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文件\1.建科所\7.外加剂\"/>
    </mc:Choice>
  </mc:AlternateContent>
  <xr:revisionPtr revIDLastSave="0" documentId="13_ncr:1_{FD4E65FB-622D-4376-A428-60B5C4EA4B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0" sheetId="3" r:id="rId1"/>
    <sheet name="Sheet2" sheetId="10" r:id="rId2"/>
    <sheet name="Sheet1" sheetId="6" r:id="rId3"/>
    <sheet name="氯离子" sheetId="8" r:id="rId4"/>
    <sheet name="匀质性" sheetId="9" r:id="rId5"/>
  </sheets>
  <definedNames>
    <definedName name="_xlnm.Print_Area" localSheetId="0">Sheet0!$A$1:$BA$137</definedName>
    <definedName name="_xlnm.Print_Area" localSheetId="3">氯离子!$A$1:$X$21</definedName>
  </definedNames>
  <calcPr calcId="181029"/>
</workbook>
</file>

<file path=xl/calcChain.xml><?xml version="1.0" encoding="utf-8"?>
<calcChain xmlns="http://schemas.openxmlformats.org/spreadsheetml/2006/main">
  <c r="R106" i="3" l="1"/>
  <c r="W108" i="3"/>
  <c r="W106" i="3"/>
  <c r="AK64" i="3"/>
  <c r="AK97" i="3"/>
  <c r="Y99" i="3"/>
  <c r="Y66" i="3"/>
  <c r="AH97" i="3"/>
  <c r="AH64" i="3"/>
  <c r="E99" i="3"/>
  <c r="E66" i="3"/>
  <c r="Q97" i="3"/>
  <c r="Q64" i="3"/>
  <c r="N97" i="3"/>
  <c r="N64" i="3"/>
  <c r="Y33" i="3"/>
  <c r="AK31" i="3"/>
  <c r="AH31" i="3"/>
  <c r="E33" i="3"/>
  <c r="Q31" i="3"/>
  <c r="N31" i="3"/>
  <c r="AT3" i="3"/>
  <c r="AQ3" i="3"/>
  <c r="AN3" i="3"/>
  <c r="AK3" i="3"/>
  <c r="G68" i="3"/>
  <c r="G35" i="3"/>
  <c r="AT68" i="3"/>
  <c r="AQ68" i="3"/>
  <c r="AN68" i="3"/>
  <c r="AK68" i="3"/>
  <c r="S68" i="3"/>
  <c r="P68" i="3"/>
  <c r="M68" i="3"/>
  <c r="J68" i="3"/>
  <c r="AT35" i="3"/>
  <c r="AQ35" i="3"/>
  <c r="AN35" i="3"/>
  <c r="AK35" i="3"/>
  <c r="S35" i="3"/>
  <c r="P35" i="3"/>
  <c r="M35" i="3"/>
  <c r="J35" i="3"/>
  <c r="AT2" i="3"/>
  <c r="AQ2" i="3"/>
  <c r="AN2" i="3"/>
  <c r="AK2" i="3"/>
  <c r="R122" i="3"/>
  <c r="AG137" i="3"/>
  <c r="AS44" i="3"/>
  <c r="AY44" i="3" s="1"/>
  <c r="AS45" i="3"/>
  <c r="AY45" i="3" s="1"/>
  <c r="AS46" i="3"/>
  <c r="AY46" i="3" s="1"/>
  <c r="AP44" i="3"/>
  <c r="AP45" i="3"/>
  <c r="AP46" i="3"/>
  <c r="AG44" i="3"/>
  <c r="AM44" i="3" s="1"/>
  <c r="AG45" i="3"/>
  <c r="AJ45" i="3" s="1"/>
  <c r="AG46" i="3"/>
  <c r="AM46" i="3" s="1"/>
  <c r="AG47" i="3"/>
  <c r="AJ47" i="3" s="1"/>
  <c r="AG48" i="3"/>
  <c r="AM48" i="3" s="1"/>
  <c r="AG49" i="3"/>
  <c r="AJ49" i="3" s="1"/>
  <c r="AG50" i="3"/>
  <c r="AM50" i="3" s="1"/>
  <c r="AD44" i="3"/>
  <c r="AD45" i="3"/>
  <c r="AD46" i="3"/>
  <c r="AD47" i="3"/>
  <c r="AD48" i="3"/>
  <c r="AD49" i="3"/>
  <c r="AD50" i="3"/>
  <c r="AS11" i="3"/>
  <c r="AV11" i="3" s="1"/>
  <c r="AS12" i="3"/>
  <c r="AV12" i="3" s="1"/>
  <c r="AS13" i="3"/>
  <c r="AY13" i="3" s="1"/>
  <c r="AP11" i="3"/>
  <c r="AP12" i="3"/>
  <c r="AP13" i="3"/>
  <c r="AG11" i="3"/>
  <c r="AM11" i="3" s="1"/>
  <c r="AG12" i="3"/>
  <c r="AJ12" i="3" s="1"/>
  <c r="AG13" i="3"/>
  <c r="AM13" i="3" s="1"/>
  <c r="AG14" i="3"/>
  <c r="AJ14" i="3" s="1"/>
  <c r="AG15" i="3"/>
  <c r="AM15" i="3" s="1"/>
  <c r="AG16" i="3"/>
  <c r="AJ16" i="3" s="1"/>
  <c r="AG17" i="3"/>
  <c r="AM17" i="3" s="1"/>
  <c r="AD11" i="3"/>
  <c r="AD12" i="3"/>
  <c r="AD13" i="3"/>
  <c r="AD14" i="3"/>
  <c r="AD15" i="3"/>
  <c r="AD16" i="3"/>
  <c r="AD17" i="3"/>
  <c r="AS10" i="3"/>
  <c r="AY10" i="3" s="1"/>
  <c r="AS43" i="3"/>
  <c r="AV43" i="3" s="1"/>
  <c r="AG10" i="3"/>
  <c r="AM10" i="3" s="1"/>
  <c r="AG43" i="3"/>
  <c r="AM43" i="3" s="1"/>
  <c r="AP10" i="3"/>
  <c r="AP43" i="3"/>
  <c r="AD10" i="3"/>
  <c r="AD43" i="3"/>
  <c r="R44" i="3"/>
  <c r="X44" i="3" s="1"/>
  <c r="R45" i="3"/>
  <c r="X45" i="3" s="1"/>
  <c r="R46" i="3"/>
  <c r="X46" i="3" s="1"/>
  <c r="F44" i="3"/>
  <c r="L44" i="3" s="1"/>
  <c r="F45" i="3"/>
  <c r="L45" i="3" s="1"/>
  <c r="F46" i="3"/>
  <c r="L46" i="3" s="1"/>
  <c r="F47" i="3"/>
  <c r="L47" i="3" s="1"/>
  <c r="F48" i="3"/>
  <c r="L48" i="3" s="1"/>
  <c r="F49" i="3"/>
  <c r="L49" i="3" s="1"/>
  <c r="F50" i="3"/>
  <c r="L50" i="3" s="1"/>
  <c r="R11" i="3"/>
  <c r="X11" i="3" s="1"/>
  <c r="R12" i="3"/>
  <c r="U12" i="3" s="1"/>
  <c r="R13" i="3"/>
  <c r="X13" i="3" s="1"/>
  <c r="F11" i="3"/>
  <c r="L11" i="3" s="1"/>
  <c r="F12" i="3"/>
  <c r="I12" i="3" s="1"/>
  <c r="F13" i="3"/>
  <c r="L13" i="3" s="1"/>
  <c r="F14" i="3"/>
  <c r="I14" i="3" s="1"/>
  <c r="F15" i="3"/>
  <c r="L15" i="3" s="1"/>
  <c r="F16" i="3"/>
  <c r="I16" i="3" s="1"/>
  <c r="F17" i="3"/>
  <c r="I17" i="3" s="1"/>
  <c r="R10" i="3"/>
  <c r="X10" i="3" s="1"/>
  <c r="F10" i="3"/>
  <c r="L10" i="3" s="1"/>
  <c r="R43" i="3"/>
  <c r="X43" i="3" s="1"/>
  <c r="F43" i="3"/>
  <c r="L43" i="3" s="1"/>
  <c r="O44" i="3"/>
  <c r="O45" i="3"/>
  <c r="O46" i="3"/>
  <c r="C44" i="3"/>
  <c r="C45" i="3"/>
  <c r="C46" i="3"/>
  <c r="C47" i="3"/>
  <c r="C48" i="3"/>
  <c r="C49" i="3"/>
  <c r="C50" i="3"/>
  <c r="O11" i="3"/>
  <c r="O12" i="3"/>
  <c r="O13" i="3"/>
  <c r="C11" i="3"/>
  <c r="C12" i="3"/>
  <c r="C13" i="3"/>
  <c r="C14" i="3"/>
  <c r="C15" i="3"/>
  <c r="C16" i="3"/>
  <c r="C17" i="3"/>
  <c r="O10" i="3"/>
  <c r="O43" i="3"/>
  <c r="C10" i="3"/>
  <c r="C43" i="3"/>
  <c r="AS77" i="3"/>
  <c r="AY77" i="3" s="1"/>
  <c r="AS78" i="3"/>
  <c r="AY78" i="3" s="1"/>
  <c r="AS79" i="3"/>
  <c r="AY79" i="3" s="1"/>
  <c r="AG77" i="3"/>
  <c r="AM77" i="3" s="1"/>
  <c r="AG78" i="3"/>
  <c r="AM78" i="3" s="1"/>
  <c r="AG79" i="3"/>
  <c r="AM79" i="3" s="1"/>
  <c r="AG80" i="3"/>
  <c r="AM80" i="3" s="1"/>
  <c r="AG81" i="3"/>
  <c r="AM81" i="3" s="1"/>
  <c r="AG82" i="3"/>
  <c r="AM82" i="3" s="1"/>
  <c r="AG83" i="3"/>
  <c r="AM83" i="3" s="1"/>
  <c r="AS76" i="3"/>
  <c r="AY76" i="3" s="1"/>
  <c r="AG76" i="3"/>
  <c r="AM76" i="3" s="1"/>
  <c r="AP77" i="3"/>
  <c r="AP78" i="3"/>
  <c r="AP79" i="3"/>
  <c r="AD77" i="3"/>
  <c r="AD78" i="3"/>
  <c r="AD79" i="3"/>
  <c r="AD80" i="3"/>
  <c r="AD81" i="3"/>
  <c r="AD82" i="3"/>
  <c r="AD83" i="3"/>
  <c r="AP76" i="3"/>
  <c r="AD76" i="3"/>
  <c r="R77" i="3"/>
  <c r="U77" i="3" s="1"/>
  <c r="R78" i="3"/>
  <c r="U78" i="3" s="1"/>
  <c r="R79" i="3"/>
  <c r="U79" i="3" s="1"/>
  <c r="O77" i="3"/>
  <c r="O78" i="3"/>
  <c r="O79" i="3"/>
  <c r="R76" i="3"/>
  <c r="U76" i="3" s="1"/>
  <c r="O76" i="3"/>
  <c r="F77" i="3"/>
  <c r="I77" i="3" s="1"/>
  <c r="F78" i="3"/>
  <c r="I78" i="3" s="1"/>
  <c r="F79" i="3"/>
  <c r="I79" i="3" s="1"/>
  <c r="F80" i="3"/>
  <c r="I80" i="3" s="1"/>
  <c r="F81" i="3"/>
  <c r="I81" i="3" s="1"/>
  <c r="F82" i="3"/>
  <c r="I82" i="3" s="1"/>
  <c r="F83" i="3"/>
  <c r="I83" i="3" s="1"/>
  <c r="F76" i="3"/>
  <c r="L76" i="3" s="1"/>
  <c r="C77" i="3"/>
  <c r="C78" i="3"/>
  <c r="C79" i="3"/>
  <c r="C80" i="3"/>
  <c r="C81" i="3"/>
  <c r="C82" i="3"/>
  <c r="C83" i="3"/>
  <c r="C76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03" i="3"/>
  <c r="X133" i="3"/>
  <c r="X134" i="3"/>
  <c r="X132" i="3"/>
  <c r="T127" i="3"/>
  <c r="T128" i="3"/>
  <c r="T129" i="3"/>
  <c r="T130" i="3"/>
  <c r="T131" i="3"/>
  <c r="T132" i="3"/>
  <c r="T133" i="3"/>
  <c r="T134" i="3"/>
  <c r="T126" i="3"/>
  <c r="P127" i="3"/>
  <c r="P128" i="3"/>
  <c r="P129" i="3"/>
  <c r="P130" i="3"/>
  <c r="P131" i="3"/>
  <c r="P132" i="3"/>
  <c r="P133" i="3"/>
  <c r="P134" i="3"/>
  <c r="P126" i="3"/>
  <c r="AR120" i="3"/>
  <c r="AF120" i="3"/>
  <c r="AR118" i="3"/>
  <c r="AF118" i="3"/>
  <c r="AL114" i="3"/>
  <c r="AO114" i="3"/>
  <c r="AF115" i="3"/>
  <c r="AL115" i="3"/>
  <c r="AO115" i="3"/>
  <c r="AR115" i="3"/>
  <c r="AF116" i="3"/>
  <c r="AI116" i="3"/>
  <c r="AL116" i="3"/>
  <c r="AO116" i="3"/>
  <c r="AR116" i="3"/>
  <c r="AF117" i="3"/>
  <c r="AI117" i="3"/>
  <c r="AL117" i="3"/>
  <c r="AO117" i="3"/>
  <c r="AR117" i="3"/>
  <c r="AC115" i="3"/>
  <c r="AC116" i="3"/>
  <c r="AC117" i="3"/>
  <c r="AC114" i="3"/>
  <c r="AU116" i="3"/>
  <c r="AU117" i="3"/>
  <c r="Z115" i="3"/>
  <c r="Z116" i="3"/>
  <c r="Z117" i="3"/>
  <c r="Z114" i="3"/>
  <c r="AD110" i="3"/>
  <c r="AF109" i="3"/>
  <c r="AR108" i="3"/>
  <c r="AF108" i="3"/>
  <c r="AU106" i="3"/>
  <c r="AU107" i="3"/>
  <c r="AL104" i="3"/>
  <c r="AO104" i="3"/>
  <c r="AF105" i="3"/>
  <c r="AL105" i="3"/>
  <c r="AO105" i="3"/>
  <c r="AR105" i="3"/>
  <c r="AF106" i="3"/>
  <c r="AI106" i="3"/>
  <c r="AL106" i="3"/>
  <c r="AO106" i="3"/>
  <c r="AR106" i="3"/>
  <c r="AF107" i="3"/>
  <c r="AI107" i="3"/>
  <c r="AL107" i="3"/>
  <c r="AO107" i="3"/>
  <c r="AR107" i="3"/>
  <c r="AC105" i="3"/>
  <c r="AC106" i="3"/>
  <c r="AC107" i="3"/>
  <c r="AC104" i="3"/>
  <c r="Z105" i="3"/>
  <c r="Z106" i="3"/>
  <c r="Z107" i="3"/>
  <c r="Z104" i="3"/>
  <c r="AY99" i="3"/>
  <c r="AS131" i="3" s="1"/>
  <c r="AW98" i="3"/>
  <c r="AT98" i="3"/>
  <c r="AQ98" i="3"/>
  <c r="AW96" i="3"/>
  <c r="AT96" i="3"/>
  <c r="AQ96" i="3"/>
  <c r="AV92" i="3"/>
  <c r="AV93" i="3"/>
  <c r="AP93" i="3"/>
  <c r="AP92" i="3"/>
  <c r="AV87" i="3"/>
  <c r="AV88" i="3"/>
  <c r="AP87" i="3"/>
  <c r="AP88" i="3"/>
  <c r="AJ92" i="3"/>
  <c r="AJ93" i="3"/>
  <c r="AJ87" i="3"/>
  <c r="AJ88" i="3"/>
  <c r="AD87" i="3"/>
  <c r="AD88" i="3"/>
  <c r="AD92" i="3"/>
  <c r="AD93" i="3"/>
  <c r="AY91" i="3"/>
  <c r="AS136" i="3" s="1"/>
  <c r="AV91" i="3"/>
  <c r="AP91" i="3"/>
  <c r="AM91" i="3"/>
  <c r="AS135" i="3" s="1"/>
  <c r="AJ91" i="3"/>
  <c r="AD91" i="3"/>
  <c r="AY86" i="3"/>
  <c r="AS134" i="3" s="1"/>
  <c r="AV86" i="3"/>
  <c r="AP86" i="3"/>
  <c r="AM86" i="3"/>
  <c r="AS133" i="3" s="1"/>
  <c r="AJ86" i="3"/>
  <c r="AD86" i="3"/>
  <c r="U92" i="3"/>
  <c r="U93" i="3"/>
  <c r="O92" i="3"/>
  <c r="O93" i="3"/>
  <c r="I92" i="3"/>
  <c r="I93" i="3"/>
  <c r="C92" i="3"/>
  <c r="C93" i="3"/>
  <c r="U87" i="3"/>
  <c r="U88" i="3"/>
  <c r="O87" i="3"/>
  <c r="O88" i="3"/>
  <c r="X91" i="3"/>
  <c r="AK136" i="3" s="1"/>
  <c r="U91" i="3"/>
  <c r="O91" i="3"/>
  <c r="L91" i="3"/>
  <c r="AK135" i="3" s="1"/>
  <c r="I91" i="3"/>
  <c r="C91" i="3"/>
  <c r="X86" i="3"/>
  <c r="AK134" i="3" s="1"/>
  <c r="U86" i="3"/>
  <c r="O86" i="3"/>
  <c r="L86" i="3"/>
  <c r="AK133" i="3" s="1"/>
  <c r="C87" i="3"/>
  <c r="I87" i="3"/>
  <c r="C88" i="3"/>
  <c r="I88" i="3"/>
  <c r="I86" i="3"/>
  <c r="C86" i="3"/>
  <c r="AX74" i="3"/>
  <c r="AS125" i="3" s="1"/>
  <c r="AT74" i="3"/>
  <c r="AP74" i="3"/>
  <c r="AJ74" i="3"/>
  <c r="AG74" i="3"/>
  <c r="AD74" i="3"/>
  <c r="W74" i="3"/>
  <c r="AK125" i="3" s="1"/>
  <c r="S74" i="3"/>
  <c r="O74" i="3"/>
  <c r="I74" i="3"/>
  <c r="F74" i="3"/>
  <c r="C74" i="3"/>
  <c r="AY66" i="3"/>
  <c r="AQ131" i="3" s="1"/>
  <c r="AW65" i="3"/>
  <c r="AT65" i="3"/>
  <c r="AQ65" i="3"/>
  <c r="AW63" i="3"/>
  <c r="AT63" i="3"/>
  <c r="AQ63" i="3"/>
  <c r="AY58" i="3"/>
  <c r="AQ136" i="3" s="1"/>
  <c r="AM58" i="3"/>
  <c r="AQ135" i="3" s="1"/>
  <c r="AY53" i="3"/>
  <c r="AQ134" i="3" s="1"/>
  <c r="AM53" i="3"/>
  <c r="AQ133" i="3" s="1"/>
  <c r="AP59" i="3"/>
  <c r="AV59" i="3"/>
  <c r="AP60" i="3"/>
  <c r="AV60" i="3"/>
  <c r="AD59" i="3"/>
  <c r="AJ59" i="3"/>
  <c r="AD60" i="3"/>
  <c r="AJ60" i="3"/>
  <c r="AP54" i="3"/>
  <c r="AV54" i="3"/>
  <c r="AP55" i="3"/>
  <c r="AV55" i="3"/>
  <c r="AD54" i="3"/>
  <c r="AJ54" i="3"/>
  <c r="AD55" i="3"/>
  <c r="AJ55" i="3"/>
  <c r="AV58" i="3"/>
  <c r="AP58" i="3"/>
  <c r="AJ58" i="3"/>
  <c r="AD58" i="3"/>
  <c r="AV53" i="3"/>
  <c r="AP53" i="3"/>
  <c r="AJ53" i="3"/>
  <c r="AD53" i="3"/>
  <c r="U59" i="3"/>
  <c r="U60" i="3"/>
  <c r="O59" i="3"/>
  <c r="O60" i="3"/>
  <c r="I59" i="3"/>
  <c r="I60" i="3"/>
  <c r="C59" i="3"/>
  <c r="C60" i="3"/>
  <c r="U54" i="3"/>
  <c r="U55" i="3"/>
  <c r="O54" i="3"/>
  <c r="O55" i="3"/>
  <c r="I54" i="3"/>
  <c r="I55" i="3"/>
  <c r="X58" i="3"/>
  <c r="AI136" i="3" s="1"/>
  <c r="L58" i="3"/>
  <c r="AI135" i="3" s="1"/>
  <c r="X53" i="3"/>
  <c r="AI134" i="3" s="1"/>
  <c r="L53" i="3"/>
  <c r="AI133" i="3" s="1"/>
  <c r="U58" i="3"/>
  <c r="O58" i="3"/>
  <c r="I58" i="3"/>
  <c r="C58" i="3"/>
  <c r="U53" i="3"/>
  <c r="O53" i="3"/>
  <c r="I53" i="3"/>
  <c r="C54" i="3"/>
  <c r="C55" i="3"/>
  <c r="C53" i="3"/>
  <c r="AX41" i="3"/>
  <c r="AQ125" i="3" s="1"/>
  <c r="AT41" i="3"/>
  <c r="AP41" i="3"/>
  <c r="AJ41" i="3"/>
  <c r="AG41" i="3"/>
  <c r="AD41" i="3"/>
  <c r="W41" i="3"/>
  <c r="AI125" i="3" s="1"/>
  <c r="S41" i="3"/>
  <c r="O41" i="3"/>
  <c r="I41" i="3"/>
  <c r="F41" i="3"/>
  <c r="C41" i="3"/>
  <c r="AV72" i="3"/>
  <c r="AV39" i="3"/>
  <c r="U72" i="3"/>
  <c r="U39" i="3"/>
  <c r="AY33" i="3"/>
  <c r="AO131" i="3" s="1"/>
  <c r="AW32" i="3"/>
  <c r="AT32" i="3"/>
  <c r="AQ32" i="3"/>
  <c r="AW30" i="3"/>
  <c r="AT30" i="3"/>
  <c r="AQ30" i="3"/>
  <c r="AV26" i="3"/>
  <c r="AV27" i="3"/>
  <c r="AP26" i="3"/>
  <c r="AP27" i="3"/>
  <c r="AJ26" i="3"/>
  <c r="AJ27" i="3"/>
  <c r="AD26" i="3"/>
  <c r="AD27" i="3"/>
  <c r="AV21" i="3"/>
  <c r="AV22" i="3"/>
  <c r="AP21" i="3"/>
  <c r="AP22" i="3"/>
  <c r="AJ21" i="3"/>
  <c r="AJ22" i="3"/>
  <c r="AD21" i="3"/>
  <c r="AD22" i="3"/>
  <c r="AY25" i="3"/>
  <c r="AO136" i="3" s="1"/>
  <c r="AV25" i="3"/>
  <c r="AP25" i="3"/>
  <c r="AM25" i="3"/>
  <c r="AO135" i="3" s="1"/>
  <c r="AJ25" i="3"/>
  <c r="AD25" i="3"/>
  <c r="AY20" i="3"/>
  <c r="AO134" i="3" s="1"/>
  <c r="AV20" i="3"/>
  <c r="AP20" i="3"/>
  <c r="AM20" i="3"/>
  <c r="AO133" i="3" s="1"/>
  <c r="AJ20" i="3"/>
  <c r="AD20" i="3"/>
  <c r="U26" i="3"/>
  <c r="U27" i="3"/>
  <c r="O26" i="3"/>
  <c r="O27" i="3"/>
  <c r="I26" i="3"/>
  <c r="I27" i="3"/>
  <c r="C26" i="3"/>
  <c r="C27" i="3"/>
  <c r="U21" i="3"/>
  <c r="U22" i="3"/>
  <c r="O21" i="3"/>
  <c r="O22" i="3"/>
  <c r="X25" i="3"/>
  <c r="AG136" i="3" s="1"/>
  <c r="U25" i="3"/>
  <c r="O25" i="3"/>
  <c r="L25" i="3"/>
  <c r="AG135" i="3" s="1"/>
  <c r="I25" i="3"/>
  <c r="C25" i="3"/>
  <c r="X20" i="3"/>
  <c r="AG134" i="3" s="1"/>
  <c r="U20" i="3"/>
  <c r="O20" i="3"/>
  <c r="L20" i="3"/>
  <c r="AG133" i="3" s="1"/>
  <c r="I21" i="3"/>
  <c r="I22" i="3"/>
  <c r="I20" i="3"/>
  <c r="C21" i="3"/>
  <c r="C22" i="3"/>
  <c r="C20" i="3"/>
  <c r="AX8" i="3"/>
  <c r="AO125" i="3" s="1"/>
  <c r="AT8" i="3"/>
  <c r="AP8" i="3"/>
  <c r="AJ8" i="3"/>
  <c r="AG8" i="3"/>
  <c r="AD8" i="3"/>
  <c r="W8" i="3"/>
  <c r="AG125" i="3" s="1"/>
  <c r="S8" i="3"/>
  <c r="O8" i="3"/>
  <c r="I8" i="3"/>
  <c r="F8" i="3"/>
  <c r="C8" i="3"/>
  <c r="AM28" i="6"/>
  <c r="Y28" i="6"/>
  <c r="K28" i="6"/>
  <c r="AM2" i="6"/>
  <c r="Y2" i="6"/>
  <c r="K2" i="6"/>
  <c r="AV6" i="3"/>
  <c r="U6" i="3"/>
  <c r="AJ80" i="3" l="1"/>
  <c r="AY43" i="3"/>
  <c r="I10" i="3"/>
  <c r="I47" i="3"/>
  <c r="U11" i="3"/>
  <c r="AJ48" i="3"/>
  <c r="AV76" i="3"/>
  <c r="U43" i="3"/>
  <c r="AJ44" i="3"/>
  <c r="AJ17" i="3"/>
  <c r="X76" i="3"/>
  <c r="AM47" i="3"/>
  <c r="L16" i="3"/>
  <c r="AJ13" i="3"/>
  <c r="L12" i="3"/>
  <c r="I76" i="3"/>
  <c r="AJ76" i="3"/>
  <c r="I43" i="3"/>
  <c r="L82" i="3"/>
  <c r="L78" i="3"/>
  <c r="X78" i="3"/>
  <c r="AJ82" i="3"/>
  <c r="AJ78" i="3"/>
  <c r="AV78" i="3"/>
  <c r="I49" i="3"/>
  <c r="I45" i="3"/>
  <c r="U45" i="3"/>
  <c r="AJ50" i="3"/>
  <c r="AJ46" i="3"/>
  <c r="AV45" i="3"/>
  <c r="AM49" i="3"/>
  <c r="AM45" i="3"/>
  <c r="AJ10" i="3"/>
  <c r="I15" i="3"/>
  <c r="I11" i="3"/>
  <c r="L14" i="3"/>
  <c r="U13" i="3"/>
  <c r="X12" i="3"/>
  <c r="AJ15" i="3"/>
  <c r="AJ11" i="3"/>
  <c r="AM14" i="3"/>
  <c r="AV13" i="3"/>
  <c r="AY12" i="3"/>
  <c r="L80" i="3"/>
  <c r="AJ43" i="3"/>
  <c r="I13" i="3"/>
  <c r="AM16" i="3"/>
  <c r="L81" i="3"/>
  <c r="L77" i="3"/>
  <c r="X77" i="3"/>
  <c r="AJ81" i="3"/>
  <c r="AJ77" i="3"/>
  <c r="AV77" i="3"/>
  <c r="I48" i="3"/>
  <c r="I44" i="3"/>
  <c r="U44" i="3"/>
  <c r="AV44" i="3"/>
  <c r="AV10" i="3"/>
  <c r="L17" i="3"/>
  <c r="AY11" i="3"/>
  <c r="AM12" i="3"/>
  <c r="L83" i="3"/>
  <c r="L79" i="3"/>
  <c r="X79" i="3"/>
  <c r="AJ83" i="3"/>
  <c r="AJ79" i="3"/>
  <c r="AV79" i="3"/>
  <c r="I50" i="3"/>
  <c r="I46" i="3"/>
  <c r="U46" i="3"/>
  <c r="AV46" i="3"/>
  <c r="U10" i="3"/>
</calcChain>
</file>

<file path=xl/sharedStrings.xml><?xml version="1.0" encoding="utf-8"?>
<sst xmlns="http://schemas.openxmlformats.org/spreadsheetml/2006/main" count="897" uniqueCount="180">
  <si>
    <t>(mV/mL)</t>
  </si>
  <si>
    <t>(mV/mL)2</t>
    <phoneticPr fontId="3" type="noConversion"/>
  </si>
  <si>
    <t>平均</t>
    <phoneticPr fontId="3" type="noConversion"/>
  </si>
  <si>
    <t>(mV/mL)2</t>
  </si>
  <si>
    <t>(mV/mL)</t>
    <phoneticPr fontId="3" type="noConversion"/>
  </si>
  <si>
    <t>5~10</t>
    <phoneticPr fontId="3" type="noConversion"/>
  </si>
  <si>
    <t>10~20</t>
    <phoneticPr fontId="3" type="noConversion"/>
  </si>
  <si>
    <r>
      <rPr>
        <sz val="10"/>
        <color theme="1"/>
        <rFont val="宋体"/>
        <family val="3"/>
        <charset val="134"/>
      </rPr>
      <t>配合比</t>
    </r>
    <phoneticPr fontId="5" type="noConversion"/>
  </si>
  <si>
    <r>
      <rPr>
        <sz val="10"/>
        <color theme="1"/>
        <rFont val="宋体"/>
        <family val="3"/>
        <charset val="134"/>
      </rPr>
      <t>材料</t>
    </r>
  </si>
  <si>
    <r>
      <rPr>
        <sz val="10"/>
        <color theme="1"/>
        <rFont val="宋体"/>
        <family val="3"/>
        <charset val="134"/>
      </rPr>
      <t>水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wo</t>
    </r>
  </si>
  <si>
    <r>
      <rPr>
        <sz val="10"/>
        <color theme="1"/>
        <rFont val="宋体"/>
        <family val="3"/>
        <charset val="134"/>
      </rPr>
      <t>水泥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co</t>
    </r>
  </si>
  <si>
    <r>
      <rPr>
        <sz val="10"/>
        <color theme="1"/>
        <rFont val="宋体"/>
        <family val="3"/>
        <charset val="134"/>
      </rPr>
      <t>砂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so</t>
    </r>
  </si>
  <si>
    <r>
      <rPr>
        <sz val="10"/>
        <color theme="1"/>
        <rFont val="宋体"/>
        <family val="3"/>
        <charset val="134"/>
      </rPr>
      <t>单位用量</t>
    </r>
    <phoneticPr fontId="5" type="noConversion"/>
  </si>
  <si>
    <r>
      <rPr>
        <sz val="10"/>
        <color theme="1"/>
        <rFont val="宋体"/>
        <family val="3"/>
        <charset val="134"/>
      </rPr>
      <t>试配用量</t>
    </r>
    <phoneticPr fontId="5" type="noConversion"/>
  </si>
  <si>
    <r>
      <rPr>
        <sz val="10"/>
        <color theme="1"/>
        <rFont val="宋体"/>
        <family val="3"/>
        <charset val="134"/>
      </rPr>
      <t>容重筒和试样质量</t>
    </r>
  </si>
  <si>
    <r>
      <rPr>
        <sz val="10"/>
        <color theme="1"/>
        <rFont val="宋体"/>
        <family val="3"/>
        <charset val="134"/>
      </rPr>
      <t>筒质量</t>
    </r>
  </si>
  <si>
    <r>
      <rPr>
        <sz val="10"/>
        <color theme="1"/>
        <rFont val="宋体"/>
        <family val="3"/>
        <charset val="134"/>
      </rPr>
      <t>筒及试样质量</t>
    </r>
  </si>
  <si>
    <r>
      <rPr>
        <sz val="10"/>
        <color theme="1"/>
        <rFont val="宋体"/>
        <family val="3"/>
        <charset val="134"/>
      </rPr>
      <t>凝结时间</t>
    </r>
  </si>
  <si>
    <r>
      <rPr>
        <sz val="10"/>
        <color theme="1"/>
        <rFont val="宋体"/>
        <family val="3"/>
        <charset val="134"/>
      </rPr>
      <t>净压力</t>
    </r>
    <phoneticPr fontId="5" type="noConversion"/>
  </si>
  <si>
    <r>
      <rPr>
        <sz val="10"/>
        <color theme="1"/>
        <rFont val="宋体"/>
        <family val="3"/>
        <charset val="134"/>
      </rPr>
      <t>试针面积</t>
    </r>
  </si>
  <si>
    <r>
      <rPr>
        <sz val="10"/>
        <color theme="1"/>
        <rFont val="宋体"/>
        <family val="3"/>
        <charset val="134"/>
      </rPr>
      <t>贯入阻力</t>
    </r>
  </si>
  <si>
    <r>
      <rPr>
        <sz val="10"/>
        <color theme="1"/>
        <rFont val="宋体"/>
        <family val="3"/>
        <charset val="134"/>
      </rPr>
      <t>抗压试验</t>
    </r>
    <phoneticPr fontId="5" type="noConversion"/>
  </si>
  <si>
    <r>
      <rPr>
        <sz val="10"/>
        <color theme="1"/>
        <rFont val="宋体"/>
        <family val="3"/>
        <charset val="134"/>
      </rPr>
      <t>承压面积</t>
    </r>
  </si>
  <si>
    <r>
      <rPr>
        <sz val="10"/>
        <color theme="1"/>
        <rFont val="宋体"/>
        <family val="3"/>
        <charset val="134"/>
      </rPr>
      <t>强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度</t>
    </r>
  </si>
  <si>
    <r>
      <rPr>
        <sz val="10"/>
        <color theme="1"/>
        <rFont val="宋体"/>
        <family val="3"/>
        <charset val="134"/>
      </rPr>
      <t>代表值</t>
    </r>
  </si>
  <si>
    <r>
      <rPr>
        <sz val="10"/>
        <color theme="1"/>
        <rFont val="宋体"/>
        <family val="3"/>
        <charset val="134"/>
      </rPr>
      <t>含气量</t>
    </r>
    <phoneticPr fontId="3" type="noConversion"/>
  </si>
  <si>
    <r>
      <rPr>
        <sz val="10"/>
        <color theme="1"/>
        <rFont val="宋体"/>
        <family val="3"/>
        <charset val="134"/>
      </rPr>
      <t>骨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料</t>
    </r>
  </si>
  <si>
    <r>
      <t>C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％</t>
    </r>
    <r>
      <rPr>
        <sz val="10"/>
        <color theme="1"/>
        <rFont val="Times New Roman"/>
        <family val="1"/>
      </rPr>
      <t>)</t>
    </r>
  </si>
  <si>
    <r>
      <t>C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％</t>
    </r>
    <r>
      <rPr>
        <sz val="10"/>
        <color theme="1"/>
        <rFont val="Times New Roman"/>
        <family val="1"/>
      </rPr>
      <t>)</t>
    </r>
  </si>
  <si>
    <r>
      <rPr>
        <sz val="10"/>
        <color theme="1"/>
        <rFont val="宋体"/>
        <family val="3"/>
        <charset val="134"/>
      </rPr>
      <t>收缩值</t>
    </r>
  </si>
  <si>
    <r>
      <rPr>
        <sz val="10"/>
        <color theme="1"/>
        <rFont val="宋体"/>
        <family val="3"/>
        <charset val="134"/>
      </rPr>
      <t>标准杆</t>
    </r>
  </si>
  <si>
    <r>
      <rPr>
        <sz val="10"/>
        <color theme="1"/>
        <rFont val="宋体"/>
        <family val="3"/>
        <charset val="134"/>
      </rPr>
      <t>测头</t>
    </r>
    <r>
      <rPr>
        <sz val="10"/>
        <color theme="1"/>
        <rFont val="Times New Roman"/>
        <family val="1"/>
      </rPr>
      <t>1</t>
    </r>
    <phoneticPr fontId="3" type="noConversion"/>
  </si>
  <si>
    <r>
      <rPr>
        <sz val="10"/>
        <color theme="1"/>
        <rFont val="宋体"/>
        <family val="3"/>
        <charset val="134"/>
      </rPr>
      <t>测头</t>
    </r>
    <r>
      <rPr>
        <sz val="10"/>
        <color theme="1"/>
        <rFont val="Times New Roman"/>
        <family val="1"/>
      </rPr>
      <t>2</t>
    </r>
  </si>
  <si>
    <r>
      <rPr>
        <sz val="10"/>
        <color theme="1"/>
        <rFont val="宋体"/>
        <family val="3"/>
        <charset val="134"/>
      </rPr>
      <t>初始试件</t>
    </r>
  </si>
  <si>
    <r>
      <t>28</t>
    </r>
    <r>
      <rPr>
        <sz val="10"/>
        <color theme="1"/>
        <rFont val="宋体"/>
        <family val="3"/>
        <charset val="134"/>
      </rPr>
      <t>天试件</t>
    </r>
  </si>
  <si>
    <r>
      <rPr>
        <sz val="10"/>
        <color theme="1"/>
        <rFont val="宋体"/>
        <family val="3"/>
        <charset val="134"/>
      </rPr>
      <t>读数</t>
    </r>
    <phoneticPr fontId="3" type="noConversion"/>
  </si>
  <si>
    <r>
      <rPr>
        <sz val="10"/>
        <color theme="1"/>
        <rFont val="宋体"/>
        <family val="3"/>
        <charset val="134"/>
      </rPr>
      <t>砼</t>
    </r>
    <phoneticPr fontId="3" type="noConversion"/>
  </si>
  <si>
    <r>
      <t>A</t>
    </r>
    <r>
      <rPr>
        <vertAlign val="subscript"/>
        <sz val="10"/>
        <color theme="1"/>
        <rFont val="Times New Roman"/>
        <family val="1"/>
      </rPr>
      <t>11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％</t>
    </r>
    <r>
      <rPr>
        <sz val="10"/>
        <color theme="1"/>
        <rFont val="Times New Roman"/>
        <family val="1"/>
      </rPr>
      <t>)</t>
    </r>
  </si>
  <si>
    <r>
      <t>A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％</t>
    </r>
    <r>
      <rPr>
        <sz val="10"/>
        <color theme="1"/>
        <rFont val="Times New Roman"/>
        <family val="1"/>
      </rPr>
      <t>)</t>
    </r>
  </si>
  <si>
    <r>
      <rPr>
        <sz val="10"/>
        <color theme="1"/>
        <rFont val="宋体"/>
        <family val="3"/>
        <charset val="134"/>
      </rPr>
      <t>长度</t>
    </r>
    <phoneticPr fontId="3" type="noConversion"/>
  </si>
  <si>
    <r>
      <rPr>
        <sz val="10"/>
        <color theme="1"/>
        <rFont val="宋体"/>
        <family val="3"/>
        <charset val="134"/>
      </rPr>
      <t>（□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基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准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□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掺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外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加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剂）混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凝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土（Ⅱ）</t>
    </r>
    <phoneticPr fontId="3" type="noConversion"/>
  </si>
  <si>
    <r>
      <rPr>
        <sz val="10"/>
        <color theme="1"/>
        <rFont val="宋体"/>
        <family val="3"/>
        <charset val="134"/>
      </rPr>
      <t>（□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基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准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□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掺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外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加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剂）混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凝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土（Ⅲ）</t>
    </r>
    <phoneticPr fontId="3" type="noConversion"/>
  </si>
  <si>
    <t>/</t>
  </si>
  <si>
    <t>30min</t>
  </si>
  <si>
    <t>60min</t>
  </si>
  <si>
    <t>1d</t>
  </si>
  <si>
    <t>3d</t>
  </si>
  <si>
    <t>7d</t>
  </si>
  <si>
    <t>28d</t>
  </si>
  <si>
    <t>泌水率</t>
    <phoneticPr fontId="3" type="noConversion"/>
  </si>
  <si>
    <r>
      <rPr>
        <sz val="10"/>
        <color theme="1"/>
        <rFont val="宋体"/>
        <family val="3"/>
        <charset val="134"/>
      </rPr>
      <t>拌合物含气量</t>
    </r>
    <r>
      <rPr>
        <sz val="10"/>
        <color theme="1"/>
        <rFont val="Times New Roman"/>
        <family val="1"/>
      </rPr>
      <t>A=A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－</t>
    </r>
    <r>
      <rPr>
        <sz val="10"/>
        <color theme="1"/>
        <rFont val="Times New Roman"/>
        <family val="1"/>
      </rPr>
      <t>C=</t>
    </r>
    <phoneticPr fontId="3" type="noConversion"/>
  </si>
  <si>
    <r>
      <rPr>
        <sz val="10"/>
        <color theme="1"/>
        <rFont val="宋体"/>
        <family val="3"/>
        <charset val="134"/>
      </rPr>
      <t>（□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基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准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Wingdings 2"/>
        <family val="1"/>
        <charset val="2"/>
      </rPr>
      <t>R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掺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外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加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剂）混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凝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土（Ⅰ）</t>
    </r>
    <phoneticPr fontId="3" type="noConversion"/>
  </si>
  <si>
    <t>容量筒质量</t>
    <phoneticPr fontId="3" type="noConversion"/>
  </si>
  <si>
    <t>容量筒和试样质量</t>
    <phoneticPr fontId="3" type="noConversion"/>
  </si>
  <si>
    <t>容量筒体积</t>
    <phoneticPr fontId="3" type="noConversion"/>
  </si>
  <si>
    <t>表观密度</t>
    <phoneticPr fontId="3" type="noConversion"/>
  </si>
  <si>
    <t>基准</t>
    <phoneticPr fontId="3" type="noConversion"/>
  </si>
  <si>
    <t>时间</t>
    <phoneticPr fontId="3" type="noConversion"/>
  </si>
  <si>
    <t>筒重</t>
    <phoneticPr fontId="3" type="noConversion"/>
  </si>
  <si>
    <t>筒和试样</t>
    <phoneticPr fontId="3" type="noConversion"/>
  </si>
  <si>
    <t>试样重量</t>
    <phoneticPr fontId="3" type="noConversion"/>
  </si>
  <si>
    <t>泌水质量</t>
    <phoneticPr fontId="3" type="noConversion"/>
  </si>
  <si>
    <t>压力</t>
    <phoneticPr fontId="3" type="noConversion"/>
  </si>
  <si>
    <t>载荷</t>
    <phoneticPr fontId="3" type="noConversion"/>
  </si>
  <si>
    <t>强度</t>
    <phoneticPr fontId="3" type="noConversion"/>
  </si>
  <si>
    <t>掺外加剂</t>
    <phoneticPr fontId="3" type="noConversion"/>
  </si>
  <si>
    <t>C1</t>
    <phoneticPr fontId="3" type="noConversion"/>
  </si>
  <si>
    <t>C2</t>
    <phoneticPr fontId="3" type="noConversion"/>
  </si>
  <si>
    <t>C</t>
    <phoneticPr fontId="3" type="noConversion"/>
  </si>
  <si>
    <t>A</t>
    <phoneticPr fontId="3" type="noConversion"/>
  </si>
  <si>
    <t>A11</t>
    <phoneticPr fontId="3" type="noConversion"/>
  </si>
  <si>
    <t>A12</t>
    <phoneticPr fontId="3" type="noConversion"/>
  </si>
  <si>
    <t>A1</t>
    <phoneticPr fontId="3" type="noConversion"/>
  </si>
  <si>
    <t>100×100</t>
    <phoneticPr fontId="3" type="noConversion"/>
  </si>
  <si>
    <r>
      <rPr>
        <sz val="10"/>
        <color theme="1"/>
        <rFont val="宋体"/>
        <family val="3"/>
        <charset val="134"/>
      </rPr>
      <t>称取外加剂</t>
    </r>
    <phoneticPr fontId="3" type="noConversion"/>
  </si>
  <si>
    <r>
      <rPr>
        <sz val="10"/>
        <color theme="1"/>
        <rFont val="宋体"/>
        <family val="3"/>
        <charset val="134"/>
      </rPr>
      <t>加</t>
    </r>
    <r>
      <rPr>
        <sz val="10"/>
        <color theme="1"/>
        <rFont val="Times New Roman"/>
        <family val="1"/>
      </rPr>
      <t>10mL 0.0mol/L</t>
    </r>
    <r>
      <rPr>
        <sz val="10"/>
        <color theme="1"/>
        <rFont val="宋体"/>
        <family val="3"/>
        <charset val="134"/>
      </rPr>
      <t>氯化钠</t>
    </r>
    <phoneticPr fontId="3" type="noConversion"/>
  </si>
  <si>
    <r>
      <rPr>
        <sz val="10"/>
        <color theme="1"/>
        <rFont val="宋体"/>
        <family val="3"/>
        <charset val="134"/>
      </rPr>
      <t>加</t>
    </r>
    <r>
      <rPr>
        <sz val="10"/>
        <color theme="1"/>
        <rFont val="Times New Roman"/>
        <family val="1"/>
      </rPr>
      <t>20mL 0.1mol/L</t>
    </r>
    <r>
      <rPr>
        <sz val="10"/>
        <color theme="1"/>
        <rFont val="宋体"/>
        <family val="3"/>
        <charset val="134"/>
      </rPr>
      <t>氯化钠</t>
    </r>
  </si>
  <si>
    <r>
      <rPr>
        <sz val="10"/>
        <color theme="1"/>
        <rFont val="宋体"/>
        <family val="3"/>
        <charset val="134"/>
      </rPr>
      <t>滴加硝酸银体积</t>
    </r>
    <r>
      <rPr>
        <sz val="10"/>
        <color theme="1"/>
        <rFont val="Times New Roman"/>
        <family val="1"/>
      </rPr>
      <t>V</t>
    </r>
    <r>
      <rPr>
        <vertAlign val="subscript"/>
        <sz val="10"/>
        <color theme="1"/>
        <rFont val="Times New Roman"/>
        <family val="1"/>
      </rPr>
      <t>01</t>
    </r>
    <r>
      <rPr>
        <sz val="11"/>
        <color theme="1"/>
        <rFont val="宋体"/>
        <family val="2"/>
        <scheme val="minor"/>
      </rPr>
      <t/>
    </r>
  </si>
  <si>
    <r>
      <rPr>
        <sz val="10"/>
        <color theme="1"/>
        <rFont val="宋体"/>
        <family val="3"/>
        <charset val="134"/>
      </rPr>
      <t>电势</t>
    </r>
    <r>
      <rPr>
        <sz val="10"/>
        <color theme="1"/>
        <rFont val="Times New Roman"/>
        <family val="1"/>
      </rPr>
      <t>E(mV)</t>
    </r>
  </si>
  <si>
    <r>
      <rPr>
        <sz val="10"/>
        <color theme="1"/>
        <rFont val="宋体"/>
        <family val="3"/>
        <charset val="134"/>
      </rPr>
      <t>△</t>
    </r>
    <r>
      <rPr>
        <sz val="10"/>
        <color theme="1"/>
        <rFont val="Times New Roman"/>
        <family val="1"/>
      </rPr>
      <t>E/</t>
    </r>
    <r>
      <rPr>
        <sz val="10"/>
        <color theme="1"/>
        <rFont val="宋体"/>
        <family val="3"/>
        <charset val="134"/>
      </rPr>
      <t>△</t>
    </r>
    <r>
      <rPr>
        <sz val="10"/>
        <color theme="1"/>
        <rFont val="Times New Roman"/>
        <family val="1"/>
      </rPr>
      <t>V</t>
    </r>
  </si>
  <si>
    <r>
      <rPr>
        <sz val="10"/>
        <color theme="1"/>
        <rFont val="宋体"/>
        <family val="3"/>
        <charset val="134"/>
      </rPr>
      <t>△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E/</t>
    </r>
    <r>
      <rPr>
        <sz val="10"/>
        <color theme="1"/>
        <rFont val="宋体"/>
        <family val="3"/>
        <charset val="134"/>
      </rPr>
      <t>△</t>
    </r>
    <r>
      <rPr>
        <sz val="10"/>
        <color theme="1"/>
        <rFont val="Times New Roman"/>
        <family val="1"/>
      </rPr>
      <t>V</t>
    </r>
    <r>
      <rPr>
        <vertAlign val="superscript"/>
        <sz val="10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</si>
  <si>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滴加硝酸银体积</t>
    </r>
    <r>
      <rPr>
        <sz val="10"/>
        <color theme="1"/>
        <rFont val="Times New Roman"/>
        <family val="1"/>
      </rPr>
      <t>V</t>
    </r>
    <r>
      <rPr>
        <vertAlign val="subscript"/>
        <sz val="10"/>
        <color theme="1"/>
        <rFont val="Times New Roman"/>
        <family val="1"/>
      </rPr>
      <t>02</t>
    </r>
    <phoneticPr fontId="3" type="noConversion"/>
  </si>
  <si>
    <r>
      <rPr>
        <sz val="10"/>
        <color theme="1"/>
        <rFont val="宋体"/>
        <family val="3"/>
        <charset val="134"/>
      </rPr>
      <t>△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E/</t>
    </r>
    <r>
      <rPr>
        <sz val="10"/>
        <color theme="1"/>
        <rFont val="宋体"/>
        <family val="3"/>
        <charset val="134"/>
      </rPr>
      <t>△</t>
    </r>
    <r>
      <rPr>
        <sz val="10"/>
        <color theme="1"/>
        <rFont val="Times New Roman"/>
        <family val="1"/>
      </rPr>
      <t>V</t>
    </r>
    <r>
      <rPr>
        <vertAlign val="superscript"/>
        <sz val="10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/>
    </r>
    <phoneticPr fontId="3" type="noConversion"/>
  </si>
  <si>
    <r>
      <t>10mL</t>
    </r>
    <r>
      <rPr>
        <sz val="10"/>
        <color theme="1"/>
        <rFont val="宋体"/>
        <family val="3"/>
        <charset val="134"/>
      </rPr>
      <t>消耗的体积</t>
    </r>
    <r>
      <rPr>
        <sz val="10"/>
        <color theme="1"/>
        <rFont val="Times New Roman"/>
        <family val="1"/>
      </rPr>
      <t>V</t>
    </r>
    <r>
      <rPr>
        <vertAlign val="subscript"/>
        <sz val="10"/>
        <color theme="1"/>
        <rFont val="Times New Roman"/>
        <family val="1"/>
      </rPr>
      <t>01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</si>
  <si>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t>20mL</t>
    </r>
    <r>
      <rPr>
        <sz val="10"/>
        <color theme="1"/>
        <rFont val="宋体"/>
        <family val="3"/>
        <charset val="134"/>
      </rPr>
      <t>消耗的体积</t>
    </r>
    <r>
      <rPr>
        <sz val="10"/>
        <color theme="1"/>
        <rFont val="Times New Roman"/>
        <family val="1"/>
      </rPr>
      <t>V</t>
    </r>
    <r>
      <rPr>
        <vertAlign val="subscript"/>
        <sz val="10"/>
        <color theme="1"/>
        <rFont val="Times New Roman"/>
        <family val="1"/>
      </rPr>
      <t>02</t>
    </r>
    <phoneticPr fontId="3" type="noConversion"/>
  </si>
  <si>
    <r>
      <rPr>
        <sz val="10"/>
        <color theme="1"/>
        <rFont val="宋体"/>
        <family val="3"/>
        <charset val="134"/>
      </rPr>
      <t>浓度</t>
    </r>
    <r>
      <rPr>
        <sz val="10"/>
        <color theme="1"/>
        <rFont val="Times New Roman"/>
        <family val="1"/>
      </rPr>
      <t>c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mol/L</t>
    </r>
    <r>
      <rPr>
        <sz val="10"/>
        <color theme="1"/>
        <rFont val="宋体"/>
        <family val="3"/>
        <charset val="134"/>
      </rPr>
      <t>）</t>
    </r>
    <phoneticPr fontId="3" type="noConversion"/>
  </si>
  <si>
    <r>
      <rPr>
        <sz val="10"/>
        <color theme="1"/>
        <rFont val="宋体"/>
        <family val="3"/>
        <charset val="134"/>
      </rPr>
      <t>加</t>
    </r>
    <r>
      <rPr>
        <sz val="10"/>
        <color theme="1"/>
        <rFont val="Times New Roman"/>
        <family val="1"/>
      </rPr>
      <t>20mL 0.1mol/L</t>
    </r>
    <r>
      <rPr>
        <sz val="10"/>
        <color theme="1"/>
        <rFont val="宋体"/>
        <family val="3"/>
        <charset val="134"/>
      </rPr>
      <t>氯化钠</t>
    </r>
    <phoneticPr fontId="3" type="noConversion"/>
  </si>
  <si>
    <r>
      <rPr>
        <sz val="10"/>
        <color theme="1"/>
        <rFont val="宋体"/>
        <family val="3"/>
        <charset val="134"/>
      </rPr>
      <t>滴加硝酸银体积</t>
    </r>
    <r>
      <rPr>
        <sz val="10"/>
        <color theme="1"/>
        <rFont val="Times New Roman"/>
        <family val="1"/>
      </rPr>
      <t>V</t>
    </r>
    <r>
      <rPr>
        <vertAlign val="subscript"/>
        <sz val="10"/>
        <color theme="1"/>
        <rFont val="Times New Roman"/>
        <family val="1"/>
      </rPr>
      <t>1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</si>
  <si>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0"/>
        <color theme="1"/>
        <rFont val="宋体"/>
        <family val="3"/>
        <charset val="134"/>
      </rPr>
      <t>滴加硝酸银体积</t>
    </r>
    <r>
      <rPr>
        <sz val="10"/>
        <color theme="1"/>
        <rFont val="Times New Roman"/>
        <family val="1"/>
      </rPr>
      <t>V</t>
    </r>
    <r>
      <rPr>
        <vertAlign val="subscript"/>
        <sz val="10"/>
        <color theme="1"/>
        <rFont val="Times New Roman"/>
        <family val="1"/>
      </rPr>
      <t>2</t>
    </r>
    <r>
      <rPr>
        <sz val="11"/>
        <color theme="1"/>
        <rFont val="宋体"/>
        <family val="2"/>
        <scheme val="minor"/>
      </rPr>
      <t/>
    </r>
  </si>
  <si>
    <r>
      <rPr>
        <sz val="10"/>
        <color theme="1"/>
        <rFont val="宋体"/>
        <family val="3"/>
        <charset val="134"/>
      </rPr>
      <t>△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E/</t>
    </r>
    <r>
      <rPr>
        <sz val="10"/>
        <color theme="1"/>
        <rFont val="宋体"/>
        <family val="3"/>
        <charset val="134"/>
      </rPr>
      <t>△</t>
    </r>
    <r>
      <rPr>
        <sz val="10"/>
        <color theme="1"/>
        <rFont val="Times New Roman"/>
        <family val="1"/>
      </rPr>
      <t>V</t>
    </r>
    <r>
      <rPr>
        <vertAlign val="superscript"/>
        <sz val="10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</si>
  <si>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试样溶液加</t>
    </r>
    <r>
      <rPr>
        <sz val="10"/>
        <color theme="1"/>
        <rFont val="Times New Roman"/>
        <family val="1"/>
      </rPr>
      <t>10mL</t>
    </r>
    <r>
      <rPr>
        <sz val="10"/>
        <color theme="1"/>
        <rFont val="宋体"/>
        <family val="3"/>
        <charset val="134"/>
      </rPr>
      <t>消耗的体积</t>
    </r>
    <r>
      <rPr>
        <sz val="10"/>
        <color theme="1"/>
        <rFont val="Times New Roman"/>
        <family val="1"/>
      </rPr>
      <t>V</t>
    </r>
    <r>
      <rPr>
        <vertAlign val="subscript"/>
        <sz val="10"/>
        <color theme="1"/>
        <rFont val="Times New Roman"/>
        <family val="1"/>
      </rPr>
      <t>1</t>
    </r>
    <phoneticPr fontId="3" type="noConversion"/>
  </si>
  <si>
    <r>
      <rPr>
        <sz val="10"/>
        <color theme="1"/>
        <rFont val="宋体"/>
        <family val="3"/>
        <charset val="134"/>
      </rPr>
      <t>试样溶液加</t>
    </r>
    <r>
      <rPr>
        <sz val="10"/>
        <color theme="1"/>
        <rFont val="Times New Roman"/>
        <family val="1"/>
      </rPr>
      <t>20mL</t>
    </r>
    <r>
      <rPr>
        <sz val="10"/>
        <color theme="1"/>
        <rFont val="宋体"/>
        <family val="3"/>
        <charset val="134"/>
      </rPr>
      <t>消耗的体积</t>
    </r>
    <r>
      <rPr>
        <sz val="10"/>
        <color theme="1"/>
        <rFont val="Times New Roman"/>
        <family val="1"/>
      </rPr>
      <t>V2</t>
    </r>
    <phoneticPr fontId="3" type="noConversion"/>
  </si>
  <si>
    <r>
      <rPr>
        <sz val="10"/>
        <color theme="1"/>
        <rFont val="宋体"/>
        <family val="3"/>
        <charset val="134"/>
      </rPr>
      <t>外加剂中氯离子含量</t>
    </r>
    <r>
      <rPr>
        <sz val="10"/>
        <color theme="1"/>
        <rFont val="Times New Roman"/>
        <family val="1"/>
      </rPr>
      <t>X</t>
    </r>
    <r>
      <rPr>
        <vertAlign val="subscript"/>
        <sz val="10"/>
        <color theme="1"/>
        <rFont val="Times New Roman"/>
        <family val="1"/>
      </rPr>
      <t>Cl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%</t>
    </r>
    <r>
      <rPr>
        <sz val="10"/>
        <color theme="1"/>
        <rFont val="宋体"/>
        <family val="3"/>
        <charset val="134"/>
      </rPr>
      <t>）</t>
    </r>
  </si>
  <si>
    <r>
      <t xml:space="preserve">                     </t>
    </r>
    <r>
      <rPr>
        <sz val="10"/>
        <color theme="1"/>
        <rFont val="宋体"/>
        <family val="3"/>
        <charset val="134"/>
      </rPr>
      <t>序号
项目</t>
    </r>
    <phoneticPr fontId="3" type="noConversion"/>
  </si>
  <si>
    <r>
      <rPr>
        <sz val="10"/>
        <color theme="1"/>
        <rFont val="宋体"/>
        <family val="3"/>
        <charset val="134"/>
      </rPr>
      <t>细度</t>
    </r>
    <phoneticPr fontId="3" type="noConversion"/>
  </si>
  <si>
    <r>
      <rPr>
        <sz val="10"/>
        <color theme="1"/>
        <rFont val="宋体"/>
        <family val="3"/>
        <charset val="134"/>
      </rPr>
      <t>筛前试样重</t>
    </r>
    <r>
      <rPr>
        <sz val="10"/>
        <color theme="1"/>
        <rFont val="Times New Roman"/>
        <family val="1"/>
      </rPr>
      <t>G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</si>
  <si>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筛后试样重</t>
    </r>
    <r>
      <rPr>
        <sz val="10"/>
        <color theme="1"/>
        <rFont val="Times New Roman"/>
        <family val="1"/>
      </rPr>
      <t>G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</si>
  <si>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细度（％）</t>
    </r>
  </si>
  <si>
    <r>
      <rPr>
        <sz val="10"/>
        <color theme="1"/>
        <rFont val="宋体"/>
        <family val="3"/>
        <charset val="134"/>
      </rPr>
      <t>固体含量</t>
    </r>
    <phoneticPr fontId="3" type="noConversion"/>
  </si>
  <si>
    <r>
      <rPr>
        <sz val="10"/>
        <color theme="1"/>
        <rFont val="宋体"/>
        <family val="3"/>
        <charset val="134"/>
      </rPr>
      <t>称量瓶质量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</si>
  <si>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称量瓶＋试样质量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</si>
  <si>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含固量（％）</t>
    </r>
  </si>
  <si>
    <r>
      <rPr>
        <sz val="10"/>
        <color theme="1"/>
        <rFont val="宋体"/>
        <family val="3"/>
        <charset val="134"/>
      </rPr>
      <t>含水率</t>
    </r>
    <phoneticPr fontId="3" type="noConversion"/>
  </si>
  <si>
    <r>
      <rPr>
        <sz val="10"/>
        <color theme="1"/>
        <rFont val="宋体"/>
        <family val="3"/>
        <charset val="134"/>
      </rPr>
      <t>含水率（％）</t>
    </r>
  </si>
  <si>
    <r>
      <rPr>
        <sz val="10"/>
        <color theme="1"/>
        <rFont val="宋体"/>
        <family val="3"/>
        <charset val="134"/>
      </rPr>
      <t>空坩埚重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</si>
  <si>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试样质量</t>
    </r>
    <r>
      <rPr>
        <sz val="10"/>
        <color theme="1"/>
        <rFont val="Times New Roman"/>
        <family val="1"/>
      </rPr>
      <t>m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</si>
  <si>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硫酸钠含量</t>
    </r>
    <r>
      <rPr>
        <sz val="10"/>
        <color theme="1"/>
        <rFont val="Times New Roman"/>
        <family val="1"/>
      </rPr>
      <t>(%)</t>
    </r>
  </si>
  <si>
    <r>
      <rPr>
        <sz val="10"/>
        <color theme="1"/>
        <rFont val="宋体"/>
        <family val="3"/>
        <charset val="134"/>
      </rPr>
      <t>密度</t>
    </r>
    <phoneticPr fontId="3" type="noConversion"/>
  </si>
  <si>
    <r>
      <rPr>
        <sz val="10"/>
        <color theme="1"/>
        <rFont val="宋体"/>
        <family val="3"/>
        <charset val="134"/>
      </rPr>
      <t>比重瓶重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</si>
  <si>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比重瓶盛满水重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</si>
  <si>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比重瓶盛满样品重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</si>
  <si>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密度</t>
    </r>
    <r>
      <rPr>
        <sz val="10"/>
        <color theme="1"/>
        <rFont val="Times New Roman"/>
        <family val="1"/>
      </rPr>
      <t>g/mL</t>
    </r>
  </si>
  <si>
    <r>
      <t>pH</t>
    </r>
    <r>
      <rPr>
        <sz val="10"/>
        <color theme="1"/>
        <rFont val="宋体"/>
        <family val="3"/>
        <charset val="134"/>
      </rPr>
      <t>值（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3"/>
        <charset val="134"/>
      </rPr>
      <t>℃）</t>
    </r>
  </si>
  <si>
    <r>
      <rPr>
        <sz val="10"/>
        <color theme="1"/>
        <rFont val="宋体"/>
        <family val="3"/>
        <charset val="134"/>
      </rPr>
      <t>平均</t>
    </r>
    <phoneticPr fontId="3" type="noConversion"/>
  </si>
  <si>
    <r>
      <rPr>
        <sz val="10"/>
        <color theme="1"/>
        <rFont val="宋体"/>
        <family val="3"/>
        <charset val="134"/>
      </rPr>
      <t>基准混凝土</t>
    </r>
  </si>
  <si>
    <r>
      <rPr>
        <sz val="10"/>
        <color theme="1"/>
        <rFont val="宋体"/>
        <family val="3"/>
        <charset val="134"/>
      </rPr>
      <t>掺外加剂混凝土</t>
    </r>
    <phoneticPr fontId="3" type="noConversion"/>
  </si>
  <si>
    <r>
      <rPr>
        <sz val="10"/>
        <color theme="1"/>
        <rFont val="宋体"/>
        <family val="3"/>
        <charset val="134"/>
      </rPr>
      <t>结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果</t>
    </r>
  </si>
  <si>
    <r>
      <rPr>
        <sz val="10"/>
        <color theme="1"/>
        <rFont val="宋体"/>
        <family val="3"/>
        <charset val="134"/>
      </rPr>
      <t>Ⅰ</t>
    </r>
  </si>
  <si>
    <r>
      <rPr>
        <sz val="10"/>
        <color theme="1"/>
        <rFont val="宋体"/>
        <family val="3"/>
        <charset val="134"/>
      </rPr>
      <t>Ⅱ</t>
    </r>
  </si>
  <si>
    <r>
      <rPr>
        <sz val="10"/>
        <color theme="1"/>
        <rFont val="宋体"/>
        <family val="3"/>
        <charset val="134"/>
      </rPr>
      <t>Ⅲ</t>
    </r>
  </si>
  <si>
    <r>
      <rPr>
        <sz val="10"/>
        <color theme="1"/>
        <rFont val="宋体"/>
        <family val="3"/>
        <charset val="134"/>
      </rPr>
      <t>氧化钾和氧化纳</t>
    </r>
    <phoneticPr fontId="3" type="noConversion"/>
  </si>
  <si>
    <r>
      <rPr>
        <sz val="10"/>
        <color theme="1"/>
        <rFont val="宋体"/>
        <family val="3"/>
        <charset val="134"/>
      </rPr>
      <t>试验次数</t>
    </r>
  </si>
  <si>
    <r>
      <rPr>
        <sz val="10"/>
        <color theme="1"/>
        <rFont val="宋体"/>
        <family val="3"/>
        <charset val="134"/>
      </rPr>
      <t>泌水率</t>
    </r>
    <phoneticPr fontId="3" type="noConversion"/>
  </si>
  <si>
    <r>
      <rPr>
        <sz val="10"/>
        <color theme="1"/>
        <rFont val="宋体"/>
        <family val="3"/>
        <charset val="134"/>
      </rPr>
      <t>泌水率比</t>
    </r>
    <phoneticPr fontId="3" type="noConversion"/>
  </si>
  <si>
    <r>
      <rPr>
        <sz val="10"/>
        <color theme="1"/>
        <rFont val="宋体"/>
        <family val="3"/>
        <charset val="134"/>
      </rPr>
      <t>试样的质量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29</t>
    </r>
    <r>
      <rPr>
        <sz val="10"/>
        <color theme="1"/>
        <rFont val="Times New Roman"/>
        <family val="1"/>
      </rPr>
      <t>(m)(g)</t>
    </r>
  </si>
  <si>
    <r>
      <rPr>
        <sz val="10"/>
        <color theme="1"/>
        <rFont val="宋体"/>
        <family val="3"/>
        <charset val="134"/>
      </rPr>
      <t>坍落度</t>
    </r>
    <r>
      <rPr>
        <sz val="10"/>
        <color theme="1"/>
        <rFont val="Times New Roman"/>
        <family val="1"/>
      </rPr>
      <t>(mm)</t>
    </r>
  </si>
  <si>
    <r>
      <rPr>
        <sz val="10"/>
        <color theme="1"/>
        <rFont val="宋体"/>
        <family val="3"/>
        <charset val="134"/>
      </rPr>
      <t>增加值</t>
    </r>
    <phoneticPr fontId="3" type="noConversion"/>
  </si>
  <si>
    <r>
      <rPr>
        <sz val="10"/>
        <color theme="1"/>
        <rFont val="宋体"/>
        <family val="3"/>
        <charset val="134"/>
      </rPr>
      <t>稀释倍数</t>
    </r>
    <r>
      <rPr>
        <sz val="10"/>
        <color theme="1"/>
        <rFont val="Times New Roman"/>
        <family val="1"/>
      </rPr>
      <t>n</t>
    </r>
  </si>
  <si>
    <r>
      <rPr>
        <sz val="10"/>
        <color theme="1"/>
        <rFont val="宋体"/>
        <family val="3"/>
        <charset val="134"/>
      </rPr>
      <t>保留值</t>
    </r>
    <phoneticPr fontId="3" type="noConversion"/>
  </si>
  <si>
    <r>
      <t>100mL</t>
    </r>
    <r>
      <rPr>
        <sz val="10"/>
        <color theme="1"/>
        <rFont val="宋体"/>
        <family val="3"/>
        <charset val="134"/>
      </rPr>
      <t>测定溶液中</t>
    </r>
    <r>
      <rPr>
        <sz val="10"/>
        <color theme="1"/>
        <rFont val="Times New Roman"/>
        <family val="1"/>
      </rP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sz val="10"/>
        <color theme="1"/>
        <rFont val="宋体"/>
        <family val="3"/>
        <charset val="134"/>
      </rPr>
      <t>含量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30</t>
    </r>
    <r>
      <rPr>
        <sz val="10"/>
        <color theme="1"/>
        <rFont val="Times New Roman"/>
        <family val="1"/>
      </rPr>
      <t>(C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)(mg)</t>
    </r>
  </si>
  <si>
    <r>
      <t>(</t>
    </r>
    <r>
      <rPr>
        <sz val="10"/>
        <color theme="1"/>
        <rFont val="宋体"/>
        <family val="3"/>
        <charset val="134"/>
      </rPr>
      <t>空白</t>
    </r>
    <r>
      <rPr>
        <sz val="10"/>
        <color theme="1"/>
        <rFont val="Times New Roman"/>
        <family val="1"/>
      </rPr>
      <t>)100mL</t>
    </r>
    <r>
      <rPr>
        <sz val="10"/>
        <color theme="1"/>
        <rFont val="宋体"/>
        <family val="3"/>
        <charset val="134"/>
      </rPr>
      <t>测定溶液中</t>
    </r>
    <r>
      <rPr>
        <sz val="10"/>
        <color theme="1"/>
        <rFont val="Times New Roman"/>
        <family val="1"/>
      </rP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sz val="10"/>
        <color theme="1"/>
        <rFont val="宋体"/>
        <family val="3"/>
        <charset val="134"/>
      </rPr>
      <t>含量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030</t>
    </r>
    <r>
      <rPr>
        <sz val="10"/>
        <color theme="1"/>
        <rFont val="Times New Roman"/>
        <family val="1"/>
      </rPr>
      <t>(C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)(mg)</t>
    </r>
  </si>
  <si>
    <r>
      <rPr>
        <sz val="10"/>
        <color theme="1"/>
        <rFont val="宋体"/>
        <family val="3"/>
        <charset val="134"/>
      </rPr>
      <t>凝结时间</t>
    </r>
    <phoneticPr fontId="3" type="noConversion"/>
  </si>
  <si>
    <r>
      <rPr>
        <sz val="10"/>
        <color theme="1"/>
        <rFont val="宋体"/>
        <family val="3"/>
        <charset val="134"/>
      </rPr>
      <t>初凝</t>
    </r>
  </si>
  <si>
    <r>
      <rPr>
        <sz val="10"/>
        <color theme="1"/>
        <rFont val="宋体"/>
        <family val="3"/>
        <charset val="134"/>
      </rPr>
      <t>凝结时间差</t>
    </r>
  </si>
  <si>
    <r>
      <t>100mL</t>
    </r>
    <r>
      <rPr>
        <sz val="10"/>
        <color theme="1"/>
        <rFont val="宋体"/>
        <family val="3"/>
        <charset val="134"/>
      </rPr>
      <t>测定溶液中</t>
    </r>
    <r>
      <rPr>
        <sz val="10"/>
        <color theme="1"/>
        <rFont val="Times New Roman"/>
        <family val="1"/>
      </rP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sz val="10"/>
        <color theme="1"/>
        <rFont val="宋体"/>
        <family val="3"/>
        <charset val="134"/>
      </rPr>
      <t>含量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31</t>
    </r>
    <r>
      <rPr>
        <sz val="10"/>
        <color theme="1"/>
        <rFont val="Times New Roman"/>
        <family val="1"/>
      </rPr>
      <t>(C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)(mg)</t>
    </r>
  </si>
  <si>
    <r>
      <rPr>
        <sz val="10"/>
        <color theme="1"/>
        <rFont val="宋体"/>
        <family val="3"/>
        <charset val="134"/>
      </rPr>
      <t>终凝</t>
    </r>
  </si>
  <si>
    <r>
      <rPr>
        <sz val="10"/>
        <color theme="1"/>
        <rFont val="宋体"/>
        <family val="3"/>
        <charset val="134"/>
      </rPr>
      <t>平均值</t>
    </r>
    <r>
      <rPr>
        <sz val="10"/>
        <color theme="1"/>
        <rFont val="Times New Roman"/>
        <family val="1"/>
      </rPr>
      <t>(%)</t>
    </r>
    <phoneticPr fontId="3" type="noConversion"/>
  </si>
  <si>
    <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sz val="10"/>
        <color theme="1"/>
        <rFont val="宋体"/>
        <family val="3"/>
        <charset val="134"/>
      </rPr>
      <t>的质量百分数</t>
    </r>
    <r>
      <rPr>
        <sz val="10"/>
        <color theme="1"/>
        <rFont val="Times New Roman"/>
        <family val="1"/>
      </rPr>
      <t>(W)X</t>
    </r>
    <r>
      <rPr>
        <vertAlign val="subscript"/>
        <sz val="10"/>
        <color theme="1"/>
        <rFont val="Times New Roman"/>
        <family val="1"/>
      </rPr>
      <t>K2O</t>
    </r>
    <r>
      <rPr>
        <sz val="10"/>
        <color theme="1"/>
        <rFont val="Times New Roman"/>
        <family val="1"/>
      </rPr>
      <t>(%)</t>
    </r>
  </si>
  <si>
    <r>
      <rPr>
        <sz val="10"/>
        <color theme="1"/>
        <rFont val="宋体"/>
        <family val="3"/>
        <charset val="134"/>
      </rPr>
      <t>收缩率比</t>
    </r>
    <phoneticPr fontId="3" type="noConversion"/>
  </si>
  <si>
    <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sz val="10"/>
        <color theme="1"/>
        <rFont val="宋体"/>
        <family val="3"/>
        <charset val="134"/>
      </rPr>
      <t>的质量百分数</t>
    </r>
    <r>
      <rPr>
        <sz val="10"/>
        <color theme="1"/>
        <rFont val="Times New Roman"/>
        <family val="1"/>
      </rPr>
      <t>(W)X</t>
    </r>
    <r>
      <rPr>
        <vertAlign val="subscript"/>
        <sz val="10"/>
        <color theme="1"/>
        <rFont val="Times New Roman"/>
        <family val="1"/>
      </rPr>
      <t>Na2O</t>
    </r>
    <r>
      <rPr>
        <sz val="10"/>
        <color theme="1"/>
        <rFont val="Times New Roman"/>
        <family val="1"/>
      </rPr>
      <t>(%)</t>
    </r>
  </si>
  <si>
    <r>
      <rPr>
        <sz val="10"/>
        <color theme="1"/>
        <rFont val="宋体"/>
        <family val="3"/>
        <charset val="134"/>
      </rPr>
      <t>强度比</t>
    </r>
    <phoneticPr fontId="3" type="noConversion"/>
  </si>
  <si>
    <r>
      <rPr>
        <sz val="10"/>
        <color theme="1"/>
        <rFont val="宋体"/>
        <family val="3"/>
        <charset val="134"/>
      </rPr>
      <t>碱含量</t>
    </r>
    <r>
      <rPr>
        <sz val="10"/>
        <color theme="1"/>
        <rFont val="Times New Roman"/>
        <family val="1"/>
      </rPr>
      <t xml:space="preserve"> (0.658X</t>
    </r>
    <r>
      <rPr>
        <vertAlign val="subscript"/>
        <sz val="10"/>
        <color theme="1"/>
        <rFont val="Times New Roman"/>
        <family val="1"/>
      </rPr>
      <t>K2O</t>
    </r>
    <r>
      <rPr>
        <sz val="10"/>
        <color theme="1"/>
        <rFont val="Times New Roman"/>
        <family val="1"/>
      </rPr>
      <t>+X</t>
    </r>
    <r>
      <rPr>
        <vertAlign val="subscript"/>
        <sz val="10"/>
        <color theme="1"/>
        <rFont val="Times New Roman"/>
        <family val="1"/>
      </rPr>
      <t>Na2O</t>
    </r>
    <r>
      <rPr>
        <sz val="10"/>
        <color theme="1"/>
        <rFont val="Times New Roman"/>
        <family val="1"/>
      </rPr>
      <t>)(%)/(rag/L)</t>
    </r>
  </si>
  <si>
    <r>
      <t xml:space="preserve">             </t>
    </r>
    <r>
      <rPr>
        <sz val="10"/>
        <color theme="1"/>
        <rFont val="宋体"/>
        <family val="3"/>
        <charset val="134"/>
      </rPr>
      <t>组别
项目</t>
    </r>
    <phoneticPr fontId="3" type="noConversion"/>
  </si>
  <si>
    <t>泌水</t>
    <phoneticPr fontId="5" type="noConversion"/>
  </si>
  <si>
    <t>计时时间</t>
    <phoneticPr fontId="3" type="noConversion"/>
  </si>
  <si>
    <r>
      <rPr>
        <sz val="10"/>
        <color theme="1"/>
        <rFont val="宋体"/>
        <family val="3"/>
        <charset val="134"/>
      </rPr>
      <t>试样质量</t>
    </r>
    <r>
      <rPr>
        <sz val="10"/>
        <color theme="1"/>
        <rFont val="Times New Roman"/>
        <family val="1"/>
      </rPr>
      <t/>
    </r>
    <phoneticPr fontId="3" type="noConversion"/>
  </si>
  <si>
    <r>
      <rPr>
        <sz val="10"/>
        <color theme="1"/>
        <rFont val="宋体"/>
        <family val="3"/>
        <charset val="134"/>
      </rPr>
      <t>泌水质量</t>
    </r>
    <r>
      <rPr>
        <sz val="10"/>
        <color theme="1"/>
        <rFont val="Times New Roman"/>
        <family val="1"/>
      </rPr>
      <t/>
    </r>
    <phoneticPr fontId="3" type="noConversion"/>
  </si>
  <si>
    <r>
      <rPr>
        <sz val="10"/>
        <color theme="1"/>
        <rFont val="宋体"/>
        <family val="3"/>
        <charset val="134"/>
      </rPr>
      <t>泌水率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/>
    </r>
    <phoneticPr fontId="3" type="noConversion"/>
  </si>
  <si>
    <r>
      <t>1h</t>
    </r>
    <r>
      <rPr>
        <sz val="10"/>
        <color theme="1"/>
        <rFont val="宋体"/>
        <family val="3"/>
        <charset val="134"/>
      </rPr>
      <t>经时变化量</t>
    </r>
    <phoneticPr fontId="3" type="noConversion"/>
  </si>
  <si>
    <t>坍落度</t>
    <phoneticPr fontId="3" type="noConversion"/>
  </si>
  <si>
    <r>
      <t>1h</t>
    </r>
    <r>
      <rPr>
        <sz val="10"/>
        <color theme="1"/>
        <rFont val="宋体"/>
        <family val="3"/>
        <charset val="134"/>
      </rPr>
      <t>后坍落度</t>
    </r>
    <phoneticPr fontId="3" type="noConversion"/>
  </si>
  <si>
    <t>表观密度</t>
    <phoneticPr fontId="3" type="noConversion"/>
  </si>
  <si>
    <t>容重筒体积</t>
    <phoneticPr fontId="3" type="noConversion"/>
  </si>
  <si>
    <t>拌和物</t>
    <phoneticPr fontId="3" type="noConversion"/>
  </si>
  <si>
    <t>破坏荷载</t>
    <phoneticPr fontId="3" type="noConversion"/>
  </si>
  <si>
    <t>测试时间</t>
    <phoneticPr fontId="3" type="noConversion"/>
  </si>
  <si>
    <r>
      <rPr>
        <sz val="10"/>
        <color theme="1"/>
        <rFont val="宋体"/>
        <family val="3"/>
        <charset val="134"/>
      </rPr>
      <t>集料含气量</t>
    </r>
    <r>
      <rPr>
        <sz val="10"/>
        <color theme="1"/>
        <rFont val="Times New Roman"/>
        <family val="1"/>
      </rPr>
      <t>C(%)</t>
    </r>
  </si>
  <si>
    <r>
      <rPr>
        <sz val="10"/>
        <color theme="1"/>
        <rFont val="宋体"/>
        <family val="3"/>
        <charset val="134"/>
      </rPr>
      <t>测定含气量</t>
    </r>
    <r>
      <rPr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(%)</t>
    </r>
    <phoneticPr fontId="3" type="noConversion"/>
  </si>
  <si>
    <t>容重筒质量</t>
    <phoneticPr fontId="3" type="noConversion"/>
  </si>
  <si>
    <r>
      <rPr>
        <sz val="10"/>
        <color theme="1"/>
        <rFont val="宋体"/>
        <family val="3"/>
        <charset val="134"/>
      </rPr>
      <t>试验日期：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月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日；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龄期：</t>
    </r>
    <r>
      <rPr>
        <sz val="10"/>
        <color theme="1"/>
        <rFont val="Times New Roman"/>
        <family val="1"/>
      </rPr>
      <t>1d</t>
    </r>
    <phoneticPr fontId="5" type="noConversion"/>
  </si>
  <si>
    <r>
      <rPr>
        <sz val="10"/>
        <color theme="1"/>
        <rFont val="宋体"/>
        <family val="3"/>
        <charset val="134"/>
      </rPr>
      <t>试验日期：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月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日；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龄期：</t>
    </r>
    <r>
      <rPr>
        <sz val="10"/>
        <color theme="1"/>
        <rFont val="Times New Roman"/>
        <family val="1"/>
      </rPr>
      <t>3d</t>
    </r>
    <phoneticPr fontId="5" type="noConversion"/>
  </si>
  <si>
    <r>
      <rPr>
        <sz val="10"/>
        <color theme="1"/>
        <rFont val="宋体"/>
        <family val="3"/>
        <charset val="134"/>
      </rPr>
      <t>试验日期：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月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日；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龄期：</t>
    </r>
    <r>
      <rPr>
        <sz val="10"/>
        <color theme="1"/>
        <rFont val="Times New Roman"/>
        <family val="1"/>
      </rPr>
      <t>7d</t>
    </r>
    <phoneticPr fontId="5" type="noConversion"/>
  </si>
  <si>
    <r>
      <rPr>
        <sz val="10"/>
        <color theme="1"/>
        <rFont val="宋体"/>
        <family val="3"/>
        <charset val="134"/>
      </rPr>
      <t>试验日期：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月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日；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龄期</t>
    </r>
    <r>
      <rPr>
        <sz val="10"/>
        <color theme="1"/>
        <rFont val="Times New Roman"/>
        <family val="1"/>
      </rPr>
      <t>:28d</t>
    </r>
    <phoneticPr fontId="5" type="noConversion"/>
  </si>
  <si>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Wingdings 2"/>
        <family val="1"/>
        <charset val="2"/>
      </rPr>
      <t>R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基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准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□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掺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外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加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剂）混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凝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土（Ⅰ）</t>
    </r>
    <phoneticPr fontId="3" type="noConversion"/>
  </si>
  <si>
    <r>
      <rPr>
        <sz val="10"/>
        <color theme="1"/>
        <rFont val="宋体"/>
        <family val="3"/>
        <charset val="134"/>
      </rPr>
      <t>称量瓶＋烘干后试样重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(g)</t>
    </r>
  </si>
  <si>
    <r>
      <t xml:space="preserve">g, </t>
    </r>
    <r>
      <rPr>
        <sz val="10"/>
        <color theme="1"/>
        <rFont val="宋体"/>
        <family val="3"/>
        <charset val="134"/>
      </rPr>
      <t>加</t>
    </r>
    <r>
      <rPr>
        <sz val="10"/>
        <color theme="1"/>
        <rFont val="Times New Roman"/>
        <family val="1"/>
      </rPr>
      <t>200mL</t>
    </r>
    <r>
      <rPr>
        <sz val="10"/>
        <color theme="1"/>
        <rFont val="宋体"/>
        <family val="3"/>
        <charset val="134"/>
      </rPr>
      <t>蒸馏水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宋体"/>
        <family val="3"/>
        <charset val="134"/>
      </rPr>
      <t>溶解后加</t>
    </r>
    <r>
      <rPr>
        <sz val="10"/>
        <color theme="1"/>
        <rFont val="Times New Roman"/>
        <family val="1"/>
      </rPr>
      <t>4mL</t>
    </r>
    <r>
      <rPr>
        <sz val="10"/>
        <color theme="1"/>
        <rFont val="宋体"/>
        <family val="3"/>
        <charset val="134"/>
      </rPr>
      <t>硝酸</t>
    </r>
    <r>
      <rPr>
        <sz val="10"/>
        <color theme="1"/>
        <rFont val="Times New Roman"/>
        <family val="1"/>
      </rPr>
      <t xml:space="preserve">(1+1), </t>
    </r>
    <r>
      <rPr>
        <sz val="10"/>
        <color theme="1"/>
        <rFont val="宋体"/>
        <family val="3"/>
        <charset val="134"/>
      </rPr>
      <t>用硝酸银溶液滴定</t>
    </r>
    <phoneticPr fontId="3" type="noConversion"/>
  </si>
  <si>
    <r>
      <rPr>
        <sz val="10"/>
        <color theme="1"/>
        <rFont val="宋体"/>
        <family val="3"/>
        <charset val="134"/>
      </rPr>
      <t>灼烧后滤渣＋坩埚质量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(g)</t>
    </r>
  </si>
  <si>
    <r>
      <rPr>
        <sz val="10"/>
        <color theme="1"/>
        <rFont val="宋体"/>
        <family val="3"/>
        <charset val="134"/>
      </rPr>
      <t>外加剂氯离子所消耗的硝酸银体积</t>
    </r>
    <r>
      <rPr>
        <sz val="10"/>
        <color theme="1"/>
        <rFont val="Times New Roman"/>
        <family val="1"/>
      </rPr>
      <t>V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mL</t>
    </r>
    <r>
      <rPr>
        <sz val="10"/>
        <color theme="1"/>
        <rFont val="宋体"/>
        <family val="3"/>
        <charset val="134"/>
      </rPr>
      <t>）</t>
    </r>
  </si>
  <si>
    <r>
      <t>(</t>
    </r>
    <r>
      <rPr>
        <sz val="10"/>
        <color theme="1"/>
        <rFont val="宋体"/>
        <family val="3"/>
        <charset val="134"/>
      </rPr>
      <t>空白</t>
    </r>
    <r>
      <rPr>
        <sz val="10"/>
        <color theme="1"/>
        <rFont val="Times New Roman"/>
        <family val="1"/>
      </rPr>
      <t>)100mL</t>
    </r>
    <r>
      <rPr>
        <sz val="10"/>
        <color theme="1"/>
        <rFont val="宋体"/>
        <family val="3"/>
        <charset val="134"/>
      </rPr>
      <t>测定溶液中</t>
    </r>
    <r>
      <rPr>
        <sz val="10"/>
        <color theme="1"/>
        <rFont val="Times New Roman"/>
        <family val="1"/>
      </rP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sz val="10"/>
        <color theme="1"/>
        <rFont val="宋体"/>
        <family val="3"/>
        <charset val="134"/>
      </rPr>
      <t>含量</t>
    </r>
    <r>
      <rPr>
        <sz val="10"/>
        <color theme="1"/>
        <rFont val="Times New Roman"/>
        <family val="1"/>
      </rPr>
      <t>m</t>
    </r>
    <r>
      <rPr>
        <vertAlign val="subscript"/>
        <sz val="10"/>
        <color theme="1"/>
        <rFont val="Times New Roman"/>
        <family val="1"/>
      </rPr>
      <t>031</t>
    </r>
    <r>
      <rPr>
        <sz val="10"/>
        <color theme="1"/>
        <rFont val="Times New Roman"/>
        <family val="1"/>
      </rPr>
      <t>(C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)(mg)</t>
    </r>
  </si>
  <si>
    <r>
      <rPr>
        <sz val="10"/>
        <color theme="1"/>
        <rFont val="宋体"/>
        <family val="3"/>
        <charset val="134"/>
      </rPr>
      <t>收缩值</t>
    </r>
    <phoneticPr fontId="3" type="noConversion"/>
  </si>
  <si>
    <r>
      <rPr>
        <sz val="10"/>
        <color theme="1"/>
        <rFont val="宋体"/>
        <family val="3"/>
        <charset val="134"/>
      </rPr>
      <t>抗压强度</t>
    </r>
  </si>
  <si>
    <t>硫酸钠</t>
    <phoneticPr fontId="3" type="noConversion"/>
  </si>
  <si>
    <t>电势</t>
    <phoneticPr fontId="3" type="noConversion"/>
  </si>
  <si>
    <r>
      <rPr>
        <sz val="10"/>
        <color theme="1"/>
        <rFont val="宋体"/>
        <family val="3"/>
        <charset val="134"/>
      </rPr>
      <t>外加剂氯离子消耗的硝酸银体积</t>
    </r>
    <r>
      <rPr>
        <sz val="10"/>
        <color theme="1"/>
        <rFont val="Times New Roman"/>
        <family val="1"/>
      </rPr>
      <t>V</t>
    </r>
    <r>
      <rPr>
        <sz val="10"/>
        <color theme="1"/>
        <rFont val="宋体"/>
        <family val="3"/>
        <charset val="134"/>
      </rPr>
      <t/>
    </r>
    <phoneticPr fontId="3" type="noConversion"/>
  </si>
  <si>
    <r>
      <rPr>
        <sz val="10"/>
        <color theme="1"/>
        <rFont val="宋体"/>
        <family val="3"/>
        <charset val="134"/>
      </rPr>
      <t>滴加硝酸银体积</t>
    </r>
    <r>
      <rPr>
        <sz val="11"/>
        <color theme="1"/>
        <rFont val="宋体"/>
        <family val="2"/>
        <scheme val="minor"/>
      </rPr>
      <t/>
    </r>
    <phoneticPr fontId="3" type="noConversion"/>
  </si>
  <si>
    <t>代表</t>
    <phoneticPr fontId="3" type="noConversion"/>
  </si>
  <si>
    <r>
      <t xml:space="preserve">                                                                               </t>
    </r>
    <r>
      <rPr>
        <sz val="10"/>
        <color theme="1"/>
        <rFont val="宋体"/>
        <family val="3"/>
        <charset val="134"/>
      </rPr>
      <t>序号
项目</t>
    </r>
    <phoneticPr fontId="3" type="noConversion"/>
  </si>
  <si>
    <t>减水率</t>
    <phoneticPr fontId="3" type="noConversion"/>
  </si>
  <si>
    <t>单位用水量</t>
    <phoneticPr fontId="3" type="noConversion"/>
  </si>
  <si>
    <t>平均值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</si>
</sst>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.000_ "/>
    <numFmt numFmtId="178" formatCode="0_ "/>
    <numFmt numFmtId="179" formatCode="0.0_ "/>
    <numFmt numFmtId="180" formatCode="0.0_);[Red]\(0.0\)"/>
    <numFmt numFmtId="181" formatCode="0_);[Red]\(0\)"/>
    <numFmt numFmtId="182" formatCode="0.0000_ "/>
    <numFmt numFmtId="183" formatCode="\+0;\-0;0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Wingdings 2"/>
      <family val="1"/>
      <charset val="2"/>
    </font>
    <font>
      <sz val="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6" fillId="0" borderId="0" xfId="0" applyFont="1" applyBorder="1" applyAlignment="1">
      <alignment vertical="center" textRotation="255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textRotation="255"/>
    </xf>
    <xf numFmtId="179" fontId="13" fillId="0" borderId="0" xfId="0" applyNumberFormat="1" applyFont="1" applyAlignment="1">
      <alignment horizontal="center" vertical="center"/>
    </xf>
    <xf numFmtId="179" fontId="13" fillId="0" borderId="0" xfId="0" applyNumberFormat="1" applyFo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9" fontId="13" fillId="0" borderId="10" xfId="0" applyNumberFormat="1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9" fontId="13" fillId="0" borderId="12" xfId="0" applyNumberFormat="1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textRotation="255" wrapText="1"/>
    </xf>
    <xf numFmtId="0" fontId="6" fillId="0" borderId="0" xfId="0" applyFont="1" applyBorder="1">
      <alignment vertical="center"/>
    </xf>
    <xf numFmtId="179" fontId="6" fillId="0" borderId="6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79" fontId="6" fillId="0" borderId="0" xfId="0" applyNumberFormat="1" applyFont="1" applyBorder="1" applyAlignment="1">
      <alignment horizontal="center" vertical="center" wrapText="1"/>
    </xf>
    <xf numFmtId="179" fontId="6" fillId="0" borderId="23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255" wrapText="1"/>
    </xf>
    <xf numFmtId="0" fontId="6" fillId="0" borderId="30" xfId="0" applyFont="1" applyBorder="1" applyAlignment="1">
      <alignment horizontal="center" vertical="center" textRotation="255" wrapText="1"/>
    </xf>
    <xf numFmtId="0" fontId="6" fillId="0" borderId="5" xfId="0" applyFont="1" applyBorder="1" applyAlignment="1">
      <alignment horizontal="center" vertical="center" textRotation="255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58" fontId="6" fillId="0" borderId="22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9" fontId="6" fillId="0" borderId="2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9" fontId="6" fillId="0" borderId="4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9" fontId="6" fillId="0" borderId="5" xfId="0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/>
    </xf>
    <xf numFmtId="183" fontId="6" fillId="0" borderId="3" xfId="0" applyNumberFormat="1" applyFont="1" applyBorder="1" applyAlignment="1">
      <alignment horizontal="center" vertical="center"/>
    </xf>
    <xf numFmtId="183" fontId="6" fillId="0" borderId="6" xfId="0" applyNumberFormat="1" applyFont="1" applyBorder="1" applyAlignment="1">
      <alignment horizontal="center" vertical="center"/>
    </xf>
    <xf numFmtId="183" fontId="6" fillId="0" borderId="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255"/>
    </xf>
    <xf numFmtId="0" fontId="6" fillId="0" borderId="1" xfId="0" applyFont="1" applyBorder="1" applyAlignment="1">
      <alignment horizontal="center" vertical="center" textRotation="255"/>
    </xf>
    <xf numFmtId="182" fontId="6" fillId="0" borderId="3" xfId="0" applyNumberFormat="1" applyFont="1" applyBorder="1" applyAlignment="1">
      <alignment horizontal="center" vertical="center"/>
    </xf>
    <xf numFmtId="182" fontId="6" fillId="0" borderId="6" xfId="0" applyNumberFormat="1" applyFont="1" applyBorder="1" applyAlignment="1">
      <alignment horizontal="center" vertical="center"/>
    </xf>
    <xf numFmtId="182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255" wrapText="1"/>
    </xf>
    <xf numFmtId="0" fontId="9" fillId="0" borderId="1" xfId="0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horizontal="center" vertical="center" textRotation="255" wrapText="1"/>
    </xf>
    <xf numFmtId="177" fontId="6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255" wrapText="1"/>
    </xf>
    <xf numFmtId="0" fontId="4" fillId="0" borderId="3" xfId="0" applyFont="1" applyBorder="1" applyAlignment="1">
      <alignment horizontal="center" vertical="center" wrapText="1"/>
    </xf>
    <xf numFmtId="20" fontId="6" fillId="0" borderId="30" xfId="0" applyNumberFormat="1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77" fontId="6" fillId="0" borderId="30" xfId="0" applyNumberFormat="1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left" vertical="top" wrapText="1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 wrapText="1"/>
    </xf>
    <xf numFmtId="176" fontId="6" fillId="0" borderId="23" xfId="0" applyNumberFormat="1" applyFont="1" applyBorder="1" applyAlignment="1">
      <alignment horizontal="center" vertical="center" wrapText="1"/>
    </xf>
    <xf numFmtId="176" fontId="6" fillId="0" borderId="24" xfId="0" applyNumberFormat="1" applyFont="1" applyBorder="1" applyAlignment="1">
      <alignment horizontal="center" vertical="center" wrapText="1"/>
    </xf>
    <xf numFmtId="176" fontId="6" fillId="0" borderId="25" xfId="0" applyNumberFormat="1" applyFont="1" applyBorder="1" applyAlignment="1">
      <alignment horizontal="center" vertical="center" wrapText="1"/>
    </xf>
    <xf numFmtId="176" fontId="6" fillId="0" borderId="26" xfId="0" applyNumberFormat="1" applyFont="1" applyBorder="1" applyAlignment="1">
      <alignment horizontal="center" vertical="center" wrapText="1"/>
    </xf>
    <xf numFmtId="176" fontId="6" fillId="0" borderId="27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255"/>
    </xf>
    <xf numFmtId="0" fontId="6" fillId="0" borderId="30" xfId="0" applyFont="1" applyBorder="1" applyAlignment="1">
      <alignment horizontal="center" vertical="center" textRotation="255"/>
    </xf>
    <xf numFmtId="0" fontId="4" fillId="0" borderId="1" xfId="0" applyFont="1" applyBorder="1" applyAlignment="1">
      <alignment horizontal="center" vertical="center" textRotation="255" wrapText="1"/>
    </xf>
    <xf numFmtId="182" fontId="6" fillId="0" borderId="6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81" fontId="6" fillId="0" borderId="30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79" fontId="6" fillId="0" borderId="1" xfId="0" applyNumberFormat="1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/>
    </xf>
    <xf numFmtId="179" fontId="11" fillId="0" borderId="11" xfId="0" applyNumberFormat="1" applyFont="1" applyBorder="1" applyAlignment="1">
      <alignment horizontal="center" vertical="center"/>
    </xf>
    <xf numFmtId="179" fontId="11" fillId="0" borderId="13" xfId="0" applyNumberFormat="1" applyFont="1" applyBorder="1" applyAlignment="1">
      <alignment horizontal="center" vertical="center"/>
    </xf>
    <xf numFmtId="179" fontId="11" fillId="0" borderId="14" xfId="0" applyNumberFormat="1" applyFont="1" applyBorder="1" applyAlignment="1">
      <alignment horizontal="center" vertical="center"/>
    </xf>
    <xf numFmtId="179" fontId="11" fillId="0" borderId="1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79" fontId="11" fillId="0" borderId="12" xfId="0" applyNumberFormat="1" applyFont="1" applyBorder="1" applyAlignment="1">
      <alignment horizontal="center" vertical="center"/>
    </xf>
    <xf numFmtId="179" fontId="13" fillId="0" borderId="11" xfId="0" applyNumberFormat="1" applyFont="1" applyBorder="1" applyAlignment="1">
      <alignment horizontal="center" vertical="center"/>
    </xf>
    <xf numFmtId="179" fontId="13" fillId="0" borderId="14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8" fontId="11" fillId="0" borderId="28" xfId="0" applyNumberFormat="1" applyFont="1" applyBorder="1" applyAlignment="1">
      <alignment horizontal="center" vertical="center"/>
    </xf>
    <xf numFmtId="178" fontId="11" fillId="0" borderId="34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178" fontId="11" fillId="0" borderId="40" xfId="0" applyNumberFormat="1" applyFont="1" applyBorder="1" applyAlignment="1">
      <alignment horizontal="center" vertical="center"/>
    </xf>
    <xf numFmtId="178" fontId="11" fillId="0" borderId="39" xfId="0" applyNumberFormat="1" applyFont="1" applyBorder="1" applyAlignment="1">
      <alignment horizontal="center" vertical="center"/>
    </xf>
    <xf numFmtId="178" fontId="11" fillId="0" borderId="22" xfId="0" applyNumberFormat="1" applyFont="1" applyBorder="1" applyAlignment="1">
      <alignment horizontal="center" vertical="center"/>
    </xf>
    <xf numFmtId="178" fontId="11" fillId="0" borderId="32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81" fontId="11" fillId="0" borderId="13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20" fontId="11" fillId="0" borderId="12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textRotation="255"/>
    </xf>
    <xf numFmtId="0" fontId="11" fillId="0" borderId="14" xfId="0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42E4-8249-4F23-81EB-FAA41286E9AC}">
  <dimension ref="A1:BH139"/>
  <sheetViews>
    <sheetView tabSelected="1" view="pageBreakPreview" topLeftCell="A97" zoomScale="115" zoomScaleNormal="100" zoomScaleSheetLayoutView="115" workbookViewId="0">
      <selection activeCell="N121" sqref="N121:Q121"/>
    </sheetView>
  </sheetViews>
  <sheetFormatPr defaultRowHeight="12" x14ac:dyDescent="0.15"/>
  <cols>
    <col min="1" max="53" width="2.625" style="25" customWidth="1"/>
    <col min="54" max="16384" width="9" style="25"/>
  </cols>
  <sheetData>
    <row r="1" spans="1:53" ht="14.1" customHeight="1" x14ac:dyDescent="0.15">
      <c r="A1" s="84" t="s">
        <v>163</v>
      </c>
      <c r="B1" s="83" t="s">
        <v>7</v>
      </c>
      <c r="C1" s="38" t="s">
        <v>8</v>
      </c>
      <c r="D1" s="38"/>
      <c r="E1" s="38"/>
      <c r="F1" s="38"/>
      <c r="G1" s="38" t="s">
        <v>9</v>
      </c>
      <c r="H1" s="38"/>
      <c r="I1" s="38"/>
      <c r="J1" s="38" t="s">
        <v>10</v>
      </c>
      <c r="K1" s="38"/>
      <c r="L1" s="38"/>
      <c r="M1" s="38" t="s">
        <v>11</v>
      </c>
      <c r="N1" s="38"/>
      <c r="O1" s="48"/>
      <c r="P1" s="51" t="s">
        <v>5</v>
      </c>
      <c r="Q1" s="43"/>
      <c r="R1" s="44"/>
      <c r="S1" s="42" t="s">
        <v>6</v>
      </c>
      <c r="T1" s="43"/>
      <c r="U1" s="43"/>
      <c r="V1" s="44"/>
      <c r="W1" s="122"/>
      <c r="X1" s="123"/>
      <c r="Y1" s="123"/>
      <c r="Z1" s="123"/>
      <c r="AA1" s="24"/>
      <c r="AB1" s="84" t="s">
        <v>51</v>
      </c>
      <c r="AC1" s="83" t="s">
        <v>7</v>
      </c>
      <c r="AD1" s="38" t="s">
        <v>8</v>
      </c>
      <c r="AE1" s="38"/>
      <c r="AF1" s="38"/>
      <c r="AG1" s="38"/>
      <c r="AH1" s="38" t="s">
        <v>9</v>
      </c>
      <c r="AI1" s="38"/>
      <c r="AJ1" s="38"/>
      <c r="AK1" s="38" t="s">
        <v>10</v>
      </c>
      <c r="AL1" s="38"/>
      <c r="AM1" s="38"/>
      <c r="AN1" s="38" t="s">
        <v>11</v>
      </c>
      <c r="AO1" s="38"/>
      <c r="AP1" s="48"/>
      <c r="AQ1" s="51" t="s">
        <v>5</v>
      </c>
      <c r="AR1" s="43"/>
      <c r="AS1" s="44"/>
      <c r="AT1" s="42" t="s">
        <v>6</v>
      </c>
      <c r="AU1" s="43"/>
      <c r="AV1" s="43"/>
      <c r="AW1" s="44"/>
      <c r="AX1" s="50"/>
      <c r="AY1" s="38"/>
      <c r="AZ1" s="38"/>
      <c r="BA1" s="38"/>
    </row>
    <row r="2" spans="1:53" ht="14.1" customHeight="1" x14ac:dyDescent="0.15">
      <c r="A2" s="83"/>
      <c r="B2" s="83"/>
      <c r="C2" s="38" t="s">
        <v>12</v>
      </c>
      <c r="D2" s="38"/>
      <c r="E2" s="38"/>
      <c r="F2" s="38"/>
      <c r="G2" s="38">
        <v>230</v>
      </c>
      <c r="H2" s="38"/>
      <c r="I2" s="38"/>
      <c r="J2" s="38">
        <v>330</v>
      </c>
      <c r="K2" s="38"/>
      <c r="L2" s="38"/>
      <c r="M2" s="38">
        <v>736</v>
      </c>
      <c r="N2" s="38"/>
      <c r="O2" s="38"/>
      <c r="P2" s="38">
        <v>442</v>
      </c>
      <c r="Q2" s="38"/>
      <c r="R2" s="38"/>
      <c r="S2" s="38">
        <v>662</v>
      </c>
      <c r="T2" s="38"/>
      <c r="U2" s="38"/>
      <c r="V2" s="38"/>
      <c r="W2" s="123"/>
      <c r="X2" s="123"/>
      <c r="Y2" s="123"/>
      <c r="Z2" s="123"/>
      <c r="AA2" s="24"/>
      <c r="AB2" s="83"/>
      <c r="AC2" s="83"/>
      <c r="AD2" s="38" t="s">
        <v>12</v>
      </c>
      <c r="AE2" s="38"/>
      <c r="AF2" s="38"/>
      <c r="AG2" s="38"/>
      <c r="AH2" s="38"/>
      <c r="AI2" s="38"/>
      <c r="AJ2" s="38"/>
      <c r="AK2" s="38">
        <f>$J$2</f>
        <v>330</v>
      </c>
      <c r="AL2" s="38"/>
      <c r="AM2" s="38"/>
      <c r="AN2" s="38">
        <f>$M$2</f>
        <v>736</v>
      </c>
      <c r="AO2" s="38"/>
      <c r="AP2" s="38"/>
      <c r="AQ2" s="38">
        <f>$P$2</f>
        <v>442</v>
      </c>
      <c r="AR2" s="38"/>
      <c r="AS2" s="38"/>
      <c r="AT2" s="38">
        <f>$S$2</f>
        <v>662</v>
      </c>
      <c r="AU2" s="38"/>
      <c r="AV2" s="38"/>
      <c r="AW2" s="38"/>
      <c r="AX2" s="48"/>
      <c r="AY2" s="49"/>
      <c r="AZ2" s="49"/>
      <c r="BA2" s="50"/>
    </row>
    <row r="3" spans="1:53" ht="14.1" customHeight="1" x14ac:dyDescent="0.15">
      <c r="A3" s="83"/>
      <c r="B3" s="83"/>
      <c r="C3" s="38" t="s">
        <v>13</v>
      </c>
      <c r="D3" s="38"/>
      <c r="E3" s="38"/>
      <c r="F3" s="3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123"/>
      <c r="X3" s="123"/>
      <c r="Y3" s="123"/>
      <c r="Z3" s="123"/>
      <c r="AA3" s="24"/>
      <c r="AB3" s="83"/>
      <c r="AC3" s="83"/>
      <c r="AD3" s="38" t="s">
        <v>13</v>
      </c>
      <c r="AE3" s="38"/>
      <c r="AF3" s="38"/>
      <c r="AG3" s="38"/>
      <c r="AH3" s="58"/>
      <c r="AI3" s="58"/>
      <c r="AJ3" s="58"/>
      <c r="AK3" s="58" t="str">
        <f>IF(J3="","",J3)</f>
        <v/>
      </c>
      <c r="AL3" s="58"/>
      <c r="AM3" s="58"/>
      <c r="AN3" s="58" t="str">
        <f>IF(M3="","",M3)</f>
        <v/>
      </c>
      <c r="AO3" s="58"/>
      <c r="AP3" s="58"/>
      <c r="AQ3" s="58" t="str">
        <f>IF(P3="","",P3)</f>
        <v/>
      </c>
      <c r="AR3" s="58"/>
      <c r="AS3" s="58"/>
      <c r="AT3" s="58" t="str">
        <f>IF(S3="","",S3)</f>
        <v/>
      </c>
      <c r="AU3" s="58"/>
      <c r="AV3" s="58"/>
      <c r="AW3" s="58"/>
      <c r="AX3" s="64"/>
      <c r="AY3" s="65"/>
      <c r="AZ3" s="65"/>
      <c r="BA3" s="66"/>
    </row>
    <row r="4" spans="1:53" ht="14.1" customHeight="1" x14ac:dyDescent="0.15">
      <c r="A4" s="83"/>
      <c r="B4" s="85" t="s">
        <v>153</v>
      </c>
      <c r="C4" s="37" t="s">
        <v>149</v>
      </c>
      <c r="D4" s="38"/>
      <c r="E4" s="38"/>
      <c r="F4" s="38"/>
      <c r="G4" s="38"/>
      <c r="H4" s="38"/>
      <c r="I4" s="38"/>
      <c r="J4" s="38" t="s">
        <v>150</v>
      </c>
      <c r="K4" s="38"/>
      <c r="L4" s="38"/>
      <c r="M4" s="38"/>
      <c r="N4" s="38"/>
      <c r="O4" s="38"/>
      <c r="P4" s="38"/>
      <c r="Q4" s="38"/>
      <c r="R4" s="38"/>
      <c r="S4" s="38"/>
      <c r="T4" s="38" t="s">
        <v>148</v>
      </c>
      <c r="U4" s="38"/>
      <c r="V4" s="38"/>
      <c r="W4" s="38"/>
      <c r="X4" s="38"/>
      <c r="Y4" s="38"/>
      <c r="Z4" s="38"/>
      <c r="AA4" s="24"/>
      <c r="AB4" s="83"/>
      <c r="AC4" s="85" t="s">
        <v>153</v>
      </c>
      <c r="AD4" s="37" t="s">
        <v>149</v>
      </c>
      <c r="AE4" s="38"/>
      <c r="AF4" s="38"/>
      <c r="AG4" s="38"/>
      <c r="AH4" s="38"/>
      <c r="AI4" s="38"/>
      <c r="AJ4" s="38"/>
      <c r="AK4" s="38" t="s">
        <v>150</v>
      </c>
      <c r="AL4" s="38"/>
      <c r="AM4" s="38"/>
      <c r="AN4" s="38"/>
      <c r="AO4" s="38"/>
      <c r="AP4" s="38"/>
      <c r="AQ4" s="38"/>
      <c r="AR4" s="38"/>
      <c r="AS4" s="38"/>
      <c r="AT4" s="38"/>
      <c r="AU4" s="38" t="s">
        <v>148</v>
      </c>
      <c r="AV4" s="38"/>
      <c r="AW4" s="38"/>
      <c r="AX4" s="38"/>
      <c r="AY4" s="38"/>
      <c r="AZ4" s="38"/>
      <c r="BA4" s="38"/>
    </row>
    <row r="5" spans="1:53" ht="14.1" customHeight="1" x14ac:dyDescent="0.15">
      <c r="A5" s="83"/>
      <c r="B5" s="83"/>
      <c r="C5" s="37" t="s">
        <v>158</v>
      </c>
      <c r="D5" s="38"/>
      <c r="E5" s="38"/>
      <c r="F5" s="38"/>
      <c r="G5" s="38"/>
      <c r="H5" s="38"/>
      <c r="I5" s="38" t="s">
        <v>14</v>
      </c>
      <c r="J5" s="38"/>
      <c r="K5" s="38"/>
      <c r="L5" s="38"/>
      <c r="M5" s="38"/>
      <c r="N5" s="38"/>
      <c r="O5" s="37" t="s">
        <v>152</v>
      </c>
      <c r="P5" s="38"/>
      <c r="Q5" s="38"/>
      <c r="R5" s="38"/>
      <c r="S5" s="38"/>
      <c r="T5" s="38"/>
      <c r="U5" s="37" t="s">
        <v>151</v>
      </c>
      <c r="V5" s="38"/>
      <c r="W5" s="38"/>
      <c r="X5" s="38"/>
      <c r="Y5" s="38"/>
      <c r="Z5" s="38"/>
      <c r="AA5" s="24"/>
      <c r="AB5" s="83"/>
      <c r="AC5" s="83"/>
      <c r="AD5" s="37" t="s">
        <v>158</v>
      </c>
      <c r="AE5" s="38"/>
      <c r="AF5" s="38"/>
      <c r="AG5" s="38"/>
      <c r="AH5" s="38"/>
      <c r="AI5" s="38"/>
      <c r="AJ5" s="38" t="s">
        <v>14</v>
      </c>
      <c r="AK5" s="38"/>
      <c r="AL5" s="38"/>
      <c r="AM5" s="38"/>
      <c r="AN5" s="38"/>
      <c r="AO5" s="38"/>
      <c r="AP5" s="37" t="s">
        <v>152</v>
      </c>
      <c r="AQ5" s="38"/>
      <c r="AR5" s="38"/>
      <c r="AS5" s="38"/>
      <c r="AT5" s="38"/>
      <c r="AU5" s="38"/>
      <c r="AV5" s="37" t="s">
        <v>151</v>
      </c>
      <c r="AW5" s="38"/>
      <c r="AX5" s="38"/>
      <c r="AY5" s="38"/>
      <c r="AZ5" s="38"/>
      <c r="BA5" s="38"/>
    </row>
    <row r="6" spans="1:53" ht="14.1" customHeight="1" x14ac:dyDescent="0.15">
      <c r="A6" s="83"/>
      <c r="B6" s="83"/>
      <c r="C6" s="86">
        <v>1.6</v>
      </c>
      <c r="D6" s="86"/>
      <c r="E6" s="86"/>
      <c r="F6" s="86"/>
      <c r="G6" s="86"/>
      <c r="H6" s="86"/>
      <c r="I6" s="86">
        <v>13.6</v>
      </c>
      <c r="J6" s="86"/>
      <c r="K6" s="86"/>
      <c r="L6" s="86"/>
      <c r="M6" s="86"/>
      <c r="N6" s="86"/>
      <c r="O6" s="38">
        <v>5</v>
      </c>
      <c r="P6" s="38"/>
      <c r="Q6" s="38"/>
      <c r="R6" s="38"/>
      <c r="S6" s="38"/>
      <c r="T6" s="38"/>
      <c r="U6" s="38">
        <f>(I6-C6)/O6*1000</f>
        <v>2400</v>
      </c>
      <c r="V6" s="38"/>
      <c r="W6" s="38"/>
      <c r="X6" s="38"/>
      <c r="Y6" s="38"/>
      <c r="Z6" s="38"/>
      <c r="AA6" s="24"/>
      <c r="AB6" s="83"/>
      <c r="AC6" s="83"/>
      <c r="AD6" s="90">
        <v>0.8</v>
      </c>
      <c r="AE6" s="90"/>
      <c r="AF6" s="90"/>
      <c r="AG6" s="90"/>
      <c r="AH6" s="90"/>
      <c r="AI6" s="90"/>
      <c r="AJ6" s="91">
        <v>12.6</v>
      </c>
      <c r="AK6" s="91"/>
      <c r="AL6" s="91"/>
      <c r="AM6" s="91"/>
      <c r="AN6" s="91"/>
      <c r="AO6" s="91"/>
      <c r="AP6" s="38">
        <v>5</v>
      </c>
      <c r="AQ6" s="38"/>
      <c r="AR6" s="38"/>
      <c r="AS6" s="38"/>
      <c r="AT6" s="38"/>
      <c r="AU6" s="38"/>
      <c r="AV6" s="38">
        <f>(AJ6-AD6)/AP6*1000</f>
        <v>2360</v>
      </c>
      <c r="AW6" s="38"/>
      <c r="AX6" s="38"/>
      <c r="AY6" s="38"/>
      <c r="AZ6" s="38"/>
      <c r="BA6" s="38"/>
    </row>
    <row r="7" spans="1:53" ht="14.1" customHeight="1" x14ac:dyDescent="0.15">
      <c r="A7" s="83"/>
      <c r="B7" s="115" t="s">
        <v>143</v>
      </c>
      <c r="C7" s="37" t="s">
        <v>144</v>
      </c>
      <c r="D7" s="38"/>
      <c r="E7" s="38"/>
      <c r="F7" s="38" t="s">
        <v>15</v>
      </c>
      <c r="G7" s="38"/>
      <c r="H7" s="38"/>
      <c r="I7" s="38" t="s">
        <v>16</v>
      </c>
      <c r="J7" s="38"/>
      <c r="K7" s="38"/>
      <c r="L7" s="38"/>
      <c r="M7" s="38"/>
      <c r="N7" s="38"/>
      <c r="O7" s="52" t="s">
        <v>145</v>
      </c>
      <c r="P7" s="38"/>
      <c r="Q7" s="38"/>
      <c r="R7" s="38"/>
      <c r="S7" s="52" t="s">
        <v>146</v>
      </c>
      <c r="T7" s="38"/>
      <c r="U7" s="38"/>
      <c r="V7" s="38"/>
      <c r="W7" s="52" t="s">
        <v>147</v>
      </c>
      <c r="X7" s="38"/>
      <c r="Y7" s="38"/>
      <c r="Z7" s="38"/>
      <c r="AA7" s="24"/>
      <c r="AB7" s="83"/>
      <c r="AC7" s="87" t="s">
        <v>143</v>
      </c>
      <c r="AD7" s="37" t="s">
        <v>144</v>
      </c>
      <c r="AE7" s="38"/>
      <c r="AF7" s="38"/>
      <c r="AG7" s="38" t="s">
        <v>15</v>
      </c>
      <c r="AH7" s="38"/>
      <c r="AI7" s="38"/>
      <c r="AJ7" s="38" t="s">
        <v>16</v>
      </c>
      <c r="AK7" s="38"/>
      <c r="AL7" s="38"/>
      <c r="AM7" s="38"/>
      <c r="AN7" s="38"/>
      <c r="AO7" s="38"/>
      <c r="AP7" s="52" t="s">
        <v>145</v>
      </c>
      <c r="AQ7" s="38"/>
      <c r="AR7" s="38"/>
      <c r="AS7" s="38"/>
      <c r="AT7" s="52" t="s">
        <v>146</v>
      </c>
      <c r="AU7" s="38"/>
      <c r="AV7" s="38"/>
      <c r="AW7" s="38"/>
      <c r="AX7" s="52" t="s">
        <v>147</v>
      </c>
      <c r="AY7" s="38"/>
      <c r="AZ7" s="38"/>
      <c r="BA7" s="38"/>
    </row>
    <row r="8" spans="1:53" ht="14.1" customHeight="1" x14ac:dyDescent="0.15">
      <c r="A8" s="83"/>
      <c r="B8" s="83"/>
      <c r="C8" s="124">
        <f>Sheet1!A5</f>
        <v>0.35416666666666669</v>
      </c>
      <c r="D8" s="38"/>
      <c r="E8" s="38"/>
      <c r="F8" s="38">
        <f>Sheet1!C5</f>
        <v>0</v>
      </c>
      <c r="G8" s="38"/>
      <c r="H8" s="38"/>
      <c r="I8" s="38">
        <f>Sheet1!E5</f>
        <v>0</v>
      </c>
      <c r="J8" s="38"/>
      <c r="K8" s="38"/>
      <c r="L8" s="38"/>
      <c r="M8" s="38"/>
      <c r="N8" s="38"/>
      <c r="O8" s="38">
        <f>Sheet1!G5</f>
        <v>0</v>
      </c>
      <c r="P8" s="38"/>
      <c r="Q8" s="38"/>
      <c r="R8" s="38"/>
      <c r="S8" s="38">
        <f>Sheet1!I5</f>
        <v>0</v>
      </c>
      <c r="T8" s="38"/>
      <c r="U8" s="38"/>
      <c r="V8" s="38"/>
      <c r="W8" s="55">
        <f>Sheet1!K5</f>
        <v>0</v>
      </c>
      <c r="X8" s="55"/>
      <c r="Y8" s="55"/>
      <c r="Z8" s="55"/>
      <c r="AA8" s="24"/>
      <c r="AB8" s="83"/>
      <c r="AC8" s="83"/>
      <c r="AD8" s="89">
        <f>Sheet1!A31</f>
        <v>0.375</v>
      </c>
      <c r="AE8" s="62"/>
      <c r="AF8" s="62"/>
      <c r="AG8" s="62">
        <f>Sheet1!C31</f>
        <v>0</v>
      </c>
      <c r="AH8" s="62"/>
      <c r="AI8" s="62"/>
      <c r="AJ8" s="62">
        <f>Sheet1!E31</f>
        <v>0</v>
      </c>
      <c r="AK8" s="62"/>
      <c r="AL8" s="62"/>
      <c r="AM8" s="62"/>
      <c r="AN8" s="62"/>
      <c r="AO8" s="62"/>
      <c r="AP8" s="53">
        <f>Sheet1!G31</f>
        <v>0</v>
      </c>
      <c r="AQ8" s="53"/>
      <c r="AR8" s="53"/>
      <c r="AS8" s="53"/>
      <c r="AT8" s="53">
        <f>Sheet1!I31</f>
        <v>0</v>
      </c>
      <c r="AU8" s="53"/>
      <c r="AV8" s="53"/>
      <c r="AW8" s="53"/>
      <c r="AX8" s="54">
        <f>Sheet1!K31</f>
        <v>0</v>
      </c>
      <c r="AY8" s="54"/>
      <c r="AZ8" s="54"/>
      <c r="BA8" s="54"/>
    </row>
    <row r="9" spans="1:53" ht="14.1" customHeight="1" x14ac:dyDescent="0.15">
      <c r="A9" s="83"/>
      <c r="B9" s="39" t="s">
        <v>17</v>
      </c>
      <c r="C9" s="88" t="s">
        <v>155</v>
      </c>
      <c r="D9" s="49"/>
      <c r="E9" s="50"/>
      <c r="F9" s="48" t="s">
        <v>18</v>
      </c>
      <c r="G9" s="49"/>
      <c r="H9" s="50"/>
      <c r="I9" s="48" t="s">
        <v>19</v>
      </c>
      <c r="J9" s="49"/>
      <c r="K9" s="50"/>
      <c r="L9" s="48" t="s">
        <v>20</v>
      </c>
      <c r="M9" s="49"/>
      <c r="N9" s="50"/>
      <c r="O9" s="88" t="s">
        <v>155</v>
      </c>
      <c r="P9" s="49"/>
      <c r="Q9" s="50"/>
      <c r="R9" s="48" t="s">
        <v>18</v>
      </c>
      <c r="S9" s="49"/>
      <c r="T9" s="50"/>
      <c r="U9" s="48" t="s">
        <v>19</v>
      </c>
      <c r="V9" s="49"/>
      <c r="W9" s="50"/>
      <c r="X9" s="48" t="s">
        <v>20</v>
      </c>
      <c r="Y9" s="49"/>
      <c r="Z9" s="50"/>
      <c r="AA9" s="24"/>
      <c r="AB9" s="83"/>
      <c r="AC9" s="39" t="s">
        <v>17</v>
      </c>
      <c r="AD9" s="88" t="s">
        <v>155</v>
      </c>
      <c r="AE9" s="49"/>
      <c r="AF9" s="50"/>
      <c r="AG9" s="48" t="s">
        <v>18</v>
      </c>
      <c r="AH9" s="49"/>
      <c r="AI9" s="50"/>
      <c r="AJ9" s="48" t="s">
        <v>19</v>
      </c>
      <c r="AK9" s="49"/>
      <c r="AL9" s="50"/>
      <c r="AM9" s="48" t="s">
        <v>20</v>
      </c>
      <c r="AN9" s="49"/>
      <c r="AO9" s="50"/>
      <c r="AP9" s="88" t="s">
        <v>155</v>
      </c>
      <c r="AQ9" s="49"/>
      <c r="AR9" s="50"/>
      <c r="AS9" s="48" t="s">
        <v>18</v>
      </c>
      <c r="AT9" s="49"/>
      <c r="AU9" s="50"/>
      <c r="AV9" s="48" t="s">
        <v>19</v>
      </c>
      <c r="AW9" s="49"/>
      <c r="AX9" s="50"/>
      <c r="AY9" s="48" t="s">
        <v>20</v>
      </c>
      <c r="AZ9" s="49"/>
      <c r="BA9" s="50"/>
    </row>
    <row r="10" spans="1:53" ht="14.1" customHeight="1" x14ac:dyDescent="0.15">
      <c r="A10" s="83"/>
      <c r="B10" s="40"/>
      <c r="C10" s="60" t="str">
        <f>IF(Sheet1!A8="","",Sheet1!A8)</f>
        <v/>
      </c>
      <c r="D10" s="60"/>
      <c r="E10" s="60"/>
      <c r="F10" s="60" t="str">
        <f>IF(Sheet1!C8="","",Sheet1!C8)</f>
        <v/>
      </c>
      <c r="G10" s="60"/>
      <c r="H10" s="60"/>
      <c r="I10" s="60" t="str">
        <f>IF(F10="","",100)</f>
        <v/>
      </c>
      <c r="J10" s="60"/>
      <c r="K10" s="60"/>
      <c r="L10" s="61" t="str">
        <f>IF(F10="","",F10/I10)</f>
        <v/>
      </c>
      <c r="M10" s="61"/>
      <c r="N10" s="61"/>
      <c r="O10" s="60" t="str">
        <f>IF(Sheet1!A16="","",Sheet1!A16)</f>
        <v/>
      </c>
      <c r="P10" s="60"/>
      <c r="Q10" s="60"/>
      <c r="R10" s="60" t="str">
        <f>IF(Sheet1!C16="","",Sheet1!C16)</f>
        <v/>
      </c>
      <c r="S10" s="60"/>
      <c r="T10" s="60"/>
      <c r="U10" s="60" t="str">
        <f>IF(R10="","",100)</f>
        <v/>
      </c>
      <c r="V10" s="60"/>
      <c r="W10" s="60"/>
      <c r="X10" s="61" t="str">
        <f>IF(R10="","",R10/U10)</f>
        <v/>
      </c>
      <c r="Y10" s="61"/>
      <c r="Z10" s="61"/>
      <c r="AA10" s="24"/>
      <c r="AB10" s="83"/>
      <c r="AC10" s="40"/>
      <c r="AD10" s="60" t="str">
        <f>IF(Sheet1!A34="","",Sheet1!A34)</f>
        <v/>
      </c>
      <c r="AE10" s="60"/>
      <c r="AF10" s="60"/>
      <c r="AG10" s="60" t="str">
        <f>IF(Sheet1!C34="","",Sheet1!C34)</f>
        <v/>
      </c>
      <c r="AH10" s="60"/>
      <c r="AI10" s="60"/>
      <c r="AJ10" s="60" t="str">
        <f>IF(AG10="","",100)</f>
        <v/>
      </c>
      <c r="AK10" s="60"/>
      <c r="AL10" s="60"/>
      <c r="AM10" s="61" t="str">
        <f>IF(AG10="","",AG10/AJ10)</f>
        <v/>
      </c>
      <c r="AN10" s="61"/>
      <c r="AO10" s="61"/>
      <c r="AP10" s="60" t="str">
        <f>IF(Sheet1!A42="","",Sheet1!A42)</f>
        <v/>
      </c>
      <c r="AQ10" s="60"/>
      <c r="AR10" s="60"/>
      <c r="AS10" s="60" t="str">
        <f>IF(Sheet1!C42="","",Sheet1!C42)</f>
        <v/>
      </c>
      <c r="AT10" s="60"/>
      <c r="AU10" s="60"/>
      <c r="AV10" s="60" t="str">
        <f>IF(AS10="","",100)</f>
        <v/>
      </c>
      <c r="AW10" s="60"/>
      <c r="AX10" s="60"/>
      <c r="AY10" s="61" t="str">
        <f>IF(AS10="","",AS10/AV10)</f>
        <v/>
      </c>
      <c r="AZ10" s="61"/>
      <c r="BA10" s="61"/>
    </row>
    <row r="11" spans="1:53" ht="14.1" customHeight="1" x14ac:dyDescent="0.15">
      <c r="A11" s="83"/>
      <c r="B11" s="40"/>
      <c r="C11" s="60" t="str">
        <f>IF(Sheet1!A9="","",Sheet1!A9)</f>
        <v/>
      </c>
      <c r="D11" s="60"/>
      <c r="E11" s="60"/>
      <c r="F11" s="60" t="str">
        <f>IF(Sheet1!C9="","",Sheet1!C9)</f>
        <v/>
      </c>
      <c r="G11" s="60"/>
      <c r="H11" s="60"/>
      <c r="I11" s="60" t="str">
        <f t="shared" ref="I11:I17" si="0">IF(F11="","",100)</f>
        <v/>
      </c>
      <c r="J11" s="60"/>
      <c r="K11" s="60"/>
      <c r="L11" s="61" t="str">
        <f t="shared" ref="L11:L17" si="1">IF(F11="","",F11/I11)</f>
        <v/>
      </c>
      <c r="M11" s="61"/>
      <c r="N11" s="61"/>
      <c r="O11" s="60" t="str">
        <f>IF(Sheet1!A17="","",Sheet1!A17)</f>
        <v/>
      </c>
      <c r="P11" s="60"/>
      <c r="Q11" s="60"/>
      <c r="R11" s="60" t="str">
        <f>IF(Sheet1!C17="","",Sheet1!C17)</f>
        <v/>
      </c>
      <c r="S11" s="60"/>
      <c r="T11" s="60"/>
      <c r="U11" s="60" t="str">
        <f t="shared" ref="U11:U13" si="2">IF(R11="","",100)</f>
        <v/>
      </c>
      <c r="V11" s="60"/>
      <c r="W11" s="60"/>
      <c r="X11" s="61" t="str">
        <f t="shared" ref="X11:X13" si="3">IF(R11="","",R11/U11)</f>
        <v/>
      </c>
      <c r="Y11" s="61"/>
      <c r="Z11" s="61"/>
      <c r="AA11" s="24"/>
      <c r="AB11" s="83"/>
      <c r="AC11" s="40"/>
      <c r="AD11" s="60" t="str">
        <f>IF(Sheet1!A35="","",Sheet1!A35)</f>
        <v/>
      </c>
      <c r="AE11" s="60"/>
      <c r="AF11" s="60"/>
      <c r="AG11" s="60" t="str">
        <f>IF(Sheet1!C35="","",Sheet1!C35)</f>
        <v/>
      </c>
      <c r="AH11" s="60"/>
      <c r="AI11" s="60"/>
      <c r="AJ11" s="60" t="str">
        <f t="shared" ref="AJ11:AJ17" si="4">IF(AG11="","",100)</f>
        <v/>
      </c>
      <c r="AK11" s="60"/>
      <c r="AL11" s="60"/>
      <c r="AM11" s="61" t="str">
        <f t="shared" ref="AM11:AM17" si="5">IF(AG11="","",AG11/AJ11)</f>
        <v/>
      </c>
      <c r="AN11" s="61"/>
      <c r="AO11" s="61"/>
      <c r="AP11" s="60" t="str">
        <f>IF(Sheet1!A43="","",Sheet1!A43)</f>
        <v/>
      </c>
      <c r="AQ11" s="60"/>
      <c r="AR11" s="60"/>
      <c r="AS11" s="60" t="str">
        <f>IF(Sheet1!C43="","",Sheet1!C43)</f>
        <v/>
      </c>
      <c r="AT11" s="60"/>
      <c r="AU11" s="60"/>
      <c r="AV11" s="60" t="str">
        <f t="shared" ref="AV11:AV13" si="6">IF(AS11="","",100)</f>
        <v/>
      </c>
      <c r="AW11" s="60"/>
      <c r="AX11" s="60"/>
      <c r="AY11" s="61" t="str">
        <f t="shared" ref="AY11:AY13" si="7">IF(AS11="","",AS11/AV11)</f>
        <v/>
      </c>
      <c r="AZ11" s="61"/>
      <c r="BA11" s="61"/>
    </row>
    <row r="12" spans="1:53" ht="14.1" customHeight="1" x14ac:dyDescent="0.15">
      <c r="A12" s="83"/>
      <c r="B12" s="40"/>
      <c r="C12" s="60" t="str">
        <f>IF(Sheet1!A10="","",Sheet1!A10)</f>
        <v/>
      </c>
      <c r="D12" s="60"/>
      <c r="E12" s="60"/>
      <c r="F12" s="60" t="str">
        <f>IF(Sheet1!C10="","",Sheet1!C10)</f>
        <v/>
      </c>
      <c r="G12" s="60"/>
      <c r="H12" s="60"/>
      <c r="I12" s="60" t="str">
        <f t="shared" si="0"/>
        <v/>
      </c>
      <c r="J12" s="60"/>
      <c r="K12" s="60"/>
      <c r="L12" s="61" t="str">
        <f t="shared" si="1"/>
        <v/>
      </c>
      <c r="M12" s="61"/>
      <c r="N12" s="61"/>
      <c r="O12" s="60" t="str">
        <f>IF(Sheet1!A18="","",Sheet1!A18)</f>
        <v/>
      </c>
      <c r="P12" s="60"/>
      <c r="Q12" s="60"/>
      <c r="R12" s="60" t="str">
        <f>IF(Sheet1!C18="","",Sheet1!C18)</f>
        <v/>
      </c>
      <c r="S12" s="60"/>
      <c r="T12" s="60"/>
      <c r="U12" s="60" t="str">
        <f t="shared" si="2"/>
        <v/>
      </c>
      <c r="V12" s="60"/>
      <c r="W12" s="60"/>
      <c r="X12" s="61" t="str">
        <f t="shared" si="3"/>
        <v/>
      </c>
      <c r="Y12" s="61"/>
      <c r="Z12" s="61"/>
      <c r="AA12" s="24"/>
      <c r="AB12" s="83"/>
      <c r="AC12" s="40"/>
      <c r="AD12" s="60" t="str">
        <f>IF(Sheet1!A36="","",Sheet1!A36)</f>
        <v/>
      </c>
      <c r="AE12" s="60"/>
      <c r="AF12" s="60"/>
      <c r="AG12" s="60" t="str">
        <f>IF(Sheet1!C36="","",Sheet1!C36)</f>
        <v/>
      </c>
      <c r="AH12" s="60"/>
      <c r="AI12" s="60"/>
      <c r="AJ12" s="60" t="str">
        <f t="shared" si="4"/>
        <v/>
      </c>
      <c r="AK12" s="60"/>
      <c r="AL12" s="60"/>
      <c r="AM12" s="61" t="str">
        <f t="shared" si="5"/>
        <v/>
      </c>
      <c r="AN12" s="61"/>
      <c r="AO12" s="61"/>
      <c r="AP12" s="60" t="str">
        <f>IF(Sheet1!A44="","",Sheet1!A44)</f>
        <v/>
      </c>
      <c r="AQ12" s="60"/>
      <c r="AR12" s="60"/>
      <c r="AS12" s="60" t="str">
        <f>IF(Sheet1!C44="","",Sheet1!C44)</f>
        <v/>
      </c>
      <c r="AT12" s="60"/>
      <c r="AU12" s="60"/>
      <c r="AV12" s="60" t="str">
        <f t="shared" si="6"/>
        <v/>
      </c>
      <c r="AW12" s="60"/>
      <c r="AX12" s="60"/>
      <c r="AY12" s="61" t="str">
        <f t="shared" si="7"/>
        <v/>
      </c>
      <c r="AZ12" s="61"/>
      <c r="BA12" s="61"/>
    </row>
    <row r="13" spans="1:53" ht="14.1" customHeight="1" x14ac:dyDescent="0.15">
      <c r="A13" s="83"/>
      <c r="B13" s="40"/>
      <c r="C13" s="60" t="str">
        <f>IF(Sheet1!A11="","",Sheet1!A11)</f>
        <v/>
      </c>
      <c r="D13" s="60"/>
      <c r="E13" s="60"/>
      <c r="F13" s="60" t="str">
        <f>IF(Sheet1!C11="","",Sheet1!C11)</f>
        <v/>
      </c>
      <c r="G13" s="60"/>
      <c r="H13" s="60"/>
      <c r="I13" s="60" t="str">
        <f t="shared" si="0"/>
        <v/>
      </c>
      <c r="J13" s="60"/>
      <c r="K13" s="60"/>
      <c r="L13" s="61" t="str">
        <f t="shared" si="1"/>
        <v/>
      </c>
      <c r="M13" s="61"/>
      <c r="N13" s="61"/>
      <c r="O13" s="60" t="str">
        <f>IF(Sheet1!A19="","",Sheet1!A19)</f>
        <v/>
      </c>
      <c r="P13" s="60"/>
      <c r="Q13" s="60"/>
      <c r="R13" s="60" t="str">
        <f>IF(Sheet1!C19="","",Sheet1!C19)</f>
        <v/>
      </c>
      <c r="S13" s="60"/>
      <c r="T13" s="60"/>
      <c r="U13" s="60" t="str">
        <f t="shared" si="2"/>
        <v/>
      </c>
      <c r="V13" s="60"/>
      <c r="W13" s="60"/>
      <c r="X13" s="61" t="str">
        <f t="shared" si="3"/>
        <v/>
      </c>
      <c r="Y13" s="61"/>
      <c r="Z13" s="61"/>
      <c r="AA13" s="24"/>
      <c r="AB13" s="83"/>
      <c r="AC13" s="40"/>
      <c r="AD13" s="60" t="str">
        <f>IF(Sheet1!A37="","",Sheet1!A37)</f>
        <v/>
      </c>
      <c r="AE13" s="60"/>
      <c r="AF13" s="60"/>
      <c r="AG13" s="60" t="str">
        <f>IF(Sheet1!C37="","",Sheet1!C37)</f>
        <v/>
      </c>
      <c r="AH13" s="60"/>
      <c r="AI13" s="60"/>
      <c r="AJ13" s="60" t="str">
        <f t="shared" si="4"/>
        <v/>
      </c>
      <c r="AK13" s="60"/>
      <c r="AL13" s="60"/>
      <c r="AM13" s="61" t="str">
        <f t="shared" si="5"/>
        <v/>
      </c>
      <c r="AN13" s="61"/>
      <c r="AO13" s="61"/>
      <c r="AP13" s="60" t="str">
        <f>IF(Sheet1!A45="","",Sheet1!A45)</f>
        <v/>
      </c>
      <c r="AQ13" s="60"/>
      <c r="AR13" s="60"/>
      <c r="AS13" s="60" t="str">
        <f>IF(Sheet1!C45="","",Sheet1!C45)</f>
        <v/>
      </c>
      <c r="AT13" s="60"/>
      <c r="AU13" s="60"/>
      <c r="AV13" s="60" t="str">
        <f t="shared" si="6"/>
        <v/>
      </c>
      <c r="AW13" s="60"/>
      <c r="AX13" s="60"/>
      <c r="AY13" s="61" t="str">
        <f t="shared" si="7"/>
        <v/>
      </c>
      <c r="AZ13" s="61"/>
      <c r="BA13" s="61"/>
    </row>
    <row r="14" spans="1:53" ht="14.1" customHeight="1" x14ac:dyDescent="0.15">
      <c r="A14" s="83"/>
      <c r="B14" s="40"/>
      <c r="C14" s="60" t="str">
        <f>IF(Sheet1!A12="","",Sheet1!A12)</f>
        <v/>
      </c>
      <c r="D14" s="60"/>
      <c r="E14" s="60"/>
      <c r="F14" s="60" t="str">
        <f>IF(Sheet1!C12="","",Sheet1!C12)</f>
        <v/>
      </c>
      <c r="G14" s="60"/>
      <c r="H14" s="60"/>
      <c r="I14" s="60" t="str">
        <f t="shared" si="0"/>
        <v/>
      </c>
      <c r="J14" s="60"/>
      <c r="K14" s="60"/>
      <c r="L14" s="61" t="str">
        <f t="shared" si="1"/>
        <v/>
      </c>
      <c r="M14" s="61"/>
      <c r="N14" s="61"/>
      <c r="O14" s="60"/>
      <c r="P14" s="60"/>
      <c r="Q14" s="60"/>
      <c r="R14" s="38"/>
      <c r="S14" s="38"/>
      <c r="T14" s="38"/>
      <c r="U14" s="38"/>
      <c r="V14" s="38"/>
      <c r="W14" s="38"/>
      <c r="X14" s="38"/>
      <c r="Y14" s="38"/>
      <c r="Z14" s="38"/>
      <c r="AA14" s="24"/>
      <c r="AB14" s="83"/>
      <c r="AC14" s="40"/>
      <c r="AD14" s="60" t="str">
        <f>IF(Sheet1!A38="","",Sheet1!A38)</f>
        <v/>
      </c>
      <c r="AE14" s="60"/>
      <c r="AF14" s="60"/>
      <c r="AG14" s="60" t="str">
        <f>IF(Sheet1!C38="","",Sheet1!C38)</f>
        <v/>
      </c>
      <c r="AH14" s="60"/>
      <c r="AI14" s="60"/>
      <c r="AJ14" s="60" t="str">
        <f t="shared" si="4"/>
        <v/>
      </c>
      <c r="AK14" s="60"/>
      <c r="AL14" s="60"/>
      <c r="AM14" s="61" t="str">
        <f t="shared" si="5"/>
        <v/>
      </c>
      <c r="AN14" s="61"/>
      <c r="AO14" s="61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</row>
    <row r="15" spans="1:53" ht="14.1" customHeight="1" x14ac:dyDescent="0.15">
      <c r="A15" s="83"/>
      <c r="B15" s="40"/>
      <c r="C15" s="60" t="str">
        <f>IF(Sheet1!A13="","",Sheet1!A13)</f>
        <v/>
      </c>
      <c r="D15" s="60"/>
      <c r="E15" s="60"/>
      <c r="F15" s="60" t="str">
        <f>IF(Sheet1!C13="","",Sheet1!C13)</f>
        <v/>
      </c>
      <c r="G15" s="60"/>
      <c r="H15" s="60"/>
      <c r="I15" s="60" t="str">
        <f t="shared" si="0"/>
        <v/>
      </c>
      <c r="J15" s="60"/>
      <c r="K15" s="60"/>
      <c r="L15" s="61" t="str">
        <f t="shared" si="1"/>
        <v/>
      </c>
      <c r="M15" s="61"/>
      <c r="N15" s="61"/>
      <c r="O15" s="60"/>
      <c r="P15" s="60"/>
      <c r="Q15" s="60"/>
      <c r="R15" s="38"/>
      <c r="S15" s="38"/>
      <c r="T15" s="38"/>
      <c r="U15" s="38"/>
      <c r="V15" s="38"/>
      <c r="W15" s="38"/>
      <c r="X15" s="38"/>
      <c r="Y15" s="38"/>
      <c r="Z15" s="38"/>
      <c r="AA15" s="24"/>
      <c r="AB15" s="83"/>
      <c r="AC15" s="40"/>
      <c r="AD15" s="60" t="str">
        <f>IF(Sheet1!A39="","",Sheet1!A39)</f>
        <v/>
      </c>
      <c r="AE15" s="60"/>
      <c r="AF15" s="60"/>
      <c r="AG15" s="60" t="str">
        <f>IF(Sheet1!C39="","",Sheet1!C39)</f>
        <v/>
      </c>
      <c r="AH15" s="60"/>
      <c r="AI15" s="60"/>
      <c r="AJ15" s="60" t="str">
        <f t="shared" si="4"/>
        <v/>
      </c>
      <c r="AK15" s="60"/>
      <c r="AL15" s="60"/>
      <c r="AM15" s="61" t="str">
        <f t="shared" si="5"/>
        <v/>
      </c>
      <c r="AN15" s="61"/>
      <c r="AO15" s="61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</row>
    <row r="16" spans="1:53" ht="14.1" customHeight="1" x14ac:dyDescent="0.15">
      <c r="A16" s="83"/>
      <c r="B16" s="40"/>
      <c r="C16" s="60" t="str">
        <f>IF(Sheet1!A14="","",Sheet1!A14)</f>
        <v/>
      </c>
      <c r="D16" s="60"/>
      <c r="E16" s="60"/>
      <c r="F16" s="60" t="str">
        <f>IF(Sheet1!C14="","",Sheet1!C14)</f>
        <v/>
      </c>
      <c r="G16" s="60"/>
      <c r="H16" s="60"/>
      <c r="I16" s="60" t="str">
        <f t="shared" si="0"/>
        <v/>
      </c>
      <c r="J16" s="60"/>
      <c r="K16" s="60"/>
      <c r="L16" s="61" t="str">
        <f t="shared" si="1"/>
        <v/>
      </c>
      <c r="M16" s="61"/>
      <c r="N16" s="61"/>
      <c r="O16" s="60"/>
      <c r="P16" s="60"/>
      <c r="Q16" s="60"/>
      <c r="R16" s="38"/>
      <c r="S16" s="38"/>
      <c r="T16" s="38"/>
      <c r="U16" s="38"/>
      <c r="V16" s="38"/>
      <c r="W16" s="38"/>
      <c r="X16" s="38"/>
      <c r="Y16" s="38"/>
      <c r="Z16" s="38"/>
      <c r="AA16" s="24"/>
      <c r="AB16" s="83"/>
      <c r="AC16" s="40"/>
      <c r="AD16" s="60" t="str">
        <f>IF(Sheet1!A40="","",Sheet1!A40)</f>
        <v/>
      </c>
      <c r="AE16" s="60"/>
      <c r="AF16" s="60"/>
      <c r="AG16" s="60" t="str">
        <f>IF(Sheet1!C40="","",Sheet1!C40)</f>
        <v/>
      </c>
      <c r="AH16" s="60"/>
      <c r="AI16" s="60"/>
      <c r="AJ16" s="60" t="str">
        <f t="shared" si="4"/>
        <v/>
      </c>
      <c r="AK16" s="60"/>
      <c r="AL16" s="60"/>
      <c r="AM16" s="61" t="str">
        <f t="shared" si="5"/>
        <v/>
      </c>
      <c r="AN16" s="61"/>
      <c r="AO16" s="61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</row>
    <row r="17" spans="1:53" ht="14.1" customHeight="1" x14ac:dyDescent="0.15">
      <c r="A17" s="83"/>
      <c r="B17" s="41"/>
      <c r="C17" s="60" t="str">
        <f>IF(Sheet1!A15="","",Sheet1!A15)</f>
        <v/>
      </c>
      <c r="D17" s="60"/>
      <c r="E17" s="60"/>
      <c r="F17" s="60" t="str">
        <f>IF(Sheet1!C15="","",Sheet1!C15)</f>
        <v/>
      </c>
      <c r="G17" s="60"/>
      <c r="H17" s="60"/>
      <c r="I17" s="60" t="str">
        <f t="shared" si="0"/>
        <v/>
      </c>
      <c r="J17" s="60"/>
      <c r="K17" s="60"/>
      <c r="L17" s="61" t="str">
        <f t="shared" si="1"/>
        <v/>
      </c>
      <c r="M17" s="61"/>
      <c r="N17" s="61"/>
      <c r="O17" s="60"/>
      <c r="P17" s="60"/>
      <c r="Q17" s="60"/>
      <c r="R17" s="38"/>
      <c r="S17" s="38"/>
      <c r="T17" s="38"/>
      <c r="U17" s="38"/>
      <c r="V17" s="38"/>
      <c r="W17" s="38"/>
      <c r="X17" s="38"/>
      <c r="Y17" s="38"/>
      <c r="Z17" s="38"/>
      <c r="AA17" s="24"/>
      <c r="AB17" s="83"/>
      <c r="AC17" s="41"/>
      <c r="AD17" s="60" t="str">
        <f>IF(Sheet1!A41="","",Sheet1!A41)</f>
        <v/>
      </c>
      <c r="AE17" s="60"/>
      <c r="AF17" s="60"/>
      <c r="AG17" s="60" t="str">
        <f>IF(Sheet1!C41="","",Sheet1!C41)</f>
        <v/>
      </c>
      <c r="AH17" s="60"/>
      <c r="AI17" s="60"/>
      <c r="AJ17" s="60" t="str">
        <f t="shared" si="4"/>
        <v/>
      </c>
      <c r="AK17" s="60"/>
      <c r="AL17" s="60"/>
      <c r="AM17" s="61" t="str">
        <f t="shared" si="5"/>
        <v/>
      </c>
      <c r="AN17" s="61"/>
      <c r="AO17" s="61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</row>
    <row r="18" spans="1:53" ht="14.1" customHeight="1" x14ac:dyDescent="0.15">
      <c r="A18" s="83"/>
      <c r="B18" s="83" t="s">
        <v>21</v>
      </c>
      <c r="C18" s="38" t="s">
        <v>159</v>
      </c>
      <c r="D18" s="38"/>
      <c r="E18" s="38"/>
      <c r="F18" s="53"/>
      <c r="G18" s="53"/>
      <c r="H18" s="53"/>
      <c r="I18" s="53"/>
      <c r="J18" s="53"/>
      <c r="K18" s="53"/>
      <c r="L18" s="53"/>
      <c r="M18" s="53"/>
      <c r="N18" s="53"/>
      <c r="O18" s="38" t="s">
        <v>160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24"/>
      <c r="AB18" s="83"/>
      <c r="AC18" s="83" t="s">
        <v>21</v>
      </c>
      <c r="AD18" s="38" t="s">
        <v>159</v>
      </c>
      <c r="AE18" s="38"/>
      <c r="AF18" s="38"/>
      <c r="AG18" s="53"/>
      <c r="AH18" s="53"/>
      <c r="AI18" s="53"/>
      <c r="AJ18" s="53"/>
      <c r="AK18" s="53"/>
      <c r="AL18" s="53"/>
      <c r="AM18" s="53"/>
      <c r="AN18" s="53"/>
      <c r="AO18" s="53"/>
      <c r="AP18" s="38" t="s">
        <v>160</v>
      </c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</row>
    <row r="19" spans="1:53" ht="14.1" customHeight="1" x14ac:dyDescent="0.15">
      <c r="A19" s="83"/>
      <c r="B19" s="83"/>
      <c r="C19" s="37" t="s">
        <v>154</v>
      </c>
      <c r="D19" s="38"/>
      <c r="E19" s="38"/>
      <c r="F19" s="38" t="s">
        <v>22</v>
      </c>
      <c r="G19" s="38"/>
      <c r="H19" s="38"/>
      <c r="I19" s="38" t="s">
        <v>23</v>
      </c>
      <c r="J19" s="38"/>
      <c r="K19" s="38"/>
      <c r="L19" s="38" t="s">
        <v>24</v>
      </c>
      <c r="M19" s="38"/>
      <c r="N19" s="38"/>
      <c r="O19" s="37" t="s">
        <v>154</v>
      </c>
      <c r="P19" s="38"/>
      <c r="Q19" s="38"/>
      <c r="R19" s="38" t="s">
        <v>22</v>
      </c>
      <c r="S19" s="38"/>
      <c r="T19" s="38"/>
      <c r="U19" s="38" t="s">
        <v>23</v>
      </c>
      <c r="V19" s="38"/>
      <c r="W19" s="38"/>
      <c r="X19" s="38" t="s">
        <v>24</v>
      </c>
      <c r="Y19" s="38"/>
      <c r="Z19" s="38"/>
      <c r="AA19" s="24"/>
      <c r="AB19" s="83"/>
      <c r="AC19" s="83"/>
      <c r="AD19" s="37" t="s">
        <v>154</v>
      </c>
      <c r="AE19" s="38"/>
      <c r="AF19" s="38"/>
      <c r="AG19" s="38" t="s">
        <v>22</v>
      </c>
      <c r="AH19" s="38"/>
      <c r="AI19" s="38"/>
      <c r="AJ19" s="38" t="s">
        <v>23</v>
      </c>
      <c r="AK19" s="38"/>
      <c r="AL19" s="38"/>
      <c r="AM19" s="38" t="s">
        <v>24</v>
      </c>
      <c r="AN19" s="38"/>
      <c r="AO19" s="38"/>
      <c r="AP19" s="37" t="s">
        <v>154</v>
      </c>
      <c r="AQ19" s="38"/>
      <c r="AR19" s="38"/>
      <c r="AS19" s="38" t="s">
        <v>22</v>
      </c>
      <c r="AT19" s="38"/>
      <c r="AU19" s="38"/>
      <c r="AV19" s="38" t="s">
        <v>23</v>
      </c>
      <c r="AW19" s="38"/>
      <c r="AX19" s="38"/>
      <c r="AY19" s="38" t="s">
        <v>24</v>
      </c>
      <c r="AZ19" s="38"/>
      <c r="BA19" s="38"/>
    </row>
    <row r="20" spans="1:53" ht="14.1" customHeight="1" x14ac:dyDescent="0.15">
      <c r="A20" s="83"/>
      <c r="B20" s="83"/>
      <c r="C20" s="55">
        <f>Sheet1!F8</f>
        <v>0</v>
      </c>
      <c r="D20" s="55"/>
      <c r="E20" s="55"/>
      <c r="F20" s="38" t="s">
        <v>73</v>
      </c>
      <c r="G20" s="38"/>
      <c r="H20" s="38"/>
      <c r="I20" s="55">
        <f>Sheet1!H8</f>
        <v>0</v>
      </c>
      <c r="J20" s="55"/>
      <c r="K20" s="55"/>
      <c r="L20" s="55">
        <f>Sheet1!J8</f>
        <v>0</v>
      </c>
      <c r="M20" s="55"/>
      <c r="N20" s="55"/>
      <c r="O20" s="55">
        <f>Sheet1!F13</f>
        <v>0</v>
      </c>
      <c r="P20" s="55"/>
      <c r="Q20" s="55"/>
      <c r="R20" s="60" t="s">
        <v>73</v>
      </c>
      <c r="S20" s="60"/>
      <c r="T20" s="60"/>
      <c r="U20" s="61">
        <f>Sheet1!H13</f>
        <v>0</v>
      </c>
      <c r="V20" s="61"/>
      <c r="W20" s="61"/>
      <c r="X20" s="61">
        <f>Sheet1!J13</f>
        <v>0</v>
      </c>
      <c r="Y20" s="61"/>
      <c r="Z20" s="61"/>
      <c r="AA20" s="24"/>
      <c r="AB20" s="83"/>
      <c r="AC20" s="83"/>
      <c r="AD20" s="55">
        <f>Sheet1!F34</f>
        <v>0</v>
      </c>
      <c r="AE20" s="55"/>
      <c r="AF20" s="55"/>
      <c r="AG20" s="60" t="s">
        <v>73</v>
      </c>
      <c r="AH20" s="60"/>
      <c r="AI20" s="60"/>
      <c r="AJ20" s="61">
        <f>Sheet1!H34</f>
        <v>0</v>
      </c>
      <c r="AK20" s="61"/>
      <c r="AL20" s="61"/>
      <c r="AM20" s="61">
        <f>Sheet1!J34</f>
        <v>0</v>
      </c>
      <c r="AN20" s="61"/>
      <c r="AO20" s="61"/>
      <c r="AP20" s="55">
        <f>Sheet1!F39</f>
        <v>0</v>
      </c>
      <c r="AQ20" s="55"/>
      <c r="AR20" s="55"/>
      <c r="AS20" s="60" t="s">
        <v>73</v>
      </c>
      <c r="AT20" s="60"/>
      <c r="AU20" s="60"/>
      <c r="AV20" s="61">
        <f>Sheet1!H39</f>
        <v>0</v>
      </c>
      <c r="AW20" s="61"/>
      <c r="AX20" s="61"/>
      <c r="AY20" s="61">
        <f>Sheet1!J39</f>
        <v>0</v>
      </c>
      <c r="AZ20" s="61"/>
      <c r="BA20" s="61"/>
    </row>
    <row r="21" spans="1:53" ht="14.1" customHeight="1" x14ac:dyDescent="0.15">
      <c r="A21" s="83"/>
      <c r="B21" s="83"/>
      <c r="C21" s="55">
        <f>Sheet1!F9</f>
        <v>0</v>
      </c>
      <c r="D21" s="55"/>
      <c r="E21" s="55"/>
      <c r="F21" s="38" t="s">
        <v>73</v>
      </c>
      <c r="G21" s="38"/>
      <c r="H21" s="38"/>
      <c r="I21" s="55">
        <f>Sheet1!H9</f>
        <v>0</v>
      </c>
      <c r="J21" s="55"/>
      <c r="K21" s="55"/>
      <c r="L21" s="55"/>
      <c r="M21" s="55"/>
      <c r="N21" s="55"/>
      <c r="O21" s="55">
        <f>Sheet1!F14</f>
        <v>0</v>
      </c>
      <c r="P21" s="55"/>
      <c r="Q21" s="55"/>
      <c r="R21" s="60" t="s">
        <v>73</v>
      </c>
      <c r="S21" s="60"/>
      <c r="T21" s="60"/>
      <c r="U21" s="61">
        <f>Sheet1!H14</f>
        <v>0</v>
      </c>
      <c r="V21" s="61"/>
      <c r="W21" s="61"/>
      <c r="X21" s="55"/>
      <c r="Y21" s="55"/>
      <c r="Z21" s="55"/>
      <c r="AA21" s="24"/>
      <c r="AB21" s="83"/>
      <c r="AC21" s="83"/>
      <c r="AD21" s="55">
        <f>Sheet1!F35</f>
        <v>0</v>
      </c>
      <c r="AE21" s="55"/>
      <c r="AF21" s="55"/>
      <c r="AG21" s="60" t="s">
        <v>73</v>
      </c>
      <c r="AH21" s="60"/>
      <c r="AI21" s="60"/>
      <c r="AJ21" s="61">
        <f>Sheet1!H35</f>
        <v>0</v>
      </c>
      <c r="AK21" s="61"/>
      <c r="AL21" s="61"/>
      <c r="AM21" s="55"/>
      <c r="AN21" s="55"/>
      <c r="AO21" s="55"/>
      <c r="AP21" s="55">
        <f>Sheet1!F40</f>
        <v>0</v>
      </c>
      <c r="AQ21" s="55"/>
      <c r="AR21" s="55"/>
      <c r="AS21" s="60" t="s">
        <v>73</v>
      </c>
      <c r="AT21" s="60"/>
      <c r="AU21" s="60"/>
      <c r="AV21" s="61">
        <f>Sheet1!H40</f>
        <v>0</v>
      </c>
      <c r="AW21" s="61"/>
      <c r="AX21" s="61"/>
      <c r="AY21" s="55"/>
      <c r="AZ21" s="55"/>
      <c r="BA21" s="55"/>
    </row>
    <row r="22" spans="1:53" ht="14.1" customHeight="1" x14ac:dyDescent="0.15">
      <c r="A22" s="83"/>
      <c r="B22" s="83"/>
      <c r="C22" s="55">
        <f>Sheet1!F10</f>
        <v>0</v>
      </c>
      <c r="D22" s="55"/>
      <c r="E22" s="55"/>
      <c r="F22" s="38" t="s">
        <v>73</v>
      </c>
      <c r="G22" s="38"/>
      <c r="H22" s="38"/>
      <c r="I22" s="55">
        <f>Sheet1!H10</f>
        <v>0</v>
      </c>
      <c r="J22" s="55"/>
      <c r="K22" s="55"/>
      <c r="L22" s="55"/>
      <c r="M22" s="55"/>
      <c r="N22" s="55"/>
      <c r="O22" s="55">
        <f>Sheet1!F15</f>
        <v>0</v>
      </c>
      <c r="P22" s="55"/>
      <c r="Q22" s="55"/>
      <c r="R22" s="60" t="s">
        <v>73</v>
      </c>
      <c r="S22" s="60"/>
      <c r="T22" s="60"/>
      <c r="U22" s="61">
        <f>Sheet1!H15</f>
        <v>0</v>
      </c>
      <c r="V22" s="61"/>
      <c r="W22" s="61"/>
      <c r="X22" s="55"/>
      <c r="Y22" s="55"/>
      <c r="Z22" s="55"/>
      <c r="AA22" s="24"/>
      <c r="AB22" s="83"/>
      <c r="AC22" s="83"/>
      <c r="AD22" s="55">
        <f>Sheet1!F36</f>
        <v>0</v>
      </c>
      <c r="AE22" s="55"/>
      <c r="AF22" s="55"/>
      <c r="AG22" s="60" t="s">
        <v>73</v>
      </c>
      <c r="AH22" s="60"/>
      <c r="AI22" s="60"/>
      <c r="AJ22" s="61">
        <f>Sheet1!H36</f>
        <v>0</v>
      </c>
      <c r="AK22" s="61"/>
      <c r="AL22" s="61"/>
      <c r="AM22" s="55"/>
      <c r="AN22" s="55"/>
      <c r="AO22" s="55"/>
      <c r="AP22" s="55">
        <f>Sheet1!F41</f>
        <v>0</v>
      </c>
      <c r="AQ22" s="55"/>
      <c r="AR22" s="55"/>
      <c r="AS22" s="60" t="s">
        <v>73</v>
      </c>
      <c r="AT22" s="60"/>
      <c r="AU22" s="60"/>
      <c r="AV22" s="61">
        <f>Sheet1!H41</f>
        <v>0</v>
      </c>
      <c r="AW22" s="61"/>
      <c r="AX22" s="61"/>
      <c r="AY22" s="55"/>
      <c r="AZ22" s="55"/>
      <c r="BA22" s="55"/>
    </row>
    <row r="23" spans="1:53" ht="14.1" customHeight="1" x14ac:dyDescent="0.15">
      <c r="A23" s="83"/>
      <c r="B23" s="83"/>
      <c r="C23" s="38" t="s">
        <v>161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 t="s">
        <v>162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24"/>
      <c r="AB23" s="83"/>
      <c r="AC23" s="83"/>
      <c r="AD23" s="38" t="s">
        <v>161</v>
      </c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 t="s">
        <v>162</v>
      </c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</row>
    <row r="24" spans="1:53" ht="14.1" customHeight="1" x14ac:dyDescent="0.15">
      <c r="A24" s="83"/>
      <c r="B24" s="83"/>
      <c r="C24" s="37" t="s">
        <v>154</v>
      </c>
      <c r="D24" s="38"/>
      <c r="E24" s="38"/>
      <c r="F24" s="38" t="s">
        <v>22</v>
      </c>
      <c r="G24" s="38"/>
      <c r="H24" s="38"/>
      <c r="I24" s="38" t="s">
        <v>23</v>
      </c>
      <c r="J24" s="38"/>
      <c r="K24" s="38"/>
      <c r="L24" s="38" t="s">
        <v>24</v>
      </c>
      <c r="M24" s="38"/>
      <c r="N24" s="38"/>
      <c r="O24" s="37" t="s">
        <v>154</v>
      </c>
      <c r="P24" s="38"/>
      <c r="Q24" s="38"/>
      <c r="R24" s="38" t="s">
        <v>22</v>
      </c>
      <c r="S24" s="38"/>
      <c r="T24" s="38"/>
      <c r="U24" s="38" t="s">
        <v>23</v>
      </c>
      <c r="V24" s="38"/>
      <c r="W24" s="38"/>
      <c r="X24" s="38" t="s">
        <v>24</v>
      </c>
      <c r="Y24" s="38"/>
      <c r="Z24" s="38"/>
      <c r="AA24" s="24"/>
      <c r="AB24" s="83"/>
      <c r="AC24" s="83"/>
      <c r="AD24" s="37" t="s">
        <v>154</v>
      </c>
      <c r="AE24" s="38"/>
      <c r="AF24" s="38"/>
      <c r="AG24" s="38" t="s">
        <v>22</v>
      </c>
      <c r="AH24" s="38"/>
      <c r="AI24" s="38"/>
      <c r="AJ24" s="38" t="s">
        <v>23</v>
      </c>
      <c r="AK24" s="38"/>
      <c r="AL24" s="38"/>
      <c r="AM24" s="38" t="s">
        <v>24</v>
      </c>
      <c r="AN24" s="38"/>
      <c r="AO24" s="38"/>
      <c r="AP24" s="37" t="s">
        <v>154</v>
      </c>
      <c r="AQ24" s="38"/>
      <c r="AR24" s="38"/>
      <c r="AS24" s="38" t="s">
        <v>22</v>
      </c>
      <c r="AT24" s="38"/>
      <c r="AU24" s="38"/>
      <c r="AV24" s="38" t="s">
        <v>23</v>
      </c>
      <c r="AW24" s="38"/>
      <c r="AX24" s="38"/>
      <c r="AY24" s="38" t="s">
        <v>24</v>
      </c>
      <c r="AZ24" s="38"/>
      <c r="BA24" s="38"/>
    </row>
    <row r="25" spans="1:53" ht="14.1" customHeight="1" x14ac:dyDescent="0.15">
      <c r="A25" s="83"/>
      <c r="B25" s="83"/>
      <c r="C25" s="55">
        <f>Sheet1!F18</f>
        <v>0</v>
      </c>
      <c r="D25" s="55"/>
      <c r="E25" s="55"/>
      <c r="F25" s="60" t="s">
        <v>73</v>
      </c>
      <c r="G25" s="60"/>
      <c r="H25" s="60"/>
      <c r="I25" s="61">
        <f>Sheet1!H18</f>
        <v>0</v>
      </c>
      <c r="J25" s="61"/>
      <c r="K25" s="61"/>
      <c r="L25" s="61">
        <f>Sheet1!J18</f>
        <v>0</v>
      </c>
      <c r="M25" s="61"/>
      <c r="N25" s="61"/>
      <c r="O25" s="55">
        <f>Sheet1!F23</f>
        <v>0</v>
      </c>
      <c r="P25" s="55"/>
      <c r="Q25" s="55"/>
      <c r="R25" s="60" t="s">
        <v>73</v>
      </c>
      <c r="S25" s="60"/>
      <c r="T25" s="60"/>
      <c r="U25" s="61">
        <f>Sheet1!H23</f>
        <v>0</v>
      </c>
      <c r="V25" s="61"/>
      <c r="W25" s="61"/>
      <c r="X25" s="61">
        <f>Sheet1!J23</f>
        <v>0</v>
      </c>
      <c r="Y25" s="61"/>
      <c r="Z25" s="61"/>
      <c r="AA25" s="24"/>
      <c r="AB25" s="83"/>
      <c r="AC25" s="83"/>
      <c r="AD25" s="55">
        <f>Sheet1!F44</f>
        <v>0</v>
      </c>
      <c r="AE25" s="55"/>
      <c r="AF25" s="55"/>
      <c r="AG25" s="60" t="s">
        <v>73</v>
      </c>
      <c r="AH25" s="60"/>
      <c r="AI25" s="60"/>
      <c r="AJ25" s="61">
        <f>Sheet1!H44</f>
        <v>0</v>
      </c>
      <c r="AK25" s="61"/>
      <c r="AL25" s="61"/>
      <c r="AM25" s="61">
        <f>Sheet1!J44</f>
        <v>0</v>
      </c>
      <c r="AN25" s="61"/>
      <c r="AO25" s="61"/>
      <c r="AP25" s="55">
        <f>Sheet1!F49</f>
        <v>0</v>
      </c>
      <c r="AQ25" s="55"/>
      <c r="AR25" s="55"/>
      <c r="AS25" s="60" t="s">
        <v>73</v>
      </c>
      <c r="AT25" s="60"/>
      <c r="AU25" s="60"/>
      <c r="AV25" s="61">
        <f>Sheet1!H49</f>
        <v>0</v>
      </c>
      <c r="AW25" s="61"/>
      <c r="AX25" s="61"/>
      <c r="AY25" s="61">
        <f>Sheet1!J49</f>
        <v>0</v>
      </c>
      <c r="AZ25" s="61"/>
      <c r="BA25" s="61"/>
    </row>
    <row r="26" spans="1:53" ht="14.1" customHeight="1" x14ac:dyDescent="0.15">
      <c r="A26" s="83"/>
      <c r="B26" s="83"/>
      <c r="C26" s="55">
        <f>Sheet1!F19</f>
        <v>0</v>
      </c>
      <c r="D26" s="55"/>
      <c r="E26" s="55"/>
      <c r="F26" s="60" t="s">
        <v>73</v>
      </c>
      <c r="G26" s="60"/>
      <c r="H26" s="60"/>
      <c r="I26" s="61">
        <f>Sheet1!H19</f>
        <v>0</v>
      </c>
      <c r="J26" s="61"/>
      <c r="K26" s="61"/>
      <c r="L26" s="55"/>
      <c r="M26" s="55"/>
      <c r="N26" s="55"/>
      <c r="O26" s="55">
        <f>Sheet1!F24</f>
        <v>0</v>
      </c>
      <c r="P26" s="55"/>
      <c r="Q26" s="55"/>
      <c r="R26" s="60" t="s">
        <v>73</v>
      </c>
      <c r="S26" s="60"/>
      <c r="T26" s="60"/>
      <c r="U26" s="61">
        <f>Sheet1!H24</f>
        <v>0</v>
      </c>
      <c r="V26" s="61"/>
      <c r="W26" s="61"/>
      <c r="X26" s="55"/>
      <c r="Y26" s="55"/>
      <c r="Z26" s="55"/>
      <c r="AA26" s="24"/>
      <c r="AB26" s="83"/>
      <c r="AC26" s="83"/>
      <c r="AD26" s="55">
        <f>Sheet1!F45</f>
        <v>0</v>
      </c>
      <c r="AE26" s="55"/>
      <c r="AF26" s="55"/>
      <c r="AG26" s="60" t="s">
        <v>73</v>
      </c>
      <c r="AH26" s="60"/>
      <c r="AI26" s="60"/>
      <c r="AJ26" s="61">
        <f>Sheet1!H45</f>
        <v>0</v>
      </c>
      <c r="AK26" s="61"/>
      <c r="AL26" s="61"/>
      <c r="AM26" s="55"/>
      <c r="AN26" s="55"/>
      <c r="AO26" s="55"/>
      <c r="AP26" s="55">
        <f>Sheet1!F50</f>
        <v>0</v>
      </c>
      <c r="AQ26" s="55"/>
      <c r="AR26" s="55"/>
      <c r="AS26" s="60" t="s">
        <v>73</v>
      </c>
      <c r="AT26" s="60"/>
      <c r="AU26" s="60"/>
      <c r="AV26" s="61">
        <f>Sheet1!H50</f>
        <v>0</v>
      </c>
      <c r="AW26" s="61"/>
      <c r="AX26" s="61"/>
      <c r="AY26" s="55"/>
      <c r="AZ26" s="55"/>
      <c r="BA26" s="55"/>
    </row>
    <row r="27" spans="1:53" s="26" customFormat="1" ht="14.1" customHeight="1" x14ac:dyDescent="0.15">
      <c r="A27" s="83"/>
      <c r="B27" s="83"/>
      <c r="C27" s="55">
        <f>Sheet1!F20</f>
        <v>0</v>
      </c>
      <c r="D27" s="55"/>
      <c r="E27" s="55"/>
      <c r="F27" s="60" t="s">
        <v>73</v>
      </c>
      <c r="G27" s="60"/>
      <c r="H27" s="60"/>
      <c r="I27" s="61">
        <f>Sheet1!H20</f>
        <v>0</v>
      </c>
      <c r="J27" s="61"/>
      <c r="K27" s="61"/>
      <c r="L27" s="55"/>
      <c r="M27" s="55"/>
      <c r="N27" s="55"/>
      <c r="O27" s="55">
        <f>Sheet1!F25</f>
        <v>0</v>
      </c>
      <c r="P27" s="55"/>
      <c r="Q27" s="55"/>
      <c r="R27" s="60" t="s">
        <v>73</v>
      </c>
      <c r="S27" s="60"/>
      <c r="T27" s="60"/>
      <c r="U27" s="61">
        <f>Sheet1!H25</f>
        <v>0</v>
      </c>
      <c r="V27" s="61"/>
      <c r="W27" s="61"/>
      <c r="X27" s="55"/>
      <c r="Y27" s="55"/>
      <c r="Z27" s="55"/>
      <c r="AA27" s="17"/>
      <c r="AB27" s="83"/>
      <c r="AC27" s="83"/>
      <c r="AD27" s="55">
        <f>Sheet1!F46</f>
        <v>0</v>
      </c>
      <c r="AE27" s="55"/>
      <c r="AF27" s="55"/>
      <c r="AG27" s="60" t="s">
        <v>73</v>
      </c>
      <c r="AH27" s="60"/>
      <c r="AI27" s="60"/>
      <c r="AJ27" s="61">
        <f>Sheet1!H46</f>
        <v>0</v>
      </c>
      <c r="AK27" s="61"/>
      <c r="AL27" s="61"/>
      <c r="AM27" s="55"/>
      <c r="AN27" s="55"/>
      <c r="AO27" s="55"/>
      <c r="AP27" s="55">
        <f>Sheet1!F51</f>
        <v>0</v>
      </c>
      <c r="AQ27" s="55"/>
      <c r="AR27" s="55"/>
      <c r="AS27" s="60" t="s">
        <v>73</v>
      </c>
      <c r="AT27" s="60"/>
      <c r="AU27" s="60"/>
      <c r="AV27" s="61">
        <f>Sheet1!H51</f>
        <v>0</v>
      </c>
      <c r="AW27" s="61"/>
      <c r="AX27" s="61"/>
      <c r="AY27" s="55"/>
      <c r="AZ27" s="55"/>
      <c r="BA27" s="55"/>
    </row>
    <row r="28" spans="1:53" s="26" customFormat="1" ht="14.1" customHeight="1" x14ac:dyDescent="0.15">
      <c r="A28" s="16"/>
      <c r="B28" s="16"/>
      <c r="C28" s="22"/>
      <c r="D28" s="22"/>
      <c r="E28" s="22"/>
      <c r="F28" s="21"/>
      <c r="G28" s="21"/>
      <c r="H28" s="21"/>
      <c r="I28" s="22"/>
      <c r="J28" s="22"/>
      <c r="K28" s="22"/>
      <c r="L28" s="22"/>
      <c r="M28" s="22"/>
      <c r="N28" s="22"/>
      <c r="O28" s="22"/>
      <c r="P28" s="22"/>
      <c r="Q28" s="22"/>
      <c r="R28" s="21"/>
      <c r="S28" s="21"/>
      <c r="T28" s="21"/>
      <c r="U28" s="22"/>
      <c r="V28" s="22"/>
      <c r="W28" s="22"/>
      <c r="X28" s="22"/>
      <c r="Y28" s="22"/>
      <c r="Z28" s="22"/>
      <c r="AA28" s="17"/>
      <c r="AB28" s="16"/>
      <c r="AC28" s="16"/>
      <c r="AD28" s="22"/>
      <c r="AE28" s="22"/>
      <c r="AF28" s="22"/>
      <c r="AG28" s="21"/>
      <c r="AH28" s="21"/>
      <c r="AI28" s="21"/>
      <c r="AJ28" s="22"/>
      <c r="AK28" s="22"/>
      <c r="AL28" s="22"/>
      <c r="AM28" s="22"/>
      <c r="AN28" s="23"/>
      <c r="AO28" s="23"/>
      <c r="AP28" s="23"/>
      <c r="AQ28" s="23"/>
      <c r="AR28" s="23"/>
      <c r="AS28" s="19"/>
      <c r="AT28" s="19"/>
      <c r="AU28" s="19"/>
      <c r="AV28" s="23"/>
      <c r="AW28" s="23"/>
      <c r="AX28" s="23"/>
      <c r="AY28" s="23"/>
      <c r="AZ28" s="23"/>
      <c r="BA28" s="23"/>
    </row>
    <row r="29" spans="1:53" s="26" customFormat="1" ht="14.1" customHeight="1" x14ac:dyDescent="0.1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1"/>
      <c r="U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1"/>
      <c r="AO29" s="76" t="s">
        <v>25</v>
      </c>
      <c r="AP29" s="38" t="s">
        <v>26</v>
      </c>
      <c r="AQ29" s="38" t="s">
        <v>27</v>
      </c>
      <c r="AR29" s="38"/>
      <c r="AS29" s="38"/>
      <c r="AT29" s="38" t="s">
        <v>28</v>
      </c>
      <c r="AU29" s="38"/>
      <c r="AV29" s="38"/>
      <c r="AW29" s="38" t="s">
        <v>156</v>
      </c>
      <c r="AX29" s="38"/>
      <c r="AY29" s="38"/>
      <c r="AZ29" s="38"/>
      <c r="BA29" s="38"/>
    </row>
    <row r="30" spans="1:53" s="26" customFormat="1" ht="14.1" customHeight="1" x14ac:dyDescent="0.15">
      <c r="A30" s="83" t="s">
        <v>29</v>
      </c>
      <c r="B30" s="38"/>
      <c r="C30" s="38"/>
      <c r="D30" s="38"/>
      <c r="E30" s="38" t="s">
        <v>30</v>
      </c>
      <c r="F30" s="38"/>
      <c r="G30" s="38"/>
      <c r="H30" s="38" t="s">
        <v>31</v>
      </c>
      <c r="I30" s="38"/>
      <c r="J30" s="38"/>
      <c r="K30" s="38" t="s">
        <v>32</v>
      </c>
      <c r="L30" s="38"/>
      <c r="M30" s="38"/>
      <c r="N30" s="38" t="s">
        <v>33</v>
      </c>
      <c r="O30" s="38"/>
      <c r="P30" s="38"/>
      <c r="Q30" s="38" t="s">
        <v>34</v>
      </c>
      <c r="R30" s="38"/>
      <c r="S30" s="38"/>
      <c r="T30" s="21"/>
      <c r="U30" s="83" t="s">
        <v>29</v>
      </c>
      <c r="V30" s="38"/>
      <c r="W30" s="38"/>
      <c r="X30" s="38"/>
      <c r="Y30" s="38" t="s">
        <v>30</v>
      </c>
      <c r="Z30" s="38"/>
      <c r="AA30" s="38"/>
      <c r="AB30" s="38" t="s">
        <v>31</v>
      </c>
      <c r="AC30" s="38"/>
      <c r="AD30" s="38"/>
      <c r="AE30" s="38" t="s">
        <v>32</v>
      </c>
      <c r="AF30" s="38"/>
      <c r="AG30" s="38"/>
      <c r="AH30" s="38" t="s">
        <v>33</v>
      </c>
      <c r="AI30" s="38"/>
      <c r="AJ30" s="38"/>
      <c r="AK30" s="38" t="s">
        <v>34</v>
      </c>
      <c r="AL30" s="38"/>
      <c r="AM30" s="38"/>
      <c r="AN30" s="21"/>
      <c r="AO30" s="76"/>
      <c r="AP30" s="38"/>
      <c r="AQ30" s="67">
        <f>Sheet1!A49</f>
        <v>0</v>
      </c>
      <c r="AR30" s="67"/>
      <c r="AS30" s="67"/>
      <c r="AT30" s="67">
        <f>Sheet1!B49</f>
        <v>0</v>
      </c>
      <c r="AU30" s="67"/>
      <c r="AV30" s="67"/>
      <c r="AW30" s="74">
        <f>Sheet1!C49</f>
        <v>0</v>
      </c>
      <c r="AX30" s="74"/>
      <c r="AY30" s="74"/>
      <c r="AZ30" s="74"/>
      <c r="BA30" s="74"/>
    </row>
    <row r="31" spans="1:53" s="26" customFormat="1" ht="14.1" customHeight="1" x14ac:dyDescent="0.15">
      <c r="A31" s="83"/>
      <c r="B31" s="38" t="s">
        <v>35</v>
      </c>
      <c r="C31" s="38"/>
      <c r="D31" s="38"/>
      <c r="E31" s="86">
        <v>5</v>
      </c>
      <c r="F31" s="86"/>
      <c r="G31" s="86"/>
      <c r="H31" s="59"/>
      <c r="I31" s="59"/>
      <c r="J31" s="59"/>
      <c r="K31" s="59"/>
      <c r="L31" s="59"/>
      <c r="M31" s="59"/>
      <c r="N31" s="38" t="str">
        <f>IF(Sheet1!BC8="","",Sheet1!BC8)</f>
        <v/>
      </c>
      <c r="O31" s="38"/>
      <c r="P31" s="38"/>
      <c r="Q31" s="38" t="str">
        <f>IF(Sheet1!BF8="","",Sheet1!BF8)</f>
        <v/>
      </c>
      <c r="R31" s="38"/>
      <c r="S31" s="38"/>
      <c r="T31" s="21"/>
      <c r="U31" s="83"/>
      <c r="V31" s="38" t="s">
        <v>35</v>
      </c>
      <c r="W31" s="38"/>
      <c r="X31" s="38"/>
      <c r="Y31" s="86">
        <v>5</v>
      </c>
      <c r="Z31" s="86"/>
      <c r="AA31" s="86"/>
      <c r="AB31" s="59"/>
      <c r="AC31" s="59"/>
      <c r="AD31" s="59"/>
      <c r="AE31" s="59"/>
      <c r="AF31" s="59"/>
      <c r="AG31" s="59"/>
      <c r="AH31" s="38" t="str">
        <f>IF(Sheet1!BC34="","",Sheet1!BC34)</f>
        <v/>
      </c>
      <c r="AI31" s="38"/>
      <c r="AJ31" s="38"/>
      <c r="AK31" s="38" t="str">
        <f>IF(Sheet1!BF34="","",Sheet1!BF34)</f>
        <v/>
      </c>
      <c r="AL31" s="38"/>
      <c r="AM31" s="38"/>
      <c r="AN31" s="21"/>
      <c r="AO31" s="76"/>
      <c r="AP31" s="38" t="s">
        <v>36</v>
      </c>
      <c r="AQ31" s="38" t="s">
        <v>37</v>
      </c>
      <c r="AR31" s="38"/>
      <c r="AS31" s="38"/>
      <c r="AT31" s="38" t="s">
        <v>38</v>
      </c>
      <c r="AU31" s="38"/>
      <c r="AV31" s="38"/>
      <c r="AW31" s="38" t="s">
        <v>157</v>
      </c>
      <c r="AX31" s="38"/>
      <c r="AY31" s="38"/>
      <c r="AZ31" s="38"/>
      <c r="BA31" s="38"/>
    </row>
    <row r="32" spans="1:53" s="26" customFormat="1" ht="14.1" customHeight="1" x14ac:dyDescent="0.15">
      <c r="A32" s="83"/>
      <c r="B32" s="38" t="s">
        <v>39</v>
      </c>
      <c r="C32" s="38"/>
      <c r="D32" s="38"/>
      <c r="E32" s="57">
        <v>540</v>
      </c>
      <c r="F32" s="57"/>
      <c r="G32" s="57"/>
      <c r="H32" s="58">
        <v>35</v>
      </c>
      <c r="I32" s="58"/>
      <c r="J32" s="58"/>
      <c r="K32" s="58">
        <v>35</v>
      </c>
      <c r="L32" s="58"/>
      <c r="M32" s="58"/>
      <c r="N32" s="38"/>
      <c r="O32" s="38"/>
      <c r="P32" s="38"/>
      <c r="Q32" s="38"/>
      <c r="R32" s="38"/>
      <c r="S32" s="38"/>
      <c r="T32" s="21"/>
      <c r="U32" s="83"/>
      <c r="V32" s="38" t="s">
        <v>39</v>
      </c>
      <c r="W32" s="38"/>
      <c r="X32" s="38"/>
      <c r="Y32" s="57">
        <v>540</v>
      </c>
      <c r="Z32" s="57"/>
      <c r="AA32" s="57"/>
      <c r="AB32" s="58">
        <v>35</v>
      </c>
      <c r="AC32" s="58"/>
      <c r="AD32" s="58"/>
      <c r="AE32" s="58">
        <v>35</v>
      </c>
      <c r="AF32" s="58"/>
      <c r="AG32" s="58"/>
      <c r="AH32" s="38"/>
      <c r="AI32" s="38"/>
      <c r="AJ32" s="38"/>
      <c r="AK32" s="38"/>
      <c r="AL32" s="38"/>
      <c r="AM32" s="38"/>
      <c r="AN32" s="21"/>
      <c r="AO32" s="76"/>
      <c r="AP32" s="38"/>
      <c r="AQ32" s="67">
        <f>Sheet1!A51</f>
        <v>0</v>
      </c>
      <c r="AR32" s="67"/>
      <c r="AS32" s="67"/>
      <c r="AT32" s="67">
        <f>Sheet1!B51</f>
        <v>0</v>
      </c>
      <c r="AU32" s="67"/>
      <c r="AV32" s="67"/>
      <c r="AW32" s="74">
        <f>Sheet1!C51</f>
        <v>0</v>
      </c>
      <c r="AX32" s="74"/>
      <c r="AY32" s="74"/>
      <c r="AZ32" s="74"/>
      <c r="BA32" s="74"/>
    </row>
    <row r="33" spans="1:53" s="26" customFormat="1" ht="14.1" customHeight="1" x14ac:dyDescent="0.15">
      <c r="A33" s="83"/>
      <c r="B33" s="38" t="s">
        <v>29</v>
      </c>
      <c r="C33" s="38"/>
      <c r="D33" s="38"/>
      <c r="E33" s="36" t="str">
        <f>IF(Sheet1!AT10="","",Sheet1!AT10)</f>
        <v/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21"/>
      <c r="U33" s="83"/>
      <c r="V33" s="38" t="s">
        <v>29</v>
      </c>
      <c r="W33" s="38"/>
      <c r="X33" s="38"/>
      <c r="Y33" s="36" t="str">
        <f>IF(Sheet1!AT36="","",Sheet1!AT36)</f>
        <v/>
      </c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21"/>
      <c r="AO33" s="76"/>
      <c r="AP33" s="119" t="s">
        <v>50</v>
      </c>
      <c r="AQ33" s="120"/>
      <c r="AR33" s="120"/>
      <c r="AS33" s="120"/>
      <c r="AT33" s="120"/>
      <c r="AU33" s="120"/>
      <c r="AV33" s="120"/>
      <c r="AW33" s="120"/>
      <c r="AX33" s="120"/>
      <c r="AY33" s="121">
        <f>Sheet1!D49</f>
        <v>0</v>
      </c>
      <c r="AZ33" s="121"/>
      <c r="BA33" s="121"/>
    </row>
    <row r="34" spans="1:53" s="26" customFormat="1" ht="14.1" customHeight="1" x14ac:dyDescent="0.15">
      <c r="A34" s="84" t="s">
        <v>40</v>
      </c>
      <c r="B34" s="83" t="s">
        <v>7</v>
      </c>
      <c r="C34" s="38" t="s">
        <v>8</v>
      </c>
      <c r="D34" s="38"/>
      <c r="E34" s="38"/>
      <c r="F34" s="38"/>
      <c r="G34" s="38" t="s">
        <v>9</v>
      </c>
      <c r="H34" s="38"/>
      <c r="I34" s="38"/>
      <c r="J34" s="38" t="s">
        <v>10</v>
      </c>
      <c r="K34" s="38"/>
      <c r="L34" s="38"/>
      <c r="M34" s="38" t="s">
        <v>11</v>
      </c>
      <c r="N34" s="38"/>
      <c r="O34" s="48"/>
      <c r="P34" s="51" t="s">
        <v>5</v>
      </c>
      <c r="Q34" s="43"/>
      <c r="R34" s="44"/>
      <c r="S34" s="42" t="s">
        <v>6</v>
      </c>
      <c r="T34" s="43"/>
      <c r="U34" s="43"/>
      <c r="V34" s="44"/>
      <c r="W34" s="50"/>
      <c r="X34" s="38"/>
      <c r="Y34" s="38"/>
      <c r="Z34" s="38"/>
      <c r="AA34" s="24"/>
      <c r="AB34" s="84" t="s">
        <v>40</v>
      </c>
      <c r="AC34" s="83" t="s">
        <v>7</v>
      </c>
      <c r="AD34" s="38" t="s">
        <v>8</v>
      </c>
      <c r="AE34" s="38"/>
      <c r="AF34" s="38"/>
      <c r="AG34" s="38"/>
      <c r="AH34" s="38" t="s">
        <v>9</v>
      </c>
      <c r="AI34" s="38"/>
      <c r="AJ34" s="38"/>
      <c r="AK34" s="38" t="s">
        <v>10</v>
      </c>
      <c r="AL34" s="38"/>
      <c r="AM34" s="38"/>
      <c r="AN34" s="38" t="s">
        <v>11</v>
      </c>
      <c r="AO34" s="38"/>
      <c r="AP34" s="48"/>
      <c r="AQ34" s="51" t="s">
        <v>5</v>
      </c>
      <c r="AR34" s="43"/>
      <c r="AS34" s="44"/>
      <c r="AT34" s="42" t="s">
        <v>6</v>
      </c>
      <c r="AU34" s="43"/>
      <c r="AV34" s="43"/>
      <c r="AW34" s="44"/>
      <c r="AX34" s="50"/>
      <c r="AY34" s="38"/>
      <c r="AZ34" s="38"/>
      <c r="BA34" s="38"/>
    </row>
    <row r="35" spans="1:53" ht="14.1" customHeight="1" x14ac:dyDescent="0.15">
      <c r="A35" s="83"/>
      <c r="B35" s="83"/>
      <c r="C35" s="38" t="s">
        <v>12</v>
      </c>
      <c r="D35" s="38"/>
      <c r="E35" s="38"/>
      <c r="F35" s="38"/>
      <c r="G35" s="42">
        <f>$G$2</f>
        <v>230</v>
      </c>
      <c r="H35" s="43"/>
      <c r="I35" s="44"/>
      <c r="J35" s="38">
        <f>$J$2</f>
        <v>330</v>
      </c>
      <c r="K35" s="38"/>
      <c r="L35" s="38"/>
      <c r="M35" s="38">
        <f>$M$2</f>
        <v>736</v>
      </c>
      <c r="N35" s="38"/>
      <c r="O35" s="38"/>
      <c r="P35" s="38">
        <f>$P$2</f>
        <v>442</v>
      </c>
      <c r="Q35" s="38"/>
      <c r="R35" s="38"/>
      <c r="S35" s="38">
        <f>$S$2</f>
        <v>662</v>
      </c>
      <c r="T35" s="38"/>
      <c r="U35" s="38"/>
      <c r="V35" s="38"/>
      <c r="W35" s="42"/>
      <c r="X35" s="43"/>
      <c r="Y35" s="43"/>
      <c r="Z35" s="44"/>
      <c r="AA35" s="24"/>
      <c r="AB35" s="83"/>
      <c r="AC35" s="83"/>
      <c r="AD35" s="38" t="s">
        <v>12</v>
      </c>
      <c r="AE35" s="38"/>
      <c r="AF35" s="38"/>
      <c r="AG35" s="38"/>
      <c r="AH35" s="42"/>
      <c r="AI35" s="43"/>
      <c r="AJ35" s="44"/>
      <c r="AK35" s="38">
        <f>$J$2</f>
        <v>330</v>
      </c>
      <c r="AL35" s="38"/>
      <c r="AM35" s="38"/>
      <c r="AN35" s="38">
        <f>$M$2</f>
        <v>736</v>
      </c>
      <c r="AO35" s="38"/>
      <c r="AP35" s="38"/>
      <c r="AQ35" s="38">
        <f>$P$2</f>
        <v>442</v>
      </c>
      <c r="AR35" s="38"/>
      <c r="AS35" s="38"/>
      <c r="AT35" s="38">
        <f>$S$2</f>
        <v>662</v>
      </c>
      <c r="AU35" s="38"/>
      <c r="AV35" s="38"/>
      <c r="AW35" s="38"/>
      <c r="AX35" s="42"/>
      <c r="AY35" s="43"/>
      <c r="AZ35" s="43"/>
      <c r="BA35" s="44"/>
    </row>
    <row r="36" spans="1:53" ht="14.1" customHeight="1" x14ac:dyDescent="0.15">
      <c r="A36" s="83"/>
      <c r="B36" s="83"/>
      <c r="C36" s="38" t="s">
        <v>13</v>
      </c>
      <c r="D36" s="38"/>
      <c r="E36" s="38"/>
      <c r="F36" s="38"/>
      <c r="G36" s="45"/>
      <c r="H36" s="46"/>
      <c r="I36" s="47"/>
      <c r="J36" s="45"/>
      <c r="K36" s="46"/>
      <c r="L36" s="47"/>
      <c r="M36" s="45"/>
      <c r="N36" s="46"/>
      <c r="O36" s="47"/>
      <c r="P36" s="45"/>
      <c r="Q36" s="46"/>
      <c r="R36" s="47"/>
      <c r="S36" s="45"/>
      <c r="T36" s="46"/>
      <c r="U36" s="46"/>
      <c r="V36" s="47"/>
      <c r="W36" s="48"/>
      <c r="X36" s="49"/>
      <c r="Y36" s="49"/>
      <c r="Z36" s="50"/>
      <c r="AA36" s="24"/>
      <c r="AB36" s="83"/>
      <c r="AC36" s="83"/>
      <c r="AD36" s="38" t="s">
        <v>13</v>
      </c>
      <c r="AE36" s="38"/>
      <c r="AF36" s="38"/>
      <c r="AG36" s="38"/>
      <c r="AH36" s="45"/>
      <c r="AI36" s="46"/>
      <c r="AJ36" s="47"/>
      <c r="AK36" s="45"/>
      <c r="AL36" s="46"/>
      <c r="AM36" s="47"/>
      <c r="AN36" s="45"/>
      <c r="AO36" s="46"/>
      <c r="AP36" s="47"/>
      <c r="AQ36" s="45"/>
      <c r="AR36" s="46"/>
      <c r="AS36" s="47"/>
      <c r="AT36" s="45"/>
      <c r="AU36" s="46"/>
      <c r="AV36" s="46"/>
      <c r="AW36" s="47"/>
      <c r="AX36" s="64"/>
      <c r="AY36" s="65"/>
      <c r="AZ36" s="65"/>
      <c r="BA36" s="66"/>
    </row>
    <row r="37" spans="1:53" ht="14.1" customHeight="1" x14ac:dyDescent="0.15">
      <c r="A37" s="83"/>
      <c r="B37" s="85" t="s">
        <v>153</v>
      </c>
      <c r="C37" s="37" t="s">
        <v>149</v>
      </c>
      <c r="D37" s="38"/>
      <c r="E37" s="38"/>
      <c r="F37" s="38"/>
      <c r="G37" s="38"/>
      <c r="H37" s="38"/>
      <c r="I37" s="38"/>
      <c r="J37" s="38" t="s">
        <v>150</v>
      </c>
      <c r="K37" s="38"/>
      <c r="L37" s="38"/>
      <c r="M37" s="38"/>
      <c r="N37" s="38"/>
      <c r="O37" s="38"/>
      <c r="P37" s="38"/>
      <c r="Q37" s="38"/>
      <c r="R37" s="38"/>
      <c r="S37" s="38"/>
      <c r="T37" s="38" t="s">
        <v>148</v>
      </c>
      <c r="U37" s="38"/>
      <c r="V37" s="38"/>
      <c r="W37" s="38"/>
      <c r="X37" s="38"/>
      <c r="Y37" s="38"/>
      <c r="Z37" s="38"/>
      <c r="AA37" s="24"/>
      <c r="AB37" s="83"/>
      <c r="AC37" s="85" t="s">
        <v>153</v>
      </c>
      <c r="AD37" s="37" t="s">
        <v>149</v>
      </c>
      <c r="AE37" s="38"/>
      <c r="AF37" s="38"/>
      <c r="AG37" s="38"/>
      <c r="AH37" s="38"/>
      <c r="AI37" s="38"/>
      <c r="AJ37" s="38"/>
      <c r="AK37" s="38" t="s">
        <v>150</v>
      </c>
      <c r="AL37" s="38"/>
      <c r="AM37" s="38"/>
      <c r="AN37" s="38"/>
      <c r="AO37" s="38"/>
      <c r="AP37" s="38"/>
      <c r="AQ37" s="38"/>
      <c r="AR37" s="38"/>
      <c r="AS37" s="38"/>
      <c r="AT37" s="38"/>
      <c r="AU37" s="38" t="s">
        <v>148</v>
      </c>
      <c r="AV37" s="38"/>
      <c r="AW37" s="38"/>
      <c r="AX37" s="38"/>
      <c r="AY37" s="38"/>
      <c r="AZ37" s="38"/>
      <c r="BA37" s="38"/>
    </row>
    <row r="38" spans="1:53" ht="14.1" customHeight="1" x14ac:dyDescent="0.15">
      <c r="A38" s="83"/>
      <c r="B38" s="83"/>
      <c r="C38" s="37" t="s">
        <v>158</v>
      </c>
      <c r="D38" s="38"/>
      <c r="E38" s="38"/>
      <c r="F38" s="38"/>
      <c r="G38" s="38"/>
      <c r="H38" s="38"/>
      <c r="I38" s="38" t="s">
        <v>14</v>
      </c>
      <c r="J38" s="38"/>
      <c r="K38" s="38"/>
      <c r="L38" s="38"/>
      <c r="M38" s="38"/>
      <c r="N38" s="38"/>
      <c r="O38" s="37" t="s">
        <v>152</v>
      </c>
      <c r="P38" s="38"/>
      <c r="Q38" s="38"/>
      <c r="R38" s="38"/>
      <c r="S38" s="38"/>
      <c r="T38" s="38"/>
      <c r="U38" s="37" t="s">
        <v>151</v>
      </c>
      <c r="V38" s="38"/>
      <c r="W38" s="38"/>
      <c r="X38" s="38"/>
      <c r="Y38" s="38"/>
      <c r="Z38" s="38"/>
      <c r="AA38" s="24"/>
      <c r="AB38" s="83"/>
      <c r="AC38" s="83"/>
      <c r="AD38" s="37" t="s">
        <v>158</v>
      </c>
      <c r="AE38" s="38"/>
      <c r="AF38" s="38"/>
      <c r="AG38" s="38"/>
      <c r="AH38" s="38"/>
      <c r="AI38" s="38"/>
      <c r="AJ38" s="38" t="s">
        <v>14</v>
      </c>
      <c r="AK38" s="38"/>
      <c r="AL38" s="38"/>
      <c r="AM38" s="38"/>
      <c r="AN38" s="38"/>
      <c r="AO38" s="38"/>
      <c r="AP38" s="37" t="s">
        <v>152</v>
      </c>
      <c r="AQ38" s="38"/>
      <c r="AR38" s="38"/>
      <c r="AS38" s="38"/>
      <c r="AT38" s="38"/>
      <c r="AU38" s="38"/>
      <c r="AV38" s="37" t="s">
        <v>151</v>
      </c>
      <c r="AW38" s="38"/>
      <c r="AX38" s="38"/>
      <c r="AY38" s="38"/>
      <c r="AZ38" s="38"/>
      <c r="BA38" s="38"/>
    </row>
    <row r="39" spans="1:53" ht="14.1" customHeight="1" x14ac:dyDescent="0.15">
      <c r="A39" s="83"/>
      <c r="B39" s="83"/>
      <c r="C39" s="90">
        <v>1.6</v>
      </c>
      <c r="D39" s="90"/>
      <c r="E39" s="90"/>
      <c r="F39" s="90"/>
      <c r="G39" s="90"/>
      <c r="H39" s="90"/>
      <c r="I39" s="91">
        <v>13.6</v>
      </c>
      <c r="J39" s="91"/>
      <c r="K39" s="91"/>
      <c r="L39" s="91"/>
      <c r="M39" s="91"/>
      <c r="N39" s="91"/>
      <c r="O39" s="38">
        <v>5</v>
      </c>
      <c r="P39" s="38"/>
      <c r="Q39" s="38"/>
      <c r="R39" s="38"/>
      <c r="S39" s="38"/>
      <c r="T39" s="38"/>
      <c r="U39" s="38">
        <f>(I39-C39)/O39*1000</f>
        <v>2400</v>
      </c>
      <c r="V39" s="38"/>
      <c r="W39" s="38"/>
      <c r="X39" s="38"/>
      <c r="Y39" s="38"/>
      <c r="Z39" s="38"/>
      <c r="AA39" s="24"/>
      <c r="AB39" s="83"/>
      <c r="AC39" s="83"/>
      <c r="AD39" s="90">
        <v>0.8</v>
      </c>
      <c r="AE39" s="90"/>
      <c r="AF39" s="90"/>
      <c r="AG39" s="90"/>
      <c r="AH39" s="90"/>
      <c r="AI39" s="90"/>
      <c r="AJ39" s="91">
        <v>12.6</v>
      </c>
      <c r="AK39" s="91"/>
      <c r="AL39" s="91"/>
      <c r="AM39" s="91"/>
      <c r="AN39" s="91"/>
      <c r="AO39" s="91"/>
      <c r="AP39" s="38">
        <v>5</v>
      </c>
      <c r="AQ39" s="38"/>
      <c r="AR39" s="38"/>
      <c r="AS39" s="38"/>
      <c r="AT39" s="38"/>
      <c r="AU39" s="38"/>
      <c r="AV39" s="38">
        <f>(AJ39-AD39)/AP39*1000</f>
        <v>2360</v>
      </c>
      <c r="AW39" s="38"/>
      <c r="AX39" s="38"/>
      <c r="AY39" s="38"/>
      <c r="AZ39" s="38"/>
      <c r="BA39" s="38"/>
    </row>
    <row r="40" spans="1:53" ht="14.1" customHeight="1" x14ac:dyDescent="0.15">
      <c r="A40" s="83"/>
      <c r="B40" s="87" t="s">
        <v>143</v>
      </c>
      <c r="C40" s="37" t="s">
        <v>144</v>
      </c>
      <c r="D40" s="38"/>
      <c r="E40" s="38"/>
      <c r="F40" s="38" t="s">
        <v>15</v>
      </c>
      <c r="G40" s="38"/>
      <c r="H40" s="38"/>
      <c r="I40" s="38" t="s">
        <v>16</v>
      </c>
      <c r="J40" s="38"/>
      <c r="K40" s="38"/>
      <c r="L40" s="38"/>
      <c r="M40" s="38"/>
      <c r="N40" s="38"/>
      <c r="O40" s="52" t="s">
        <v>145</v>
      </c>
      <c r="P40" s="38"/>
      <c r="Q40" s="38"/>
      <c r="R40" s="38"/>
      <c r="S40" s="52" t="s">
        <v>146</v>
      </c>
      <c r="T40" s="38"/>
      <c r="U40" s="38"/>
      <c r="V40" s="38"/>
      <c r="W40" s="52" t="s">
        <v>147</v>
      </c>
      <c r="X40" s="38"/>
      <c r="Y40" s="38"/>
      <c r="Z40" s="38"/>
      <c r="AA40" s="24"/>
      <c r="AB40" s="83"/>
      <c r="AC40" s="87" t="s">
        <v>143</v>
      </c>
      <c r="AD40" s="37" t="s">
        <v>144</v>
      </c>
      <c r="AE40" s="38"/>
      <c r="AF40" s="38"/>
      <c r="AG40" s="38" t="s">
        <v>15</v>
      </c>
      <c r="AH40" s="38"/>
      <c r="AI40" s="38"/>
      <c r="AJ40" s="38" t="s">
        <v>16</v>
      </c>
      <c r="AK40" s="38"/>
      <c r="AL40" s="38"/>
      <c r="AM40" s="38"/>
      <c r="AN40" s="38"/>
      <c r="AO40" s="38"/>
      <c r="AP40" s="52" t="s">
        <v>145</v>
      </c>
      <c r="AQ40" s="38"/>
      <c r="AR40" s="38"/>
      <c r="AS40" s="38"/>
      <c r="AT40" s="52" t="s">
        <v>146</v>
      </c>
      <c r="AU40" s="38"/>
      <c r="AV40" s="38"/>
      <c r="AW40" s="38"/>
      <c r="AX40" s="52" t="s">
        <v>147</v>
      </c>
      <c r="AY40" s="38"/>
      <c r="AZ40" s="38"/>
      <c r="BA40" s="38"/>
    </row>
    <row r="41" spans="1:53" ht="14.1" customHeight="1" x14ac:dyDescent="0.15">
      <c r="A41" s="83"/>
      <c r="B41" s="83"/>
      <c r="C41" s="89">
        <f>Sheet1!O5</f>
        <v>0.39583333333333298</v>
      </c>
      <c r="D41" s="62"/>
      <c r="E41" s="62"/>
      <c r="F41" s="62">
        <f>Sheet1!Q5</f>
        <v>0</v>
      </c>
      <c r="G41" s="62"/>
      <c r="H41" s="62"/>
      <c r="I41" s="62">
        <f>Sheet1!S5</f>
        <v>0</v>
      </c>
      <c r="J41" s="62"/>
      <c r="K41" s="62"/>
      <c r="L41" s="62"/>
      <c r="M41" s="62"/>
      <c r="N41" s="62"/>
      <c r="O41" s="53">
        <f>Sheet1!U5</f>
        <v>0</v>
      </c>
      <c r="P41" s="53"/>
      <c r="Q41" s="53"/>
      <c r="R41" s="53"/>
      <c r="S41" s="53">
        <f>Sheet1!W5</f>
        <v>0</v>
      </c>
      <c r="T41" s="53"/>
      <c r="U41" s="53"/>
      <c r="V41" s="53"/>
      <c r="W41" s="54">
        <f>Sheet1!Y5</f>
        <v>0</v>
      </c>
      <c r="X41" s="54"/>
      <c r="Y41" s="54"/>
      <c r="Z41" s="54"/>
      <c r="AA41" s="24"/>
      <c r="AB41" s="83"/>
      <c r="AC41" s="83"/>
      <c r="AD41" s="89">
        <f>Sheet1!O31</f>
        <v>0.41666666666666669</v>
      </c>
      <c r="AE41" s="62"/>
      <c r="AF41" s="62"/>
      <c r="AG41" s="62">
        <f>Sheet1!Q31</f>
        <v>0</v>
      </c>
      <c r="AH41" s="62"/>
      <c r="AI41" s="62"/>
      <c r="AJ41" s="62">
        <f>Sheet1!S31</f>
        <v>0</v>
      </c>
      <c r="AK41" s="62"/>
      <c r="AL41" s="62"/>
      <c r="AM41" s="62"/>
      <c r="AN41" s="62"/>
      <c r="AO41" s="62"/>
      <c r="AP41" s="53">
        <f>Sheet1!U31</f>
        <v>0</v>
      </c>
      <c r="AQ41" s="53"/>
      <c r="AR41" s="53"/>
      <c r="AS41" s="53"/>
      <c r="AT41" s="53">
        <f>Sheet1!W31</f>
        <v>0</v>
      </c>
      <c r="AU41" s="53"/>
      <c r="AV41" s="53"/>
      <c r="AW41" s="53"/>
      <c r="AX41" s="54">
        <f>Sheet1!Y31</f>
        <v>0</v>
      </c>
      <c r="AY41" s="54"/>
      <c r="AZ41" s="54"/>
      <c r="BA41" s="54"/>
    </row>
    <row r="42" spans="1:53" ht="14.1" customHeight="1" x14ac:dyDescent="0.15">
      <c r="A42" s="83"/>
      <c r="B42" s="39" t="s">
        <v>17</v>
      </c>
      <c r="C42" s="88" t="s">
        <v>155</v>
      </c>
      <c r="D42" s="49"/>
      <c r="E42" s="50"/>
      <c r="F42" s="48" t="s">
        <v>18</v>
      </c>
      <c r="G42" s="49"/>
      <c r="H42" s="50"/>
      <c r="I42" s="48" t="s">
        <v>19</v>
      </c>
      <c r="J42" s="49"/>
      <c r="K42" s="50"/>
      <c r="L42" s="48" t="s">
        <v>20</v>
      </c>
      <c r="M42" s="49"/>
      <c r="N42" s="50"/>
      <c r="O42" s="88" t="s">
        <v>155</v>
      </c>
      <c r="P42" s="49"/>
      <c r="Q42" s="50"/>
      <c r="R42" s="48" t="s">
        <v>18</v>
      </c>
      <c r="S42" s="49"/>
      <c r="T42" s="50"/>
      <c r="U42" s="48" t="s">
        <v>19</v>
      </c>
      <c r="V42" s="49"/>
      <c r="W42" s="50"/>
      <c r="X42" s="48" t="s">
        <v>20</v>
      </c>
      <c r="Y42" s="49"/>
      <c r="Z42" s="50"/>
      <c r="AA42" s="24"/>
      <c r="AB42" s="83"/>
      <c r="AC42" s="39" t="s">
        <v>17</v>
      </c>
      <c r="AD42" s="88" t="s">
        <v>155</v>
      </c>
      <c r="AE42" s="49"/>
      <c r="AF42" s="50"/>
      <c r="AG42" s="48" t="s">
        <v>18</v>
      </c>
      <c r="AH42" s="49"/>
      <c r="AI42" s="50"/>
      <c r="AJ42" s="48" t="s">
        <v>19</v>
      </c>
      <c r="AK42" s="49"/>
      <c r="AL42" s="50"/>
      <c r="AM42" s="48" t="s">
        <v>20</v>
      </c>
      <c r="AN42" s="49"/>
      <c r="AO42" s="50"/>
      <c r="AP42" s="88" t="s">
        <v>155</v>
      </c>
      <c r="AQ42" s="49"/>
      <c r="AR42" s="50"/>
      <c r="AS42" s="48" t="s">
        <v>18</v>
      </c>
      <c r="AT42" s="49"/>
      <c r="AU42" s="50"/>
      <c r="AV42" s="48" t="s">
        <v>19</v>
      </c>
      <c r="AW42" s="49"/>
      <c r="AX42" s="50"/>
      <c r="AY42" s="48" t="s">
        <v>20</v>
      </c>
      <c r="AZ42" s="49"/>
      <c r="BA42" s="50"/>
    </row>
    <row r="43" spans="1:53" ht="14.1" customHeight="1" x14ac:dyDescent="0.15">
      <c r="A43" s="83"/>
      <c r="B43" s="40"/>
      <c r="C43" s="60" t="str">
        <f>IF(Sheet1!O8="","",Sheet1!O8)</f>
        <v/>
      </c>
      <c r="D43" s="60"/>
      <c r="E43" s="60"/>
      <c r="F43" s="60" t="str">
        <f>IF(Sheet1!Q8="","",Sheet1!Q8)</f>
        <v/>
      </c>
      <c r="G43" s="60"/>
      <c r="H43" s="60"/>
      <c r="I43" s="60" t="str">
        <f>IF(F43="","",100)</f>
        <v/>
      </c>
      <c r="J43" s="60"/>
      <c r="K43" s="60"/>
      <c r="L43" s="61" t="str">
        <f>IF(F43="","",F43/I43)</f>
        <v/>
      </c>
      <c r="M43" s="61"/>
      <c r="N43" s="61"/>
      <c r="O43" s="60" t="str">
        <f>IF(Sheet1!O16="","",Sheet1!O16)</f>
        <v/>
      </c>
      <c r="P43" s="60"/>
      <c r="Q43" s="60"/>
      <c r="R43" s="60" t="str">
        <f>IF(Sheet1!Q16="","",Sheet1!Q16)</f>
        <v/>
      </c>
      <c r="S43" s="60"/>
      <c r="T43" s="60"/>
      <c r="U43" s="60" t="str">
        <f>IF(R43="","",100)</f>
        <v/>
      </c>
      <c r="V43" s="60"/>
      <c r="W43" s="60"/>
      <c r="X43" s="61" t="str">
        <f>IF(R43="","",R43/U43)</f>
        <v/>
      </c>
      <c r="Y43" s="61"/>
      <c r="Z43" s="61"/>
      <c r="AA43" s="24"/>
      <c r="AB43" s="83"/>
      <c r="AC43" s="40"/>
      <c r="AD43" s="60" t="str">
        <f>IF(Sheet1!O34="","",Sheet1!O34)</f>
        <v/>
      </c>
      <c r="AE43" s="60"/>
      <c r="AF43" s="60"/>
      <c r="AG43" s="60" t="str">
        <f>IF(Sheet1!Q34="","",Sheet1!Q34)</f>
        <v/>
      </c>
      <c r="AH43" s="60"/>
      <c r="AI43" s="60"/>
      <c r="AJ43" s="60" t="str">
        <f>IF(AG43="","",100)</f>
        <v/>
      </c>
      <c r="AK43" s="60"/>
      <c r="AL43" s="60"/>
      <c r="AM43" s="61" t="str">
        <f>IF(AG43="","",AG43/AJ43)</f>
        <v/>
      </c>
      <c r="AN43" s="61"/>
      <c r="AO43" s="61"/>
      <c r="AP43" s="60" t="str">
        <f>IF(Sheet1!O42="","",Sheet1!O42)</f>
        <v/>
      </c>
      <c r="AQ43" s="60"/>
      <c r="AR43" s="60"/>
      <c r="AS43" s="60" t="str">
        <f>IF(Sheet1!Q42="","",Sheet1!Q42)</f>
        <v/>
      </c>
      <c r="AT43" s="60"/>
      <c r="AU43" s="60"/>
      <c r="AV43" s="60" t="str">
        <f>IF(AS43="","",100)</f>
        <v/>
      </c>
      <c r="AW43" s="60"/>
      <c r="AX43" s="60"/>
      <c r="AY43" s="61" t="str">
        <f>IF(AS43="","",AS43/AV43)</f>
        <v/>
      </c>
      <c r="AZ43" s="61"/>
      <c r="BA43" s="61"/>
    </row>
    <row r="44" spans="1:53" ht="14.1" customHeight="1" x14ac:dyDescent="0.15">
      <c r="A44" s="83"/>
      <c r="B44" s="40"/>
      <c r="C44" s="60" t="str">
        <f>IF(Sheet1!O9="","",Sheet1!O9)</f>
        <v/>
      </c>
      <c r="D44" s="60"/>
      <c r="E44" s="60"/>
      <c r="F44" s="60" t="str">
        <f>IF(Sheet1!Q9="","",Sheet1!Q9)</f>
        <v/>
      </c>
      <c r="G44" s="60"/>
      <c r="H44" s="60"/>
      <c r="I44" s="60" t="str">
        <f t="shared" ref="I44:I50" si="8">IF(F44="","",100)</f>
        <v/>
      </c>
      <c r="J44" s="60"/>
      <c r="K44" s="60"/>
      <c r="L44" s="61" t="str">
        <f t="shared" ref="L44:L50" si="9">IF(F44="","",F44/I44)</f>
        <v/>
      </c>
      <c r="M44" s="61"/>
      <c r="N44" s="61"/>
      <c r="O44" s="60" t="str">
        <f>IF(Sheet1!O17="","",Sheet1!O17)</f>
        <v/>
      </c>
      <c r="P44" s="60"/>
      <c r="Q44" s="60"/>
      <c r="R44" s="60" t="str">
        <f>IF(Sheet1!Q17="","",Sheet1!Q17)</f>
        <v/>
      </c>
      <c r="S44" s="60"/>
      <c r="T44" s="60"/>
      <c r="U44" s="60" t="str">
        <f t="shared" ref="U44:U46" si="10">IF(R44="","",100)</f>
        <v/>
      </c>
      <c r="V44" s="60"/>
      <c r="W44" s="60"/>
      <c r="X44" s="61" t="str">
        <f t="shared" ref="X44:X46" si="11">IF(R44="","",R44/U44)</f>
        <v/>
      </c>
      <c r="Y44" s="61"/>
      <c r="Z44" s="61"/>
      <c r="AA44" s="24"/>
      <c r="AB44" s="83"/>
      <c r="AC44" s="40"/>
      <c r="AD44" s="60" t="str">
        <f>IF(Sheet1!O35="","",Sheet1!O35)</f>
        <v/>
      </c>
      <c r="AE44" s="60"/>
      <c r="AF44" s="60"/>
      <c r="AG44" s="60" t="str">
        <f>IF(Sheet1!Q35="","",Sheet1!Q35)</f>
        <v/>
      </c>
      <c r="AH44" s="60"/>
      <c r="AI44" s="60"/>
      <c r="AJ44" s="60" t="str">
        <f t="shared" ref="AJ44:AJ50" si="12">IF(AG44="","",100)</f>
        <v/>
      </c>
      <c r="AK44" s="60"/>
      <c r="AL44" s="60"/>
      <c r="AM44" s="61" t="str">
        <f t="shared" ref="AM44:AM50" si="13">IF(AG44="","",AG44/AJ44)</f>
        <v/>
      </c>
      <c r="AN44" s="61"/>
      <c r="AO44" s="61"/>
      <c r="AP44" s="60" t="str">
        <f>IF(Sheet1!O43="","",Sheet1!O43)</f>
        <v/>
      </c>
      <c r="AQ44" s="60"/>
      <c r="AR44" s="60"/>
      <c r="AS44" s="60" t="str">
        <f>IF(Sheet1!Q43="","",Sheet1!Q43)</f>
        <v/>
      </c>
      <c r="AT44" s="60"/>
      <c r="AU44" s="60"/>
      <c r="AV44" s="60" t="str">
        <f t="shared" ref="AV44:AV46" si="14">IF(AS44="","",100)</f>
        <v/>
      </c>
      <c r="AW44" s="60"/>
      <c r="AX44" s="60"/>
      <c r="AY44" s="61" t="str">
        <f t="shared" ref="AY44:AY46" si="15">IF(AS44="","",AS44/AV44)</f>
        <v/>
      </c>
      <c r="AZ44" s="61"/>
      <c r="BA44" s="61"/>
    </row>
    <row r="45" spans="1:53" ht="14.1" customHeight="1" x14ac:dyDescent="0.15">
      <c r="A45" s="83"/>
      <c r="B45" s="40"/>
      <c r="C45" s="60" t="str">
        <f>IF(Sheet1!O10="","",Sheet1!O10)</f>
        <v/>
      </c>
      <c r="D45" s="60"/>
      <c r="E45" s="60"/>
      <c r="F45" s="60" t="str">
        <f>IF(Sheet1!Q10="","",Sheet1!Q10)</f>
        <v/>
      </c>
      <c r="G45" s="60"/>
      <c r="H45" s="60"/>
      <c r="I45" s="60" t="str">
        <f t="shared" si="8"/>
        <v/>
      </c>
      <c r="J45" s="60"/>
      <c r="K45" s="60"/>
      <c r="L45" s="61" t="str">
        <f t="shared" si="9"/>
        <v/>
      </c>
      <c r="M45" s="61"/>
      <c r="N45" s="61"/>
      <c r="O45" s="60" t="str">
        <f>IF(Sheet1!O18="","",Sheet1!O18)</f>
        <v/>
      </c>
      <c r="P45" s="60"/>
      <c r="Q45" s="60"/>
      <c r="R45" s="60" t="str">
        <f>IF(Sheet1!Q18="","",Sheet1!Q18)</f>
        <v/>
      </c>
      <c r="S45" s="60"/>
      <c r="T45" s="60"/>
      <c r="U45" s="60" t="str">
        <f t="shared" si="10"/>
        <v/>
      </c>
      <c r="V45" s="60"/>
      <c r="W45" s="60"/>
      <c r="X45" s="61" t="str">
        <f t="shared" si="11"/>
        <v/>
      </c>
      <c r="Y45" s="61"/>
      <c r="Z45" s="61"/>
      <c r="AA45" s="24"/>
      <c r="AB45" s="83"/>
      <c r="AC45" s="40"/>
      <c r="AD45" s="60" t="str">
        <f>IF(Sheet1!O36="","",Sheet1!O36)</f>
        <v/>
      </c>
      <c r="AE45" s="60"/>
      <c r="AF45" s="60"/>
      <c r="AG45" s="60" t="str">
        <f>IF(Sheet1!Q36="","",Sheet1!Q36)</f>
        <v/>
      </c>
      <c r="AH45" s="60"/>
      <c r="AI45" s="60"/>
      <c r="AJ45" s="60" t="str">
        <f t="shared" si="12"/>
        <v/>
      </c>
      <c r="AK45" s="60"/>
      <c r="AL45" s="60"/>
      <c r="AM45" s="61" t="str">
        <f t="shared" si="13"/>
        <v/>
      </c>
      <c r="AN45" s="61"/>
      <c r="AO45" s="61"/>
      <c r="AP45" s="60" t="str">
        <f>IF(Sheet1!O44="","",Sheet1!O44)</f>
        <v/>
      </c>
      <c r="AQ45" s="60"/>
      <c r="AR45" s="60"/>
      <c r="AS45" s="60" t="str">
        <f>IF(Sheet1!Q44="","",Sheet1!Q44)</f>
        <v/>
      </c>
      <c r="AT45" s="60"/>
      <c r="AU45" s="60"/>
      <c r="AV45" s="60" t="str">
        <f t="shared" si="14"/>
        <v/>
      </c>
      <c r="AW45" s="60"/>
      <c r="AX45" s="60"/>
      <c r="AY45" s="61" t="str">
        <f t="shared" si="15"/>
        <v/>
      </c>
      <c r="AZ45" s="61"/>
      <c r="BA45" s="61"/>
    </row>
    <row r="46" spans="1:53" ht="14.1" customHeight="1" x14ac:dyDescent="0.15">
      <c r="A46" s="83"/>
      <c r="B46" s="40"/>
      <c r="C46" s="60" t="str">
        <f>IF(Sheet1!O11="","",Sheet1!O11)</f>
        <v/>
      </c>
      <c r="D46" s="60"/>
      <c r="E46" s="60"/>
      <c r="F46" s="60" t="str">
        <f>IF(Sheet1!Q11="","",Sheet1!Q11)</f>
        <v/>
      </c>
      <c r="G46" s="60"/>
      <c r="H46" s="60"/>
      <c r="I46" s="60" t="str">
        <f t="shared" si="8"/>
        <v/>
      </c>
      <c r="J46" s="60"/>
      <c r="K46" s="60"/>
      <c r="L46" s="61" t="str">
        <f t="shared" si="9"/>
        <v/>
      </c>
      <c r="M46" s="61"/>
      <c r="N46" s="61"/>
      <c r="O46" s="60" t="str">
        <f>IF(Sheet1!O19="","",Sheet1!O19)</f>
        <v/>
      </c>
      <c r="P46" s="60"/>
      <c r="Q46" s="60"/>
      <c r="R46" s="60" t="str">
        <f>IF(Sheet1!Q19="","",Sheet1!Q19)</f>
        <v/>
      </c>
      <c r="S46" s="60"/>
      <c r="T46" s="60"/>
      <c r="U46" s="60" t="str">
        <f t="shared" si="10"/>
        <v/>
      </c>
      <c r="V46" s="60"/>
      <c r="W46" s="60"/>
      <c r="X46" s="61" t="str">
        <f t="shared" si="11"/>
        <v/>
      </c>
      <c r="Y46" s="61"/>
      <c r="Z46" s="61"/>
      <c r="AA46" s="24"/>
      <c r="AB46" s="83"/>
      <c r="AC46" s="40"/>
      <c r="AD46" s="60" t="str">
        <f>IF(Sheet1!O37="","",Sheet1!O37)</f>
        <v/>
      </c>
      <c r="AE46" s="60"/>
      <c r="AF46" s="60"/>
      <c r="AG46" s="60" t="str">
        <f>IF(Sheet1!Q37="","",Sheet1!Q37)</f>
        <v/>
      </c>
      <c r="AH46" s="60"/>
      <c r="AI46" s="60"/>
      <c r="AJ46" s="60" t="str">
        <f t="shared" si="12"/>
        <v/>
      </c>
      <c r="AK46" s="60"/>
      <c r="AL46" s="60"/>
      <c r="AM46" s="61" t="str">
        <f t="shared" si="13"/>
        <v/>
      </c>
      <c r="AN46" s="61"/>
      <c r="AO46" s="61"/>
      <c r="AP46" s="60" t="str">
        <f>IF(Sheet1!O45="","",Sheet1!O45)</f>
        <v/>
      </c>
      <c r="AQ46" s="60"/>
      <c r="AR46" s="60"/>
      <c r="AS46" s="60" t="str">
        <f>IF(Sheet1!Q45="","",Sheet1!Q45)</f>
        <v/>
      </c>
      <c r="AT46" s="60"/>
      <c r="AU46" s="60"/>
      <c r="AV46" s="60" t="str">
        <f t="shared" si="14"/>
        <v/>
      </c>
      <c r="AW46" s="60"/>
      <c r="AX46" s="60"/>
      <c r="AY46" s="61" t="str">
        <f t="shared" si="15"/>
        <v/>
      </c>
      <c r="AZ46" s="61"/>
      <c r="BA46" s="61"/>
    </row>
    <row r="47" spans="1:53" ht="14.1" customHeight="1" x14ac:dyDescent="0.15">
      <c r="A47" s="83"/>
      <c r="B47" s="40"/>
      <c r="C47" s="60" t="str">
        <f>IF(Sheet1!O12="","",Sheet1!O12)</f>
        <v/>
      </c>
      <c r="D47" s="60"/>
      <c r="E47" s="60"/>
      <c r="F47" s="60" t="str">
        <f>IF(Sheet1!Q12="","",Sheet1!Q12)</f>
        <v/>
      </c>
      <c r="G47" s="60"/>
      <c r="H47" s="60"/>
      <c r="I47" s="60" t="str">
        <f t="shared" si="8"/>
        <v/>
      </c>
      <c r="J47" s="60"/>
      <c r="K47" s="60"/>
      <c r="L47" s="61" t="str">
        <f t="shared" si="9"/>
        <v/>
      </c>
      <c r="M47" s="61"/>
      <c r="N47" s="61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24"/>
      <c r="AB47" s="83"/>
      <c r="AC47" s="40"/>
      <c r="AD47" s="60" t="str">
        <f>IF(Sheet1!O38="","",Sheet1!O38)</f>
        <v/>
      </c>
      <c r="AE47" s="60"/>
      <c r="AF47" s="60"/>
      <c r="AG47" s="60" t="str">
        <f>IF(Sheet1!Q38="","",Sheet1!Q38)</f>
        <v/>
      </c>
      <c r="AH47" s="60"/>
      <c r="AI47" s="60"/>
      <c r="AJ47" s="60" t="str">
        <f t="shared" si="12"/>
        <v/>
      </c>
      <c r="AK47" s="60"/>
      <c r="AL47" s="60"/>
      <c r="AM47" s="61" t="str">
        <f t="shared" si="13"/>
        <v/>
      </c>
      <c r="AN47" s="61"/>
      <c r="AO47" s="61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53" ht="14.1" customHeight="1" x14ac:dyDescent="0.15">
      <c r="A48" s="83"/>
      <c r="B48" s="40"/>
      <c r="C48" s="60" t="str">
        <f>IF(Sheet1!O13="","",Sheet1!O13)</f>
        <v/>
      </c>
      <c r="D48" s="60"/>
      <c r="E48" s="60"/>
      <c r="F48" s="60" t="str">
        <f>IF(Sheet1!Q13="","",Sheet1!Q13)</f>
        <v/>
      </c>
      <c r="G48" s="60"/>
      <c r="H48" s="60"/>
      <c r="I48" s="60" t="str">
        <f t="shared" si="8"/>
        <v/>
      </c>
      <c r="J48" s="60"/>
      <c r="K48" s="60"/>
      <c r="L48" s="61" t="str">
        <f t="shared" si="9"/>
        <v/>
      </c>
      <c r="M48" s="61"/>
      <c r="N48" s="61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24"/>
      <c r="AB48" s="83"/>
      <c r="AC48" s="40"/>
      <c r="AD48" s="60" t="str">
        <f>IF(Sheet1!O39="","",Sheet1!O39)</f>
        <v/>
      </c>
      <c r="AE48" s="60"/>
      <c r="AF48" s="60"/>
      <c r="AG48" s="60" t="str">
        <f>IF(Sheet1!Q39="","",Sheet1!Q39)</f>
        <v/>
      </c>
      <c r="AH48" s="60"/>
      <c r="AI48" s="60"/>
      <c r="AJ48" s="60" t="str">
        <f t="shared" si="12"/>
        <v/>
      </c>
      <c r="AK48" s="60"/>
      <c r="AL48" s="60"/>
      <c r="AM48" s="61" t="str">
        <f t="shared" si="13"/>
        <v/>
      </c>
      <c r="AN48" s="61"/>
      <c r="AO48" s="61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</row>
    <row r="49" spans="1:53" ht="14.1" customHeight="1" x14ac:dyDescent="0.15">
      <c r="A49" s="83"/>
      <c r="B49" s="40"/>
      <c r="C49" s="60" t="str">
        <f>IF(Sheet1!O14="","",Sheet1!O14)</f>
        <v/>
      </c>
      <c r="D49" s="60"/>
      <c r="E49" s="60"/>
      <c r="F49" s="60" t="str">
        <f>IF(Sheet1!Q14="","",Sheet1!Q14)</f>
        <v/>
      </c>
      <c r="G49" s="60"/>
      <c r="H49" s="60"/>
      <c r="I49" s="60" t="str">
        <f t="shared" si="8"/>
        <v/>
      </c>
      <c r="J49" s="60"/>
      <c r="K49" s="60"/>
      <c r="L49" s="61" t="str">
        <f t="shared" si="9"/>
        <v/>
      </c>
      <c r="M49" s="61"/>
      <c r="N49" s="61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24"/>
      <c r="AB49" s="83"/>
      <c r="AC49" s="40"/>
      <c r="AD49" s="60" t="str">
        <f>IF(Sheet1!O40="","",Sheet1!O40)</f>
        <v/>
      </c>
      <c r="AE49" s="60"/>
      <c r="AF49" s="60"/>
      <c r="AG49" s="60" t="str">
        <f>IF(Sheet1!Q40="","",Sheet1!Q40)</f>
        <v/>
      </c>
      <c r="AH49" s="60"/>
      <c r="AI49" s="60"/>
      <c r="AJ49" s="60" t="str">
        <f t="shared" si="12"/>
        <v/>
      </c>
      <c r="AK49" s="60"/>
      <c r="AL49" s="60"/>
      <c r="AM49" s="61" t="str">
        <f t="shared" si="13"/>
        <v/>
      </c>
      <c r="AN49" s="61"/>
      <c r="AO49" s="61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</row>
    <row r="50" spans="1:53" ht="14.1" customHeight="1" x14ac:dyDescent="0.15">
      <c r="A50" s="83"/>
      <c r="B50" s="41"/>
      <c r="C50" s="60" t="str">
        <f>IF(Sheet1!O15="","",Sheet1!O15)</f>
        <v/>
      </c>
      <c r="D50" s="60"/>
      <c r="E50" s="60"/>
      <c r="F50" s="60" t="str">
        <f>IF(Sheet1!Q15="","",Sheet1!Q15)</f>
        <v/>
      </c>
      <c r="G50" s="60"/>
      <c r="H50" s="60"/>
      <c r="I50" s="60" t="str">
        <f t="shared" si="8"/>
        <v/>
      </c>
      <c r="J50" s="60"/>
      <c r="K50" s="60"/>
      <c r="L50" s="61" t="str">
        <f t="shared" si="9"/>
        <v/>
      </c>
      <c r="M50" s="61"/>
      <c r="N50" s="61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24"/>
      <c r="AB50" s="83"/>
      <c r="AC50" s="41"/>
      <c r="AD50" s="60" t="str">
        <f>IF(Sheet1!O41="","",Sheet1!O41)</f>
        <v/>
      </c>
      <c r="AE50" s="60"/>
      <c r="AF50" s="60"/>
      <c r="AG50" s="60" t="str">
        <f>IF(Sheet1!Q41="","",Sheet1!Q41)</f>
        <v/>
      </c>
      <c r="AH50" s="60"/>
      <c r="AI50" s="60"/>
      <c r="AJ50" s="60" t="str">
        <f t="shared" si="12"/>
        <v/>
      </c>
      <c r="AK50" s="60"/>
      <c r="AL50" s="60"/>
      <c r="AM50" s="61" t="str">
        <f t="shared" si="13"/>
        <v/>
      </c>
      <c r="AN50" s="61"/>
      <c r="AO50" s="61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</row>
    <row r="51" spans="1:53" ht="14.1" customHeight="1" x14ac:dyDescent="0.15">
      <c r="A51" s="83"/>
      <c r="B51" s="83" t="s">
        <v>21</v>
      </c>
      <c r="C51" s="38" t="s">
        <v>159</v>
      </c>
      <c r="D51" s="38"/>
      <c r="E51" s="38"/>
      <c r="F51" s="53"/>
      <c r="G51" s="53"/>
      <c r="H51" s="53"/>
      <c r="I51" s="53"/>
      <c r="J51" s="53"/>
      <c r="K51" s="53"/>
      <c r="L51" s="53"/>
      <c r="M51" s="53"/>
      <c r="N51" s="53"/>
      <c r="O51" s="38" t="s">
        <v>160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24"/>
      <c r="AB51" s="83"/>
      <c r="AC51" s="83" t="s">
        <v>21</v>
      </c>
      <c r="AD51" s="38" t="s">
        <v>159</v>
      </c>
      <c r="AE51" s="38"/>
      <c r="AF51" s="38"/>
      <c r="AG51" s="53"/>
      <c r="AH51" s="53"/>
      <c r="AI51" s="53"/>
      <c r="AJ51" s="53"/>
      <c r="AK51" s="53"/>
      <c r="AL51" s="53"/>
      <c r="AM51" s="53"/>
      <c r="AN51" s="53"/>
      <c r="AO51" s="53"/>
      <c r="AP51" s="38" t="s">
        <v>160</v>
      </c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</row>
    <row r="52" spans="1:53" ht="14.1" customHeight="1" x14ac:dyDescent="0.15">
      <c r="A52" s="83"/>
      <c r="B52" s="83"/>
      <c r="C52" s="37" t="s">
        <v>154</v>
      </c>
      <c r="D52" s="38"/>
      <c r="E52" s="38"/>
      <c r="F52" s="38" t="s">
        <v>22</v>
      </c>
      <c r="G52" s="38"/>
      <c r="H52" s="38"/>
      <c r="I52" s="38" t="s">
        <v>23</v>
      </c>
      <c r="J52" s="38"/>
      <c r="K52" s="38"/>
      <c r="L52" s="38" t="s">
        <v>24</v>
      </c>
      <c r="M52" s="38"/>
      <c r="N52" s="38"/>
      <c r="O52" s="37" t="s">
        <v>154</v>
      </c>
      <c r="P52" s="38"/>
      <c r="Q52" s="38"/>
      <c r="R52" s="38" t="s">
        <v>22</v>
      </c>
      <c r="S52" s="38"/>
      <c r="T52" s="38"/>
      <c r="U52" s="38" t="s">
        <v>23</v>
      </c>
      <c r="V52" s="38"/>
      <c r="W52" s="38"/>
      <c r="X52" s="38" t="s">
        <v>24</v>
      </c>
      <c r="Y52" s="38"/>
      <c r="Z52" s="38"/>
      <c r="AA52" s="24"/>
      <c r="AB52" s="83"/>
      <c r="AC52" s="83"/>
      <c r="AD52" s="37" t="s">
        <v>154</v>
      </c>
      <c r="AE52" s="38"/>
      <c r="AF52" s="38"/>
      <c r="AG52" s="38" t="s">
        <v>22</v>
      </c>
      <c r="AH52" s="38"/>
      <c r="AI52" s="38"/>
      <c r="AJ52" s="38" t="s">
        <v>23</v>
      </c>
      <c r="AK52" s="38"/>
      <c r="AL52" s="38"/>
      <c r="AM52" s="38" t="s">
        <v>24</v>
      </c>
      <c r="AN52" s="38"/>
      <c r="AO52" s="38"/>
      <c r="AP52" s="37" t="s">
        <v>154</v>
      </c>
      <c r="AQ52" s="38"/>
      <c r="AR52" s="38"/>
      <c r="AS52" s="38" t="s">
        <v>22</v>
      </c>
      <c r="AT52" s="38"/>
      <c r="AU52" s="38"/>
      <c r="AV52" s="38" t="s">
        <v>23</v>
      </c>
      <c r="AW52" s="38"/>
      <c r="AX52" s="38"/>
      <c r="AY52" s="38" t="s">
        <v>24</v>
      </c>
      <c r="AZ52" s="38"/>
      <c r="BA52" s="38"/>
    </row>
    <row r="53" spans="1:53" ht="14.1" customHeight="1" x14ac:dyDescent="0.15">
      <c r="A53" s="83"/>
      <c r="B53" s="83"/>
      <c r="C53" s="55">
        <f>Sheet1!T8</f>
        <v>0</v>
      </c>
      <c r="D53" s="55"/>
      <c r="E53" s="55"/>
      <c r="F53" s="60" t="s">
        <v>73</v>
      </c>
      <c r="G53" s="60"/>
      <c r="H53" s="60"/>
      <c r="I53" s="61">
        <f>Sheet1!V8</f>
        <v>0</v>
      </c>
      <c r="J53" s="61"/>
      <c r="K53" s="61"/>
      <c r="L53" s="61">
        <f>Sheet1!X8</f>
        <v>0</v>
      </c>
      <c r="M53" s="61"/>
      <c r="N53" s="61"/>
      <c r="O53" s="55">
        <f>Sheet1!T13</f>
        <v>0</v>
      </c>
      <c r="P53" s="55"/>
      <c r="Q53" s="55"/>
      <c r="R53" s="60" t="s">
        <v>73</v>
      </c>
      <c r="S53" s="60"/>
      <c r="T53" s="60"/>
      <c r="U53" s="61">
        <f>Sheet1!V13</f>
        <v>0</v>
      </c>
      <c r="V53" s="61"/>
      <c r="W53" s="61"/>
      <c r="X53" s="61">
        <f>Sheet1!X13</f>
        <v>0</v>
      </c>
      <c r="Y53" s="61"/>
      <c r="Z53" s="61"/>
      <c r="AA53" s="24"/>
      <c r="AB53" s="83"/>
      <c r="AC53" s="83"/>
      <c r="AD53" s="55">
        <f>Sheet1!T34</f>
        <v>0</v>
      </c>
      <c r="AE53" s="55"/>
      <c r="AF53" s="55"/>
      <c r="AG53" s="60" t="s">
        <v>73</v>
      </c>
      <c r="AH53" s="60"/>
      <c r="AI53" s="60"/>
      <c r="AJ53" s="61">
        <f>Sheet1!V34</f>
        <v>0</v>
      </c>
      <c r="AK53" s="61"/>
      <c r="AL53" s="61"/>
      <c r="AM53" s="61">
        <f>Sheet1!X34</f>
        <v>0</v>
      </c>
      <c r="AN53" s="61"/>
      <c r="AO53" s="61"/>
      <c r="AP53" s="55">
        <f>Sheet1!T39</f>
        <v>0</v>
      </c>
      <c r="AQ53" s="55"/>
      <c r="AR53" s="55"/>
      <c r="AS53" s="60" t="s">
        <v>73</v>
      </c>
      <c r="AT53" s="60"/>
      <c r="AU53" s="60"/>
      <c r="AV53" s="61">
        <f>Sheet1!V39</f>
        <v>0</v>
      </c>
      <c r="AW53" s="61"/>
      <c r="AX53" s="61"/>
      <c r="AY53" s="61">
        <f>Sheet1!X39</f>
        <v>0</v>
      </c>
      <c r="AZ53" s="61"/>
      <c r="BA53" s="61"/>
    </row>
    <row r="54" spans="1:53" ht="14.1" customHeight="1" x14ac:dyDescent="0.15">
      <c r="A54" s="83"/>
      <c r="B54" s="83"/>
      <c r="C54" s="55">
        <f>Sheet1!T9</f>
        <v>0</v>
      </c>
      <c r="D54" s="55"/>
      <c r="E54" s="55"/>
      <c r="F54" s="60" t="s">
        <v>73</v>
      </c>
      <c r="G54" s="60"/>
      <c r="H54" s="60"/>
      <c r="I54" s="61">
        <f>Sheet1!V9</f>
        <v>0</v>
      </c>
      <c r="J54" s="61"/>
      <c r="K54" s="61"/>
      <c r="L54" s="55"/>
      <c r="M54" s="55"/>
      <c r="N54" s="55"/>
      <c r="O54" s="55">
        <f>Sheet1!T14</f>
        <v>0</v>
      </c>
      <c r="P54" s="55"/>
      <c r="Q54" s="55"/>
      <c r="R54" s="60" t="s">
        <v>73</v>
      </c>
      <c r="S54" s="60"/>
      <c r="T54" s="60"/>
      <c r="U54" s="61">
        <f>Sheet1!V14</f>
        <v>0</v>
      </c>
      <c r="V54" s="61"/>
      <c r="W54" s="61"/>
      <c r="X54" s="55"/>
      <c r="Y54" s="55"/>
      <c r="Z54" s="55"/>
      <c r="AA54" s="24"/>
      <c r="AB54" s="83"/>
      <c r="AC54" s="83"/>
      <c r="AD54" s="55">
        <f>Sheet1!T35</f>
        <v>0</v>
      </c>
      <c r="AE54" s="55"/>
      <c r="AF54" s="55"/>
      <c r="AG54" s="60" t="s">
        <v>73</v>
      </c>
      <c r="AH54" s="60"/>
      <c r="AI54" s="60"/>
      <c r="AJ54" s="61">
        <f>Sheet1!V35</f>
        <v>0</v>
      </c>
      <c r="AK54" s="61"/>
      <c r="AL54" s="61"/>
      <c r="AM54" s="55"/>
      <c r="AN54" s="55"/>
      <c r="AO54" s="55"/>
      <c r="AP54" s="55">
        <f>Sheet1!T40</f>
        <v>0</v>
      </c>
      <c r="AQ54" s="55"/>
      <c r="AR54" s="55"/>
      <c r="AS54" s="60" t="s">
        <v>73</v>
      </c>
      <c r="AT54" s="60"/>
      <c r="AU54" s="60"/>
      <c r="AV54" s="61">
        <f>Sheet1!V40</f>
        <v>0</v>
      </c>
      <c r="AW54" s="61"/>
      <c r="AX54" s="61"/>
      <c r="AY54" s="55"/>
      <c r="AZ54" s="55"/>
      <c r="BA54" s="55"/>
    </row>
    <row r="55" spans="1:53" ht="14.1" customHeight="1" x14ac:dyDescent="0.15">
      <c r="A55" s="83"/>
      <c r="B55" s="83"/>
      <c r="C55" s="55">
        <f>Sheet1!T10</f>
        <v>0</v>
      </c>
      <c r="D55" s="55"/>
      <c r="E55" s="55"/>
      <c r="F55" s="60" t="s">
        <v>73</v>
      </c>
      <c r="G55" s="60"/>
      <c r="H55" s="60"/>
      <c r="I55" s="61">
        <f>Sheet1!V10</f>
        <v>0</v>
      </c>
      <c r="J55" s="61"/>
      <c r="K55" s="61"/>
      <c r="L55" s="55"/>
      <c r="M55" s="55"/>
      <c r="N55" s="55"/>
      <c r="O55" s="55">
        <f>Sheet1!T15</f>
        <v>0</v>
      </c>
      <c r="P55" s="55"/>
      <c r="Q55" s="55"/>
      <c r="R55" s="60" t="s">
        <v>73</v>
      </c>
      <c r="S55" s="60"/>
      <c r="T55" s="60"/>
      <c r="U55" s="61">
        <f>Sheet1!V15</f>
        <v>0</v>
      </c>
      <c r="V55" s="61"/>
      <c r="W55" s="61"/>
      <c r="X55" s="55"/>
      <c r="Y55" s="55"/>
      <c r="Z55" s="55"/>
      <c r="AA55" s="24"/>
      <c r="AB55" s="83"/>
      <c r="AC55" s="83"/>
      <c r="AD55" s="55">
        <f>Sheet1!T36</f>
        <v>0</v>
      </c>
      <c r="AE55" s="55"/>
      <c r="AF55" s="55"/>
      <c r="AG55" s="60" t="s">
        <v>73</v>
      </c>
      <c r="AH55" s="60"/>
      <c r="AI55" s="60"/>
      <c r="AJ55" s="61">
        <f>Sheet1!V36</f>
        <v>0</v>
      </c>
      <c r="AK55" s="61"/>
      <c r="AL55" s="61"/>
      <c r="AM55" s="55"/>
      <c r="AN55" s="55"/>
      <c r="AO55" s="55"/>
      <c r="AP55" s="55">
        <f>Sheet1!T41</f>
        <v>0</v>
      </c>
      <c r="AQ55" s="55"/>
      <c r="AR55" s="55"/>
      <c r="AS55" s="60" t="s">
        <v>73</v>
      </c>
      <c r="AT55" s="60"/>
      <c r="AU55" s="60"/>
      <c r="AV55" s="61">
        <f>Sheet1!V41</f>
        <v>0</v>
      </c>
      <c r="AW55" s="61"/>
      <c r="AX55" s="61"/>
      <c r="AY55" s="55"/>
      <c r="AZ55" s="55"/>
      <c r="BA55" s="55"/>
    </row>
    <row r="56" spans="1:53" ht="14.1" customHeight="1" x14ac:dyDescent="0.15">
      <c r="A56" s="83"/>
      <c r="B56" s="83"/>
      <c r="C56" s="38" t="s">
        <v>161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162</v>
      </c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24"/>
      <c r="AB56" s="83"/>
      <c r="AC56" s="83"/>
      <c r="AD56" s="38" t="s">
        <v>161</v>
      </c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 t="s">
        <v>162</v>
      </c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</row>
    <row r="57" spans="1:53" ht="14.1" customHeight="1" x14ac:dyDescent="0.15">
      <c r="A57" s="83"/>
      <c r="B57" s="83"/>
      <c r="C57" s="37" t="s">
        <v>154</v>
      </c>
      <c r="D57" s="38"/>
      <c r="E57" s="38"/>
      <c r="F57" s="38" t="s">
        <v>22</v>
      </c>
      <c r="G57" s="38"/>
      <c r="H57" s="38"/>
      <c r="I57" s="38" t="s">
        <v>23</v>
      </c>
      <c r="J57" s="38"/>
      <c r="K57" s="38"/>
      <c r="L57" s="38" t="s">
        <v>24</v>
      </c>
      <c r="M57" s="38"/>
      <c r="N57" s="38"/>
      <c r="O57" s="37" t="s">
        <v>154</v>
      </c>
      <c r="P57" s="38"/>
      <c r="Q57" s="38"/>
      <c r="R57" s="38" t="s">
        <v>22</v>
      </c>
      <c r="S57" s="38"/>
      <c r="T57" s="38"/>
      <c r="U57" s="38" t="s">
        <v>23</v>
      </c>
      <c r="V57" s="38"/>
      <c r="W57" s="38"/>
      <c r="X57" s="38" t="s">
        <v>24</v>
      </c>
      <c r="Y57" s="38"/>
      <c r="Z57" s="38"/>
      <c r="AA57" s="24"/>
      <c r="AB57" s="83"/>
      <c r="AC57" s="83"/>
      <c r="AD57" s="37" t="s">
        <v>154</v>
      </c>
      <c r="AE57" s="38"/>
      <c r="AF57" s="38"/>
      <c r="AG57" s="38" t="s">
        <v>22</v>
      </c>
      <c r="AH57" s="38"/>
      <c r="AI57" s="38"/>
      <c r="AJ57" s="38" t="s">
        <v>23</v>
      </c>
      <c r="AK57" s="38"/>
      <c r="AL57" s="38"/>
      <c r="AM57" s="38" t="s">
        <v>24</v>
      </c>
      <c r="AN57" s="38"/>
      <c r="AO57" s="38"/>
      <c r="AP57" s="37" t="s">
        <v>154</v>
      </c>
      <c r="AQ57" s="38"/>
      <c r="AR57" s="38"/>
      <c r="AS57" s="38" t="s">
        <v>22</v>
      </c>
      <c r="AT57" s="38"/>
      <c r="AU57" s="38"/>
      <c r="AV57" s="38" t="s">
        <v>23</v>
      </c>
      <c r="AW57" s="38"/>
      <c r="AX57" s="38"/>
      <c r="AY57" s="38" t="s">
        <v>24</v>
      </c>
      <c r="AZ57" s="38"/>
      <c r="BA57" s="38"/>
    </row>
    <row r="58" spans="1:53" ht="14.1" customHeight="1" x14ac:dyDescent="0.15">
      <c r="A58" s="83"/>
      <c r="B58" s="83"/>
      <c r="C58" s="55">
        <f>Sheet1!T18</f>
        <v>0</v>
      </c>
      <c r="D58" s="55"/>
      <c r="E58" s="55"/>
      <c r="F58" s="60" t="s">
        <v>73</v>
      </c>
      <c r="G58" s="60"/>
      <c r="H58" s="60"/>
      <c r="I58" s="61">
        <f>Sheet1!V18</f>
        <v>0</v>
      </c>
      <c r="J58" s="61"/>
      <c r="K58" s="61"/>
      <c r="L58" s="61">
        <f>Sheet1!X18</f>
        <v>0</v>
      </c>
      <c r="M58" s="61"/>
      <c r="N58" s="61"/>
      <c r="O58" s="55">
        <f>Sheet1!T23</f>
        <v>0</v>
      </c>
      <c r="P58" s="55"/>
      <c r="Q58" s="55"/>
      <c r="R58" s="60" t="s">
        <v>73</v>
      </c>
      <c r="S58" s="60"/>
      <c r="T58" s="60"/>
      <c r="U58" s="61">
        <f>Sheet1!V23</f>
        <v>0</v>
      </c>
      <c r="V58" s="61"/>
      <c r="W58" s="61"/>
      <c r="X58" s="61">
        <f>Sheet1!X23</f>
        <v>0</v>
      </c>
      <c r="Y58" s="61"/>
      <c r="Z58" s="61"/>
      <c r="AA58" s="24"/>
      <c r="AB58" s="83"/>
      <c r="AC58" s="83"/>
      <c r="AD58" s="55">
        <f>Sheet1!T44</f>
        <v>0</v>
      </c>
      <c r="AE58" s="55"/>
      <c r="AF58" s="55"/>
      <c r="AG58" s="60" t="s">
        <v>73</v>
      </c>
      <c r="AH58" s="60"/>
      <c r="AI58" s="60"/>
      <c r="AJ58" s="61">
        <f>Sheet1!V44</f>
        <v>0</v>
      </c>
      <c r="AK58" s="61"/>
      <c r="AL58" s="61"/>
      <c r="AM58" s="61">
        <f>Sheet1!X44</f>
        <v>0</v>
      </c>
      <c r="AN58" s="61"/>
      <c r="AO58" s="61"/>
      <c r="AP58" s="55">
        <f>Sheet1!T49</f>
        <v>0</v>
      </c>
      <c r="AQ58" s="55"/>
      <c r="AR58" s="55"/>
      <c r="AS58" s="60" t="s">
        <v>73</v>
      </c>
      <c r="AT58" s="60"/>
      <c r="AU58" s="60"/>
      <c r="AV58" s="61">
        <f>Sheet1!V49</f>
        <v>0</v>
      </c>
      <c r="AW58" s="61"/>
      <c r="AX58" s="61"/>
      <c r="AY58" s="61">
        <f>Sheet1!X49</f>
        <v>0</v>
      </c>
      <c r="AZ58" s="61"/>
      <c r="BA58" s="61"/>
    </row>
    <row r="59" spans="1:53" ht="14.1" customHeight="1" x14ac:dyDescent="0.15">
      <c r="A59" s="83"/>
      <c r="B59" s="83"/>
      <c r="C59" s="55">
        <f>Sheet1!T19</f>
        <v>0</v>
      </c>
      <c r="D59" s="55"/>
      <c r="E59" s="55"/>
      <c r="F59" s="60" t="s">
        <v>73</v>
      </c>
      <c r="G59" s="60"/>
      <c r="H59" s="60"/>
      <c r="I59" s="61">
        <f>Sheet1!V19</f>
        <v>0</v>
      </c>
      <c r="J59" s="61"/>
      <c r="K59" s="61"/>
      <c r="L59" s="55"/>
      <c r="M59" s="55"/>
      <c r="N59" s="55"/>
      <c r="O59" s="55">
        <f>Sheet1!T24</f>
        <v>0</v>
      </c>
      <c r="P59" s="55"/>
      <c r="Q59" s="55"/>
      <c r="R59" s="60" t="s">
        <v>73</v>
      </c>
      <c r="S59" s="60"/>
      <c r="T59" s="60"/>
      <c r="U59" s="61">
        <f>Sheet1!V24</f>
        <v>0</v>
      </c>
      <c r="V59" s="61"/>
      <c r="W59" s="61"/>
      <c r="X59" s="55"/>
      <c r="Y59" s="55"/>
      <c r="Z59" s="55"/>
      <c r="AA59" s="24"/>
      <c r="AB59" s="83"/>
      <c r="AC59" s="83"/>
      <c r="AD59" s="55">
        <f>Sheet1!T45</f>
        <v>0</v>
      </c>
      <c r="AE59" s="55"/>
      <c r="AF59" s="55"/>
      <c r="AG59" s="60" t="s">
        <v>73</v>
      </c>
      <c r="AH59" s="60"/>
      <c r="AI59" s="60"/>
      <c r="AJ59" s="61">
        <f>Sheet1!V45</f>
        <v>0</v>
      </c>
      <c r="AK59" s="61"/>
      <c r="AL59" s="61"/>
      <c r="AM59" s="55"/>
      <c r="AN59" s="55"/>
      <c r="AO59" s="55"/>
      <c r="AP59" s="55">
        <f>Sheet1!T50</f>
        <v>0</v>
      </c>
      <c r="AQ59" s="55"/>
      <c r="AR59" s="55"/>
      <c r="AS59" s="60" t="s">
        <v>73</v>
      </c>
      <c r="AT59" s="60"/>
      <c r="AU59" s="60"/>
      <c r="AV59" s="61">
        <f>Sheet1!V50</f>
        <v>0</v>
      </c>
      <c r="AW59" s="61"/>
      <c r="AX59" s="61"/>
      <c r="AY59" s="55"/>
      <c r="AZ59" s="55"/>
      <c r="BA59" s="55"/>
    </row>
    <row r="60" spans="1:53" ht="14.1" customHeight="1" x14ac:dyDescent="0.15">
      <c r="A60" s="83"/>
      <c r="B60" s="83"/>
      <c r="C60" s="55">
        <f>Sheet1!T20</f>
        <v>0</v>
      </c>
      <c r="D60" s="55"/>
      <c r="E60" s="55"/>
      <c r="F60" s="60" t="s">
        <v>73</v>
      </c>
      <c r="G60" s="60"/>
      <c r="H60" s="60"/>
      <c r="I60" s="61">
        <f>Sheet1!V20</f>
        <v>0</v>
      </c>
      <c r="J60" s="61"/>
      <c r="K60" s="61"/>
      <c r="L60" s="55"/>
      <c r="M60" s="55"/>
      <c r="N60" s="55"/>
      <c r="O60" s="55">
        <f>Sheet1!T25</f>
        <v>0</v>
      </c>
      <c r="P60" s="55"/>
      <c r="Q60" s="55"/>
      <c r="R60" s="60" t="s">
        <v>73</v>
      </c>
      <c r="S60" s="60"/>
      <c r="T60" s="60"/>
      <c r="U60" s="61">
        <f>Sheet1!V25</f>
        <v>0</v>
      </c>
      <c r="V60" s="61"/>
      <c r="W60" s="61"/>
      <c r="X60" s="55"/>
      <c r="Y60" s="55"/>
      <c r="Z60" s="55"/>
      <c r="AA60" s="17"/>
      <c r="AB60" s="83"/>
      <c r="AC60" s="83"/>
      <c r="AD60" s="55">
        <f>Sheet1!T46</f>
        <v>0</v>
      </c>
      <c r="AE60" s="55"/>
      <c r="AF60" s="55"/>
      <c r="AG60" s="60" t="s">
        <v>73</v>
      </c>
      <c r="AH60" s="60"/>
      <c r="AI60" s="60"/>
      <c r="AJ60" s="61">
        <f>Sheet1!V46</f>
        <v>0</v>
      </c>
      <c r="AK60" s="61"/>
      <c r="AL60" s="61"/>
      <c r="AM60" s="55"/>
      <c r="AN60" s="55"/>
      <c r="AO60" s="55"/>
      <c r="AP60" s="55">
        <f>Sheet1!T51</f>
        <v>0</v>
      </c>
      <c r="AQ60" s="55"/>
      <c r="AR60" s="55"/>
      <c r="AS60" s="60" t="s">
        <v>73</v>
      </c>
      <c r="AT60" s="60"/>
      <c r="AU60" s="60"/>
      <c r="AV60" s="61">
        <f>Sheet1!V51</f>
        <v>0</v>
      </c>
      <c r="AW60" s="61"/>
      <c r="AX60" s="61"/>
      <c r="AY60" s="55"/>
      <c r="AZ60" s="55"/>
      <c r="BA60" s="55"/>
    </row>
    <row r="61" spans="1:53" ht="14.1" customHeight="1" x14ac:dyDescent="0.15">
      <c r="A61" s="16"/>
      <c r="B61" s="16"/>
      <c r="C61" s="22"/>
      <c r="D61" s="22"/>
      <c r="E61" s="22"/>
      <c r="F61" s="21"/>
      <c r="G61" s="21"/>
      <c r="H61" s="21"/>
      <c r="I61" s="22"/>
      <c r="J61" s="22"/>
      <c r="K61" s="22"/>
      <c r="L61" s="22"/>
      <c r="M61" s="22"/>
      <c r="N61" s="22"/>
      <c r="O61" s="22"/>
      <c r="P61" s="22"/>
      <c r="Q61" s="22"/>
      <c r="R61" s="21"/>
      <c r="S61" s="21"/>
      <c r="T61" s="21"/>
      <c r="U61" s="22"/>
      <c r="V61" s="22"/>
      <c r="W61" s="22"/>
      <c r="X61" s="22"/>
      <c r="Y61" s="22"/>
      <c r="Z61" s="22"/>
      <c r="AA61" s="17"/>
      <c r="AB61" s="16"/>
      <c r="AC61" s="16"/>
      <c r="AD61" s="22"/>
      <c r="AE61" s="22"/>
      <c r="AF61" s="22"/>
      <c r="AG61" s="21"/>
      <c r="AH61" s="21"/>
      <c r="AI61" s="21"/>
      <c r="AJ61" s="22"/>
      <c r="AK61" s="22"/>
      <c r="AL61" s="22"/>
      <c r="AM61" s="22"/>
      <c r="AN61" s="22"/>
      <c r="AO61" s="18"/>
      <c r="AP61" s="18"/>
      <c r="AQ61" s="18"/>
      <c r="AR61" s="18"/>
      <c r="AS61" s="20"/>
      <c r="AT61" s="20"/>
      <c r="AU61" s="20"/>
      <c r="AV61" s="18"/>
      <c r="AW61" s="18"/>
      <c r="AX61" s="18"/>
      <c r="AY61" s="18"/>
      <c r="AZ61" s="18"/>
      <c r="BA61" s="18"/>
    </row>
    <row r="62" spans="1:53" ht="14.1" customHeight="1" x14ac:dyDescent="0.1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1"/>
      <c r="U62" s="1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1"/>
      <c r="AO62" s="75" t="s">
        <v>25</v>
      </c>
      <c r="AP62" s="60" t="s">
        <v>26</v>
      </c>
      <c r="AQ62" s="60" t="s">
        <v>27</v>
      </c>
      <c r="AR62" s="60"/>
      <c r="AS62" s="60"/>
      <c r="AT62" s="60" t="s">
        <v>28</v>
      </c>
      <c r="AU62" s="60"/>
      <c r="AV62" s="60"/>
      <c r="AW62" s="60" t="s">
        <v>156</v>
      </c>
      <c r="AX62" s="60"/>
      <c r="AY62" s="60"/>
      <c r="AZ62" s="60"/>
      <c r="BA62" s="60"/>
    </row>
    <row r="63" spans="1:53" ht="14.1" customHeight="1" x14ac:dyDescent="0.15">
      <c r="A63" s="83" t="s">
        <v>29</v>
      </c>
      <c r="B63" s="38"/>
      <c r="C63" s="38"/>
      <c r="D63" s="38"/>
      <c r="E63" s="38" t="s">
        <v>30</v>
      </c>
      <c r="F63" s="38"/>
      <c r="G63" s="38"/>
      <c r="H63" s="38" t="s">
        <v>31</v>
      </c>
      <c r="I63" s="38"/>
      <c r="J63" s="38"/>
      <c r="K63" s="38" t="s">
        <v>32</v>
      </c>
      <c r="L63" s="38"/>
      <c r="M63" s="38"/>
      <c r="N63" s="38" t="s">
        <v>33</v>
      </c>
      <c r="O63" s="38"/>
      <c r="P63" s="38"/>
      <c r="Q63" s="38" t="s">
        <v>34</v>
      </c>
      <c r="R63" s="38"/>
      <c r="S63" s="38"/>
      <c r="T63" s="21"/>
      <c r="U63" s="83" t="s">
        <v>29</v>
      </c>
      <c r="V63" s="38"/>
      <c r="W63" s="38"/>
      <c r="X63" s="38"/>
      <c r="Y63" s="38" t="s">
        <v>30</v>
      </c>
      <c r="Z63" s="38"/>
      <c r="AA63" s="38"/>
      <c r="AB63" s="38" t="s">
        <v>31</v>
      </c>
      <c r="AC63" s="38"/>
      <c r="AD63" s="38"/>
      <c r="AE63" s="38" t="s">
        <v>32</v>
      </c>
      <c r="AF63" s="38"/>
      <c r="AG63" s="38"/>
      <c r="AH63" s="38" t="s">
        <v>33</v>
      </c>
      <c r="AI63" s="38"/>
      <c r="AJ63" s="38"/>
      <c r="AK63" s="38" t="s">
        <v>34</v>
      </c>
      <c r="AL63" s="38"/>
      <c r="AM63" s="38"/>
      <c r="AN63" s="21"/>
      <c r="AO63" s="76"/>
      <c r="AP63" s="38"/>
      <c r="AQ63" s="63">
        <f>Sheet1!O49</f>
        <v>0</v>
      </c>
      <c r="AR63" s="63"/>
      <c r="AS63" s="63"/>
      <c r="AT63" s="63">
        <f>Sheet1!P49</f>
        <v>0</v>
      </c>
      <c r="AU63" s="63"/>
      <c r="AV63" s="63"/>
      <c r="AW63" s="55">
        <f>Sheet1!Q49</f>
        <v>0</v>
      </c>
      <c r="AX63" s="55"/>
      <c r="AY63" s="55"/>
      <c r="AZ63" s="55"/>
      <c r="BA63" s="55"/>
    </row>
    <row r="64" spans="1:53" ht="14.1" customHeight="1" x14ac:dyDescent="0.15">
      <c r="A64" s="83"/>
      <c r="B64" s="38" t="s">
        <v>35</v>
      </c>
      <c r="C64" s="38"/>
      <c r="D64" s="38"/>
      <c r="E64" s="86">
        <v>5</v>
      </c>
      <c r="F64" s="86"/>
      <c r="G64" s="86"/>
      <c r="H64" s="59"/>
      <c r="I64" s="59"/>
      <c r="J64" s="59"/>
      <c r="K64" s="59"/>
      <c r="L64" s="59"/>
      <c r="M64" s="59"/>
      <c r="N64" s="38" t="str">
        <f>IF(Sheet1!BC13="","",Sheet1!BC13)</f>
        <v/>
      </c>
      <c r="O64" s="38"/>
      <c r="P64" s="38"/>
      <c r="Q64" s="38" t="str">
        <f>IF(Sheet1!BF13="","",Sheet1!BF13)</f>
        <v/>
      </c>
      <c r="R64" s="38"/>
      <c r="S64" s="38"/>
      <c r="T64" s="21"/>
      <c r="U64" s="83"/>
      <c r="V64" s="38" t="s">
        <v>35</v>
      </c>
      <c r="W64" s="38"/>
      <c r="X64" s="38"/>
      <c r="Y64" s="86">
        <v>5</v>
      </c>
      <c r="Z64" s="86"/>
      <c r="AA64" s="86"/>
      <c r="AB64" s="59"/>
      <c r="AC64" s="59"/>
      <c r="AD64" s="59"/>
      <c r="AE64" s="59"/>
      <c r="AF64" s="59"/>
      <c r="AG64" s="59"/>
      <c r="AH64" s="38" t="str">
        <f>IF(Sheet1!BC39="","",Sheet1!BC39)</f>
        <v/>
      </c>
      <c r="AI64" s="38"/>
      <c r="AJ64" s="38"/>
      <c r="AK64" s="38" t="str">
        <f>IF(Sheet1!BF39="","",Sheet1!BF39)</f>
        <v/>
      </c>
      <c r="AL64" s="38"/>
      <c r="AM64" s="38"/>
      <c r="AN64" s="21"/>
      <c r="AO64" s="76"/>
      <c r="AP64" s="38" t="s">
        <v>36</v>
      </c>
      <c r="AQ64" s="38" t="s">
        <v>37</v>
      </c>
      <c r="AR64" s="38"/>
      <c r="AS64" s="38"/>
      <c r="AT64" s="38" t="s">
        <v>38</v>
      </c>
      <c r="AU64" s="38"/>
      <c r="AV64" s="38"/>
      <c r="AW64" s="38" t="s">
        <v>157</v>
      </c>
      <c r="AX64" s="38"/>
      <c r="AY64" s="38"/>
      <c r="AZ64" s="38"/>
      <c r="BA64" s="38"/>
    </row>
    <row r="65" spans="1:53" ht="14.1" customHeight="1" x14ac:dyDescent="0.15">
      <c r="A65" s="83"/>
      <c r="B65" s="38" t="s">
        <v>39</v>
      </c>
      <c r="C65" s="38"/>
      <c r="D65" s="38"/>
      <c r="E65" s="57">
        <v>540</v>
      </c>
      <c r="F65" s="57"/>
      <c r="G65" s="57"/>
      <c r="H65" s="58">
        <v>35</v>
      </c>
      <c r="I65" s="58"/>
      <c r="J65" s="58"/>
      <c r="K65" s="58">
        <v>35</v>
      </c>
      <c r="L65" s="58"/>
      <c r="M65" s="58"/>
      <c r="N65" s="38"/>
      <c r="O65" s="38"/>
      <c r="P65" s="38"/>
      <c r="Q65" s="38"/>
      <c r="R65" s="38"/>
      <c r="S65" s="38"/>
      <c r="T65" s="21"/>
      <c r="U65" s="83"/>
      <c r="V65" s="38" t="s">
        <v>39</v>
      </c>
      <c r="W65" s="38"/>
      <c r="X65" s="38"/>
      <c r="Y65" s="57">
        <v>540</v>
      </c>
      <c r="Z65" s="57"/>
      <c r="AA65" s="57"/>
      <c r="AB65" s="58">
        <v>35</v>
      </c>
      <c r="AC65" s="58"/>
      <c r="AD65" s="58"/>
      <c r="AE65" s="58">
        <v>35</v>
      </c>
      <c r="AF65" s="58"/>
      <c r="AG65" s="58"/>
      <c r="AH65" s="38"/>
      <c r="AI65" s="38"/>
      <c r="AJ65" s="38"/>
      <c r="AK65" s="38"/>
      <c r="AL65" s="38"/>
      <c r="AM65" s="38"/>
      <c r="AN65" s="21"/>
      <c r="AO65" s="76"/>
      <c r="AP65" s="38"/>
      <c r="AQ65" s="63">
        <f>Sheet1!O51</f>
        <v>0</v>
      </c>
      <c r="AR65" s="63"/>
      <c r="AS65" s="63"/>
      <c r="AT65" s="63">
        <f>Sheet1!P51</f>
        <v>0</v>
      </c>
      <c r="AU65" s="63"/>
      <c r="AV65" s="63"/>
      <c r="AW65" s="55">
        <f>Sheet1!Q51</f>
        <v>0</v>
      </c>
      <c r="AX65" s="55"/>
      <c r="AY65" s="55"/>
      <c r="AZ65" s="55"/>
      <c r="BA65" s="55"/>
    </row>
    <row r="66" spans="1:53" ht="14.1" customHeight="1" x14ac:dyDescent="0.15">
      <c r="A66" s="83"/>
      <c r="B66" s="38" t="s">
        <v>29</v>
      </c>
      <c r="C66" s="38"/>
      <c r="D66" s="38"/>
      <c r="E66" s="36" t="str">
        <f>IF(Sheet1!AT15="","",Sheet1!AT15)</f>
        <v/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21"/>
      <c r="U66" s="83"/>
      <c r="V66" s="38" t="s">
        <v>29</v>
      </c>
      <c r="W66" s="38"/>
      <c r="X66" s="38"/>
      <c r="Y66" s="36" t="str">
        <f>IF(Sheet1!AT41="","",Sheet1!AT41)</f>
        <v/>
      </c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21"/>
      <c r="AO66" s="76"/>
      <c r="AP66" s="52" t="s">
        <v>50</v>
      </c>
      <c r="AQ66" s="38"/>
      <c r="AR66" s="38"/>
      <c r="AS66" s="38"/>
      <c r="AT66" s="38"/>
      <c r="AU66" s="38"/>
      <c r="AV66" s="38"/>
      <c r="AW66" s="38"/>
      <c r="AX66" s="48"/>
      <c r="AY66" s="56">
        <f>Sheet1!R49</f>
        <v>0</v>
      </c>
      <c r="AZ66" s="55"/>
      <c r="BA66" s="55"/>
    </row>
    <row r="67" spans="1:53" ht="14.1" customHeight="1" x14ac:dyDescent="0.15">
      <c r="A67" s="84" t="s">
        <v>41</v>
      </c>
      <c r="B67" s="83" t="s">
        <v>7</v>
      </c>
      <c r="C67" s="38" t="s">
        <v>8</v>
      </c>
      <c r="D67" s="38"/>
      <c r="E67" s="38"/>
      <c r="F67" s="38"/>
      <c r="G67" s="38" t="s">
        <v>9</v>
      </c>
      <c r="H67" s="38"/>
      <c r="I67" s="38"/>
      <c r="J67" s="38" t="s">
        <v>10</v>
      </c>
      <c r="K67" s="38"/>
      <c r="L67" s="38"/>
      <c r="M67" s="38" t="s">
        <v>11</v>
      </c>
      <c r="N67" s="38"/>
      <c r="O67" s="48"/>
      <c r="P67" s="51" t="s">
        <v>5</v>
      </c>
      <c r="Q67" s="43"/>
      <c r="R67" s="44"/>
      <c r="S67" s="42" t="s">
        <v>6</v>
      </c>
      <c r="T67" s="43"/>
      <c r="U67" s="43"/>
      <c r="V67" s="44"/>
      <c r="W67" s="50"/>
      <c r="X67" s="38"/>
      <c r="Y67" s="38"/>
      <c r="Z67" s="38"/>
      <c r="AA67" s="24"/>
      <c r="AB67" s="84" t="s">
        <v>41</v>
      </c>
      <c r="AC67" s="83" t="s">
        <v>7</v>
      </c>
      <c r="AD67" s="38" t="s">
        <v>8</v>
      </c>
      <c r="AE67" s="38"/>
      <c r="AF67" s="38"/>
      <c r="AG67" s="38"/>
      <c r="AH67" s="38" t="s">
        <v>9</v>
      </c>
      <c r="AI67" s="38"/>
      <c r="AJ67" s="38"/>
      <c r="AK67" s="38" t="s">
        <v>10</v>
      </c>
      <c r="AL67" s="38"/>
      <c r="AM67" s="38"/>
      <c r="AN67" s="38" t="s">
        <v>11</v>
      </c>
      <c r="AO67" s="38"/>
      <c r="AP67" s="48"/>
      <c r="AQ67" s="51" t="s">
        <v>5</v>
      </c>
      <c r="AR67" s="43"/>
      <c r="AS67" s="44"/>
      <c r="AT67" s="42" t="s">
        <v>6</v>
      </c>
      <c r="AU67" s="43"/>
      <c r="AV67" s="43"/>
      <c r="AW67" s="44"/>
      <c r="AX67" s="50"/>
      <c r="AY67" s="38"/>
      <c r="AZ67" s="38"/>
      <c r="BA67" s="38"/>
    </row>
    <row r="68" spans="1:53" ht="14.1" customHeight="1" x14ac:dyDescent="0.15">
      <c r="A68" s="83"/>
      <c r="B68" s="83"/>
      <c r="C68" s="38" t="s">
        <v>12</v>
      </c>
      <c r="D68" s="38"/>
      <c r="E68" s="38"/>
      <c r="F68" s="38"/>
      <c r="G68" s="42">
        <f>$G$2</f>
        <v>230</v>
      </c>
      <c r="H68" s="43"/>
      <c r="I68" s="44"/>
      <c r="J68" s="38">
        <f>$J$2</f>
        <v>330</v>
      </c>
      <c r="K68" s="38"/>
      <c r="L68" s="38"/>
      <c r="M68" s="38">
        <f>$M$2</f>
        <v>736</v>
      </c>
      <c r="N68" s="38"/>
      <c r="O68" s="38"/>
      <c r="P68" s="38">
        <f>$P$2</f>
        <v>442</v>
      </c>
      <c r="Q68" s="38"/>
      <c r="R68" s="38"/>
      <c r="S68" s="38">
        <f>$S$2</f>
        <v>662</v>
      </c>
      <c r="T68" s="38"/>
      <c r="U68" s="38"/>
      <c r="V68" s="38"/>
      <c r="W68" s="42"/>
      <c r="X68" s="43"/>
      <c r="Y68" s="43"/>
      <c r="Z68" s="44"/>
      <c r="AA68" s="24"/>
      <c r="AB68" s="83"/>
      <c r="AC68" s="83"/>
      <c r="AD68" s="38" t="s">
        <v>12</v>
      </c>
      <c r="AE68" s="38"/>
      <c r="AF68" s="38"/>
      <c r="AG68" s="38"/>
      <c r="AH68" s="42"/>
      <c r="AI68" s="43"/>
      <c r="AJ68" s="44"/>
      <c r="AK68" s="38">
        <f>$J$2</f>
        <v>330</v>
      </c>
      <c r="AL68" s="38"/>
      <c r="AM68" s="38"/>
      <c r="AN68" s="38">
        <f>$M$2</f>
        <v>736</v>
      </c>
      <c r="AO68" s="38"/>
      <c r="AP68" s="38"/>
      <c r="AQ68" s="38">
        <f>$P$2</f>
        <v>442</v>
      </c>
      <c r="AR68" s="38"/>
      <c r="AS68" s="38"/>
      <c r="AT68" s="38">
        <f>$S$2</f>
        <v>662</v>
      </c>
      <c r="AU68" s="38"/>
      <c r="AV68" s="38"/>
      <c r="AW68" s="38"/>
      <c r="AX68" s="42"/>
      <c r="AY68" s="43"/>
      <c r="AZ68" s="43"/>
      <c r="BA68" s="44"/>
    </row>
    <row r="69" spans="1:53" ht="14.1" customHeight="1" x14ac:dyDescent="0.15">
      <c r="A69" s="83"/>
      <c r="B69" s="83"/>
      <c r="C69" s="38" t="s">
        <v>13</v>
      </c>
      <c r="D69" s="38"/>
      <c r="E69" s="38"/>
      <c r="F69" s="38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6"/>
      <c r="V69" s="47"/>
      <c r="W69" s="48"/>
      <c r="X69" s="49"/>
      <c r="Y69" s="49"/>
      <c r="Z69" s="50"/>
      <c r="AA69" s="24"/>
      <c r="AB69" s="83"/>
      <c r="AC69" s="83"/>
      <c r="AD69" s="38" t="s">
        <v>13</v>
      </c>
      <c r="AE69" s="38"/>
      <c r="AF69" s="38"/>
      <c r="AG69" s="38"/>
      <c r="AH69" s="45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6"/>
      <c r="AW69" s="47"/>
      <c r="AX69" s="64"/>
      <c r="AY69" s="65"/>
      <c r="AZ69" s="65"/>
      <c r="BA69" s="66"/>
    </row>
    <row r="70" spans="1:53" ht="14.1" customHeight="1" x14ac:dyDescent="0.15">
      <c r="A70" s="83"/>
      <c r="B70" s="85" t="s">
        <v>153</v>
      </c>
      <c r="C70" s="37" t="s">
        <v>149</v>
      </c>
      <c r="D70" s="38"/>
      <c r="E70" s="38"/>
      <c r="F70" s="38"/>
      <c r="G70" s="38"/>
      <c r="H70" s="38"/>
      <c r="I70" s="38"/>
      <c r="J70" s="38" t="s">
        <v>150</v>
      </c>
      <c r="K70" s="38"/>
      <c r="L70" s="38"/>
      <c r="M70" s="38"/>
      <c r="N70" s="38"/>
      <c r="O70" s="38"/>
      <c r="P70" s="38"/>
      <c r="Q70" s="38"/>
      <c r="R70" s="38"/>
      <c r="S70" s="38"/>
      <c r="T70" s="38" t="s">
        <v>148</v>
      </c>
      <c r="U70" s="38"/>
      <c r="V70" s="38"/>
      <c r="W70" s="38"/>
      <c r="X70" s="38"/>
      <c r="Y70" s="38"/>
      <c r="Z70" s="38"/>
      <c r="AA70" s="24"/>
      <c r="AB70" s="83"/>
      <c r="AC70" s="85" t="s">
        <v>153</v>
      </c>
      <c r="AD70" s="37" t="s">
        <v>149</v>
      </c>
      <c r="AE70" s="38"/>
      <c r="AF70" s="38"/>
      <c r="AG70" s="38"/>
      <c r="AH70" s="38"/>
      <c r="AI70" s="38"/>
      <c r="AJ70" s="38"/>
      <c r="AK70" s="38" t="s">
        <v>150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 t="s">
        <v>148</v>
      </c>
      <c r="AV70" s="38"/>
      <c r="AW70" s="38"/>
      <c r="AX70" s="38"/>
      <c r="AY70" s="38"/>
      <c r="AZ70" s="38"/>
      <c r="BA70" s="38"/>
    </row>
    <row r="71" spans="1:53" ht="14.1" customHeight="1" x14ac:dyDescent="0.15">
      <c r="A71" s="83"/>
      <c r="B71" s="83"/>
      <c r="C71" s="37" t="s">
        <v>158</v>
      </c>
      <c r="D71" s="38"/>
      <c r="E71" s="38"/>
      <c r="F71" s="38"/>
      <c r="G71" s="38"/>
      <c r="H71" s="38"/>
      <c r="I71" s="38" t="s">
        <v>14</v>
      </c>
      <c r="J71" s="38"/>
      <c r="K71" s="38"/>
      <c r="L71" s="38"/>
      <c r="M71" s="38"/>
      <c r="N71" s="38"/>
      <c r="O71" s="37" t="s">
        <v>152</v>
      </c>
      <c r="P71" s="38"/>
      <c r="Q71" s="38"/>
      <c r="R71" s="38"/>
      <c r="S71" s="38"/>
      <c r="T71" s="38"/>
      <c r="U71" s="37" t="s">
        <v>151</v>
      </c>
      <c r="V71" s="38"/>
      <c r="W71" s="38"/>
      <c r="X71" s="38"/>
      <c r="Y71" s="38"/>
      <c r="Z71" s="38"/>
      <c r="AA71" s="24"/>
      <c r="AB71" s="83"/>
      <c r="AC71" s="83"/>
      <c r="AD71" s="37" t="s">
        <v>158</v>
      </c>
      <c r="AE71" s="38"/>
      <c r="AF71" s="38"/>
      <c r="AG71" s="38"/>
      <c r="AH71" s="38"/>
      <c r="AI71" s="38"/>
      <c r="AJ71" s="38" t="s">
        <v>14</v>
      </c>
      <c r="AK71" s="38"/>
      <c r="AL71" s="38"/>
      <c r="AM71" s="38"/>
      <c r="AN71" s="38"/>
      <c r="AO71" s="38"/>
      <c r="AP71" s="37" t="s">
        <v>152</v>
      </c>
      <c r="AQ71" s="38"/>
      <c r="AR71" s="38"/>
      <c r="AS71" s="38"/>
      <c r="AT71" s="38"/>
      <c r="AU71" s="38"/>
      <c r="AV71" s="37" t="s">
        <v>151</v>
      </c>
      <c r="AW71" s="38"/>
      <c r="AX71" s="38"/>
      <c r="AY71" s="38"/>
      <c r="AZ71" s="38"/>
      <c r="BA71" s="38"/>
    </row>
    <row r="72" spans="1:53" ht="14.1" customHeight="1" x14ac:dyDescent="0.15">
      <c r="A72" s="83"/>
      <c r="B72" s="83"/>
      <c r="C72" s="90">
        <v>1.6</v>
      </c>
      <c r="D72" s="90"/>
      <c r="E72" s="90"/>
      <c r="F72" s="90"/>
      <c r="G72" s="90"/>
      <c r="H72" s="90"/>
      <c r="I72" s="91">
        <v>13.6</v>
      </c>
      <c r="J72" s="91"/>
      <c r="K72" s="91"/>
      <c r="L72" s="91"/>
      <c r="M72" s="91"/>
      <c r="N72" s="91"/>
      <c r="O72" s="38">
        <v>5</v>
      </c>
      <c r="P72" s="38"/>
      <c r="Q72" s="38"/>
      <c r="R72" s="38"/>
      <c r="S72" s="38"/>
      <c r="T72" s="38"/>
      <c r="U72" s="38">
        <f>(I72-C72)/O72*1000</f>
        <v>2400</v>
      </c>
      <c r="V72" s="38"/>
      <c r="W72" s="38"/>
      <c r="X72" s="38"/>
      <c r="Y72" s="38"/>
      <c r="Z72" s="38"/>
      <c r="AA72" s="24"/>
      <c r="AB72" s="83"/>
      <c r="AC72" s="83"/>
      <c r="AD72" s="90">
        <v>0.8</v>
      </c>
      <c r="AE72" s="90"/>
      <c r="AF72" s="90"/>
      <c r="AG72" s="90"/>
      <c r="AH72" s="90"/>
      <c r="AI72" s="90"/>
      <c r="AJ72" s="91">
        <v>12.6</v>
      </c>
      <c r="AK72" s="91"/>
      <c r="AL72" s="91"/>
      <c r="AM72" s="91"/>
      <c r="AN72" s="91"/>
      <c r="AO72" s="91"/>
      <c r="AP72" s="38">
        <v>5</v>
      </c>
      <c r="AQ72" s="38"/>
      <c r="AR72" s="38"/>
      <c r="AS72" s="38"/>
      <c r="AT72" s="38"/>
      <c r="AU72" s="38"/>
      <c r="AV72" s="38">
        <f>(AJ72-AD72)/AP72*1000</f>
        <v>2360</v>
      </c>
      <c r="AW72" s="38"/>
      <c r="AX72" s="38"/>
      <c r="AY72" s="38"/>
      <c r="AZ72" s="38"/>
      <c r="BA72" s="38"/>
    </row>
    <row r="73" spans="1:53" ht="14.1" customHeight="1" x14ac:dyDescent="0.15">
      <c r="A73" s="83"/>
      <c r="B73" s="87" t="s">
        <v>143</v>
      </c>
      <c r="C73" s="37" t="s">
        <v>144</v>
      </c>
      <c r="D73" s="38"/>
      <c r="E73" s="38"/>
      <c r="F73" s="38" t="s">
        <v>15</v>
      </c>
      <c r="G73" s="38"/>
      <c r="H73" s="38"/>
      <c r="I73" s="38" t="s">
        <v>16</v>
      </c>
      <c r="J73" s="38"/>
      <c r="K73" s="38"/>
      <c r="L73" s="38"/>
      <c r="M73" s="38"/>
      <c r="N73" s="38"/>
      <c r="O73" s="52" t="s">
        <v>145</v>
      </c>
      <c r="P73" s="38"/>
      <c r="Q73" s="38"/>
      <c r="R73" s="38"/>
      <c r="S73" s="52" t="s">
        <v>146</v>
      </c>
      <c r="T73" s="38"/>
      <c r="U73" s="38"/>
      <c r="V73" s="38"/>
      <c r="W73" s="52" t="s">
        <v>147</v>
      </c>
      <c r="X73" s="38"/>
      <c r="Y73" s="38"/>
      <c r="Z73" s="38"/>
      <c r="AA73" s="24"/>
      <c r="AB73" s="83"/>
      <c r="AC73" s="87" t="s">
        <v>143</v>
      </c>
      <c r="AD73" s="37" t="s">
        <v>144</v>
      </c>
      <c r="AE73" s="38"/>
      <c r="AF73" s="38"/>
      <c r="AG73" s="38" t="s">
        <v>15</v>
      </c>
      <c r="AH73" s="38"/>
      <c r="AI73" s="38"/>
      <c r="AJ73" s="38" t="s">
        <v>16</v>
      </c>
      <c r="AK73" s="38"/>
      <c r="AL73" s="38"/>
      <c r="AM73" s="38"/>
      <c r="AN73" s="38"/>
      <c r="AO73" s="38"/>
      <c r="AP73" s="52" t="s">
        <v>145</v>
      </c>
      <c r="AQ73" s="38"/>
      <c r="AR73" s="38"/>
      <c r="AS73" s="38"/>
      <c r="AT73" s="52" t="s">
        <v>146</v>
      </c>
      <c r="AU73" s="38"/>
      <c r="AV73" s="38"/>
      <c r="AW73" s="38"/>
      <c r="AX73" s="52" t="s">
        <v>147</v>
      </c>
      <c r="AY73" s="38"/>
      <c r="AZ73" s="38"/>
      <c r="BA73" s="38"/>
    </row>
    <row r="74" spans="1:53" ht="14.1" customHeight="1" x14ac:dyDescent="0.15">
      <c r="A74" s="83"/>
      <c r="B74" s="83"/>
      <c r="C74" s="89">
        <f>Sheet1!AC5</f>
        <v>0.4375</v>
      </c>
      <c r="D74" s="62"/>
      <c r="E74" s="62"/>
      <c r="F74" s="62">
        <f>Sheet1!AE5</f>
        <v>0</v>
      </c>
      <c r="G74" s="62"/>
      <c r="H74" s="62"/>
      <c r="I74" s="62">
        <f>Sheet1!AG5</f>
        <v>0</v>
      </c>
      <c r="J74" s="62"/>
      <c r="K74" s="62"/>
      <c r="L74" s="62"/>
      <c r="M74" s="62"/>
      <c r="N74" s="62"/>
      <c r="O74" s="53">
        <f>Sheet1!AI5</f>
        <v>0</v>
      </c>
      <c r="P74" s="53"/>
      <c r="Q74" s="53"/>
      <c r="R74" s="53"/>
      <c r="S74" s="53">
        <f>Sheet1!AK5</f>
        <v>0</v>
      </c>
      <c r="T74" s="53"/>
      <c r="U74" s="53"/>
      <c r="V74" s="53"/>
      <c r="W74" s="54">
        <f>Sheet1!AM5</f>
        <v>0</v>
      </c>
      <c r="X74" s="54"/>
      <c r="Y74" s="54"/>
      <c r="Z74" s="54"/>
      <c r="AA74" s="24"/>
      <c r="AB74" s="83"/>
      <c r="AC74" s="83"/>
      <c r="AD74" s="89">
        <f>Sheet1!AC31</f>
        <v>0.45833333333333331</v>
      </c>
      <c r="AE74" s="62"/>
      <c r="AF74" s="62"/>
      <c r="AG74" s="62">
        <f>Sheet1!AE31</f>
        <v>0</v>
      </c>
      <c r="AH74" s="62"/>
      <c r="AI74" s="62"/>
      <c r="AJ74" s="118">
        <f>Sheet1!AG31</f>
        <v>0</v>
      </c>
      <c r="AK74" s="62"/>
      <c r="AL74" s="62"/>
      <c r="AM74" s="62"/>
      <c r="AN74" s="62"/>
      <c r="AO74" s="62"/>
      <c r="AP74" s="53">
        <f>Sheet1!AI31</f>
        <v>0</v>
      </c>
      <c r="AQ74" s="53"/>
      <c r="AR74" s="53"/>
      <c r="AS74" s="53"/>
      <c r="AT74" s="53">
        <f>Sheet1!AK31</f>
        <v>0</v>
      </c>
      <c r="AU74" s="53"/>
      <c r="AV74" s="53"/>
      <c r="AW74" s="53"/>
      <c r="AX74" s="54">
        <f>Sheet1!AM31</f>
        <v>0</v>
      </c>
      <c r="AY74" s="54"/>
      <c r="AZ74" s="54"/>
      <c r="BA74" s="54"/>
    </row>
    <row r="75" spans="1:53" ht="14.1" customHeight="1" x14ac:dyDescent="0.15">
      <c r="A75" s="83"/>
      <c r="B75" s="39" t="s">
        <v>17</v>
      </c>
      <c r="C75" s="88" t="s">
        <v>155</v>
      </c>
      <c r="D75" s="49"/>
      <c r="E75" s="50"/>
      <c r="F75" s="48" t="s">
        <v>18</v>
      </c>
      <c r="G75" s="49"/>
      <c r="H75" s="50"/>
      <c r="I75" s="48" t="s">
        <v>19</v>
      </c>
      <c r="J75" s="49"/>
      <c r="K75" s="50"/>
      <c r="L75" s="48" t="s">
        <v>20</v>
      </c>
      <c r="M75" s="49"/>
      <c r="N75" s="50"/>
      <c r="O75" s="88" t="s">
        <v>155</v>
      </c>
      <c r="P75" s="49"/>
      <c r="Q75" s="50"/>
      <c r="R75" s="48" t="s">
        <v>18</v>
      </c>
      <c r="S75" s="49"/>
      <c r="T75" s="50"/>
      <c r="U75" s="48" t="s">
        <v>19</v>
      </c>
      <c r="V75" s="49"/>
      <c r="W75" s="50"/>
      <c r="X75" s="48" t="s">
        <v>20</v>
      </c>
      <c r="Y75" s="49"/>
      <c r="Z75" s="50"/>
      <c r="AA75" s="24"/>
      <c r="AB75" s="83"/>
      <c r="AC75" s="39" t="s">
        <v>17</v>
      </c>
      <c r="AD75" s="88" t="s">
        <v>155</v>
      </c>
      <c r="AE75" s="49"/>
      <c r="AF75" s="50"/>
      <c r="AG75" s="48" t="s">
        <v>18</v>
      </c>
      <c r="AH75" s="49"/>
      <c r="AI75" s="50"/>
      <c r="AJ75" s="48" t="s">
        <v>19</v>
      </c>
      <c r="AK75" s="49"/>
      <c r="AL75" s="50"/>
      <c r="AM75" s="48" t="s">
        <v>20</v>
      </c>
      <c r="AN75" s="49"/>
      <c r="AO75" s="50"/>
      <c r="AP75" s="88" t="s">
        <v>155</v>
      </c>
      <c r="AQ75" s="49"/>
      <c r="AR75" s="50"/>
      <c r="AS75" s="48" t="s">
        <v>18</v>
      </c>
      <c r="AT75" s="49"/>
      <c r="AU75" s="50"/>
      <c r="AV75" s="48" t="s">
        <v>19</v>
      </c>
      <c r="AW75" s="49"/>
      <c r="AX75" s="50"/>
      <c r="AY75" s="48" t="s">
        <v>20</v>
      </c>
      <c r="AZ75" s="49"/>
      <c r="BA75" s="50"/>
    </row>
    <row r="76" spans="1:53" ht="14.1" customHeight="1" x14ac:dyDescent="0.15">
      <c r="A76" s="83"/>
      <c r="B76" s="40"/>
      <c r="C76" s="60" t="str">
        <f>IF(Sheet1!AC8="","",Sheet1!AC8)</f>
        <v/>
      </c>
      <c r="D76" s="60"/>
      <c r="E76" s="60"/>
      <c r="F76" s="60" t="str">
        <f>IF(Sheet1!AE8="","",Sheet1!AE8)</f>
        <v/>
      </c>
      <c r="G76" s="60"/>
      <c r="H76" s="60"/>
      <c r="I76" s="60" t="str">
        <f>IF(F76="","",100)</f>
        <v/>
      </c>
      <c r="J76" s="60"/>
      <c r="K76" s="60"/>
      <c r="L76" s="61" t="str">
        <f>IF(F76="","",F76/I76)</f>
        <v/>
      </c>
      <c r="M76" s="61"/>
      <c r="N76" s="61"/>
      <c r="O76" s="60" t="str">
        <f>IF(Sheet1!AC16="","",Sheet1!AC16)</f>
        <v/>
      </c>
      <c r="P76" s="60"/>
      <c r="Q76" s="60"/>
      <c r="R76" s="60" t="str">
        <f>IF(Sheet1!AE16="","",Sheet1!AE16)</f>
        <v/>
      </c>
      <c r="S76" s="60"/>
      <c r="T76" s="60"/>
      <c r="U76" s="60" t="str">
        <f>IF(R76="","",100)</f>
        <v/>
      </c>
      <c r="V76" s="60"/>
      <c r="W76" s="60"/>
      <c r="X76" s="61" t="str">
        <f>IF(R76="","",R76/U76)</f>
        <v/>
      </c>
      <c r="Y76" s="61"/>
      <c r="Z76" s="61"/>
      <c r="AA76" s="24"/>
      <c r="AB76" s="83"/>
      <c r="AC76" s="40"/>
      <c r="AD76" s="60" t="str">
        <f>IF(Sheet1!AC34="","",Sheet1!AC34)</f>
        <v/>
      </c>
      <c r="AE76" s="60"/>
      <c r="AF76" s="60"/>
      <c r="AG76" s="60" t="str">
        <f>IF(Sheet1!AE34="","",Sheet1!AE34)</f>
        <v/>
      </c>
      <c r="AH76" s="60"/>
      <c r="AI76" s="60"/>
      <c r="AJ76" s="60" t="str">
        <f>IF(AG76="","",100)</f>
        <v/>
      </c>
      <c r="AK76" s="60"/>
      <c r="AL76" s="60"/>
      <c r="AM76" s="61" t="str">
        <f>IF(AG76="","",AG76/AJ76)</f>
        <v/>
      </c>
      <c r="AN76" s="61"/>
      <c r="AO76" s="61"/>
      <c r="AP76" s="60" t="str">
        <f>IF(Sheet1!AC42="","",Sheet1!AC42)</f>
        <v/>
      </c>
      <c r="AQ76" s="60"/>
      <c r="AR76" s="60"/>
      <c r="AS76" s="60" t="str">
        <f>IF(Sheet1!AE42="","",Sheet1!AE42)</f>
        <v/>
      </c>
      <c r="AT76" s="60"/>
      <c r="AU76" s="60"/>
      <c r="AV76" s="60" t="str">
        <f>IF(AS76="","",100)</f>
        <v/>
      </c>
      <c r="AW76" s="60"/>
      <c r="AX76" s="60"/>
      <c r="AY76" s="61" t="str">
        <f>IF(AS76="","",AS76/AV76)</f>
        <v/>
      </c>
      <c r="AZ76" s="61"/>
      <c r="BA76" s="61"/>
    </row>
    <row r="77" spans="1:53" ht="14.1" customHeight="1" x14ac:dyDescent="0.15">
      <c r="A77" s="83"/>
      <c r="B77" s="40"/>
      <c r="C77" s="60" t="str">
        <f>IF(Sheet1!AC9="","",Sheet1!AC9)</f>
        <v/>
      </c>
      <c r="D77" s="60"/>
      <c r="E77" s="60"/>
      <c r="F77" s="60" t="str">
        <f>IF(Sheet1!AE9="","",Sheet1!AE9)</f>
        <v/>
      </c>
      <c r="G77" s="60"/>
      <c r="H77" s="60"/>
      <c r="I77" s="60" t="str">
        <f t="shared" ref="I77:I83" si="16">IF(F77="","",100)</f>
        <v/>
      </c>
      <c r="J77" s="60"/>
      <c r="K77" s="60"/>
      <c r="L77" s="61" t="str">
        <f t="shared" ref="L77:L83" si="17">IF(F77="","",F77/I77)</f>
        <v/>
      </c>
      <c r="M77" s="61"/>
      <c r="N77" s="61"/>
      <c r="O77" s="60" t="str">
        <f>IF(Sheet1!AC17="","",Sheet1!AC17)</f>
        <v/>
      </c>
      <c r="P77" s="60"/>
      <c r="Q77" s="60"/>
      <c r="R77" s="60" t="str">
        <f>IF(Sheet1!AE17="","",Sheet1!AE17)</f>
        <v/>
      </c>
      <c r="S77" s="60"/>
      <c r="T77" s="60"/>
      <c r="U77" s="60" t="str">
        <f t="shared" ref="U77:U79" si="18">IF(R77="","",100)</f>
        <v/>
      </c>
      <c r="V77" s="60"/>
      <c r="W77" s="60"/>
      <c r="X77" s="61" t="str">
        <f t="shared" ref="X77:X79" si="19">IF(R77="","",R77/U77)</f>
        <v/>
      </c>
      <c r="Y77" s="61"/>
      <c r="Z77" s="61"/>
      <c r="AA77" s="24"/>
      <c r="AB77" s="83"/>
      <c r="AC77" s="40"/>
      <c r="AD77" s="60" t="str">
        <f>IF(Sheet1!AC35="","",Sheet1!AC35)</f>
        <v/>
      </c>
      <c r="AE77" s="60"/>
      <c r="AF77" s="60"/>
      <c r="AG77" s="60" t="str">
        <f>IF(Sheet1!AE35="","",Sheet1!AE35)</f>
        <v/>
      </c>
      <c r="AH77" s="60"/>
      <c r="AI77" s="60"/>
      <c r="AJ77" s="60" t="str">
        <f t="shared" ref="AJ77:AJ83" si="20">IF(AG77="","",100)</f>
        <v/>
      </c>
      <c r="AK77" s="60"/>
      <c r="AL77" s="60"/>
      <c r="AM77" s="61" t="str">
        <f t="shared" ref="AM77:AM83" si="21">IF(AG77="","",AG77/AJ77)</f>
        <v/>
      </c>
      <c r="AN77" s="61"/>
      <c r="AO77" s="61"/>
      <c r="AP77" s="60" t="str">
        <f>IF(Sheet1!AC43="","",Sheet1!AC43)</f>
        <v/>
      </c>
      <c r="AQ77" s="60"/>
      <c r="AR77" s="60"/>
      <c r="AS77" s="60" t="str">
        <f>IF(Sheet1!AE43="","",Sheet1!AE43)</f>
        <v/>
      </c>
      <c r="AT77" s="60"/>
      <c r="AU77" s="60"/>
      <c r="AV77" s="60" t="str">
        <f t="shared" ref="AV77:AV79" si="22">IF(AS77="","",100)</f>
        <v/>
      </c>
      <c r="AW77" s="60"/>
      <c r="AX77" s="60"/>
      <c r="AY77" s="61" t="str">
        <f t="shared" ref="AY77:AY79" si="23">IF(AS77="","",AS77/AV77)</f>
        <v/>
      </c>
      <c r="AZ77" s="61"/>
      <c r="BA77" s="61"/>
    </row>
    <row r="78" spans="1:53" ht="14.1" customHeight="1" x14ac:dyDescent="0.15">
      <c r="A78" s="83"/>
      <c r="B78" s="40"/>
      <c r="C78" s="60" t="str">
        <f>IF(Sheet1!AC10="","",Sheet1!AC10)</f>
        <v/>
      </c>
      <c r="D78" s="60"/>
      <c r="E78" s="60"/>
      <c r="F78" s="60" t="str">
        <f>IF(Sheet1!AE10="","",Sheet1!AE10)</f>
        <v/>
      </c>
      <c r="G78" s="60"/>
      <c r="H78" s="60"/>
      <c r="I78" s="60" t="str">
        <f t="shared" si="16"/>
        <v/>
      </c>
      <c r="J78" s="60"/>
      <c r="K78" s="60"/>
      <c r="L78" s="61" t="str">
        <f t="shared" si="17"/>
        <v/>
      </c>
      <c r="M78" s="61"/>
      <c r="N78" s="61"/>
      <c r="O78" s="60" t="str">
        <f>IF(Sheet1!AC18="","",Sheet1!AC18)</f>
        <v/>
      </c>
      <c r="P78" s="60"/>
      <c r="Q78" s="60"/>
      <c r="R78" s="60" t="str">
        <f>IF(Sheet1!AE18="","",Sheet1!AE18)</f>
        <v/>
      </c>
      <c r="S78" s="60"/>
      <c r="T78" s="60"/>
      <c r="U78" s="60" t="str">
        <f t="shared" si="18"/>
        <v/>
      </c>
      <c r="V78" s="60"/>
      <c r="W78" s="60"/>
      <c r="X78" s="61" t="str">
        <f t="shared" si="19"/>
        <v/>
      </c>
      <c r="Y78" s="61"/>
      <c r="Z78" s="61"/>
      <c r="AA78" s="24"/>
      <c r="AB78" s="83"/>
      <c r="AC78" s="40"/>
      <c r="AD78" s="60" t="str">
        <f>IF(Sheet1!AC36="","",Sheet1!AC36)</f>
        <v/>
      </c>
      <c r="AE78" s="60"/>
      <c r="AF78" s="60"/>
      <c r="AG78" s="60" t="str">
        <f>IF(Sheet1!AE36="","",Sheet1!AE36)</f>
        <v/>
      </c>
      <c r="AH78" s="60"/>
      <c r="AI78" s="60"/>
      <c r="AJ78" s="60" t="str">
        <f t="shared" si="20"/>
        <v/>
      </c>
      <c r="AK78" s="60"/>
      <c r="AL78" s="60"/>
      <c r="AM78" s="61" t="str">
        <f t="shared" si="21"/>
        <v/>
      </c>
      <c r="AN78" s="61"/>
      <c r="AO78" s="61"/>
      <c r="AP78" s="60" t="str">
        <f>IF(Sheet1!AC44="","",Sheet1!AC44)</f>
        <v/>
      </c>
      <c r="AQ78" s="60"/>
      <c r="AR78" s="60"/>
      <c r="AS78" s="60" t="str">
        <f>IF(Sheet1!AE44="","",Sheet1!AE44)</f>
        <v/>
      </c>
      <c r="AT78" s="60"/>
      <c r="AU78" s="60"/>
      <c r="AV78" s="60" t="str">
        <f t="shared" si="22"/>
        <v/>
      </c>
      <c r="AW78" s="60"/>
      <c r="AX78" s="60"/>
      <c r="AY78" s="61" t="str">
        <f t="shared" si="23"/>
        <v/>
      </c>
      <c r="AZ78" s="61"/>
      <c r="BA78" s="61"/>
    </row>
    <row r="79" spans="1:53" ht="14.1" customHeight="1" x14ac:dyDescent="0.15">
      <c r="A79" s="83"/>
      <c r="B79" s="40"/>
      <c r="C79" s="60" t="str">
        <f>IF(Sheet1!AC11="","",Sheet1!AC11)</f>
        <v/>
      </c>
      <c r="D79" s="60"/>
      <c r="E79" s="60"/>
      <c r="F79" s="60" t="str">
        <f>IF(Sheet1!AE11="","",Sheet1!AE11)</f>
        <v/>
      </c>
      <c r="G79" s="60"/>
      <c r="H79" s="60"/>
      <c r="I79" s="60" t="str">
        <f t="shared" si="16"/>
        <v/>
      </c>
      <c r="J79" s="60"/>
      <c r="K79" s="60"/>
      <c r="L79" s="61" t="str">
        <f t="shared" si="17"/>
        <v/>
      </c>
      <c r="M79" s="61"/>
      <c r="N79" s="61"/>
      <c r="O79" s="60" t="str">
        <f>IF(Sheet1!AC19="","",Sheet1!AC19)</f>
        <v/>
      </c>
      <c r="P79" s="60"/>
      <c r="Q79" s="60"/>
      <c r="R79" s="60" t="str">
        <f>IF(Sheet1!AE19="","",Sheet1!AE19)</f>
        <v/>
      </c>
      <c r="S79" s="60"/>
      <c r="T79" s="60"/>
      <c r="U79" s="60" t="str">
        <f t="shared" si="18"/>
        <v/>
      </c>
      <c r="V79" s="60"/>
      <c r="W79" s="60"/>
      <c r="X79" s="61" t="str">
        <f t="shared" si="19"/>
        <v/>
      </c>
      <c r="Y79" s="61"/>
      <c r="Z79" s="61"/>
      <c r="AA79" s="24"/>
      <c r="AB79" s="83"/>
      <c r="AC79" s="40"/>
      <c r="AD79" s="60" t="str">
        <f>IF(Sheet1!AC37="","",Sheet1!AC37)</f>
        <v/>
      </c>
      <c r="AE79" s="60"/>
      <c r="AF79" s="60"/>
      <c r="AG79" s="60" t="str">
        <f>IF(Sheet1!AE37="","",Sheet1!AE37)</f>
        <v/>
      </c>
      <c r="AH79" s="60"/>
      <c r="AI79" s="60"/>
      <c r="AJ79" s="60" t="str">
        <f t="shared" si="20"/>
        <v/>
      </c>
      <c r="AK79" s="60"/>
      <c r="AL79" s="60"/>
      <c r="AM79" s="61" t="str">
        <f t="shared" si="21"/>
        <v/>
      </c>
      <c r="AN79" s="61"/>
      <c r="AO79" s="61"/>
      <c r="AP79" s="60" t="str">
        <f>IF(Sheet1!AC45="","",Sheet1!AC45)</f>
        <v/>
      </c>
      <c r="AQ79" s="60"/>
      <c r="AR79" s="60"/>
      <c r="AS79" s="60" t="str">
        <f>IF(Sheet1!AE45="","",Sheet1!AE45)</f>
        <v/>
      </c>
      <c r="AT79" s="60"/>
      <c r="AU79" s="60"/>
      <c r="AV79" s="60" t="str">
        <f t="shared" si="22"/>
        <v/>
      </c>
      <c r="AW79" s="60"/>
      <c r="AX79" s="60"/>
      <c r="AY79" s="61" t="str">
        <f t="shared" si="23"/>
        <v/>
      </c>
      <c r="AZ79" s="61"/>
      <c r="BA79" s="61"/>
    </row>
    <row r="80" spans="1:53" ht="14.1" customHeight="1" x14ac:dyDescent="0.15">
      <c r="A80" s="83"/>
      <c r="B80" s="40"/>
      <c r="C80" s="60" t="str">
        <f>IF(Sheet1!AC12="","",Sheet1!AC12)</f>
        <v/>
      </c>
      <c r="D80" s="60"/>
      <c r="E80" s="60"/>
      <c r="F80" s="60" t="str">
        <f>IF(Sheet1!AE12="","",Sheet1!AE12)</f>
        <v/>
      </c>
      <c r="G80" s="60"/>
      <c r="H80" s="60"/>
      <c r="I80" s="60" t="str">
        <f t="shared" si="16"/>
        <v/>
      </c>
      <c r="J80" s="60"/>
      <c r="K80" s="60"/>
      <c r="L80" s="61" t="str">
        <f t="shared" si="17"/>
        <v/>
      </c>
      <c r="M80" s="61"/>
      <c r="N80" s="61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24"/>
      <c r="AB80" s="83"/>
      <c r="AC80" s="40"/>
      <c r="AD80" s="60" t="str">
        <f>IF(Sheet1!AC38="","",Sheet1!AC38)</f>
        <v/>
      </c>
      <c r="AE80" s="60"/>
      <c r="AF80" s="60"/>
      <c r="AG80" s="60" t="str">
        <f>IF(Sheet1!AE38="","",Sheet1!AE38)</f>
        <v/>
      </c>
      <c r="AH80" s="60"/>
      <c r="AI80" s="60"/>
      <c r="AJ80" s="60" t="str">
        <f t="shared" si="20"/>
        <v/>
      </c>
      <c r="AK80" s="60"/>
      <c r="AL80" s="60"/>
      <c r="AM80" s="61" t="str">
        <f t="shared" si="21"/>
        <v/>
      </c>
      <c r="AN80" s="61"/>
      <c r="AO80" s="61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</row>
    <row r="81" spans="1:53" ht="14.1" customHeight="1" x14ac:dyDescent="0.15">
      <c r="A81" s="83"/>
      <c r="B81" s="40"/>
      <c r="C81" s="60" t="str">
        <f>IF(Sheet1!AC13="","",Sheet1!AC13)</f>
        <v/>
      </c>
      <c r="D81" s="60"/>
      <c r="E81" s="60"/>
      <c r="F81" s="60" t="str">
        <f>IF(Sheet1!AE13="","",Sheet1!AE13)</f>
        <v/>
      </c>
      <c r="G81" s="60"/>
      <c r="H81" s="60"/>
      <c r="I81" s="60" t="str">
        <f t="shared" si="16"/>
        <v/>
      </c>
      <c r="J81" s="60"/>
      <c r="K81" s="60"/>
      <c r="L81" s="61" t="str">
        <f t="shared" si="17"/>
        <v/>
      </c>
      <c r="M81" s="61"/>
      <c r="N81" s="61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24"/>
      <c r="AB81" s="83"/>
      <c r="AC81" s="40"/>
      <c r="AD81" s="60" t="str">
        <f>IF(Sheet1!AC39="","",Sheet1!AC39)</f>
        <v/>
      </c>
      <c r="AE81" s="60"/>
      <c r="AF81" s="60"/>
      <c r="AG81" s="60" t="str">
        <f>IF(Sheet1!AE39="","",Sheet1!AE39)</f>
        <v/>
      </c>
      <c r="AH81" s="60"/>
      <c r="AI81" s="60"/>
      <c r="AJ81" s="60" t="str">
        <f t="shared" si="20"/>
        <v/>
      </c>
      <c r="AK81" s="60"/>
      <c r="AL81" s="60"/>
      <c r="AM81" s="61" t="str">
        <f t="shared" si="21"/>
        <v/>
      </c>
      <c r="AN81" s="61"/>
      <c r="AO81" s="61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</row>
    <row r="82" spans="1:53" ht="14.1" customHeight="1" x14ac:dyDescent="0.15">
      <c r="A82" s="83"/>
      <c r="B82" s="40"/>
      <c r="C82" s="60" t="str">
        <f>IF(Sheet1!AC14="","",Sheet1!AC14)</f>
        <v/>
      </c>
      <c r="D82" s="60"/>
      <c r="E82" s="60"/>
      <c r="F82" s="60" t="str">
        <f>IF(Sheet1!AE14="","",Sheet1!AE14)</f>
        <v/>
      </c>
      <c r="G82" s="60"/>
      <c r="H82" s="60"/>
      <c r="I82" s="60" t="str">
        <f t="shared" si="16"/>
        <v/>
      </c>
      <c r="J82" s="60"/>
      <c r="K82" s="60"/>
      <c r="L82" s="61" t="str">
        <f t="shared" si="17"/>
        <v/>
      </c>
      <c r="M82" s="61"/>
      <c r="N82" s="61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24"/>
      <c r="AB82" s="83"/>
      <c r="AC82" s="40"/>
      <c r="AD82" s="60" t="str">
        <f>IF(Sheet1!AC40="","",Sheet1!AC40)</f>
        <v/>
      </c>
      <c r="AE82" s="60"/>
      <c r="AF82" s="60"/>
      <c r="AG82" s="60" t="str">
        <f>IF(Sheet1!AE40="","",Sheet1!AE40)</f>
        <v/>
      </c>
      <c r="AH82" s="60"/>
      <c r="AI82" s="60"/>
      <c r="AJ82" s="60" t="str">
        <f t="shared" si="20"/>
        <v/>
      </c>
      <c r="AK82" s="60"/>
      <c r="AL82" s="60"/>
      <c r="AM82" s="61" t="str">
        <f t="shared" si="21"/>
        <v/>
      </c>
      <c r="AN82" s="61"/>
      <c r="AO82" s="61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</row>
    <row r="83" spans="1:53" ht="14.1" customHeight="1" x14ac:dyDescent="0.15">
      <c r="A83" s="83"/>
      <c r="B83" s="41"/>
      <c r="C83" s="60" t="str">
        <f>IF(Sheet1!AC15="","",Sheet1!AC15)</f>
        <v/>
      </c>
      <c r="D83" s="60"/>
      <c r="E83" s="60"/>
      <c r="F83" s="60" t="str">
        <f>IF(Sheet1!AE15="","",Sheet1!AE15)</f>
        <v/>
      </c>
      <c r="G83" s="60"/>
      <c r="H83" s="60"/>
      <c r="I83" s="60" t="str">
        <f t="shared" si="16"/>
        <v/>
      </c>
      <c r="J83" s="60"/>
      <c r="K83" s="60"/>
      <c r="L83" s="61" t="str">
        <f t="shared" si="17"/>
        <v/>
      </c>
      <c r="M83" s="61"/>
      <c r="N83" s="61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24"/>
      <c r="AB83" s="83"/>
      <c r="AC83" s="41"/>
      <c r="AD83" s="60" t="str">
        <f>IF(Sheet1!AC41="","",Sheet1!AC41)</f>
        <v/>
      </c>
      <c r="AE83" s="60"/>
      <c r="AF83" s="60"/>
      <c r="AG83" s="60" t="str">
        <f>IF(Sheet1!AE41="","",Sheet1!AE41)</f>
        <v/>
      </c>
      <c r="AH83" s="60"/>
      <c r="AI83" s="60"/>
      <c r="AJ83" s="60" t="str">
        <f t="shared" si="20"/>
        <v/>
      </c>
      <c r="AK83" s="60"/>
      <c r="AL83" s="60"/>
      <c r="AM83" s="61" t="str">
        <f t="shared" si="21"/>
        <v/>
      </c>
      <c r="AN83" s="61"/>
      <c r="AO83" s="61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</row>
    <row r="84" spans="1:53" ht="14.1" customHeight="1" x14ac:dyDescent="0.15">
      <c r="A84" s="83"/>
      <c r="B84" s="83" t="s">
        <v>21</v>
      </c>
      <c r="C84" s="38" t="s">
        <v>159</v>
      </c>
      <c r="D84" s="38"/>
      <c r="E84" s="38"/>
      <c r="F84" s="53"/>
      <c r="G84" s="53"/>
      <c r="H84" s="53"/>
      <c r="I84" s="53"/>
      <c r="J84" s="53"/>
      <c r="K84" s="53"/>
      <c r="L84" s="53"/>
      <c r="M84" s="53"/>
      <c r="N84" s="53"/>
      <c r="O84" s="38" t="s">
        <v>160</v>
      </c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24"/>
      <c r="AB84" s="83"/>
      <c r="AC84" s="83" t="s">
        <v>21</v>
      </c>
      <c r="AD84" s="38" t="s">
        <v>159</v>
      </c>
      <c r="AE84" s="38"/>
      <c r="AF84" s="38"/>
      <c r="AG84" s="53"/>
      <c r="AH84" s="53"/>
      <c r="AI84" s="53"/>
      <c r="AJ84" s="53"/>
      <c r="AK84" s="53"/>
      <c r="AL84" s="53"/>
      <c r="AM84" s="53"/>
      <c r="AN84" s="53"/>
      <c r="AO84" s="53"/>
      <c r="AP84" s="38" t="s">
        <v>160</v>
      </c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</row>
    <row r="85" spans="1:53" ht="14.1" customHeight="1" x14ac:dyDescent="0.15">
      <c r="A85" s="83"/>
      <c r="B85" s="83"/>
      <c r="C85" s="37" t="s">
        <v>154</v>
      </c>
      <c r="D85" s="38"/>
      <c r="E85" s="38"/>
      <c r="F85" s="38" t="s">
        <v>22</v>
      </c>
      <c r="G85" s="38"/>
      <c r="H85" s="38"/>
      <c r="I85" s="38" t="s">
        <v>23</v>
      </c>
      <c r="J85" s="38"/>
      <c r="K85" s="38"/>
      <c r="L85" s="38" t="s">
        <v>24</v>
      </c>
      <c r="M85" s="38"/>
      <c r="N85" s="38"/>
      <c r="O85" s="37" t="s">
        <v>154</v>
      </c>
      <c r="P85" s="38"/>
      <c r="Q85" s="38"/>
      <c r="R85" s="38" t="s">
        <v>22</v>
      </c>
      <c r="S85" s="38"/>
      <c r="T85" s="38"/>
      <c r="U85" s="38" t="s">
        <v>23</v>
      </c>
      <c r="V85" s="38"/>
      <c r="W85" s="38"/>
      <c r="X85" s="38" t="s">
        <v>24</v>
      </c>
      <c r="Y85" s="38"/>
      <c r="Z85" s="38"/>
      <c r="AA85" s="24"/>
      <c r="AB85" s="83"/>
      <c r="AC85" s="83"/>
      <c r="AD85" s="37" t="s">
        <v>154</v>
      </c>
      <c r="AE85" s="38"/>
      <c r="AF85" s="38"/>
      <c r="AG85" s="38" t="s">
        <v>22</v>
      </c>
      <c r="AH85" s="38"/>
      <c r="AI85" s="38"/>
      <c r="AJ85" s="38" t="s">
        <v>23</v>
      </c>
      <c r="AK85" s="38"/>
      <c r="AL85" s="38"/>
      <c r="AM85" s="38" t="s">
        <v>24</v>
      </c>
      <c r="AN85" s="38"/>
      <c r="AO85" s="38"/>
      <c r="AP85" s="37" t="s">
        <v>154</v>
      </c>
      <c r="AQ85" s="38"/>
      <c r="AR85" s="38"/>
      <c r="AS85" s="38" t="s">
        <v>22</v>
      </c>
      <c r="AT85" s="38"/>
      <c r="AU85" s="38"/>
      <c r="AV85" s="38" t="s">
        <v>23</v>
      </c>
      <c r="AW85" s="38"/>
      <c r="AX85" s="38"/>
      <c r="AY85" s="38" t="s">
        <v>24</v>
      </c>
      <c r="AZ85" s="38"/>
      <c r="BA85" s="38"/>
    </row>
    <row r="86" spans="1:53" ht="14.1" customHeight="1" x14ac:dyDescent="0.15">
      <c r="A86" s="83"/>
      <c r="B86" s="83"/>
      <c r="C86" s="55">
        <f>Sheet1!AH8</f>
        <v>0</v>
      </c>
      <c r="D86" s="55"/>
      <c r="E86" s="55"/>
      <c r="F86" s="60" t="s">
        <v>73</v>
      </c>
      <c r="G86" s="60"/>
      <c r="H86" s="60"/>
      <c r="I86" s="61">
        <f>Sheet1!AJ8</f>
        <v>0</v>
      </c>
      <c r="J86" s="61"/>
      <c r="K86" s="61"/>
      <c r="L86" s="61">
        <f>Sheet1!AL8</f>
        <v>0</v>
      </c>
      <c r="M86" s="61"/>
      <c r="N86" s="61"/>
      <c r="O86" s="55">
        <f>Sheet1!AH13</f>
        <v>0</v>
      </c>
      <c r="P86" s="55"/>
      <c r="Q86" s="55"/>
      <c r="R86" s="60" t="s">
        <v>73</v>
      </c>
      <c r="S86" s="60"/>
      <c r="T86" s="60"/>
      <c r="U86" s="61">
        <f>Sheet1!AJ13</f>
        <v>0</v>
      </c>
      <c r="V86" s="61"/>
      <c r="W86" s="61"/>
      <c r="X86" s="61">
        <f>Sheet1!AL13</f>
        <v>0</v>
      </c>
      <c r="Y86" s="61"/>
      <c r="Z86" s="61"/>
      <c r="AA86" s="24"/>
      <c r="AB86" s="83"/>
      <c r="AC86" s="83"/>
      <c r="AD86" s="55">
        <f>Sheet1!AH34</f>
        <v>0</v>
      </c>
      <c r="AE86" s="55"/>
      <c r="AF86" s="55"/>
      <c r="AG86" s="60" t="s">
        <v>73</v>
      </c>
      <c r="AH86" s="60"/>
      <c r="AI86" s="60"/>
      <c r="AJ86" s="61">
        <f>Sheet1!AJ34</f>
        <v>0</v>
      </c>
      <c r="AK86" s="61"/>
      <c r="AL86" s="61"/>
      <c r="AM86" s="61">
        <f>Sheet1!AL34</f>
        <v>0</v>
      </c>
      <c r="AN86" s="61"/>
      <c r="AO86" s="61"/>
      <c r="AP86" s="55">
        <f>Sheet1!AH39</f>
        <v>0</v>
      </c>
      <c r="AQ86" s="55"/>
      <c r="AR86" s="55"/>
      <c r="AS86" s="60" t="s">
        <v>73</v>
      </c>
      <c r="AT86" s="60"/>
      <c r="AU86" s="60"/>
      <c r="AV86" s="61">
        <f>Sheet1!AJ39</f>
        <v>0</v>
      </c>
      <c r="AW86" s="61"/>
      <c r="AX86" s="61"/>
      <c r="AY86" s="61">
        <f>Sheet1!AL39</f>
        <v>0</v>
      </c>
      <c r="AZ86" s="61"/>
      <c r="BA86" s="61"/>
    </row>
    <row r="87" spans="1:53" ht="14.1" customHeight="1" x14ac:dyDescent="0.15">
      <c r="A87" s="83"/>
      <c r="B87" s="83"/>
      <c r="C87" s="55">
        <f>Sheet1!AH9</f>
        <v>0</v>
      </c>
      <c r="D87" s="55"/>
      <c r="E87" s="55"/>
      <c r="F87" s="60" t="s">
        <v>73</v>
      </c>
      <c r="G87" s="60"/>
      <c r="H87" s="60"/>
      <c r="I87" s="61">
        <f>Sheet1!AJ9</f>
        <v>0</v>
      </c>
      <c r="J87" s="61"/>
      <c r="K87" s="61"/>
      <c r="L87" s="55"/>
      <c r="M87" s="55"/>
      <c r="N87" s="55"/>
      <c r="O87" s="55">
        <f>Sheet1!AH14</f>
        <v>0</v>
      </c>
      <c r="P87" s="55"/>
      <c r="Q87" s="55"/>
      <c r="R87" s="60" t="s">
        <v>73</v>
      </c>
      <c r="S87" s="60"/>
      <c r="T87" s="60"/>
      <c r="U87" s="61">
        <f>Sheet1!AJ14</f>
        <v>0</v>
      </c>
      <c r="V87" s="61"/>
      <c r="W87" s="61"/>
      <c r="X87" s="55"/>
      <c r="Y87" s="55"/>
      <c r="Z87" s="55"/>
      <c r="AA87" s="24"/>
      <c r="AB87" s="83"/>
      <c r="AC87" s="83"/>
      <c r="AD87" s="55">
        <f>Sheet1!AH35</f>
        <v>0</v>
      </c>
      <c r="AE87" s="55"/>
      <c r="AF87" s="55"/>
      <c r="AG87" s="60" t="s">
        <v>73</v>
      </c>
      <c r="AH87" s="60"/>
      <c r="AI87" s="60"/>
      <c r="AJ87" s="61">
        <f>Sheet1!AJ35</f>
        <v>0</v>
      </c>
      <c r="AK87" s="61"/>
      <c r="AL87" s="61"/>
      <c r="AM87" s="55"/>
      <c r="AN87" s="55"/>
      <c r="AO87" s="55"/>
      <c r="AP87" s="55">
        <f>Sheet1!AH40</f>
        <v>0</v>
      </c>
      <c r="AQ87" s="55"/>
      <c r="AR87" s="55"/>
      <c r="AS87" s="60" t="s">
        <v>73</v>
      </c>
      <c r="AT87" s="60"/>
      <c r="AU87" s="60"/>
      <c r="AV87" s="61">
        <f>Sheet1!AJ40</f>
        <v>0</v>
      </c>
      <c r="AW87" s="61"/>
      <c r="AX87" s="61"/>
      <c r="AY87" s="55"/>
      <c r="AZ87" s="55"/>
      <c r="BA87" s="55"/>
    </row>
    <row r="88" spans="1:53" ht="14.1" customHeight="1" x14ac:dyDescent="0.15">
      <c r="A88" s="83"/>
      <c r="B88" s="83"/>
      <c r="C88" s="55">
        <f>Sheet1!AH10</f>
        <v>0</v>
      </c>
      <c r="D88" s="55"/>
      <c r="E88" s="55"/>
      <c r="F88" s="60" t="s">
        <v>73</v>
      </c>
      <c r="G88" s="60"/>
      <c r="H88" s="60"/>
      <c r="I88" s="61">
        <f>Sheet1!AJ10</f>
        <v>0</v>
      </c>
      <c r="J88" s="61"/>
      <c r="K88" s="61"/>
      <c r="L88" s="55"/>
      <c r="M88" s="55"/>
      <c r="N88" s="55"/>
      <c r="O88" s="55">
        <f>Sheet1!AH15</f>
        <v>0</v>
      </c>
      <c r="P88" s="55"/>
      <c r="Q88" s="55"/>
      <c r="R88" s="60" t="s">
        <v>73</v>
      </c>
      <c r="S88" s="60"/>
      <c r="T88" s="60"/>
      <c r="U88" s="61">
        <f>Sheet1!AJ15</f>
        <v>0</v>
      </c>
      <c r="V88" s="61"/>
      <c r="W88" s="61"/>
      <c r="X88" s="55"/>
      <c r="Y88" s="55"/>
      <c r="Z88" s="55"/>
      <c r="AA88" s="24"/>
      <c r="AB88" s="83"/>
      <c r="AC88" s="83"/>
      <c r="AD88" s="55">
        <f>Sheet1!AH36</f>
        <v>0</v>
      </c>
      <c r="AE88" s="55"/>
      <c r="AF88" s="55"/>
      <c r="AG88" s="60" t="s">
        <v>73</v>
      </c>
      <c r="AH88" s="60"/>
      <c r="AI88" s="60"/>
      <c r="AJ88" s="61">
        <f>Sheet1!AJ36</f>
        <v>0</v>
      </c>
      <c r="AK88" s="61"/>
      <c r="AL88" s="61"/>
      <c r="AM88" s="55"/>
      <c r="AN88" s="55"/>
      <c r="AO88" s="55"/>
      <c r="AP88" s="55">
        <f>Sheet1!AH41</f>
        <v>0</v>
      </c>
      <c r="AQ88" s="55"/>
      <c r="AR88" s="55"/>
      <c r="AS88" s="60" t="s">
        <v>73</v>
      </c>
      <c r="AT88" s="60"/>
      <c r="AU88" s="60"/>
      <c r="AV88" s="61">
        <f>Sheet1!AJ41</f>
        <v>0</v>
      </c>
      <c r="AW88" s="61"/>
      <c r="AX88" s="61"/>
      <c r="AY88" s="55"/>
      <c r="AZ88" s="55"/>
      <c r="BA88" s="55"/>
    </row>
    <row r="89" spans="1:53" ht="14.1" customHeight="1" x14ac:dyDescent="0.15">
      <c r="A89" s="83"/>
      <c r="B89" s="83"/>
      <c r="C89" s="38" t="s">
        <v>161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 t="s">
        <v>162</v>
      </c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24"/>
      <c r="AB89" s="83"/>
      <c r="AC89" s="83"/>
      <c r="AD89" s="38" t="s">
        <v>161</v>
      </c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 t="s">
        <v>162</v>
      </c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</row>
    <row r="90" spans="1:53" ht="14.1" customHeight="1" x14ac:dyDescent="0.15">
      <c r="A90" s="83"/>
      <c r="B90" s="83"/>
      <c r="C90" s="37" t="s">
        <v>154</v>
      </c>
      <c r="D90" s="38"/>
      <c r="E90" s="38"/>
      <c r="F90" s="38" t="s">
        <v>22</v>
      </c>
      <c r="G90" s="38"/>
      <c r="H90" s="38"/>
      <c r="I90" s="38" t="s">
        <v>23</v>
      </c>
      <c r="J90" s="38"/>
      <c r="K90" s="38"/>
      <c r="L90" s="38" t="s">
        <v>24</v>
      </c>
      <c r="M90" s="38"/>
      <c r="N90" s="38"/>
      <c r="O90" s="37" t="s">
        <v>154</v>
      </c>
      <c r="P90" s="38"/>
      <c r="Q90" s="38"/>
      <c r="R90" s="38" t="s">
        <v>22</v>
      </c>
      <c r="S90" s="38"/>
      <c r="T90" s="38"/>
      <c r="U90" s="38" t="s">
        <v>23</v>
      </c>
      <c r="V90" s="38"/>
      <c r="W90" s="38"/>
      <c r="X90" s="38" t="s">
        <v>24</v>
      </c>
      <c r="Y90" s="38"/>
      <c r="Z90" s="38"/>
      <c r="AA90" s="24"/>
      <c r="AB90" s="83"/>
      <c r="AC90" s="83"/>
      <c r="AD90" s="37" t="s">
        <v>154</v>
      </c>
      <c r="AE90" s="38"/>
      <c r="AF90" s="38"/>
      <c r="AG90" s="38" t="s">
        <v>22</v>
      </c>
      <c r="AH90" s="38"/>
      <c r="AI90" s="38"/>
      <c r="AJ90" s="38" t="s">
        <v>23</v>
      </c>
      <c r="AK90" s="38"/>
      <c r="AL90" s="38"/>
      <c r="AM90" s="38" t="s">
        <v>24</v>
      </c>
      <c r="AN90" s="38"/>
      <c r="AO90" s="38"/>
      <c r="AP90" s="37" t="s">
        <v>154</v>
      </c>
      <c r="AQ90" s="38"/>
      <c r="AR90" s="38"/>
      <c r="AS90" s="38" t="s">
        <v>22</v>
      </c>
      <c r="AT90" s="38"/>
      <c r="AU90" s="38"/>
      <c r="AV90" s="38" t="s">
        <v>23</v>
      </c>
      <c r="AW90" s="38"/>
      <c r="AX90" s="38"/>
      <c r="AY90" s="38" t="s">
        <v>24</v>
      </c>
      <c r="AZ90" s="38"/>
      <c r="BA90" s="38"/>
    </row>
    <row r="91" spans="1:53" ht="14.1" customHeight="1" x14ac:dyDescent="0.15">
      <c r="A91" s="83"/>
      <c r="B91" s="83"/>
      <c r="C91" s="55">
        <f>Sheet1!AH18</f>
        <v>0</v>
      </c>
      <c r="D91" s="55"/>
      <c r="E91" s="55"/>
      <c r="F91" s="60" t="s">
        <v>73</v>
      </c>
      <c r="G91" s="60"/>
      <c r="H91" s="60"/>
      <c r="I91" s="61">
        <f>Sheet1!AJ18</f>
        <v>0</v>
      </c>
      <c r="J91" s="61"/>
      <c r="K91" s="61"/>
      <c r="L91" s="61">
        <f>Sheet1!AL18</f>
        <v>0</v>
      </c>
      <c r="M91" s="61"/>
      <c r="N91" s="61"/>
      <c r="O91" s="55">
        <f>Sheet1!AH23</f>
        <v>0</v>
      </c>
      <c r="P91" s="55"/>
      <c r="Q91" s="55"/>
      <c r="R91" s="60" t="s">
        <v>73</v>
      </c>
      <c r="S91" s="60"/>
      <c r="T91" s="60"/>
      <c r="U91" s="61">
        <f>Sheet1!AJ23</f>
        <v>0</v>
      </c>
      <c r="V91" s="61"/>
      <c r="W91" s="61"/>
      <c r="X91" s="61">
        <f>Sheet1!AL23</f>
        <v>0</v>
      </c>
      <c r="Y91" s="61"/>
      <c r="Z91" s="61"/>
      <c r="AA91" s="24"/>
      <c r="AB91" s="83"/>
      <c r="AC91" s="83"/>
      <c r="AD91" s="55">
        <f>Sheet1!AH44</f>
        <v>0</v>
      </c>
      <c r="AE91" s="55"/>
      <c r="AF91" s="55"/>
      <c r="AG91" s="60" t="s">
        <v>73</v>
      </c>
      <c r="AH91" s="60"/>
      <c r="AI91" s="60"/>
      <c r="AJ91" s="61">
        <f>Sheet1!AJ44</f>
        <v>0</v>
      </c>
      <c r="AK91" s="61"/>
      <c r="AL91" s="61"/>
      <c r="AM91" s="61">
        <f>Sheet1!AL44</f>
        <v>0</v>
      </c>
      <c r="AN91" s="61"/>
      <c r="AO91" s="61"/>
      <c r="AP91" s="55">
        <f>Sheet1!AH49</f>
        <v>0</v>
      </c>
      <c r="AQ91" s="55"/>
      <c r="AR91" s="55"/>
      <c r="AS91" s="60" t="s">
        <v>73</v>
      </c>
      <c r="AT91" s="60"/>
      <c r="AU91" s="60"/>
      <c r="AV91" s="61">
        <f>Sheet1!AJ49</f>
        <v>0</v>
      </c>
      <c r="AW91" s="61"/>
      <c r="AX91" s="61"/>
      <c r="AY91" s="61">
        <f>Sheet1!AL49</f>
        <v>0</v>
      </c>
      <c r="AZ91" s="61"/>
      <c r="BA91" s="61"/>
    </row>
    <row r="92" spans="1:53" ht="14.1" customHeight="1" x14ac:dyDescent="0.15">
      <c r="A92" s="83"/>
      <c r="B92" s="83"/>
      <c r="C92" s="55">
        <f>Sheet1!AH19</f>
        <v>0</v>
      </c>
      <c r="D92" s="55"/>
      <c r="E92" s="55"/>
      <c r="F92" s="60" t="s">
        <v>73</v>
      </c>
      <c r="G92" s="60"/>
      <c r="H92" s="60"/>
      <c r="I92" s="61">
        <f>Sheet1!AJ19</f>
        <v>0</v>
      </c>
      <c r="J92" s="61"/>
      <c r="K92" s="61"/>
      <c r="L92" s="55"/>
      <c r="M92" s="55"/>
      <c r="N92" s="55"/>
      <c r="O92" s="55">
        <f>Sheet1!AH24</f>
        <v>0</v>
      </c>
      <c r="P92" s="55"/>
      <c r="Q92" s="55"/>
      <c r="R92" s="60" t="s">
        <v>73</v>
      </c>
      <c r="S92" s="60"/>
      <c r="T92" s="60"/>
      <c r="U92" s="61">
        <f>Sheet1!AJ24</f>
        <v>0</v>
      </c>
      <c r="V92" s="61"/>
      <c r="W92" s="61"/>
      <c r="X92" s="55"/>
      <c r="Y92" s="55"/>
      <c r="Z92" s="55"/>
      <c r="AA92" s="24"/>
      <c r="AB92" s="83"/>
      <c r="AC92" s="83"/>
      <c r="AD92" s="55">
        <f>Sheet1!AH45</f>
        <v>0</v>
      </c>
      <c r="AE92" s="55"/>
      <c r="AF92" s="55"/>
      <c r="AG92" s="60" t="s">
        <v>73</v>
      </c>
      <c r="AH92" s="60"/>
      <c r="AI92" s="60"/>
      <c r="AJ92" s="61">
        <f>Sheet1!AJ45</f>
        <v>0</v>
      </c>
      <c r="AK92" s="61"/>
      <c r="AL92" s="61"/>
      <c r="AM92" s="55"/>
      <c r="AN92" s="55"/>
      <c r="AO92" s="55"/>
      <c r="AP92" s="55">
        <f>Sheet1!AH50</f>
        <v>0</v>
      </c>
      <c r="AQ92" s="55"/>
      <c r="AR92" s="55"/>
      <c r="AS92" s="60" t="s">
        <v>73</v>
      </c>
      <c r="AT92" s="60"/>
      <c r="AU92" s="60"/>
      <c r="AV92" s="61">
        <f>Sheet1!AJ50</f>
        <v>0</v>
      </c>
      <c r="AW92" s="61"/>
      <c r="AX92" s="61"/>
      <c r="AY92" s="55"/>
      <c r="AZ92" s="55"/>
      <c r="BA92" s="55"/>
    </row>
    <row r="93" spans="1:53" ht="14.1" customHeight="1" x14ac:dyDescent="0.15">
      <c r="A93" s="83"/>
      <c r="B93" s="83"/>
      <c r="C93" s="55">
        <f>Sheet1!AH20</f>
        <v>0</v>
      </c>
      <c r="D93" s="55"/>
      <c r="E93" s="55"/>
      <c r="F93" s="60" t="s">
        <v>73</v>
      </c>
      <c r="G93" s="60"/>
      <c r="H93" s="60"/>
      <c r="I93" s="61">
        <f>Sheet1!AJ20</f>
        <v>0</v>
      </c>
      <c r="J93" s="61"/>
      <c r="K93" s="61"/>
      <c r="L93" s="55"/>
      <c r="M93" s="55"/>
      <c r="N93" s="55"/>
      <c r="O93" s="55">
        <f>Sheet1!AH25</f>
        <v>0</v>
      </c>
      <c r="P93" s="55"/>
      <c r="Q93" s="55"/>
      <c r="R93" s="60" t="s">
        <v>73</v>
      </c>
      <c r="S93" s="60"/>
      <c r="T93" s="60"/>
      <c r="U93" s="61">
        <f>Sheet1!AJ25</f>
        <v>0</v>
      </c>
      <c r="V93" s="61"/>
      <c r="W93" s="61"/>
      <c r="X93" s="55"/>
      <c r="Y93" s="55"/>
      <c r="Z93" s="55"/>
      <c r="AA93" s="17"/>
      <c r="AB93" s="83"/>
      <c r="AC93" s="83"/>
      <c r="AD93" s="55">
        <f>Sheet1!AH46</f>
        <v>0</v>
      </c>
      <c r="AE93" s="55"/>
      <c r="AF93" s="55"/>
      <c r="AG93" s="60" t="s">
        <v>73</v>
      </c>
      <c r="AH93" s="60"/>
      <c r="AI93" s="60"/>
      <c r="AJ93" s="61">
        <f>Sheet1!AJ46</f>
        <v>0</v>
      </c>
      <c r="AK93" s="61"/>
      <c r="AL93" s="61"/>
      <c r="AM93" s="55"/>
      <c r="AN93" s="55"/>
      <c r="AO93" s="55"/>
      <c r="AP93" s="55">
        <f>Sheet1!AH51</f>
        <v>0</v>
      </c>
      <c r="AQ93" s="55"/>
      <c r="AR93" s="55"/>
      <c r="AS93" s="60" t="s">
        <v>73</v>
      </c>
      <c r="AT93" s="60"/>
      <c r="AU93" s="60"/>
      <c r="AV93" s="61">
        <f>Sheet1!AJ51</f>
        <v>0</v>
      </c>
      <c r="AW93" s="61"/>
      <c r="AX93" s="61"/>
      <c r="AY93" s="55"/>
      <c r="AZ93" s="55"/>
      <c r="BA93" s="55"/>
    </row>
    <row r="94" spans="1:53" ht="14.1" customHeight="1" x14ac:dyDescent="0.15">
      <c r="A94" s="16"/>
      <c r="B94" s="16"/>
      <c r="C94" s="22"/>
      <c r="D94" s="22"/>
      <c r="E94" s="22"/>
      <c r="F94" s="21"/>
      <c r="G94" s="21"/>
      <c r="H94" s="21"/>
      <c r="I94" s="22"/>
      <c r="J94" s="22"/>
      <c r="K94" s="22"/>
      <c r="L94" s="22"/>
      <c r="M94" s="22"/>
      <c r="N94" s="22"/>
      <c r="O94" s="22"/>
      <c r="P94" s="22"/>
      <c r="Q94" s="22"/>
      <c r="R94" s="21"/>
      <c r="S94" s="21"/>
      <c r="T94" s="21"/>
      <c r="U94" s="22"/>
      <c r="V94" s="22"/>
      <c r="W94" s="22"/>
      <c r="X94" s="22"/>
      <c r="Y94" s="22"/>
      <c r="Z94" s="22"/>
      <c r="AA94" s="17"/>
      <c r="AB94" s="16"/>
      <c r="AC94" s="16"/>
      <c r="AD94" s="22"/>
      <c r="AE94" s="22"/>
      <c r="AF94" s="22"/>
      <c r="AG94" s="21"/>
      <c r="AH94" s="21"/>
      <c r="AI94" s="21"/>
      <c r="AJ94" s="22"/>
      <c r="AK94" s="22"/>
      <c r="AL94" s="22"/>
      <c r="AM94" s="22"/>
      <c r="AN94" s="22"/>
      <c r="AO94" s="18"/>
      <c r="AP94" s="18"/>
      <c r="AQ94" s="18"/>
      <c r="AR94" s="18"/>
      <c r="AS94" s="20"/>
      <c r="AT94" s="20"/>
      <c r="AU94" s="20"/>
      <c r="AV94" s="18"/>
      <c r="AW94" s="18"/>
      <c r="AX94" s="18"/>
      <c r="AY94" s="18"/>
      <c r="AZ94" s="18"/>
      <c r="BA94" s="18"/>
    </row>
    <row r="95" spans="1:53" ht="14.1" customHeight="1" x14ac:dyDescent="0.1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1"/>
      <c r="U95" s="1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1"/>
      <c r="AO95" s="75" t="s">
        <v>25</v>
      </c>
      <c r="AP95" s="60" t="s">
        <v>26</v>
      </c>
      <c r="AQ95" s="60" t="s">
        <v>27</v>
      </c>
      <c r="AR95" s="60"/>
      <c r="AS95" s="60"/>
      <c r="AT95" s="60" t="s">
        <v>28</v>
      </c>
      <c r="AU95" s="60"/>
      <c r="AV95" s="60"/>
      <c r="AW95" s="60" t="s">
        <v>156</v>
      </c>
      <c r="AX95" s="60"/>
      <c r="AY95" s="60"/>
      <c r="AZ95" s="60"/>
      <c r="BA95" s="60"/>
    </row>
    <row r="96" spans="1:53" ht="14.1" customHeight="1" x14ac:dyDescent="0.15">
      <c r="A96" s="83" t="s">
        <v>29</v>
      </c>
      <c r="B96" s="38"/>
      <c r="C96" s="38"/>
      <c r="D96" s="38"/>
      <c r="E96" s="38" t="s">
        <v>30</v>
      </c>
      <c r="F96" s="38"/>
      <c r="G96" s="38"/>
      <c r="H96" s="38" t="s">
        <v>31</v>
      </c>
      <c r="I96" s="38"/>
      <c r="J96" s="38"/>
      <c r="K96" s="38" t="s">
        <v>32</v>
      </c>
      <c r="L96" s="38"/>
      <c r="M96" s="38"/>
      <c r="N96" s="38" t="s">
        <v>33</v>
      </c>
      <c r="O96" s="38"/>
      <c r="P96" s="38"/>
      <c r="Q96" s="38" t="s">
        <v>34</v>
      </c>
      <c r="R96" s="38"/>
      <c r="S96" s="38"/>
      <c r="T96" s="21"/>
      <c r="U96" s="83" t="s">
        <v>29</v>
      </c>
      <c r="V96" s="38"/>
      <c r="W96" s="38"/>
      <c r="X96" s="38"/>
      <c r="Y96" s="38" t="s">
        <v>30</v>
      </c>
      <c r="Z96" s="38"/>
      <c r="AA96" s="38"/>
      <c r="AB96" s="38" t="s">
        <v>31</v>
      </c>
      <c r="AC96" s="38"/>
      <c r="AD96" s="38"/>
      <c r="AE96" s="38" t="s">
        <v>32</v>
      </c>
      <c r="AF96" s="38"/>
      <c r="AG96" s="38"/>
      <c r="AH96" s="38" t="s">
        <v>33</v>
      </c>
      <c r="AI96" s="38"/>
      <c r="AJ96" s="38"/>
      <c r="AK96" s="38" t="s">
        <v>34</v>
      </c>
      <c r="AL96" s="38"/>
      <c r="AM96" s="38"/>
      <c r="AN96" s="21"/>
      <c r="AO96" s="76"/>
      <c r="AP96" s="38"/>
      <c r="AQ96" s="63">
        <f>Sheet1!AC49</f>
        <v>0</v>
      </c>
      <c r="AR96" s="63"/>
      <c r="AS96" s="63"/>
      <c r="AT96" s="63">
        <f>Sheet1!AD49</f>
        <v>0</v>
      </c>
      <c r="AU96" s="63"/>
      <c r="AV96" s="63"/>
      <c r="AW96" s="55">
        <f>Sheet1!AE49</f>
        <v>0</v>
      </c>
      <c r="AX96" s="55"/>
      <c r="AY96" s="55"/>
      <c r="AZ96" s="55"/>
      <c r="BA96" s="55"/>
    </row>
    <row r="97" spans="1:60" ht="14.1" customHeight="1" x14ac:dyDescent="0.15">
      <c r="A97" s="83"/>
      <c r="B97" s="38" t="s">
        <v>35</v>
      </c>
      <c r="C97" s="38"/>
      <c r="D97" s="38"/>
      <c r="E97" s="86">
        <v>5</v>
      </c>
      <c r="F97" s="86"/>
      <c r="G97" s="86"/>
      <c r="H97" s="59"/>
      <c r="I97" s="59"/>
      <c r="J97" s="59"/>
      <c r="K97" s="59"/>
      <c r="L97" s="59"/>
      <c r="M97" s="59"/>
      <c r="N97" s="38" t="str">
        <f>IF(Sheet1!BC18="","",Sheet1!BC18)</f>
        <v/>
      </c>
      <c r="O97" s="38"/>
      <c r="P97" s="38"/>
      <c r="Q97" s="38" t="str">
        <f>IF(Sheet1!BF18="","",Sheet1!BF18)</f>
        <v/>
      </c>
      <c r="R97" s="38"/>
      <c r="S97" s="38"/>
      <c r="T97" s="21"/>
      <c r="U97" s="83"/>
      <c r="V97" s="38" t="s">
        <v>35</v>
      </c>
      <c r="W97" s="38"/>
      <c r="X97" s="38"/>
      <c r="Y97" s="86">
        <v>5</v>
      </c>
      <c r="Z97" s="86"/>
      <c r="AA97" s="86"/>
      <c r="AB97" s="59"/>
      <c r="AC97" s="59"/>
      <c r="AD97" s="59"/>
      <c r="AE97" s="59"/>
      <c r="AF97" s="59"/>
      <c r="AG97" s="59"/>
      <c r="AH97" s="38" t="str">
        <f>IF(Sheet1!BC44="","",Sheet1!BC44)</f>
        <v/>
      </c>
      <c r="AI97" s="38"/>
      <c r="AJ97" s="38"/>
      <c r="AK97" s="38" t="str">
        <f>IF(Sheet1!BF44="","",Sheet1!BF44)</f>
        <v/>
      </c>
      <c r="AL97" s="38"/>
      <c r="AM97" s="38"/>
      <c r="AN97" s="21"/>
      <c r="AO97" s="76"/>
      <c r="AP97" s="38" t="s">
        <v>36</v>
      </c>
      <c r="AQ97" s="38" t="s">
        <v>37</v>
      </c>
      <c r="AR97" s="38"/>
      <c r="AS97" s="38"/>
      <c r="AT97" s="38" t="s">
        <v>38</v>
      </c>
      <c r="AU97" s="38"/>
      <c r="AV97" s="38"/>
      <c r="AW97" s="38" t="s">
        <v>157</v>
      </c>
      <c r="AX97" s="38"/>
      <c r="AY97" s="38"/>
      <c r="AZ97" s="38"/>
      <c r="BA97" s="38"/>
    </row>
    <row r="98" spans="1:60" ht="14.1" customHeight="1" x14ac:dyDescent="0.15">
      <c r="A98" s="83"/>
      <c r="B98" s="38" t="s">
        <v>39</v>
      </c>
      <c r="C98" s="38"/>
      <c r="D98" s="38"/>
      <c r="E98" s="57">
        <v>540</v>
      </c>
      <c r="F98" s="57"/>
      <c r="G98" s="57"/>
      <c r="H98" s="58">
        <v>35</v>
      </c>
      <c r="I98" s="58"/>
      <c r="J98" s="58"/>
      <c r="K98" s="58">
        <v>35</v>
      </c>
      <c r="L98" s="58"/>
      <c r="M98" s="58"/>
      <c r="N98" s="38"/>
      <c r="O98" s="38"/>
      <c r="P98" s="38"/>
      <c r="Q98" s="38"/>
      <c r="R98" s="38"/>
      <c r="S98" s="38"/>
      <c r="T98" s="21"/>
      <c r="U98" s="83"/>
      <c r="V98" s="38" t="s">
        <v>39</v>
      </c>
      <c r="W98" s="38"/>
      <c r="X98" s="38"/>
      <c r="Y98" s="57">
        <v>540</v>
      </c>
      <c r="Z98" s="57"/>
      <c r="AA98" s="57"/>
      <c r="AB98" s="58">
        <v>35</v>
      </c>
      <c r="AC98" s="58"/>
      <c r="AD98" s="58"/>
      <c r="AE98" s="58">
        <v>35</v>
      </c>
      <c r="AF98" s="58"/>
      <c r="AG98" s="58"/>
      <c r="AH98" s="38"/>
      <c r="AI98" s="38"/>
      <c r="AJ98" s="38"/>
      <c r="AK98" s="38"/>
      <c r="AL98" s="38"/>
      <c r="AM98" s="38"/>
      <c r="AN98" s="21"/>
      <c r="AO98" s="76"/>
      <c r="AP98" s="38"/>
      <c r="AQ98" s="63">
        <f>Sheet1!AC51</f>
        <v>0</v>
      </c>
      <c r="AR98" s="63"/>
      <c r="AS98" s="63"/>
      <c r="AT98" s="63">
        <f>Sheet1!AD51</f>
        <v>0</v>
      </c>
      <c r="AU98" s="63"/>
      <c r="AV98" s="63"/>
      <c r="AW98" s="55">
        <f>Sheet1!AE51</f>
        <v>0</v>
      </c>
      <c r="AX98" s="55"/>
      <c r="AY98" s="55"/>
      <c r="AZ98" s="55"/>
      <c r="BA98" s="55"/>
    </row>
    <row r="99" spans="1:60" ht="14.1" customHeight="1" x14ac:dyDescent="0.15">
      <c r="A99" s="83"/>
      <c r="B99" s="38" t="s">
        <v>29</v>
      </c>
      <c r="C99" s="38"/>
      <c r="D99" s="38"/>
      <c r="E99" s="36" t="str">
        <f>IF(Sheet1!AT20="","",Sheet1!AT20)</f>
        <v/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21"/>
      <c r="U99" s="83"/>
      <c r="V99" s="38" t="s">
        <v>29</v>
      </c>
      <c r="W99" s="38"/>
      <c r="X99" s="38"/>
      <c r="Y99" s="36" t="str">
        <f>IF(Sheet1!AT46="","",Sheet1!AT46)</f>
        <v/>
      </c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21"/>
      <c r="AO99" s="76"/>
      <c r="AP99" s="52" t="s">
        <v>50</v>
      </c>
      <c r="AQ99" s="38"/>
      <c r="AR99" s="38"/>
      <c r="AS99" s="38"/>
      <c r="AT99" s="38"/>
      <c r="AU99" s="38"/>
      <c r="AV99" s="38"/>
      <c r="AW99" s="38"/>
      <c r="AX99" s="48"/>
      <c r="AY99" s="56">
        <f>Sheet1!AF49</f>
        <v>0</v>
      </c>
      <c r="AZ99" s="55"/>
      <c r="BA99" s="55"/>
    </row>
    <row r="100" spans="1:60" ht="14.1" customHeight="1" x14ac:dyDescent="0.15">
      <c r="A100" s="16"/>
      <c r="B100" s="16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17"/>
      <c r="AB100" s="16"/>
      <c r="AC100" s="16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</row>
    <row r="101" spans="1:60" ht="14.1" customHeight="1" x14ac:dyDescent="0.15">
      <c r="A101" s="117" t="s">
        <v>93</v>
      </c>
      <c r="B101" s="117"/>
      <c r="C101" s="117"/>
      <c r="D101" s="117"/>
      <c r="E101" s="117"/>
      <c r="F101" s="117"/>
      <c r="G101" s="117"/>
      <c r="H101" s="117"/>
      <c r="I101" s="117"/>
      <c r="J101" s="38">
        <v>1</v>
      </c>
      <c r="K101" s="38"/>
      <c r="L101" s="38"/>
      <c r="M101" s="38"/>
      <c r="N101" s="38">
        <v>2</v>
      </c>
      <c r="O101" s="38"/>
      <c r="P101" s="38"/>
      <c r="Q101" s="38"/>
      <c r="R101" s="37" t="s">
        <v>179</v>
      </c>
      <c r="S101" s="38"/>
      <c r="T101" s="38"/>
      <c r="U101" s="38"/>
      <c r="V101" s="30"/>
      <c r="W101" s="30"/>
      <c r="X101" s="30"/>
      <c r="Y101" s="24"/>
      <c r="Z101" s="48" t="s">
        <v>75</v>
      </c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50"/>
      <c r="AL101" s="48" t="s">
        <v>76</v>
      </c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50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</row>
    <row r="102" spans="1:60" ht="14.1" customHeight="1" x14ac:dyDescent="0.15">
      <c r="A102" s="117"/>
      <c r="B102" s="117"/>
      <c r="C102" s="117"/>
      <c r="D102" s="117"/>
      <c r="E102" s="117"/>
      <c r="F102" s="117"/>
      <c r="G102" s="117"/>
      <c r="H102" s="117"/>
      <c r="I102" s="117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0"/>
      <c r="W102" s="30"/>
      <c r="X102" s="30"/>
      <c r="Y102" s="24"/>
      <c r="Z102" s="99" t="s">
        <v>174</v>
      </c>
      <c r="AA102" s="43"/>
      <c r="AB102" s="44"/>
      <c r="AC102" s="99" t="s">
        <v>172</v>
      </c>
      <c r="AD102" s="43"/>
      <c r="AE102" s="44"/>
      <c r="AF102" s="42" t="s">
        <v>79</v>
      </c>
      <c r="AG102" s="43"/>
      <c r="AH102" s="44"/>
      <c r="AI102" s="42" t="s">
        <v>80</v>
      </c>
      <c r="AJ102" s="43"/>
      <c r="AK102" s="44"/>
      <c r="AL102" s="99" t="s">
        <v>174</v>
      </c>
      <c r="AM102" s="43"/>
      <c r="AN102" s="44"/>
      <c r="AO102" s="99" t="s">
        <v>172</v>
      </c>
      <c r="AP102" s="43"/>
      <c r="AQ102" s="44"/>
      <c r="AR102" s="42" t="s">
        <v>79</v>
      </c>
      <c r="AS102" s="43"/>
      <c r="AT102" s="44"/>
      <c r="AU102" s="42" t="s">
        <v>80</v>
      </c>
      <c r="AV102" s="43"/>
      <c r="AW102" s="4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</row>
    <row r="103" spans="1:60" ht="14.1" customHeight="1" x14ac:dyDescent="0.15">
      <c r="A103" s="83" t="s">
        <v>94</v>
      </c>
      <c r="B103" s="38" t="s">
        <v>95</v>
      </c>
      <c r="C103" s="38"/>
      <c r="D103" s="38"/>
      <c r="E103" s="38"/>
      <c r="F103" s="38"/>
      <c r="G103" s="38"/>
      <c r="H103" s="38"/>
      <c r="I103" s="38"/>
      <c r="J103" s="38" t="str">
        <f>IF(匀质性!C3="","",匀质性!C3)</f>
        <v/>
      </c>
      <c r="K103" s="38"/>
      <c r="L103" s="38"/>
      <c r="M103" s="38"/>
      <c r="N103" s="38" t="str">
        <f>IF(匀质性!D3="","",匀质性!D3)</f>
        <v/>
      </c>
      <c r="O103" s="38"/>
      <c r="P103" s="38"/>
      <c r="Q103" s="38"/>
      <c r="R103" s="58"/>
      <c r="S103" s="58"/>
      <c r="T103" s="58"/>
      <c r="U103" s="58"/>
      <c r="V103" s="30"/>
      <c r="W103" s="30"/>
      <c r="X103" s="30"/>
      <c r="Y103" s="24"/>
      <c r="Z103" s="71"/>
      <c r="AA103" s="72"/>
      <c r="AB103" s="73"/>
      <c r="AC103" s="71"/>
      <c r="AD103" s="72"/>
      <c r="AE103" s="73"/>
      <c r="AF103" s="71"/>
      <c r="AG103" s="72"/>
      <c r="AH103" s="73"/>
      <c r="AI103" s="71"/>
      <c r="AJ103" s="72"/>
      <c r="AK103" s="73"/>
      <c r="AL103" s="71"/>
      <c r="AM103" s="72"/>
      <c r="AN103" s="73"/>
      <c r="AO103" s="71"/>
      <c r="AP103" s="72"/>
      <c r="AQ103" s="73"/>
      <c r="AR103" s="71"/>
      <c r="AS103" s="72"/>
      <c r="AT103" s="73"/>
      <c r="AU103" s="71"/>
      <c r="AV103" s="72"/>
      <c r="AW103" s="73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</row>
    <row r="104" spans="1:60" ht="14.1" customHeight="1" x14ac:dyDescent="0.15">
      <c r="A104" s="83"/>
      <c r="B104" s="38" t="s">
        <v>96</v>
      </c>
      <c r="C104" s="38"/>
      <c r="D104" s="38"/>
      <c r="E104" s="38"/>
      <c r="F104" s="38"/>
      <c r="G104" s="38"/>
      <c r="H104" s="38"/>
      <c r="I104" s="38"/>
      <c r="J104" s="38" t="str">
        <f>IF(匀质性!C4="","",匀质性!C4)</f>
        <v/>
      </c>
      <c r="K104" s="38"/>
      <c r="L104" s="38"/>
      <c r="M104" s="38"/>
      <c r="N104" s="38" t="str">
        <f>IF(匀质性!D4="","",匀质性!D4)</f>
        <v/>
      </c>
      <c r="O104" s="38"/>
      <c r="P104" s="38"/>
      <c r="Q104" s="38"/>
      <c r="R104" s="58"/>
      <c r="S104" s="58"/>
      <c r="T104" s="58"/>
      <c r="U104" s="58"/>
      <c r="V104" s="30"/>
      <c r="W104" s="30"/>
      <c r="X104" s="30"/>
      <c r="Y104" s="24"/>
      <c r="Z104" s="95">
        <f>氯离子!A4</f>
        <v>0</v>
      </c>
      <c r="AA104" s="96"/>
      <c r="AB104" s="97"/>
      <c r="AC104" s="80">
        <f>氯离子!D4</f>
        <v>0</v>
      </c>
      <c r="AD104" s="81"/>
      <c r="AE104" s="82"/>
      <c r="AF104" s="80"/>
      <c r="AG104" s="81"/>
      <c r="AH104" s="82"/>
      <c r="AI104" s="80"/>
      <c r="AJ104" s="81"/>
      <c r="AK104" s="82"/>
      <c r="AL104" s="95">
        <f>氯离子!M4</f>
        <v>0</v>
      </c>
      <c r="AM104" s="96"/>
      <c r="AN104" s="97"/>
      <c r="AO104" s="80">
        <f>氯离子!P4</f>
        <v>0</v>
      </c>
      <c r="AP104" s="81"/>
      <c r="AQ104" s="82"/>
      <c r="AR104" s="80"/>
      <c r="AS104" s="81"/>
      <c r="AT104" s="82"/>
      <c r="AU104" s="80"/>
      <c r="AV104" s="81"/>
      <c r="AW104" s="82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</row>
    <row r="105" spans="1:60" ht="14.1" customHeight="1" x14ac:dyDescent="0.15">
      <c r="A105" s="83"/>
      <c r="B105" s="38" t="s">
        <v>97</v>
      </c>
      <c r="C105" s="38"/>
      <c r="D105" s="38"/>
      <c r="E105" s="38"/>
      <c r="F105" s="38"/>
      <c r="G105" s="38"/>
      <c r="H105" s="38"/>
      <c r="I105" s="38"/>
      <c r="J105" s="38" t="str">
        <f>IF(匀质性!C5="","",匀质性!C5)</f>
        <v/>
      </c>
      <c r="K105" s="38"/>
      <c r="L105" s="38"/>
      <c r="M105" s="38"/>
      <c r="N105" s="38" t="str">
        <f>IF(匀质性!D5="","",匀质性!D5)</f>
        <v/>
      </c>
      <c r="O105" s="38"/>
      <c r="P105" s="38"/>
      <c r="Q105" s="38"/>
      <c r="R105" s="58"/>
      <c r="S105" s="58"/>
      <c r="T105" s="58"/>
      <c r="U105" s="58"/>
      <c r="V105" s="30"/>
      <c r="W105" s="30"/>
      <c r="X105" s="30"/>
      <c r="Y105" s="24"/>
      <c r="Z105" s="95">
        <f>氯离子!A5</f>
        <v>0</v>
      </c>
      <c r="AA105" s="96"/>
      <c r="AB105" s="97"/>
      <c r="AC105" s="80">
        <f>氯离子!D5</f>
        <v>0</v>
      </c>
      <c r="AD105" s="81"/>
      <c r="AE105" s="82"/>
      <c r="AF105" s="68">
        <f>氯离子!G5</f>
        <v>0</v>
      </c>
      <c r="AG105" s="69"/>
      <c r="AH105" s="70"/>
      <c r="AI105" s="80"/>
      <c r="AJ105" s="81"/>
      <c r="AK105" s="82"/>
      <c r="AL105" s="95">
        <f>氯离子!M5</f>
        <v>0</v>
      </c>
      <c r="AM105" s="96"/>
      <c r="AN105" s="97"/>
      <c r="AO105" s="80">
        <f>氯离子!P5</f>
        <v>0</v>
      </c>
      <c r="AP105" s="81"/>
      <c r="AQ105" s="82"/>
      <c r="AR105" s="68">
        <f>氯离子!S5</f>
        <v>0</v>
      </c>
      <c r="AS105" s="69"/>
      <c r="AT105" s="70"/>
      <c r="AU105" s="80"/>
      <c r="AV105" s="81"/>
      <c r="AW105" s="82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</row>
    <row r="106" spans="1:60" ht="14.1" customHeight="1" x14ac:dyDescent="0.15">
      <c r="A106" s="83" t="s">
        <v>98</v>
      </c>
      <c r="B106" s="38" t="s">
        <v>99</v>
      </c>
      <c r="C106" s="38"/>
      <c r="D106" s="38"/>
      <c r="E106" s="38"/>
      <c r="F106" s="38"/>
      <c r="G106" s="38"/>
      <c r="H106" s="38"/>
      <c r="I106" s="38"/>
      <c r="J106" s="38" t="str">
        <f>IF(匀质性!C6="","",匀质性!C6)</f>
        <v/>
      </c>
      <c r="K106" s="38"/>
      <c r="L106" s="38"/>
      <c r="M106" s="38"/>
      <c r="N106" s="38" t="str">
        <f>IF(匀质性!D6="","",匀质性!D6)</f>
        <v/>
      </c>
      <c r="O106" s="38"/>
      <c r="P106" s="38"/>
      <c r="Q106" s="38"/>
      <c r="R106" s="58">
        <f>匀质性!E9</f>
        <v>0</v>
      </c>
      <c r="S106" s="58"/>
      <c r="T106" s="58"/>
      <c r="U106" s="58"/>
      <c r="V106" s="30"/>
      <c r="W106" s="93">
        <f>AH2+AX2*(1-R106/100)</f>
        <v>0</v>
      </c>
      <c r="X106" s="93"/>
      <c r="Y106" s="94"/>
      <c r="Z106" s="95">
        <f>氯离子!A6</f>
        <v>0</v>
      </c>
      <c r="AA106" s="96"/>
      <c r="AB106" s="97"/>
      <c r="AC106" s="80">
        <f>氯离子!D6</f>
        <v>0</v>
      </c>
      <c r="AD106" s="81"/>
      <c r="AE106" s="82"/>
      <c r="AF106" s="68">
        <f>氯离子!G6</f>
        <v>0</v>
      </c>
      <c r="AG106" s="69"/>
      <c r="AH106" s="70"/>
      <c r="AI106" s="68">
        <f>氯离子!J6</f>
        <v>0</v>
      </c>
      <c r="AJ106" s="69"/>
      <c r="AK106" s="70"/>
      <c r="AL106" s="95">
        <f>氯离子!M6</f>
        <v>0</v>
      </c>
      <c r="AM106" s="96"/>
      <c r="AN106" s="97"/>
      <c r="AO106" s="80">
        <f>氯离子!P6</f>
        <v>0</v>
      </c>
      <c r="AP106" s="81"/>
      <c r="AQ106" s="82"/>
      <c r="AR106" s="68">
        <f>氯离子!S6</f>
        <v>0</v>
      </c>
      <c r="AS106" s="69"/>
      <c r="AT106" s="70"/>
      <c r="AU106" s="68">
        <f>氯离子!V6</f>
        <v>0</v>
      </c>
      <c r="AV106" s="69"/>
      <c r="AW106" s="70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</row>
    <row r="107" spans="1:60" ht="14.1" customHeight="1" x14ac:dyDescent="0.15">
      <c r="A107" s="83"/>
      <c r="B107" s="38" t="s">
        <v>100</v>
      </c>
      <c r="C107" s="38"/>
      <c r="D107" s="38"/>
      <c r="E107" s="38"/>
      <c r="F107" s="38"/>
      <c r="G107" s="38"/>
      <c r="H107" s="38"/>
      <c r="I107" s="38"/>
      <c r="J107" s="38" t="str">
        <f>IF(匀质性!C7="","",匀质性!C7)</f>
        <v/>
      </c>
      <c r="K107" s="38"/>
      <c r="L107" s="38"/>
      <c r="M107" s="38"/>
      <c r="N107" s="38" t="str">
        <f>IF(匀质性!D7="","",匀质性!D7)</f>
        <v/>
      </c>
      <c r="O107" s="38"/>
      <c r="P107" s="38"/>
      <c r="Q107" s="38"/>
      <c r="R107" s="58"/>
      <c r="S107" s="58"/>
      <c r="T107" s="58"/>
      <c r="U107" s="58"/>
      <c r="V107" s="30"/>
      <c r="W107" s="93"/>
      <c r="X107" s="93"/>
      <c r="Y107" s="94"/>
      <c r="Z107" s="95">
        <f>氯离子!A7</f>
        <v>0</v>
      </c>
      <c r="AA107" s="96"/>
      <c r="AB107" s="97"/>
      <c r="AC107" s="80">
        <f>氯离子!D7</f>
        <v>0</v>
      </c>
      <c r="AD107" s="81"/>
      <c r="AE107" s="82"/>
      <c r="AF107" s="68">
        <f>氯离子!G7</f>
        <v>0</v>
      </c>
      <c r="AG107" s="69"/>
      <c r="AH107" s="70"/>
      <c r="AI107" s="68">
        <f>氯离子!J7</f>
        <v>0</v>
      </c>
      <c r="AJ107" s="69"/>
      <c r="AK107" s="70"/>
      <c r="AL107" s="95">
        <f>氯离子!M7</f>
        <v>0</v>
      </c>
      <c r="AM107" s="96"/>
      <c r="AN107" s="97"/>
      <c r="AO107" s="80">
        <f>氯离子!P7</f>
        <v>0</v>
      </c>
      <c r="AP107" s="81"/>
      <c r="AQ107" s="82"/>
      <c r="AR107" s="68">
        <f>氯离子!S7</f>
        <v>0</v>
      </c>
      <c r="AS107" s="69"/>
      <c r="AT107" s="70"/>
      <c r="AU107" s="68">
        <f>氯离子!V7</f>
        <v>0</v>
      </c>
      <c r="AV107" s="69"/>
      <c r="AW107" s="70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</row>
    <row r="108" spans="1:60" ht="14.1" customHeight="1" x14ac:dyDescent="0.15">
      <c r="A108" s="83"/>
      <c r="B108" s="38" t="s">
        <v>164</v>
      </c>
      <c r="C108" s="38"/>
      <c r="D108" s="38"/>
      <c r="E108" s="38"/>
      <c r="F108" s="38"/>
      <c r="G108" s="38"/>
      <c r="H108" s="38"/>
      <c r="I108" s="38"/>
      <c r="J108" s="38" t="str">
        <f>IF(匀质性!C8="","",匀质性!C8)</f>
        <v/>
      </c>
      <c r="K108" s="38"/>
      <c r="L108" s="38"/>
      <c r="M108" s="38"/>
      <c r="N108" s="38" t="str">
        <f>IF(匀质性!D8="","",匀质性!D8)</f>
        <v/>
      </c>
      <c r="O108" s="38"/>
      <c r="P108" s="38"/>
      <c r="Q108" s="38"/>
      <c r="R108" s="58"/>
      <c r="S108" s="58"/>
      <c r="T108" s="58"/>
      <c r="U108" s="58"/>
      <c r="V108" s="30"/>
      <c r="W108" s="43">
        <f>AH2+AK2+AN2+AQ2+AT2+AX2</f>
        <v>2170</v>
      </c>
      <c r="X108" s="43"/>
      <c r="Y108" s="44"/>
      <c r="Z108" s="48" t="s">
        <v>83</v>
      </c>
      <c r="AA108" s="49"/>
      <c r="AB108" s="49"/>
      <c r="AC108" s="49"/>
      <c r="AD108" s="49"/>
      <c r="AE108" s="50"/>
      <c r="AF108" s="45">
        <f>氯离子!G8</f>
        <v>0</v>
      </c>
      <c r="AG108" s="46"/>
      <c r="AH108" s="46"/>
      <c r="AI108" s="46"/>
      <c r="AJ108" s="46"/>
      <c r="AK108" s="47"/>
      <c r="AL108" s="48" t="s">
        <v>84</v>
      </c>
      <c r="AM108" s="49"/>
      <c r="AN108" s="49"/>
      <c r="AO108" s="49"/>
      <c r="AP108" s="49"/>
      <c r="AQ108" s="50"/>
      <c r="AR108" s="45">
        <f>氯离子!S8</f>
        <v>0</v>
      </c>
      <c r="AS108" s="46"/>
      <c r="AT108" s="46"/>
      <c r="AU108" s="46"/>
      <c r="AV108" s="46"/>
      <c r="AW108" s="47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</row>
    <row r="109" spans="1:60" ht="14.1" customHeight="1" x14ac:dyDescent="0.15">
      <c r="A109" s="83"/>
      <c r="B109" s="38" t="s">
        <v>101</v>
      </c>
      <c r="C109" s="38"/>
      <c r="D109" s="38"/>
      <c r="E109" s="38"/>
      <c r="F109" s="38"/>
      <c r="G109" s="38"/>
      <c r="H109" s="38"/>
      <c r="I109" s="38"/>
      <c r="J109" s="38" t="str">
        <f>IF(匀质性!C9="","",匀质性!C9)</f>
        <v/>
      </c>
      <c r="K109" s="38"/>
      <c r="L109" s="38"/>
      <c r="M109" s="38"/>
      <c r="N109" s="38" t="str">
        <f>IF(匀质性!D9="","",匀质性!D9)</f>
        <v/>
      </c>
      <c r="O109" s="38"/>
      <c r="P109" s="38"/>
      <c r="Q109" s="38"/>
      <c r="R109" s="58"/>
      <c r="S109" s="58"/>
      <c r="T109" s="58"/>
      <c r="U109" s="58"/>
      <c r="V109" s="30"/>
      <c r="W109" s="93"/>
      <c r="X109" s="93"/>
      <c r="Y109" s="94"/>
      <c r="Z109" s="48" t="s">
        <v>85</v>
      </c>
      <c r="AA109" s="49"/>
      <c r="AB109" s="49"/>
      <c r="AC109" s="49"/>
      <c r="AD109" s="49"/>
      <c r="AE109" s="50"/>
      <c r="AF109" s="77">
        <f>氯离子!G9</f>
        <v>0</v>
      </c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9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</row>
    <row r="110" spans="1:60" ht="14.1" customHeight="1" x14ac:dyDescent="0.15">
      <c r="A110" s="83" t="s">
        <v>102</v>
      </c>
      <c r="B110" s="38" t="s">
        <v>99</v>
      </c>
      <c r="C110" s="38"/>
      <c r="D110" s="38"/>
      <c r="E110" s="38"/>
      <c r="F110" s="38"/>
      <c r="G110" s="38"/>
      <c r="H110" s="38"/>
      <c r="I110" s="38"/>
      <c r="J110" s="38" t="str">
        <f>IF(匀质性!C10="","",匀质性!C10)</f>
        <v/>
      </c>
      <c r="K110" s="38"/>
      <c r="L110" s="38"/>
      <c r="M110" s="38"/>
      <c r="N110" s="38" t="str">
        <f>IF(匀质性!D10="","",匀质性!D10)</f>
        <v/>
      </c>
      <c r="O110" s="38"/>
      <c r="P110" s="38"/>
      <c r="Q110" s="38"/>
      <c r="R110" s="58"/>
      <c r="S110" s="58"/>
      <c r="T110" s="58"/>
      <c r="U110" s="58"/>
      <c r="V110" s="30"/>
      <c r="W110" s="30"/>
      <c r="X110" s="30"/>
      <c r="Y110" s="24"/>
      <c r="Z110" s="48" t="s">
        <v>74</v>
      </c>
      <c r="AA110" s="49"/>
      <c r="AB110" s="49"/>
      <c r="AC110" s="49"/>
      <c r="AD110" s="116">
        <f>氯离子!E10</f>
        <v>0</v>
      </c>
      <c r="AE110" s="116"/>
      <c r="AF110" s="116"/>
      <c r="AG110" s="49" t="s">
        <v>165</v>
      </c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50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</row>
    <row r="111" spans="1:60" ht="14.1" customHeight="1" x14ac:dyDescent="0.15">
      <c r="A111" s="83"/>
      <c r="B111" s="38" t="s">
        <v>100</v>
      </c>
      <c r="C111" s="38"/>
      <c r="D111" s="38"/>
      <c r="E111" s="38"/>
      <c r="F111" s="38"/>
      <c r="G111" s="38"/>
      <c r="H111" s="38"/>
      <c r="I111" s="38"/>
      <c r="J111" s="38" t="str">
        <f>IF(匀质性!C11="","",匀质性!C11)</f>
        <v/>
      </c>
      <c r="K111" s="38"/>
      <c r="L111" s="38"/>
      <c r="M111" s="38"/>
      <c r="N111" s="38" t="str">
        <f>IF(匀质性!D11="","",匀质性!D11)</f>
        <v/>
      </c>
      <c r="O111" s="38"/>
      <c r="P111" s="38"/>
      <c r="Q111" s="38"/>
      <c r="R111" s="58"/>
      <c r="S111" s="58"/>
      <c r="T111" s="58"/>
      <c r="U111" s="58"/>
      <c r="V111" s="30"/>
      <c r="W111" s="30"/>
      <c r="X111" s="30"/>
      <c r="Y111" s="24"/>
      <c r="Z111" s="48" t="s">
        <v>75</v>
      </c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50"/>
      <c r="AL111" s="48" t="s">
        <v>86</v>
      </c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50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</row>
    <row r="112" spans="1:60" ht="14.1" customHeight="1" x14ac:dyDescent="0.15">
      <c r="A112" s="83"/>
      <c r="B112" s="38" t="s">
        <v>164</v>
      </c>
      <c r="C112" s="38"/>
      <c r="D112" s="38"/>
      <c r="E112" s="38"/>
      <c r="F112" s="38"/>
      <c r="G112" s="38"/>
      <c r="H112" s="38"/>
      <c r="I112" s="38"/>
      <c r="J112" s="38" t="str">
        <f>IF(匀质性!C12="","",匀质性!C12)</f>
        <v/>
      </c>
      <c r="K112" s="38"/>
      <c r="L112" s="38"/>
      <c r="M112" s="38"/>
      <c r="N112" s="38" t="str">
        <f>IF(匀质性!D12="","",匀质性!D12)</f>
        <v/>
      </c>
      <c r="O112" s="38"/>
      <c r="P112" s="38"/>
      <c r="Q112" s="38"/>
      <c r="R112" s="58"/>
      <c r="S112" s="58"/>
      <c r="T112" s="58"/>
      <c r="U112" s="58"/>
      <c r="V112" s="30"/>
      <c r="W112" s="30"/>
      <c r="X112" s="30"/>
      <c r="Y112" s="24"/>
      <c r="Z112" s="99" t="s">
        <v>174</v>
      </c>
      <c r="AA112" s="43"/>
      <c r="AB112" s="44"/>
      <c r="AC112" s="99" t="s">
        <v>172</v>
      </c>
      <c r="AD112" s="43"/>
      <c r="AE112" s="44"/>
      <c r="AF112" s="42" t="s">
        <v>79</v>
      </c>
      <c r="AG112" s="43"/>
      <c r="AH112" s="44"/>
      <c r="AI112" s="42" t="s">
        <v>80</v>
      </c>
      <c r="AJ112" s="43"/>
      <c r="AK112" s="44"/>
      <c r="AL112" s="99" t="s">
        <v>174</v>
      </c>
      <c r="AM112" s="43"/>
      <c r="AN112" s="44"/>
      <c r="AO112" s="99" t="s">
        <v>172</v>
      </c>
      <c r="AP112" s="43"/>
      <c r="AQ112" s="44"/>
      <c r="AR112" s="42" t="s">
        <v>79</v>
      </c>
      <c r="AS112" s="43"/>
      <c r="AT112" s="44"/>
      <c r="AU112" s="42" t="s">
        <v>80</v>
      </c>
      <c r="AV112" s="43"/>
      <c r="AW112" s="4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</row>
    <row r="113" spans="1:60" ht="14.1" customHeight="1" x14ac:dyDescent="0.15">
      <c r="A113" s="83"/>
      <c r="B113" s="38" t="s">
        <v>103</v>
      </c>
      <c r="C113" s="38"/>
      <c r="D113" s="38"/>
      <c r="E113" s="38"/>
      <c r="F113" s="38"/>
      <c r="G113" s="38"/>
      <c r="H113" s="38"/>
      <c r="I113" s="38"/>
      <c r="J113" s="38" t="str">
        <f>IF(匀质性!C13="","",匀质性!C13)</f>
        <v/>
      </c>
      <c r="K113" s="38"/>
      <c r="L113" s="38"/>
      <c r="M113" s="38"/>
      <c r="N113" s="38" t="str">
        <f>IF(匀质性!D13="","",匀质性!D13)</f>
        <v/>
      </c>
      <c r="O113" s="38"/>
      <c r="P113" s="38"/>
      <c r="Q113" s="38"/>
      <c r="R113" s="58"/>
      <c r="S113" s="58"/>
      <c r="T113" s="58"/>
      <c r="U113" s="58"/>
      <c r="V113" s="30"/>
      <c r="W113" s="30"/>
      <c r="X113" s="30"/>
      <c r="Y113" s="24"/>
      <c r="Z113" s="71"/>
      <c r="AA113" s="72"/>
      <c r="AB113" s="73"/>
      <c r="AC113" s="71"/>
      <c r="AD113" s="72"/>
      <c r="AE113" s="73"/>
      <c r="AF113" s="71"/>
      <c r="AG113" s="72"/>
      <c r="AH113" s="73"/>
      <c r="AI113" s="71"/>
      <c r="AJ113" s="72"/>
      <c r="AK113" s="73"/>
      <c r="AL113" s="71"/>
      <c r="AM113" s="72"/>
      <c r="AN113" s="73"/>
      <c r="AO113" s="71"/>
      <c r="AP113" s="72"/>
      <c r="AQ113" s="73"/>
      <c r="AR113" s="71"/>
      <c r="AS113" s="72"/>
      <c r="AT113" s="73"/>
      <c r="AU113" s="71"/>
      <c r="AV113" s="72"/>
      <c r="AW113" s="73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</row>
    <row r="114" spans="1:60" ht="14.1" customHeight="1" x14ac:dyDescent="0.15">
      <c r="A114" s="115" t="s">
        <v>171</v>
      </c>
      <c r="B114" s="38" t="s">
        <v>104</v>
      </c>
      <c r="C114" s="38"/>
      <c r="D114" s="38"/>
      <c r="E114" s="38"/>
      <c r="F114" s="38"/>
      <c r="G114" s="38"/>
      <c r="H114" s="38"/>
      <c r="I114" s="38"/>
      <c r="J114" s="38" t="str">
        <f>IF(匀质性!C14="","",匀质性!C14)</f>
        <v/>
      </c>
      <c r="K114" s="38"/>
      <c r="L114" s="38"/>
      <c r="M114" s="38"/>
      <c r="N114" s="38" t="str">
        <f>IF(匀质性!D14="","",匀质性!D14)</f>
        <v/>
      </c>
      <c r="O114" s="38"/>
      <c r="P114" s="38"/>
      <c r="Q114" s="38"/>
      <c r="R114" s="58"/>
      <c r="S114" s="58"/>
      <c r="T114" s="58"/>
      <c r="U114" s="58"/>
      <c r="V114" s="30"/>
      <c r="W114" s="30"/>
      <c r="X114" s="30"/>
      <c r="Y114" s="24"/>
      <c r="Z114" s="95">
        <f>氯离子!A14</f>
        <v>0</v>
      </c>
      <c r="AA114" s="96"/>
      <c r="AB114" s="97"/>
      <c r="AC114" s="80">
        <f>氯离子!D14</f>
        <v>0</v>
      </c>
      <c r="AD114" s="81"/>
      <c r="AE114" s="82"/>
      <c r="AF114" s="80"/>
      <c r="AG114" s="81"/>
      <c r="AH114" s="82"/>
      <c r="AI114" s="80"/>
      <c r="AJ114" s="81"/>
      <c r="AK114" s="82"/>
      <c r="AL114" s="95">
        <f>氯离子!M14</f>
        <v>0</v>
      </c>
      <c r="AM114" s="96"/>
      <c r="AN114" s="97"/>
      <c r="AO114" s="80">
        <f>氯离子!P14</f>
        <v>0</v>
      </c>
      <c r="AP114" s="81"/>
      <c r="AQ114" s="82"/>
      <c r="AR114" s="80"/>
      <c r="AS114" s="81"/>
      <c r="AT114" s="82"/>
      <c r="AU114" s="80"/>
      <c r="AV114" s="81"/>
      <c r="AW114" s="82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</row>
    <row r="115" spans="1:60" ht="14.1" customHeight="1" x14ac:dyDescent="0.15">
      <c r="A115" s="83"/>
      <c r="B115" s="38" t="s">
        <v>105</v>
      </c>
      <c r="C115" s="38"/>
      <c r="D115" s="38"/>
      <c r="E115" s="38"/>
      <c r="F115" s="38"/>
      <c r="G115" s="38"/>
      <c r="H115" s="38"/>
      <c r="I115" s="38"/>
      <c r="J115" s="38" t="str">
        <f>IF(匀质性!C15="","",匀质性!C15)</f>
        <v/>
      </c>
      <c r="K115" s="38"/>
      <c r="L115" s="38"/>
      <c r="M115" s="38"/>
      <c r="N115" s="38" t="str">
        <f>IF(匀质性!D15="","",匀质性!D15)</f>
        <v/>
      </c>
      <c r="O115" s="38"/>
      <c r="P115" s="38"/>
      <c r="Q115" s="38"/>
      <c r="R115" s="58"/>
      <c r="S115" s="58"/>
      <c r="T115" s="58"/>
      <c r="U115" s="58"/>
      <c r="V115" s="30"/>
      <c r="W115" s="30"/>
      <c r="X115" s="30"/>
      <c r="Y115" s="24"/>
      <c r="Z115" s="95">
        <f>氯离子!A15</f>
        <v>0</v>
      </c>
      <c r="AA115" s="96"/>
      <c r="AB115" s="97"/>
      <c r="AC115" s="80">
        <f>氯离子!D15</f>
        <v>0</v>
      </c>
      <c r="AD115" s="81"/>
      <c r="AE115" s="82"/>
      <c r="AF115" s="68">
        <f>氯离子!G15</f>
        <v>0</v>
      </c>
      <c r="AG115" s="69"/>
      <c r="AH115" s="70"/>
      <c r="AI115" s="80"/>
      <c r="AJ115" s="81"/>
      <c r="AK115" s="82"/>
      <c r="AL115" s="95">
        <f>氯离子!M15</f>
        <v>0</v>
      </c>
      <c r="AM115" s="96"/>
      <c r="AN115" s="97"/>
      <c r="AO115" s="80">
        <f>氯离子!P15</f>
        <v>0</v>
      </c>
      <c r="AP115" s="81"/>
      <c r="AQ115" s="82"/>
      <c r="AR115" s="68">
        <f>氯离子!S15</f>
        <v>0</v>
      </c>
      <c r="AS115" s="69"/>
      <c r="AT115" s="70"/>
      <c r="AU115" s="80"/>
      <c r="AV115" s="81"/>
      <c r="AW115" s="82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</row>
    <row r="116" spans="1:60" ht="14.1" customHeight="1" x14ac:dyDescent="0.15">
      <c r="A116" s="83"/>
      <c r="B116" s="38" t="s">
        <v>166</v>
      </c>
      <c r="C116" s="38"/>
      <c r="D116" s="38"/>
      <c r="E116" s="38"/>
      <c r="F116" s="38"/>
      <c r="G116" s="38"/>
      <c r="H116" s="38"/>
      <c r="I116" s="38"/>
      <c r="J116" s="38" t="str">
        <f>IF(匀质性!C16="","",匀质性!C16)</f>
        <v/>
      </c>
      <c r="K116" s="38"/>
      <c r="L116" s="38"/>
      <c r="M116" s="38"/>
      <c r="N116" s="38" t="str">
        <f>IF(匀质性!D16="","",匀质性!D16)</f>
        <v/>
      </c>
      <c r="O116" s="38"/>
      <c r="P116" s="38"/>
      <c r="Q116" s="38"/>
      <c r="R116" s="58"/>
      <c r="S116" s="58"/>
      <c r="T116" s="58"/>
      <c r="U116" s="58"/>
      <c r="V116" s="30"/>
      <c r="W116" s="30"/>
      <c r="X116" s="30"/>
      <c r="Y116" s="24"/>
      <c r="Z116" s="95">
        <f>氯离子!A16</f>
        <v>0</v>
      </c>
      <c r="AA116" s="96"/>
      <c r="AB116" s="97"/>
      <c r="AC116" s="80">
        <f>氯离子!D16</f>
        <v>0</v>
      </c>
      <c r="AD116" s="81"/>
      <c r="AE116" s="82"/>
      <c r="AF116" s="68">
        <f>氯离子!G16</f>
        <v>0</v>
      </c>
      <c r="AG116" s="69"/>
      <c r="AH116" s="70"/>
      <c r="AI116" s="68">
        <f>氯离子!J16</f>
        <v>0</v>
      </c>
      <c r="AJ116" s="69"/>
      <c r="AK116" s="70"/>
      <c r="AL116" s="95">
        <f>氯离子!M16</f>
        <v>0</v>
      </c>
      <c r="AM116" s="96"/>
      <c r="AN116" s="97"/>
      <c r="AO116" s="80">
        <f>氯离子!P16</f>
        <v>0</v>
      </c>
      <c r="AP116" s="81"/>
      <c r="AQ116" s="82"/>
      <c r="AR116" s="68">
        <f>氯离子!S16</f>
        <v>0</v>
      </c>
      <c r="AS116" s="69"/>
      <c r="AT116" s="70"/>
      <c r="AU116" s="68">
        <f>氯离子!V16</f>
        <v>0</v>
      </c>
      <c r="AV116" s="69"/>
      <c r="AW116" s="70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</row>
    <row r="117" spans="1:60" ht="14.1" customHeight="1" x14ac:dyDescent="0.15">
      <c r="A117" s="83"/>
      <c r="B117" s="38" t="s">
        <v>106</v>
      </c>
      <c r="C117" s="38"/>
      <c r="D117" s="38"/>
      <c r="E117" s="38"/>
      <c r="F117" s="38"/>
      <c r="G117" s="38"/>
      <c r="H117" s="38"/>
      <c r="I117" s="38"/>
      <c r="J117" s="38" t="str">
        <f>IF(匀质性!C17="","",匀质性!C17)</f>
        <v/>
      </c>
      <c r="K117" s="38"/>
      <c r="L117" s="38"/>
      <c r="M117" s="38"/>
      <c r="N117" s="38" t="str">
        <f>IF(匀质性!D17="","",匀质性!D17)</f>
        <v/>
      </c>
      <c r="O117" s="38"/>
      <c r="P117" s="38"/>
      <c r="Q117" s="38"/>
      <c r="R117" s="58"/>
      <c r="S117" s="58"/>
      <c r="T117" s="58"/>
      <c r="U117" s="58"/>
      <c r="V117" s="30"/>
      <c r="W117" s="30"/>
      <c r="X117" s="30"/>
      <c r="Y117" s="24"/>
      <c r="Z117" s="95">
        <f>氯离子!A17</f>
        <v>0</v>
      </c>
      <c r="AA117" s="96"/>
      <c r="AB117" s="97"/>
      <c r="AC117" s="80">
        <f>氯离子!D17</f>
        <v>0</v>
      </c>
      <c r="AD117" s="81"/>
      <c r="AE117" s="82"/>
      <c r="AF117" s="68">
        <f>氯离子!G17</f>
        <v>0</v>
      </c>
      <c r="AG117" s="69"/>
      <c r="AH117" s="70"/>
      <c r="AI117" s="68">
        <f>氯离子!J17</f>
        <v>0</v>
      </c>
      <c r="AJ117" s="69"/>
      <c r="AK117" s="70"/>
      <c r="AL117" s="95">
        <f>氯离子!M17</f>
        <v>0</v>
      </c>
      <c r="AM117" s="96"/>
      <c r="AN117" s="97"/>
      <c r="AO117" s="80">
        <f>氯离子!P17</f>
        <v>0</v>
      </c>
      <c r="AP117" s="81"/>
      <c r="AQ117" s="82"/>
      <c r="AR117" s="68">
        <f>氯离子!S17</f>
        <v>0</v>
      </c>
      <c r="AS117" s="69"/>
      <c r="AT117" s="70"/>
      <c r="AU117" s="68">
        <f>氯离子!V17</f>
        <v>0</v>
      </c>
      <c r="AV117" s="69"/>
      <c r="AW117" s="70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</row>
    <row r="118" spans="1:60" ht="14.1" customHeight="1" x14ac:dyDescent="0.15">
      <c r="A118" s="83" t="s">
        <v>107</v>
      </c>
      <c r="B118" s="38" t="s">
        <v>108</v>
      </c>
      <c r="C118" s="38"/>
      <c r="D118" s="38"/>
      <c r="E118" s="38"/>
      <c r="F118" s="38"/>
      <c r="G118" s="38"/>
      <c r="H118" s="38"/>
      <c r="I118" s="38"/>
      <c r="J118" s="38" t="str">
        <f>IF(匀质性!C18="","",匀质性!C18)</f>
        <v/>
      </c>
      <c r="K118" s="38"/>
      <c r="L118" s="38"/>
      <c r="M118" s="38"/>
      <c r="N118" s="38" t="str">
        <f>IF(匀质性!D18="","",匀质性!D18)</f>
        <v/>
      </c>
      <c r="O118" s="38"/>
      <c r="P118" s="38"/>
      <c r="Q118" s="38"/>
      <c r="R118" s="86"/>
      <c r="S118" s="86"/>
      <c r="T118" s="86"/>
      <c r="U118" s="86"/>
      <c r="V118" s="30"/>
      <c r="W118" s="30"/>
      <c r="X118" s="30"/>
      <c r="Y118" s="24"/>
      <c r="Z118" s="98" t="s">
        <v>90</v>
      </c>
      <c r="AA118" s="43"/>
      <c r="AB118" s="43"/>
      <c r="AC118" s="43"/>
      <c r="AD118" s="43"/>
      <c r="AE118" s="44"/>
      <c r="AF118" s="101">
        <f>氯离子!G18</f>
        <v>0</v>
      </c>
      <c r="AG118" s="102"/>
      <c r="AH118" s="102"/>
      <c r="AI118" s="102"/>
      <c r="AJ118" s="102"/>
      <c r="AK118" s="103"/>
      <c r="AL118" s="42" t="s">
        <v>91</v>
      </c>
      <c r="AM118" s="43"/>
      <c r="AN118" s="43"/>
      <c r="AO118" s="43"/>
      <c r="AP118" s="43"/>
      <c r="AQ118" s="44"/>
      <c r="AR118" s="107">
        <f>氯离子!S18</f>
        <v>0</v>
      </c>
      <c r="AS118" s="108"/>
      <c r="AT118" s="108"/>
      <c r="AU118" s="108"/>
      <c r="AV118" s="108"/>
      <c r="AW118" s="109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</row>
    <row r="119" spans="1:60" ht="14.1" customHeight="1" x14ac:dyDescent="0.15">
      <c r="A119" s="83"/>
      <c r="B119" s="38" t="s">
        <v>109</v>
      </c>
      <c r="C119" s="38"/>
      <c r="D119" s="38"/>
      <c r="E119" s="38"/>
      <c r="F119" s="38"/>
      <c r="G119" s="38"/>
      <c r="H119" s="38"/>
      <c r="I119" s="38"/>
      <c r="J119" s="38" t="str">
        <f>IF(匀质性!C19="","",匀质性!C19)</f>
        <v/>
      </c>
      <c r="K119" s="38"/>
      <c r="L119" s="38"/>
      <c r="M119" s="38"/>
      <c r="N119" s="38" t="str">
        <f>IF(匀质性!D19="","",匀质性!D19)</f>
        <v/>
      </c>
      <c r="O119" s="38"/>
      <c r="P119" s="38"/>
      <c r="Q119" s="38"/>
      <c r="R119" s="86"/>
      <c r="S119" s="86"/>
      <c r="T119" s="86"/>
      <c r="U119" s="86"/>
      <c r="V119" s="30"/>
      <c r="W119" s="30"/>
      <c r="X119" s="30"/>
      <c r="Y119" s="24"/>
      <c r="Z119" s="71"/>
      <c r="AA119" s="72"/>
      <c r="AB119" s="72"/>
      <c r="AC119" s="72"/>
      <c r="AD119" s="72"/>
      <c r="AE119" s="73"/>
      <c r="AF119" s="104"/>
      <c r="AG119" s="105"/>
      <c r="AH119" s="105"/>
      <c r="AI119" s="105"/>
      <c r="AJ119" s="105"/>
      <c r="AK119" s="106"/>
      <c r="AL119" s="71"/>
      <c r="AM119" s="72"/>
      <c r="AN119" s="72"/>
      <c r="AO119" s="72"/>
      <c r="AP119" s="72"/>
      <c r="AQ119" s="73"/>
      <c r="AR119" s="110"/>
      <c r="AS119" s="111"/>
      <c r="AT119" s="111"/>
      <c r="AU119" s="111"/>
      <c r="AV119" s="111"/>
      <c r="AW119" s="112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</row>
    <row r="120" spans="1:60" ht="14.1" customHeight="1" x14ac:dyDescent="0.15">
      <c r="A120" s="83"/>
      <c r="B120" s="38" t="s">
        <v>110</v>
      </c>
      <c r="C120" s="38"/>
      <c r="D120" s="38"/>
      <c r="E120" s="38"/>
      <c r="F120" s="38"/>
      <c r="G120" s="38"/>
      <c r="H120" s="38"/>
      <c r="I120" s="38"/>
      <c r="J120" s="38" t="str">
        <f>IF(匀质性!C20="","",匀质性!C20)</f>
        <v/>
      </c>
      <c r="K120" s="38"/>
      <c r="L120" s="38"/>
      <c r="M120" s="38"/>
      <c r="N120" s="38" t="str">
        <f>IF(匀质性!D20="","",匀质性!D20)</f>
        <v/>
      </c>
      <c r="O120" s="38"/>
      <c r="P120" s="38"/>
      <c r="Q120" s="38"/>
      <c r="R120" s="86"/>
      <c r="S120" s="86"/>
      <c r="T120" s="86"/>
      <c r="U120" s="86"/>
      <c r="V120" s="30"/>
      <c r="W120" s="30"/>
      <c r="X120" s="30"/>
      <c r="Y120" s="24"/>
      <c r="Z120" s="98" t="s">
        <v>173</v>
      </c>
      <c r="AA120" s="43"/>
      <c r="AB120" s="43"/>
      <c r="AC120" s="43"/>
      <c r="AD120" s="43"/>
      <c r="AE120" s="44"/>
      <c r="AF120" s="101">
        <f>氯离子!G20</f>
        <v>0</v>
      </c>
      <c r="AG120" s="102"/>
      <c r="AH120" s="102"/>
      <c r="AI120" s="102"/>
      <c r="AJ120" s="102"/>
      <c r="AK120" s="103"/>
      <c r="AL120" s="42" t="s">
        <v>92</v>
      </c>
      <c r="AM120" s="43"/>
      <c r="AN120" s="43"/>
      <c r="AO120" s="43"/>
      <c r="AP120" s="43"/>
      <c r="AQ120" s="44"/>
      <c r="AR120" s="42">
        <f>氯离子!S20</f>
        <v>0</v>
      </c>
      <c r="AS120" s="43"/>
      <c r="AT120" s="43"/>
      <c r="AU120" s="43"/>
      <c r="AV120" s="43"/>
      <c r="AW120" s="4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</row>
    <row r="121" spans="1:60" ht="14.1" customHeight="1" x14ac:dyDescent="0.15">
      <c r="A121" s="83"/>
      <c r="B121" s="38" t="s">
        <v>111</v>
      </c>
      <c r="C121" s="38"/>
      <c r="D121" s="38"/>
      <c r="E121" s="38"/>
      <c r="F121" s="38"/>
      <c r="G121" s="38"/>
      <c r="H121" s="38"/>
      <c r="I121" s="38"/>
      <c r="J121" s="38" t="str">
        <f>IF(匀质性!C21="","",匀质性!C21)</f>
        <v/>
      </c>
      <c r="K121" s="38"/>
      <c r="L121" s="38"/>
      <c r="M121" s="38"/>
      <c r="N121" s="38" t="str">
        <f>IF(匀质性!D21="","",匀质性!D21)</f>
        <v/>
      </c>
      <c r="O121" s="38"/>
      <c r="P121" s="38"/>
      <c r="Q121" s="38"/>
      <c r="R121" s="86"/>
      <c r="S121" s="86"/>
      <c r="T121" s="86"/>
      <c r="U121" s="86"/>
      <c r="V121" s="30"/>
      <c r="W121" s="30"/>
      <c r="X121" s="30"/>
      <c r="Y121" s="24"/>
      <c r="Z121" s="71"/>
      <c r="AA121" s="72"/>
      <c r="AB121" s="72"/>
      <c r="AC121" s="72"/>
      <c r="AD121" s="72"/>
      <c r="AE121" s="73"/>
      <c r="AF121" s="104"/>
      <c r="AG121" s="105"/>
      <c r="AH121" s="105"/>
      <c r="AI121" s="105"/>
      <c r="AJ121" s="105"/>
      <c r="AK121" s="106"/>
      <c r="AL121" s="71"/>
      <c r="AM121" s="72"/>
      <c r="AN121" s="72"/>
      <c r="AO121" s="72"/>
      <c r="AP121" s="72"/>
      <c r="AQ121" s="73"/>
      <c r="AR121" s="71"/>
      <c r="AS121" s="72"/>
      <c r="AT121" s="72"/>
      <c r="AU121" s="72"/>
      <c r="AV121" s="72"/>
      <c r="AW121" s="73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</row>
    <row r="122" spans="1:60" ht="14.1" customHeight="1" x14ac:dyDescent="0.15">
      <c r="A122" s="38" t="s">
        <v>112</v>
      </c>
      <c r="B122" s="38"/>
      <c r="C122" s="38"/>
      <c r="D122" s="38"/>
      <c r="E122" s="38"/>
      <c r="F122" s="38"/>
      <c r="G122" s="38"/>
      <c r="H122" s="38"/>
      <c r="I122" s="38"/>
      <c r="J122" s="38" t="str">
        <f>IF(匀质性!C22="","",匀质性!C22)</f>
        <v/>
      </c>
      <c r="K122" s="38"/>
      <c r="L122" s="38"/>
      <c r="M122" s="38"/>
      <c r="N122" s="38" t="str">
        <f>IF(匀质性!D22="","",匀质性!D22)</f>
        <v/>
      </c>
      <c r="O122" s="38"/>
      <c r="P122" s="38"/>
      <c r="Q122" s="38"/>
      <c r="R122" s="36" t="str">
        <f>IF(匀质性!C23="","",匀质性!C23)</f>
        <v/>
      </c>
      <c r="S122" s="36"/>
      <c r="T122" s="36"/>
      <c r="U122" s="36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</row>
    <row r="123" spans="1:60" ht="14.1" customHeight="1" x14ac:dyDescent="0.15">
      <c r="A123" s="31"/>
      <c r="B123" s="31"/>
      <c r="C123" s="31"/>
      <c r="D123" s="31"/>
      <c r="E123" s="31"/>
      <c r="F123" s="31"/>
      <c r="G123" s="31"/>
      <c r="H123" s="31"/>
      <c r="I123" s="31"/>
      <c r="J123" s="2"/>
      <c r="K123" s="2"/>
      <c r="L123" s="2"/>
      <c r="M123" s="2"/>
      <c r="N123" s="2"/>
      <c r="O123" s="2"/>
      <c r="P123" s="2"/>
      <c r="Q123" s="2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100" t="s">
        <v>142</v>
      </c>
      <c r="AD123" s="100"/>
      <c r="AE123" s="100"/>
      <c r="AF123" s="100"/>
      <c r="AG123" s="38" t="s">
        <v>114</v>
      </c>
      <c r="AH123" s="38"/>
      <c r="AI123" s="38"/>
      <c r="AJ123" s="38"/>
      <c r="AK123" s="38"/>
      <c r="AL123" s="38"/>
      <c r="AM123" s="38"/>
      <c r="AN123" s="38"/>
      <c r="AO123" s="38" t="s">
        <v>115</v>
      </c>
      <c r="AP123" s="38"/>
      <c r="AQ123" s="38"/>
      <c r="AR123" s="38"/>
      <c r="AS123" s="38"/>
      <c r="AT123" s="38"/>
      <c r="AU123" s="38"/>
      <c r="AV123" s="38"/>
      <c r="AW123" s="38" t="s">
        <v>116</v>
      </c>
      <c r="AX123" s="38"/>
      <c r="AY123" s="38"/>
      <c r="AZ123" s="38"/>
      <c r="BA123" s="38"/>
    </row>
    <row r="124" spans="1:60" ht="14.1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100"/>
      <c r="AD124" s="100"/>
      <c r="AE124" s="100"/>
      <c r="AF124" s="100"/>
      <c r="AG124" s="38" t="s">
        <v>117</v>
      </c>
      <c r="AH124" s="38"/>
      <c r="AI124" s="38" t="s">
        <v>118</v>
      </c>
      <c r="AJ124" s="38"/>
      <c r="AK124" s="38" t="s">
        <v>119</v>
      </c>
      <c r="AL124" s="38"/>
      <c r="AM124" s="37" t="s">
        <v>175</v>
      </c>
      <c r="AN124" s="38"/>
      <c r="AO124" s="38" t="s">
        <v>117</v>
      </c>
      <c r="AP124" s="38"/>
      <c r="AQ124" s="38" t="s">
        <v>118</v>
      </c>
      <c r="AR124" s="38"/>
      <c r="AS124" s="38" t="s">
        <v>119</v>
      </c>
      <c r="AT124" s="38"/>
      <c r="AU124" s="37" t="s">
        <v>175</v>
      </c>
      <c r="AV124" s="38"/>
      <c r="AW124" s="38"/>
      <c r="AX124" s="38"/>
      <c r="AY124" s="38"/>
      <c r="AZ124" s="38"/>
      <c r="BA124" s="38"/>
    </row>
    <row r="125" spans="1:60" ht="14.1" customHeight="1" x14ac:dyDescent="0.15">
      <c r="A125" s="113" t="s">
        <v>120</v>
      </c>
      <c r="B125" s="49" t="s">
        <v>121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50"/>
      <c r="P125" s="48">
        <v>1</v>
      </c>
      <c r="Q125" s="49"/>
      <c r="R125" s="49"/>
      <c r="S125" s="50"/>
      <c r="T125" s="48">
        <v>2</v>
      </c>
      <c r="U125" s="49"/>
      <c r="V125" s="49"/>
      <c r="W125" s="50"/>
      <c r="X125" s="42"/>
      <c r="Y125" s="43"/>
      <c r="Z125" s="43"/>
      <c r="AA125" s="44"/>
      <c r="AB125" s="2"/>
      <c r="AC125" s="38" t="s">
        <v>122</v>
      </c>
      <c r="AD125" s="38"/>
      <c r="AE125" s="38"/>
      <c r="AF125" s="38"/>
      <c r="AG125" s="55">
        <f>W8</f>
        <v>0</v>
      </c>
      <c r="AH125" s="55"/>
      <c r="AI125" s="55">
        <f>W41</f>
        <v>0</v>
      </c>
      <c r="AJ125" s="55"/>
      <c r="AK125" s="55">
        <f>W74</f>
        <v>0</v>
      </c>
      <c r="AL125" s="55"/>
      <c r="AM125" s="55"/>
      <c r="AN125" s="55"/>
      <c r="AO125" s="55">
        <f>AX8</f>
        <v>0</v>
      </c>
      <c r="AP125" s="55"/>
      <c r="AQ125" s="55">
        <f>AX41</f>
        <v>0</v>
      </c>
      <c r="AR125" s="55"/>
      <c r="AS125" s="55">
        <f>AX74</f>
        <v>0</v>
      </c>
      <c r="AT125" s="55"/>
      <c r="AU125" s="55"/>
      <c r="AV125" s="55"/>
      <c r="AW125" s="38" t="s">
        <v>123</v>
      </c>
      <c r="AX125" s="38"/>
      <c r="AY125" s="38"/>
      <c r="AZ125" s="36"/>
      <c r="BA125" s="36"/>
    </row>
    <row r="126" spans="1:60" ht="14.1" customHeight="1" x14ac:dyDescent="0.15">
      <c r="A126" s="114"/>
      <c r="B126" s="49" t="s">
        <v>124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50"/>
      <c r="P126" s="48">
        <f>匀质性!C29</f>
        <v>0</v>
      </c>
      <c r="Q126" s="49"/>
      <c r="R126" s="49"/>
      <c r="S126" s="50"/>
      <c r="T126" s="80">
        <f>匀质性!D29</f>
        <v>0</v>
      </c>
      <c r="U126" s="81"/>
      <c r="V126" s="81"/>
      <c r="W126" s="82"/>
      <c r="X126" s="92"/>
      <c r="Y126" s="93"/>
      <c r="Z126" s="93"/>
      <c r="AA126" s="94"/>
      <c r="AB126" s="2"/>
      <c r="AC126" s="38" t="s">
        <v>125</v>
      </c>
      <c r="AD126" s="38"/>
      <c r="AE126" s="38" t="s">
        <v>42</v>
      </c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 t="s">
        <v>126</v>
      </c>
      <c r="AX126" s="38"/>
      <c r="AY126" s="38"/>
      <c r="AZ126" s="36"/>
      <c r="BA126" s="36"/>
    </row>
    <row r="127" spans="1:60" ht="14.1" customHeight="1" x14ac:dyDescent="0.15">
      <c r="A127" s="114"/>
      <c r="B127" s="49" t="s">
        <v>127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50"/>
      <c r="P127" s="48">
        <f>匀质性!C30</f>
        <v>0</v>
      </c>
      <c r="Q127" s="49"/>
      <c r="R127" s="49"/>
      <c r="S127" s="50"/>
      <c r="T127" s="80">
        <f>匀质性!D30</f>
        <v>0</v>
      </c>
      <c r="U127" s="81"/>
      <c r="V127" s="81"/>
      <c r="W127" s="82"/>
      <c r="X127" s="92"/>
      <c r="Y127" s="93"/>
      <c r="Z127" s="93"/>
      <c r="AA127" s="94"/>
      <c r="AB127" s="2"/>
      <c r="AC127" s="38"/>
      <c r="AD127" s="38"/>
      <c r="AE127" s="38" t="s">
        <v>43</v>
      </c>
      <c r="AF127" s="38"/>
      <c r="AG127" s="59"/>
      <c r="AH127" s="59"/>
      <c r="AI127" s="59"/>
      <c r="AJ127" s="59"/>
      <c r="AK127" s="59"/>
      <c r="AL127" s="59"/>
      <c r="AM127" s="59"/>
      <c r="AN127" s="59"/>
      <c r="AO127" s="38"/>
      <c r="AP127" s="38"/>
      <c r="AQ127" s="38"/>
      <c r="AR127" s="38"/>
      <c r="AS127" s="38"/>
      <c r="AT127" s="38"/>
      <c r="AU127" s="38"/>
      <c r="AV127" s="38"/>
      <c r="AW127" s="38" t="s">
        <v>128</v>
      </c>
      <c r="AX127" s="38"/>
      <c r="AY127" s="38"/>
      <c r="AZ127" s="36"/>
      <c r="BA127" s="36"/>
    </row>
    <row r="128" spans="1:60" ht="14.1" customHeight="1" x14ac:dyDescent="0.15">
      <c r="A128" s="114"/>
      <c r="B128" s="49" t="s">
        <v>129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50"/>
      <c r="P128" s="48">
        <f>匀质性!C31</f>
        <v>0</v>
      </c>
      <c r="Q128" s="49"/>
      <c r="R128" s="49"/>
      <c r="S128" s="50"/>
      <c r="T128" s="80">
        <f>匀质性!D31</f>
        <v>0</v>
      </c>
      <c r="U128" s="81"/>
      <c r="V128" s="81"/>
      <c r="W128" s="82"/>
      <c r="X128" s="92"/>
      <c r="Y128" s="93"/>
      <c r="Z128" s="93"/>
      <c r="AA128" s="94"/>
      <c r="AB128" s="2"/>
      <c r="AC128" s="38"/>
      <c r="AD128" s="38"/>
      <c r="AE128" s="38" t="s">
        <v>44</v>
      </c>
      <c r="AF128" s="38"/>
      <c r="AG128" s="59"/>
      <c r="AH128" s="59"/>
      <c r="AI128" s="59"/>
      <c r="AJ128" s="59"/>
      <c r="AK128" s="59"/>
      <c r="AL128" s="59"/>
      <c r="AM128" s="59"/>
      <c r="AN128" s="59"/>
      <c r="AO128" s="38"/>
      <c r="AP128" s="38"/>
      <c r="AQ128" s="38"/>
      <c r="AR128" s="38"/>
      <c r="AS128" s="38"/>
      <c r="AT128" s="38"/>
      <c r="AU128" s="38"/>
      <c r="AV128" s="38"/>
      <c r="AW128" s="38" t="s">
        <v>128</v>
      </c>
      <c r="AX128" s="38"/>
      <c r="AY128" s="38"/>
      <c r="AZ128" s="36"/>
      <c r="BA128" s="36"/>
    </row>
    <row r="129" spans="1:53" ht="14.1" customHeight="1" x14ac:dyDescent="0.15">
      <c r="A129" s="114"/>
      <c r="B129" s="49" t="s">
        <v>130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50"/>
      <c r="P129" s="48">
        <f>匀质性!C32</f>
        <v>0</v>
      </c>
      <c r="Q129" s="49"/>
      <c r="R129" s="49"/>
      <c r="S129" s="50"/>
      <c r="T129" s="80">
        <f>匀质性!D32</f>
        <v>0</v>
      </c>
      <c r="U129" s="81"/>
      <c r="V129" s="81"/>
      <c r="W129" s="82"/>
      <c r="X129" s="92"/>
      <c r="Y129" s="93"/>
      <c r="Z129" s="93"/>
      <c r="AA129" s="94"/>
      <c r="AB129" s="2"/>
      <c r="AC129" s="38" t="s">
        <v>131</v>
      </c>
      <c r="AD129" s="38"/>
      <c r="AE129" s="38" t="s">
        <v>132</v>
      </c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 t="s">
        <v>133</v>
      </c>
      <c r="AX129" s="38"/>
      <c r="AY129" s="38"/>
      <c r="AZ129" s="36"/>
      <c r="BA129" s="36"/>
    </row>
    <row r="130" spans="1:53" ht="14.1" customHeight="1" x14ac:dyDescent="0.15">
      <c r="A130" s="114"/>
      <c r="B130" s="49" t="s">
        <v>134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50"/>
      <c r="P130" s="48">
        <f>匀质性!C33</f>
        <v>0</v>
      </c>
      <c r="Q130" s="49"/>
      <c r="R130" s="49"/>
      <c r="S130" s="50"/>
      <c r="T130" s="80">
        <f>匀质性!D33</f>
        <v>0</v>
      </c>
      <c r="U130" s="81"/>
      <c r="V130" s="81"/>
      <c r="W130" s="82"/>
      <c r="X130" s="71"/>
      <c r="Y130" s="72"/>
      <c r="Z130" s="72"/>
      <c r="AA130" s="73"/>
      <c r="AB130" s="2"/>
      <c r="AC130" s="38"/>
      <c r="AD130" s="38"/>
      <c r="AE130" s="38" t="s">
        <v>135</v>
      </c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6"/>
      <c r="BA130" s="36"/>
    </row>
    <row r="131" spans="1:53" ht="14.1" customHeight="1" x14ac:dyDescent="0.15">
      <c r="A131" s="114"/>
      <c r="B131" s="49" t="s">
        <v>168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50"/>
      <c r="P131" s="48">
        <f>匀质性!C34</f>
        <v>0</v>
      </c>
      <c r="Q131" s="49"/>
      <c r="R131" s="49"/>
      <c r="S131" s="50"/>
      <c r="T131" s="80">
        <f>匀质性!D34</f>
        <v>0</v>
      </c>
      <c r="U131" s="81"/>
      <c r="V131" s="81"/>
      <c r="W131" s="82"/>
      <c r="X131" s="48" t="s">
        <v>136</v>
      </c>
      <c r="Y131" s="49"/>
      <c r="Z131" s="49"/>
      <c r="AA131" s="50"/>
      <c r="AB131" s="2"/>
      <c r="AC131" s="38" t="s">
        <v>25</v>
      </c>
      <c r="AD131" s="38"/>
      <c r="AE131" s="38"/>
      <c r="AF131" s="38"/>
      <c r="AG131" s="59"/>
      <c r="AH131" s="59"/>
      <c r="AI131" s="59"/>
      <c r="AJ131" s="59"/>
      <c r="AK131" s="59"/>
      <c r="AL131" s="59"/>
      <c r="AM131" s="59"/>
      <c r="AN131" s="59"/>
      <c r="AO131" s="74">
        <f>AY33</f>
        <v>0</v>
      </c>
      <c r="AP131" s="74"/>
      <c r="AQ131" s="74">
        <f>AY66</f>
        <v>0</v>
      </c>
      <c r="AR131" s="74"/>
      <c r="AS131" s="74">
        <f>AY99</f>
        <v>0</v>
      </c>
      <c r="AT131" s="74"/>
      <c r="AU131" s="74"/>
      <c r="AV131" s="74"/>
      <c r="AW131" s="67"/>
      <c r="AX131" s="67"/>
      <c r="AY131" s="67"/>
      <c r="AZ131" s="67"/>
      <c r="BA131" s="67"/>
    </row>
    <row r="132" spans="1:53" ht="14.1" customHeight="1" x14ac:dyDescent="0.15">
      <c r="A132" s="114"/>
      <c r="B132" s="49" t="s">
        <v>137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50"/>
      <c r="P132" s="48">
        <f>匀质性!C35</f>
        <v>0</v>
      </c>
      <c r="Q132" s="49"/>
      <c r="R132" s="49"/>
      <c r="S132" s="50"/>
      <c r="T132" s="80">
        <f>匀质性!D35</f>
        <v>0</v>
      </c>
      <c r="U132" s="81"/>
      <c r="V132" s="81"/>
      <c r="W132" s="82"/>
      <c r="X132" s="48">
        <f>匀质性!E35</f>
        <v>0</v>
      </c>
      <c r="Y132" s="49"/>
      <c r="Z132" s="49"/>
      <c r="AA132" s="50"/>
      <c r="AB132" s="2"/>
      <c r="AC132" s="38" t="s">
        <v>169</v>
      </c>
      <c r="AD132" s="38"/>
      <c r="AE132" s="38"/>
      <c r="AF132" s="38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8" t="s">
        <v>138</v>
      </c>
      <c r="AX132" s="38"/>
      <c r="AY132" s="38"/>
      <c r="AZ132" s="36"/>
      <c r="BA132" s="36"/>
    </row>
    <row r="133" spans="1:53" ht="14.1" customHeight="1" x14ac:dyDescent="0.15">
      <c r="A133" s="114"/>
      <c r="B133" s="49" t="s">
        <v>139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50"/>
      <c r="P133" s="48">
        <f>匀质性!C36</f>
        <v>0</v>
      </c>
      <c r="Q133" s="49"/>
      <c r="R133" s="49"/>
      <c r="S133" s="50"/>
      <c r="T133" s="80">
        <f>匀质性!D36</f>
        <v>0</v>
      </c>
      <c r="U133" s="81"/>
      <c r="V133" s="81"/>
      <c r="W133" s="82"/>
      <c r="X133" s="48">
        <f>匀质性!E36</f>
        <v>0</v>
      </c>
      <c r="Y133" s="49"/>
      <c r="Z133" s="49"/>
      <c r="AA133" s="50"/>
      <c r="AB133" s="2"/>
      <c r="AC133" s="83" t="s">
        <v>170</v>
      </c>
      <c r="AD133" s="83"/>
      <c r="AE133" s="38" t="s">
        <v>45</v>
      </c>
      <c r="AF133" s="38"/>
      <c r="AG133" s="74">
        <f>L20</f>
        <v>0</v>
      </c>
      <c r="AH133" s="74"/>
      <c r="AI133" s="74">
        <f>L53</f>
        <v>0</v>
      </c>
      <c r="AJ133" s="74"/>
      <c r="AK133" s="74">
        <f>L86</f>
        <v>0</v>
      </c>
      <c r="AL133" s="74"/>
      <c r="AM133" s="74"/>
      <c r="AN133" s="74"/>
      <c r="AO133" s="74">
        <f>AM20</f>
        <v>0</v>
      </c>
      <c r="AP133" s="74"/>
      <c r="AQ133" s="74">
        <f>AM53</f>
        <v>0</v>
      </c>
      <c r="AR133" s="74"/>
      <c r="AS133" s="74">
        <f>AM86</f>
        <v>0</v>
      </c>
      <c r="AT133" s="74"/>
      <c r="AU133" s="74"/>
      <c r="AV133" s="74"/>
      <c r="AW133" s="83" t="s">
        <v>140</v>
      </c>
      <c r="AX133" s="83"/>
      <c r="AY133" s="83"/>
      <c r="AZ133" s="36"/>
      <c r="BA133" s="36"/>
    </row>
    <row r="134" spans="1:53" ht="14.1" customHeight="1" x14ac:dyDescent="0.15">
      <c r="A134" s="75"/>
      <c r="B134" s="49" t="s">
        <v>141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50"/>
      <c r="P134" s="48">
        <f>匀质性!C37</f>
        <v>0</v>
      </c>
      <c r="Q134" s="49"/>
      <c r="R134" s="49"/>
      <c r="S134" s="50"/>
      <c r="T134" s="80">
        <f>匀质性!D37</f>
        <v>0</v>
      </c>
      <c r="U134" s="81"/>
      <c r="V134" s="81"/>
      <c r="W134" s="82"/>
      <c r="X134" s="48">
        <f>匀质性!E37</f>
        <v>0</v>
      </c>
      <c r="Y134" s="49"/>
      <c r="Z134" s="49"/>
      <c r="AA134" s="50"/>
      <c r="AB134" s="2"/>
      <c r="AC134" s="83"/>
      <c r="AD134" s="83"/>
      <c r="AE134" s="38" t="s">
        <v>46</v>
      </c>
      <c r="AF134" s="38"/>
      <c r="AG134" s="74">
        <f>X20</f>
        <v>0</v>
      </c>
      <c r="AH134" s="74"/>
      <c r="AI134" s="74">
        <f>X53</f>
        <v>0</v>
      </c>
      <c r="AJ134" s="74"/>
      <c r="AK134" s="74">
        <f>X86</f>
        <v>0</v>
      </c>
      <c r="AL134" s="74"/>
      <c r="AM134" s="74"/>
      <c r="AN134" s="74"/>
      <c r="AO134" s="74">
        <f>AY20</f>
        <v>0</v>
      </c>
      <c r="AP134" s="74"/>
      <c r="AQ134" s="74">
        <f>AY53</f>
        <v>0</v>
      </c>
      <c r="AR134" s="74"/>
      <c r="AS134" s="74">
        <f>AY86</f>
        <v>0</v>
      </c>
      <c r="AT134" s="74"/>
      <c r="AU134" s="74"/>
      <c r="AV134" s="74"/>
      <c r="AW134" s="83"/>
      <c r="AX134" s="83"/>
      <c r="AY134" s="83"/>
      <c r="AZ134" s="36"/>
      <c r="BA134" s="36"/>
    </row>
    <row r="135" spans="1:53" ht="14.1" customHeight="1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83"/>
      <c r="AD135" s="83"/>
      <c r="AE135" s="38" t="s">
        <v>47</v>
      </c>
      <c r="AF135" s="38"/>
      <c r="AG135" s="74">
        <f>L25</f>
        <v>0</v>
      </c>
      <c r="AH135" s="74"/>
      <c r="AI135" s="74">
        <f>L58</f>
        <v>0</v>
      </c>
      <c r="AJ135" s="74"/>
      <c r="AK135" s="74">
        <f>L91</f>
        <v>0</v>
      </c>
      <c r="AL135" s="74"/>
      <c r="AM135" s="74"/>
      <c r="AN135" s="74"/>
      <c r="AO135" s="74">
        <f>AM25</f>
        <v>0</v>
      </c>
      <c r="AP135" s="74"/>
      <c r="AQ135" s="74">
        <f>AM58</f>
        <v>0</v>
      </c>
      <c r="AR135" s="74"/>
      <c r="AS135" s="74">
        <f>AM91</f>
        <v>0</v>
      </c>
      <c r="AT135" s="74"/>
      <c r="AU135" s="74"/>
      <c r="AV135" s="74"/>
      <c r="AW135" s="83"/>
      <c r="AX135" s="83"/>
      <c r="AY135" s="83"/>
      <c r="AZ135" s="36"/>
      <c r="BA135" s="36"/>
    </row>
    <row r="136" spans="1:53" ht="14.1" customHeight="1" x14ac:dyDescent="0.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83"/>
      <c r="AD136" s="83"/>
      <c r="AE136" s="38" t="s">
        <v>48</v>
      </c>
      <c r="AF136" s="38"/>
      <c r="AG136" s="74">
        <f>X25</f>
        <v>0</v>
      </c>
      <c r="AH136" s="74"/>
      <c r="AI136" s="74">
        <f>X58</f>
        <v>0</v>
      </c>
      <c r="AJ136" s="74"/>
      <c r="AK136" s="74">
        <f>X91</f>
        <v>0</v>
      </c>
      <c r="AL136" s="74"/>
      <c r="AM136" s="74"/>
      <c r="AN136" s="74"/>
      <c r="AO136" s="74">
        <f>AY25</f>
        <v>0</v>
      </c>
      <c r="AP136" s="74"/>
      <c r="AQ136" s="74">
        <f>AY58</f>
        <v>0</v>
      </c>
      <c r="AR136" s="74"/>
      <c r="AS136" s="74">
        <f>AY91</f>
        <v>0</v>
      </c>
      <c r="AT136" s="74"/>
      <c r="AU136" s="74"/>
      <c r="AV136" s="74"/>
      <c r="AW136" s="83"/>
      <c r="AX136" s="83"/>
      <c r="AY136" s="83"/>
      <c r="AZ136" s="36"/>
      <c r="BA136" s="36"/>
    </row>
    <row r="137" spans="1:53" ht="14.1" customHeight="1" x14ac:dyDescent="0.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35" t="s">
        <v>178</v>
      </c>
      <c r="AD137" s="36"/>
      <c r="AE137" s="36"/>
      <c r="AF137" s="36"/>
      <c r="AG137" s="36">
        <f>G2</f>
        <v>230</v>
      </c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5" t="s">
        <v>177</v>
      </c>
      <c r="AX137" s="36"/>
      <c r="AY137" s="36"/>
      <c r="AZ137" s="36"/>
      <c r="BA137" s="36"/>
    </row>
    <row r="138" spans="1:53" ht="14.1" customHeight="1" x14ac:dyDescent="0.15"/>
    <row r="139" spans="1:53" ht="14.1" customHeight="1" x14ac:dyDescent="0.15"/>
  </sheetData>
  <sheetProtection formatCells="0" formatColumns="0" formatRows="0" insertColumns="0" insertRows="0"/>
  <mergeCells count="1634">
    <mergeCell ref="W106:Y107"/>
    <mergeCell ref="W108:Y109"/>
    <mergeCell ref="A1:A27"/>
    <mergeCell ref="B1:B3"/>
    <mergeCell ref="C1:F1"/>
    <mergeCell ref="G1:I1"/>
    <mergeCell ref="J1:L1"/>
    <mergeCell ref="M1:O1"/>
    <mergeCell ref="C6:H6"/>
    <mergeCell ref="I6:N6"/>
    <mergeCell ref="O6:T6"/>
    <mergeCell ref="G2:I2"/>
    <mergeCell ref="J2:L2"/>
    <mergeCell ref="M2:O2"/>
    <mergeCell ref="P2:R2"/>
    <mergeCell ref="S2:V2"/>
    <mergeCell ref="W2:Z2"/>
    <mergeCell ref="G3:I3"/>
    <mergeCell ref="J3:L3"/>
    <mergeCell ref="M3:O3"/>
    <mergeCell ref="P3:R3"/>
    <mergeCell ref="S3:V3"/>
    <mergeCell ref="W3:Z3"/>
    <mergeCell ref="B4:B6"/>
    <mergeCell ref="C4:F4"/>
    <mergeCell ref="G4:I4"/>
    <mergeCell ref="J4:N4"/>
    <mergeCell ref="O4:S4"/>
    <mergeCell ref="T4:X4"/>
    <mergeCell ref="Y4:Z4"/>
    <mergeCell ref="P1:R1"/>
    <mergeCell ref="S1:V1"/>
    <mergeCell ref="W1:Z1"/>
    <mergeCell ref="C2:F2"/>
    <mergeCell ref="C8:E8"/>
    <mergeCell ref="F8:H8"/>
    <mergeCell ref="I8:N8"/>
    <mergeCell ref="O8:R8"/>
    <mergeCell ref="S8:V8"/>
    <mergeCell ref="W8:Z8"/>
    <mergeCell ref="U6:Z6"/>
    <mergeCell ref="B7:B8"/>
    <mergeCell ref="C7:E7"/>
    <mergeCell ref="F7:H7"/>
    <mergeCell ref="I7:N7"/>
    <mergeCell ref="O7:R7"/>
    <mergeCell ref="S7:V7"/>
    <mergeCell ref="W7:Z7"/>
    <mergeCell ref="C5:H5"/>
    <mergeCell ref="I5:N5"/>
    <mergeCell ref="O5:T5"/>
    <mergeCell ref="U5:Z5"/>
    <mergeCell ref="C10:E10"/>
    <mergeCell ref="F10:H10"/>
    <mergeCell ref="I10:K10"/>
    <mergeCell ref="L10:N10"/>
    <mergeCell ref="O10:Q10"/>
    <mergeCell ref="R10:T10"/>
    <mergeCell ref="U10:W10"/>
    <mergeCell ref="X10:Z10"/>
    <mergeCell ref="R9:T9"/>
    <mergeCell ref="U9:W9"/>
    <mergeCell ref="X9:Z9"/>
    <mergeCell ref="C9:E9"/>
    <mergeCell ref="F9:H9"/>
    <mergeCell ref="I9:K9"/>
    <mergeCell ref="L9:N9"/>
    <mergeCell ref="O9:Q9"/>
    <mergeCell ref="AX2:BA2"/>
    <mergeCell ref="C3:F3"/>
    <mergeCell ref="AD3:AG3"/>
    <mergeCell ref="AX3:BA3"/>
    <mergeCell ref="AH3:AJ3"/>
    <mergeCell ref="AK3:AM3"/>
    <mergeCell ref="AN3:AP3"/>
    <mergeCell ref="AQ3:AS3"/>
    <mergeCell ref="AT3:AW3"/>
    <mergeCell ref="AH2:AJ2"/>
    <mergeCell ref="AK2:AM2"/>
    <mergeCell ref="AN2:AP2"/>
    <mergeCell ref="AQ2:AS2"/>
    <mergeCell ref="AT2:AW2"/>
    <mergeCell ref="AC7:AC8"/>
    <mergeCell ref="AD7:AF7"/>
    <mergeCell ref="R12:T12"/>
    <mergeCell ref="U12:W12"/>
    <mergeCell ref="X12:Z12"/>
    <mergeCell ref="C13:E13"/>
    <mergeCell ref="F13:H13"/>
    <mergeCell ref="I13:K13"/>
    <mergeCell ref="L13:N13"/>
    <mergeCell ref="O13:Q13"/>
    <mergeCell ref="R13:T13"/>
    <mergeCell ref="U13:W13"/>
    <mergeCell ref="O11:Q11"/>
    <mergeCell ref="R11:T11"/>
    <mergeCell ref="U11:W11"/>
    <mergeCell ref="X11:Z11"/>
    <mergeCell ref="C12:E12"/>
    <mergeCell ref="F12:H12"/>
    <mergeCell ref="I12:K12"/>
    <mergeCell ref="L12:N12"/>
    <mergeCell ref="O12:Q12"/>
    <mergeCell ref="C11:E11"/>
    <mergeCell ref="F11:H11"/>
    <mergeCell ref="I11:K11"/>
    <mergeCell ref="L11:N11"/>
    <mergeCell ref="F22:H22"/>
    <mergeCell ref="C20:E20"/>
    <mergeCell ref="F20:H20"/>
    <mergeCell ref="I20:K20"/>
    <mergeCell ref="R16:T16"/>
    <mergeCell ref="U16:W16"/>
    <mergeCell ref="X16:Z16"/>
    <mergeCell ref="C15:E15"/>
    <mergeCell ref="F15:H15"/>
    <mergeCell ref="I15:K15"/>
    <mergeCell ref="L15:N15"/>
    <mergeCell ref="O15:Q15"/>
    <mergeCell ref="R15:T15"/>
    <mergeCell ref="X13:Z13"/>
    <mergeCell ref="C14:E14"/>
    <mergeCell ref="F14:H14"/>
    <mergeCell ref="I14:K14"/>
    <mergeCell ref="L14:N14"/>
    <mergeCell ref="O14:Q14"/>
    <mergeCell ref="R14:T14"/>
    <mergeCell ref="U14:W14"/>
    <mergeCell ref="X14:Z14"/>
    <mergeCell ref="U15:W15"/>
    <mergeCell ref="X15:Z15"/>
    <mergeCell ref="C16:E16"/>
    <mergeCell ref="F16:H16"/>
    <mergeCell ref="I16:K16"/>
    <mergeCell ref="L16:N16"/>
    <mergeCell ref="O16:Q16"/>
    <mergeCell ref="U22:W22"/>
    <mergeCell ref="C23:N23"/>
    <mergeCell ref="O23:Z23"/>
    <mergeCell ref="C24:E24"/>
    <mergeCell ref="F24:H24"/>
    <mergeCell ref="I24:K24"/>
    <mergeCell ref="L24:N24"/>
    <mergeCell ref="O24:Q24"/>
    <mergeCell ref="R24:T24"/>
    <mergeCell ref="U24:W24"/>
    <mergeCell ref="R19:T19"/>
    <mergeCell ref="U19:W19"/>
    <mergeCell ref="X19:Z19"/>
    <mergeCell ref="U17:W17"/>
    <mergeCell ref="X17:Z17"/>
    <mergeCell ref="C18:N18"/>
    <mergeCell ref="O18:Z18"/>
    <mergeCell ref="C19:E19"/>
    <mergeCell ref="F19:H19"/>
    <mergeCell ref="I19:K19"/>
    <mergeCell ref="L19:N19"/>
    <mergeCell ref="O19:Q19"/>
    <mergeCell ref="C17:E17"/>
    <mergeCell ref="F17:H17"/>
    <mergeCell ref="I17:K17"/>
    <mergeCell ref="L17:N17"/>
    <mergeCell ref="O17:Q17"/>
    <mergeCell ref="R17:T17"/>
    <mergeCell ref="U20:W20"/>
    <mergeCell ref="X20:Z22"/>
    <mergeCell ref="R21:T21"/>
    <mergeCell ref="U21:W21"/>
    <mergeCell ref="C22:E22"/>
    <mergeCell ref="AD5:AI5"/>
    <mergeCell ref="AJ5:AO5"/>
    <mergeCell ref="AX1:BA1"/>
    <mergeCell ref="U27:W27"/>
    <mergeCell ref="U25:W25"/>
    <mergeCell ref="X25:Z27"/>
    <mergeCell ref="C26:E26"/>
    <mergeCell ref="F26:H26"/>
    <mergeCell ref="I26:K26"/>
    <mergeCell ref="O26:Q26"/>
    <mergeCell ref="R26:T26"/>
    <mergeCell ref="U26:W26"/>
    <mergeCell ref="C27:E27"/>
    <mergeCell ref="F27:H27"/>
    <mergeCell ref="C25:E25"/>
    <mergeCell ref="F25:H25"/>
    <mergeCell ref="I25:K25"/>
    <mergeCell ref="L25:N27"/>
    <mergeCell ref="O25:Q25"/>
    <mergeCell ref="R25:T25"/>
    <mergeCell ref="I27:K27"/>
    <mergeCell ref="O27:Q27"/>
    <mergeCell ref="R27:T27"/>
    <mergeCell ref="L20:N22"/>
    <mergeCell ref="O20:Q20"/>
    <mergeCell ref="R20:T20"/>
    <mergeCell ref="I22:K22"/>
    <mergeCell ref="O22:Q22"/>
    <mergeCell ref="AC4:AC6"/>
    <mergeCell ref="AD4:AG4"/>
    <mergeCell ref="R22:T22"/>
    <mergeCell ref="X24:Z24"/>
    <mergeCell ref="AH4:AJ4"/>
    <mergeCell ref="AK4:AO4"/>
    <mergeCell ref="AP4:AT4"/>
    <mergeCell ref="AU4:AY4"/>
    <mergeCell ref="AZ4:BA4"/>
    <mergeCell ref="AD2:AG2"/>
    <mergeCell ref="AB1:AB27"/>
    <mergeCell ref="AC1:AC3"/>
    <mergeCell ref="AD1:AG1"/>
    <mergeCell ref="AH1:AJ1"/>
    <mergeCell ref="AK1:AM1"/>
    <mergeCell ref="AN1:AP1"/>
    <mergeCell ref="AQ1:AS1"/>
    <mergeCell ref="AT1:AW1"/>
    <mergeCell ref="AC18:AC27"/>
    <mergeCell ref="AV24:AX24"/>
    <mergeCell ref="AY24:BA24"/>
    <mergeCell ref="AP22:AR22"/>
    <mergeCell ref="AD8:AF8"/>
    <mergeCell ref="AG8:AI8"/>
    <mergeCell ref="AJ8:AO8"/>
    <mergeCell ref="AP8:AS8"/>
    <mergeCell ref="AT8:AW8"/>
    <mergeCell ref="AX8:BA8"/>
    <mergeCell ref="AP7:AS7"/>
    <mergeCell ref="AT7:AW7"/>
    <mergeCell ref="AX7:BA7"/>
    <mergeCell ref="AP5:AU5"/>
    <mergeCell ref="AV5:BA5"/>
    <mergeCell ref="AD6:AI6"/>
    <mergeCell ref="AY10:BA10"/>
    <mergeCell ref="AD11:AF11"/>
    <mergeCell ref="AG11:AI11"/>
    <mergeCell ref="AJ11:AL11"/>
    <mergeCell ref="AM11:AO11"/>
    <mergeCell ref="AP11:AR11"/>
    <mergeCell ref="AS11:AU11"/>
    <mergeCell ref="AV11:AX11"/>
    <mergeCell ref="AY11:BA11"/>
    <mergeCell ref="AJ6:AO6"/>
    <mergeCell ref="AP6:AU6"/>
    <mergeCell ref="AV6:BA6"/>
    <mergeCell ref="AD10:AF10"/>
    <mergeCell ref="AG10:AI10"/>
    <mergeCell ref="AJ10:AL10"/>
    <mergeCell ref="AM10:AO10"/>
    <mergeCell ref="AP10:AR10"/>
    <mergeCell ref="AS10:AU10"/>
    <mergeCell ref="AV10:AX10"/>
    <mergeCell ref="AM9:AO9"/>
    <mergeCell ref="AP9:AR9"/>
    <mergeCell ref="AS9:AU9"/>
    <mergeCell ref="AV9:AX9"/>
    <mergeCell ref="AY9:BA9"/>
    <mergeCell ref="AD9:AF9"/>
    <mergeCell ref="AG9:AI9"/>
    <mergeCell ref="AJ9:AL9"/>
    <mergeCell ref="AG7:AI7"/>
    <mergeCell ref="AJ7:AO7"/>
    <mergeCell ref="AV14:AX14"/>
    <mergeCell ref="AY14:BA14"/>
    <mergeCell ref="AD15:AF15"/>
    <mergeCell ref="AG15:AI15"/>
    <mergeCell ref="AJ15:AL15"/>
    <mergeCell ref="AM15:AO15"/>
    <mergeCell ref="AP15:AR15"/>
    <mergeCell ref="AS15:AU15"/>
    <mergeCell ref="AV15:AX15"/>
    <mergeCell ref="AY15:BA15"/>
    <mergeCell ref="AD14:AF14"/>
    <mergeCell ref="AG14:AI14"/>
    <mergeCell ref="AJ14:AL14"/>
    <mergeCell ref="AM14:AO14"/>
    <mergeCell ref="AP14:AR14"/>
    <mergeCell ref="AS14:AU14"/>
    <mergeCell ref="AV12:AX12"/>
    <mergeCell ref="AY12:BA12"/>
    <mergeCell ref="AD13:AF13"/>
    <mergeCell ref="AG13:AI13"/>
    <mergeCell ref="AJ13:AL13"/>
    <mergeCell ref="AM13:AO13"/>
    <mergeCell ref="AP13:AR13"/>
    <mergeCell ref="AS13:AU13"/>
    <mergeCell ref="AV13:AX13"/>
    <mergeCell ref="AY13:BA13"/>
    <mergeCell ref="AD12:AF12"/>
    <mergeCell ref="AG12:AI12"/>
    <mergeCell ref="AJ12:AL12"/>
    <mergeCell ref="AM12:AO12"/>
    <mergeCell ref="AP12:AR12"/>
    <mergeCell ref="AS12:AU12"/>
    <mergeCell ref="AG20:AI20"/>
    <mergeCell ref="AJ20:AL20"/>
    <mergeCell ref="AM20:AO22"/>
    <mergeCell ref="AP20:AR20"/>
    <mergeCell ref="AS20:AU20"/>
    <mergeCell ref="AV20:AX20"/>
    <mergeCell ref="AD18:AO18"/>
    <mergeCell ref="AP18:BA18"/>
    <mergeCell ref="AD19:AF19"/>
    <mergeCell ref="AG19:AI19"/>
    <mergeCell ref="AJ19:AL19"/>
    <mergeCell ref="AM19:AO19"/>
    <mergeCell ref="AP19:AR19"/>
    <mergeCell ref="AS19:AU19"/>
    <mergeCell ref="AV19:AX19"/>
    <mergeCell ref="AY19:BA19"/>
    <mergeCell ref="AV16:AX16"/>
    <mergeCell ref="AY16:BA16"/>
    <mergeCell ref="AD17:AF17"/>
    <mergeCell ref="AG17:AI17"/>
    <mergeCell ref="AJ17:AL17"/>
    <mergeCell ref="AM17:AO17"/>
    <mergeCell ref="AP17:AR17"/>
    <mergeCell ref="AS17:AU17"/>
    <mergeCell ref="AV17:AX17"/>
    <mergeCell ref="AY17:BA17"/>
    <mergeCell ref="AD16:AF16"/>
    <mergeCell ref="AG16:AI16"/>
    <mergeCell ref="AJ16:AL16"/>
    <mergeCell ref="AM16:AO16"/>
    <mergeCell ref="AP16:AR16"/>
    <mergeCell ref="AS16:AU16"/>
    <mergeCell ref="AD25:AF25"/>
    <mergeCell ref="AG25:AI25"/>
    <mergeCell ref="AJ25:AL25"/>
    <mergeCell ref="AM25:AO27"/>
    <mergeCell ref="AP25:AR25"/>
    <mergeCell ref="AS22:AU22"/>
    <mergeCell ref="AV22:AX22"/>
    <mergeCell ref="AD23:AO23"/>
    <mergeCell ref="AP23:BA23"/>
    <mergeCell ref="AD24:AF24"/>
    <mergeCell ref="AG24:AI24"/>
    <mergeCell ref="AJ24:AL24"/>
    <mergeCell ref="AM24:AO24"/>
    <mergeCell ref="AP24:AR24"/>
    <mergeCell ref="AS24:AU24"/>
    <mergeCell ref="AY20:BA22"/>
    <mergeCell ref="AD21:AF21"/>
    <mergeCell ref="AG21:AI21"/>
    <mergeCell ref="AJ21:AL21"/>
    <mergeCell ref="AP21:AR21"/>
    <mergeCell ref="AS21:AU21"/>
    <mergeCell ref="AV21:AX21"/>
    <mergeCell ref="AD22:AF22"/>
    <mergeCell ref="AG22:AI22"/>
    <mergeCell ref="AJ22:AL22"/>
    <mergeCell ref="AS25:AU25"/>
    <mergeCell ref="AV25:AX25"/>
    <mergeCell ref="AP26:AR26"/>
    <mergeCell ref="AS26:AU26"/>
    <mergeCell ref="AV26:AX26"/>
    <mergeCell ref="AD27:AF27"/>
    <mergeCell ref="AD20:AF20"/>
    <mergeCell ref="AD26:AF26"/>
    <mergeCell ref="AG26:AI26"/>
    <mergeCell ref="AJ26:AL26"/>
    <mergeCell ref="B32:D32"/>
    <mergeCell ref="H31:J31"/>
    <mergeCell ref="E30:G30"/>
    <mergeCell ref="E31:G31"/>
    <mergeCell ref="H30:J30"/>
    <mergeCell ref="AP29:AP30"/>
    <mergeCell ref="AP31:AP32"/>
    <mergeCell ref="AQ29:AS29"/>
    <mergeCell ref="AB30:AD30"/>
    <mergeCell ref="AQ30:AS30"/>
    <mergeCell ref="AT30:AV30"/>
    <mergeCell ref="AW30:BA30"/>
    <mergeCell ref="AB32:AD32"/>
    <mergeCell ref="AE32:AG32"/>
    <mergeCell ref="AH32:AJ32"/>
    <mergeCell ref="AK32:AM32"/>
    <mergeCell ref="Y31:AA31"/>
    <mergeCell ref="AB31:AD31"/>
    <mergeCell ref="AE31:AG31"/>
    <mergeCell ref="K30:M30"/>
    <mergeCell ref="K31:M31"/>
    <mergeCell ref="N30:P30"/>
    <mergeCell ref="Q30:S30"/>
    <mergeCell ref="N31:P31"/>
    <mergeCell ref="B18:B27"/>
    <mergeCell ref="C21:E21"/>
    <mergeCell ref="F21:H21"/>
    <mergeCell ref="I21:K21"/>
    <mergeCell ref="O21:Q21"/>
    <mergeCell ref="AG27:AI27"/>
    <mergeCell ref="AJ27:AL27"/>
    <mergeCell ref="AP27:AR27"/>
    <mergeCell ref="AS27:AU27"/>
    <mergeCell ref="AV27:AX27"/>
    <mergeCell ref="AO29:AO33"/>
    <mergeCell ref="AQ32:AS32"/>
    <mergeCell ref="AT32:AV32"/>
    <mergeCell ref="AW32:BA32"/>
    <mergeCell ref="AP33:AX33"/>
    <mergeCell ref="AY33:BA33"/>
    <mergeCell ref="AT29:AV29"/>
    <mergeCell ref="AW29:BA29"/>
    <mergeCell ref="AQ31:AS31"/>
    <mergeCell ref="AT31:AV31"/>
    <mergeCell ref="AW31:BA31"/>
    <mergeCell ref="AY25:BA27"/>
    <mergeCell ref="AJ43:AL43"/>
    <mergeCell ref="AM43:AO43"/>
    <mergeCell ref="AD42:AF42"/>
    <mergeCell ref="AG42:AI42"/>
    <mergeCell ref="AM42:AO42"/>
    <mergeCell ref="AP42:AR42"/>
    <mergeCell ref="AS42:AU42"/>
    <mergeCell ref="AV42:AX42"/>
    <mergeCell ref="AP45:AR45"/>
    <mergeCell ref="AS45:AU45"/>
    <mergeCell ref="AV45:AX45"/>
    <mergeCell ref="AY45:BA45"/>
    <mergeCell ref="U45:W45"/>
    <mergeCell ref="X45:Z45"/>
    <mergeCell ref="AD45:AF45"/>
    <mergeCell ref="AG45:AI45"/>
    <mergeCell ref="AJ45:AL45"/>
    <mergeCell ref="AM45:AO45"/>
    <mergeCell ref="U42:W42"/>
    <mergeCell ref="X42:Z42"/>
    <mergeCell ref="AP43:AR43"/>
    <mergeCell ref="AS43:AU43"/>
    <mergeCell ref="AV43:AX43"/>
    <mergeCell ref="AY43:BA43"/>
    <mergeCell ref="U43:W43"/>
    <mergeCell ref="X43:Z43"/>
    <mergeCell ref="AD43:AF43"/>
    <mergeCell ref="AG43:AI43"/>
    <mergeCell ref="AV47:AX47"/>
    <mergeCell ref="AY47:BA47"/>
    <mergeCell ref="C47:E47"/>
    <mergeCell ref="F47:H47"/>
    <mergeCell ref="I47:K47"/>
    <mergeCell ref="L47:N47"/>
    <mergeCell ref="O47:Q47"/>
    <mergeCell ref="R47:T47"/>
    <mergeCell ref="AJ46:AL46"/>
    <mergeCell ref="AM46:AO46"/>
    <mergeCell ref="AP46:AR46"/>
    <mergeCell ref="AS46:AU46"/>
    <mergeCell ref="U44:W44"/>
    <mergeCell ref="X44:Z44"/>
    <mergeCell ref="AD44:AF44"/>
    <mergeCell ref="AG44:AI44"/>
    <mergeCell ref="AJ44:AL44"/>
    <mergeCell ref="AM44:AO44"/>
    <mergeCell ref="AP44:AR44"/>
    <mergeCell ref="AS44:AU44"/>
    <mergeCell ref="AV44:AX44"/>
    <mergeCell ref="AY44:BA44"/>
    <mergeCell ref="R45:T45"/>
    <mergeCell ref="I44:K44"/>
    <mergeCell ref="L44:N44"/>
    <mergeCell ref="O44:Q44"/>
    <mergeCell ref="R44:T44"/>
    <mergeCell ref="AJ48:AL48"/>
    <mergeCell ref="AM48:AO48"/>
    <mergeCell ref="C48:E48"/>
    <mergeCell ref="F48:H48"/>
    <mergeCell ref="I48:K48"/>
    <mergeCell ref="L48:N48"/>
    <mergeCell ref="O48:Q48"/>
    <mergeCell ref="R48:T48"/>
    <mergeCell ref="AV46:AX46"/>
    <mergeCell ref="AY46:BA46"/>
    <mergeCell ref="R46:T46"/>
    <mergeCell ref="U46:W46"/>
    <mergeCell ref="X46:Z46"/>
    <mergeCell ref="AD46:AF46"/>
    <mergeCell ref="AG46:AI46"/>
    <mergeCell ref="U47:W47"/>
    <mergeCell ref="X47:Z47"/>
    <mergeCell ref="AD47:AF47"/>
    <mergeCell ref="AG47:AI47"/>
    <mergeCell ref="C46:E46"/>
    <mergeCell ref="F46:H46"/>
    <mergeCell ref="I46:K46"/>
    <mergeCell ref="L46:N46"/>
    <mergeCell ref="O46:Q46"/>
    <mergeCell ref="AP48:AR48"/>
    <mergeCell ref="AS48:AU48"/>
    <mergeCell ref="AV48:AX48"/>
    <mergeCell ref="AY48:BA48"/>
    <mergeCell ref="AJ47:AL47"/>
    <mergeCell ref="AM47:AO47"/>
    <mergeCell ref="AP47:AR47"/>
    <mergeCell ref="AS47:AU47"/>
    <mergeCell ref="AY50:BA50"/>
    <mergeCell ref="U50:W50"/>
    <mergeCell ref="X50:Z50"/>
    <mergeCell ref="AD50:AF50"/>
    <mergeCell ref="AG50:AI50"/>
    <mergeCell ref="AJ50:AL50"/>
    <mergeCell ref="AM50:AO50"/>
    <mergeCell ref="AP49:AR49"/>
    <mergeCell ref="AS49:AU49"/>
    <mergeCell ref="AV49:AX49"/>
    <mergeCell ref="AY49:BA49"/>
    <mergeCell ref="C50:E50"/>
    <mergeCell ref="F50:H50"/>
    <mergeCell ref="I50:K50"/>
    <mergeCell ref="L50:N50"/>
    <mergeCell ref="O50:Q50"/>
    <mergeCell ref="R50:T50"/>
    <mergeCell ref="U49:W49"/>
    <mergeCell ref="X49:Z49"/>
    <mergeCell ref="AD49:AF49"/>
    <mergeCell ref="AG49:AI49"/>
    <mergeCell ref="AJ49:AL49"/>
    <mergeCell ref="AM49:AO49"/>
    <mergeCell ref="C49:E49"/>
    <mergeCell ref="F49:H49"/>
    <mergeCell ref="I49:K49"/>
    <mergeCell ref="L49:N49"/>
    <mergeCell ref="O49:Q49"/>
    <mergeCell ref="R49:T49"/>
    <mergeCell ref="AV54:AX54"/>
    <mergeCell ref="AV53:AX53"/>
    <mergeCell ref="AD54:AF54"/>
    <mergeCell ref="AG54:AI54"/>
    <mergeCell ref="AJ54:AL54"/>
    <mergeCell ref="AP54:AR54"/>
    <mergeCell ref="AG55:AI55"/>
    <mergeCell ref="AJ55:AL55"/>
    <mergeCell ref="AP55:AR55"/>
    <mergeCell ref="AM53:AO55"/>
    <mergeCell ref="AP53:AR53"/>
    <mergeCell ref="AS53:AU53"/>
    <mergeCell ref="AV55:AX55"/>
    <mergeCell ref="O54:Q54"/>
    <mergeCell ref="R54:T54"/>
    <mergeCell ref="U54:W54"/>
    <mergeCell ref="AP50:AR50"/>
    <mergeCell ref="AS50:AU50"/>
    <mergeCell ref="AV50:AX50"/>
    <mergeCell ref="AQ65:AS65"/>
    <mergeCell ref="AT65:AV65"/>
    <mergeCell ref="AV75:AX75"/>
    <mergeCell ref="B66:D66"/>
    <mergeCell ref="E66:S66"/>
    <mergeCell ref="B64:D64"/>
    <mergeCell ref="C73:E73"/>
    <mergeCell ref="B73:B74"/>
    <mergeCell ref="AB64:AD64"/>
    <mergeCell ref="M68:O68"/>
    <mergeCell ref="AP71:AU71"/>
    <mergeCell ref="AV71:BA71"/>
    <mergeCell ref="C72:H72"/>
    <mergeCell ref="AD72:AI72"/>
    <mergeCell ref="AP72:AU72"/>
    <mergeCell ref="AV72:BA72"/>
    <mergeCell ref="C56:N56"/>
    <mergeCell ref="O56:Z56"/>
    <mergeCell ref="AD56:AO56"/>
    <mergeCell ref="I58:K58"/>
    <mergeCell ref="R58:T58"/>
    <mergeCell ref="AB34:AB60"/>
    <mergeCell ref="AC34:AC36"/>
    <mergeCell ref="AH37:AJ37"/>
    <mergeCell ref="C45:E45"/>
    <mergeCell ref="F45:H45"/>
    <mergeCell ref="I45:K45"/>
    <mergeCell ref="L45:N45"/>
    <mergeCell ref="O45:Q45"/>
    <mergeCell ref="I42:K42"/>
    <mergeCell ref="L42:N42"/>
    <mergeCell ref="O42:Q42"/>
    <mergeCell ref="C75:E75"/>
    <mergeCell ref="F75:H75"/>
    <mergeCell ref="I75:K75"/>
    <mergeCell ref="L75:N75"/>
    <mergeCell ref="O75:Q75"/>
    <mergeCell ref="AD74:AF74"/>
    <mergeCell ref="AG74:AI74"/>
    <mergeCell ref="C74:E74"/>
    <mergeCell ref="F74:H74"/>
    <mergeCell ref="W74:Z74"/>
    <mergeCell ref="AJ74:AO74"/>
    <mergeCell ref="AC73:AC74"/>
    <mergeCell ref="AM75:AO75"/>
    <mergeCell ref="AP73:AS73"/>
    <mergeCell ref="AT73:AW73"/>
    <mergeCell ref="AX73:BA73"/>
    <mergeCell ref="AP62:AP63"/>
    <mergeCell ref="AQ62:AS62"/>
    <mergeCell ref="B65:D65"/>
    <mergeCell ref="E65:G65"/>
    <mergeCell ref="H65:J65"/>
    <mergeCell ref="K65:M65"/>
    <mergeCell ref="AQ63:AS63"/>
    <mergeCell ref="AQ64:AS64"/>
    <mergeCell ref="V63:X63"/>
    <mergeCell ref="AP75:AR75"/>
    <mergeCell ref="AS75:AU75"/>
    <mergeCell ref="P68:R68"/>
    <mergeCell ref="E64:G64"/>
    <mergeCell ref="H64:J64"/>
    <mergeCell ref="K64:M64"/>
    <mergeCell ref="AK65:AM65"/>
    <mergeCell ref="F76:H76"/>
    <mergeCell ref="I76:K76"/>
    <mergeCell ref="L76:N76"/>
    <mergeCell ref="O76:Q76"/>
    <mergeCell ref="R76:T76"/>
    <mergeCell ref="U76:W76"/>
    <mergeCell ref="X76:Z76"/>
    <mergeCell ref="AD76:AF76"/>
    <mergeCell ref="AY77:BA77"/>
    <mergeCell ref="AG77:AI77"/>
    <mergeCell ref="AJ77:AL77"/>
    <mergeCell ref="AM77:AO77"/>
    <mergeCell ref="AP77:AR77"/>
    <mergeCell ref="AS77:AU77"/>
    <mergeCell ref="AV77:AX77"/>
    <mergeCell ref="AY75:BA75"/>
    <mergeCell ref="R75:T75"/>
    <mergeCell ref="U75:W75"/>
    <mergeCell ref="X75:Z75"/>
    <mergeCell ref="AD75:AF75"/>
    <mergeCell ref="AG75:AI75"/>
    <mergeCell ref="AJ75:AL75"/>
    <mergeCell ref="AD68:AG68"/>
    <mergeCell ref="AD69:AG69"/>
    <mergeCell ref="AG81:AI81"/>
    <mergeCell ref="C69:F69"/>
    <mergeCell ref="C70:F70"/>
    <mergeCell ref="AJ71:AO71"/>
    <mergeCell ref="AJ72:AO72"/>
    <mergeCell ref="I71:N71"/>
    <mergeCell ref="AH67:AJ67"/>
    <mergeCell ref="AK67:AM67"/>
    <mergeCell ref="F73:H73"/>
    <mergeCell ref="I72:N72"/>
    <mergeCell ref="C71:H71"/>
    <mergeCell ref="G68:I68"/>
    <mergeCell ref="J68:L68"/>
    <mergeCell ref="AY76:BA76"/>
    <mergeCell ref="C77:E77"/>
    <mergeCell ref="F77:H77"/>
    <mergeCell ref="I77:K77"/>
    <mergeCell ref="L77:N77"/>
    <mergeCell ref="O77:Q77"/>
    <mergeCell ref="R77:T77"/>
    <mergeCell ref="U77:W77"/>
    <mergeCell ref="X77:Z77"/>
    <mergeCell ref="AD77:AF77"/>
    <mergeCell ref="AG76:AI76"/>
    <mergeCell ref="AJ76:AL76"/>
    <mergeCell ref="AM76:AO76"/>
    <mergeCell ref="AP76:AR76"/>
    <mergeCell ref="AS76:AU76"/>
    <mergeCell ref="AV76:AX76"/>
    <mergeCell ref="C76:E76"/>
    <mergeCell ref="J110:M110"/>
    <mergeCell ref="N110:Q110"/>
    <mergeCell ref="J103:M103"/>
    <mergeCell ref="J108:M108"/>
    <mergeCell ref="J105:M105"/>
    <mergeCell ref="C85:E85"/>
    <mergeCell ref="L85:N85"/>
    <mergeCell ref="O85:Q85"/>
    <mergeCell ref="A96:A99"/>
    <mergeCell ref="B96:D96"/>
    <mergeCell ref="E96:G96"/>
    <mergeCell ref="H96:J96"/>
    <mergeCell ref="K96:M96"/>
    <mergeCell ref="N96:P96"/>
    <mergeCell ref="B98:D98"/>
    <mergeCell ref="E98:G98"/>
    <mergeCell ref="H98:J98"/>
    <mergeCell ref="K98:M98"/>
    <mergeCell ref="I90:K90"/>
    <mergeCell ref="F88:H88"/>
    <mergeCell ref="I88:K88"/>
    <mergeCell ref="J109:M109"/>
    <mergeCell ref="N109:Q109"/>
    <mergeCell ref="B110:I110"/>
    <mergeCell ref="B99:D99"/>
    <mergeCell ref="E99:S99"/>
    <mergeCell ref="AC102:AE103"/>
    <mergeCell ref="AL102:AN103"/>
    <mergeCell ref="B109:I109"/>
    <mergeCell ref="B107:I107"/>
    <mergeCell ref="B106:I106"/>
    <mergeCell ref="B105:I105"/>
    <mergeCell ref="B104:I104"/>
    <mergeCell ref="B103:I103"/>
    <mergeCell ref="A101:I102"/>
    <mergeCell ref="A103:A105"/>
    <mergeCell ref="A106:A109"/>
    <mergeCell ref="B84:B93"/>
    <mergeCell ref="AS79:AU79"/>
    <mergeCell ref="AV79:AX79"/>
    <mergeCell ref="C79:E79"/>
    <mergeCell ref="F79:H79"/>
    <mergeCell ref="I79:K79"/>
    <mergeCell ref="L79:N79"/>
    <mergeCell ref="O79:Q79"/>
    <mergeCell ref="R79:T79"/>
    <mergeCell ref="U79:W79"/>
    <mergeCell ref="AV83:AX83"/>
    <mergeCell ref="F85:H85"/>
    <mergeCell ref="AS82:AU82"/>
    <mergeCell ref="AS83:AU83"/>
    <mergeCell ref="AP80:AR80"/>
    <mergeCell ref="AS80:AU80"/>
    <mergeCell ref="AV80:AX80"/>
    <mergeCell ref="AG87:AI87"/>
    <mergeCell ref="AJ87:AL87"/>
    <mergeCell ref="AB67:AB93"/>
    <mergeCell ref="AC67:AC69"/>
    <mergeCell ref="Z101:AK101"/>
    <mergeCell ref="Z109:AE109"/>
    <mergeCell ref="AF108:AK108"/>
    <mergeCell ref="V66:X66"/>
    <mergeCell ref="Y66:AM66"/>
    <mergeCell ref="N105:Q105"/>
    <mergeCell ref="J106:M106"/>
    <mergeCell ref="N106:Q106"/>
    <mergeCell ref="J107:M107"/>
    <mergeCell ref="N107:Q107"/>
    <mergeCell ref="J101:M102"/>
    <mergeCell ref="N101:Q102"/>
    <mergeCell ref="N103:Q103"/>
    <mergeCell ref="J104:M104"/>
    <mergeCell ref="N104:Q104"/>
    <mergeCell ref="R90:T90"/>
    <mergeCell ref="AD73:AF73"/>
    <mergeCell ref="AG73:AI73"/>
    <mergeCell ref="AJ73:AO73"/>
    <mergeCell ref="AO62:AO66"/>
    <mergeCell ref="O74:R74"/>
    <mergeCell ref="U93:W93"/>
    <mergeCell ref="I85:K85"/>
    <mergeCell ref="R85:T85"/>
    <mergeCell ref="U85:W85"/>
    <mergeCell ref="AG85:AI85"/>
    <mergeCell ref="AM83:AO83"/>
    <mergeCell ref="AG82:AI82"/>
    <mergeCell ref="O72:T72"/>
    <mergeCell ref="U72:Z72"/>
    <mergeCell ref="AL101:AW101"/>
    <mergeCell ref="Z102:AB103"/>
    <mergeCell ref="C80:E80"/>
    <mergeCell ref="F80:H80"/>
    <mergeCell ref="I80:K80"/>
    <mergeCell ref="L80:N80"/>
    <mergeCell ref="O80:Q80"/>
    <mergeCell ref="R80:T80"/>
    <mergeCell ref="I73:N73"/>
    <mergeCell ref="O73:R73"/>
    <mergeCell ref="S73:V73"/>
    <mergeCell ref="C82:E82"/>
    <mergeCell ref="F83:H83"/>
    <mergeCell ref="I83:K83"/>
    <mergeCell ref="W73:Z73"/>
    <mergeCell ref="L83:N83"/>
    <mergeCell ref="R83:T83"/>
    <mergeCell ref="Y64:AA64"/>
    <mergeCell ref="C68:F68"/>
    <mergeCell ref="P67:R67"/>
    <mergeCell ref="S67:V67"/>
    <mergeCell ref="W67:Z67"/>
    <mergeCell ref="C67:F67"/>
    <mergeCell ref="G67:I67"/>
    <mergeCell ref="J67:L67"/>
    <mergeCell ref="I74:N74"/>
    <mergeCell ref="M67:O67"/>
    <mergeCell ref="C78:E78"/>
    <mergeCell ref="F78:H78"/>
    <mergeCell ref="I78:K78"/>
    <mergeCell ref="L78:N78"/>
    <mergeCell ref="O78:Q78"/>
    <mergeCell ref="R78:T78"/>
    <mergeCell ref="U78:W78"/>
    <mergeCell ref="AD110:AF110"/>
    <mergeCell ref="B126:O126"/>
    <mergeCell ref="B125:O125"/>
    <mergeCell ref="B132:O132"/>
    <mergeCell ref="N117:Q117"/>
    <mergeCell ref="B114:I114"/>
    <mergeCell ref="AO102:AQ103"/>
    <mergeCell ref="AU105:AW105"/>
    <mergeCell ref="AU106:AW106"/>
    <mergeCell ref="AL105:AN105"/>
    <mergeCell ref="AO105:AQ105"/>
    <mergeCell ref="Z104:AB104"/>
    <mergeCell ref="AC104:AE104"/>
    <mergeCell ref="AF104:AH104"/>
    <mergeCell ref="AI104:AK104"/>
    <mergeCell ref="AL104:AN104"/>
    <mergeCell ref="AO104:AQ104"/>
    <mergeCell ref="AR104:AT104"/>
    <mergeCell ref="AU104:AW104"/>
    <mergeCell ref="AF102:AH103"/>
    <mergeCell ref="AI102:AK103"/>
    <mergeCell ref="AR102:AT103"/>
    <mergeCell ref="AU102:AW103"/>
    <mergeCell ref="J112:M112"/>
    <mergeCell ref="N112:Q112"/>
    <mergeCell ref="J113:M113"/>
    <mergeCell ref="N113:Q113"/>
    <mergeCell ref="J114:M114"/>
    <mergeCell ref="N114:Q114"/>
    <mergeCell ref="B112:I112"/>
    <mergeCell ref="B111:I111"/>
    <mergeCell ref="B108:I108"/>
    <mergeCell ref="A114:A117"/>
    <mergeCell ref="J121:M121"/>
    <mergeCell ref="N121:Q121"/>
    <mergeCell ref="J118:M118"/>
    <mergeCell ref="N118:Q118"/>
    <mergeCell ref="J119:M119"/>
    <mergeCell ref="N119:Q119"/>
    <mergeCell ref="J120:M120"/>
    <mergeCell ref="N120:Q120"/>
    <mergeCell ref="AR105:AT105"/>
    <mergeCell ref="Z106:AB106"/>
    <mergeCell ref="AC106:AE106"/>
    <mergeCell ref="AF106:AH106"/>
    <mergeCell ref="AI106:AK106"/>
    <mergeCell ref="AL106:AN106"/>
    <mergeCell ref="AO106:AQ106"/>
    <mergeCell ref="AR106:AT106"/>
    <mergeCell ref="Z105:AB105"/>
    <mergeCell ref="AC105:AE105"/>
    <mergeCell ref="AF105:AH105"/>
    <mergeCell ref="AI105:AK105"/>
    <mergeCell ref="Z108:AE108"/>
    <mergeCell ref="N108:Q108"/>
    <mergeCell ref="AL108:AQ108"/>
    <mergeCell ref="AR108:AW108"/>
    <mergeCell ref="Z107:AB107"/>
    <mergeCell ref="AC107:AE107"/>
    <mergeCell ref="AF107:AH107"/>
    <mergeCell ref="AI107:AK107"/>
    <mergeCell ref="AL107:AN107"/>
    <mergeCell ref="AO107:AQ107"/>
    <mergeCell ref="Z110:AC110"/>
    <mergeCell ref="AR114:AT114"/>
    <mergeCell ref="B115:I115"/>
    <mergeCell ref="B116:I116"/>
    <mergeCell ref="B117:I117"/>
    <mergeCell ref="B118:I118"/>
    <mergeCell ref="B119:I119"/>
    <mergeCell ref="B113:I113"/>
    <mergeCell ref="J122:M122"/>
    <mergeCell ref="N122:Q122"/>
    <mergeCell ref="B131:O131"/>
    <mergeCell ref="B130:O130"/>
    <mergeCell ref="B128:O128"/>
    <mergeCell ref="B127:O127"/>
    <mergeCell ref="P131:S131"/>
    <mergeCell ref="Z118:AE119"/>
    <mergeCell ref="AF118:AK119"/>
    <mergeCell ref="B120:I120"/>
    <mergeCell ref="B121:I121"/>
    <mergeCell ref="A122:I122"/>
    <mergeCell ref="AC116:AE116"/>
    <mergeCell ref="AF116:AH116"/>
    <mergeCell ref="AI116:AK116"/>
    <mergeCell ref="A118:A121"/>
    <mergeCell ref="A110:A113"/>
    <mergeCell ref="J111:M111"/>
    <mergeCell ref="N111:Q111"/>
    <mergeCell ref="J115:M115"/>
    <mergeCell ref="N115:Q115"/>
    <mergeCell ref="J116:M116"/>
    <mergeCell ref="N116:Q116"/>
    <mergeCell ref="J117:M117"/>
    <mergeCell ref="A125:A134"/>
    <mergeCell ref="AR117:AT117"/>
    <mergeCell ref="AU117:AW117"/>
    <mergeCell ref="AR118:AW119"/>
    <mergeCell ref="AL118:AQ119"/>
    <mergeCell ref="AO116:AQ116"/>
    <mergeCell ref="Z115:AB115"/>
    <mergeCell ref="AC115:AE115"/>
    <mergeCell ref="AF115:AH115"/>
    <mergeCell ref="AI115:AK115"/>
    <mergeCell ref="AL115:AN115"/>
    <mergeCell ref="AO115:AQ115"/>
    <mergeCell ref="AL116:AN116"/>
    <mergeCell ref="AR116:AT116"/>
    <mergeCell ref="AU116:AW116"/>
    <mergeCell ref="Z117:AB117"/>
    <mergeCell ref="AC117:AE117"/>
    <mergeCell ref="AF117:AH117"/>
    <mergeCell ref="AI117:AK117"/>
    <mergeCell ref="AL117:AN117"/>
    <mergeCell ref="AO117:AQ117"/>
    <mergeCell ref="T132:W132"/>
    <mergeCell ref="Z112:AB113"/>
    <mergeCell ref="AC112:AE113"/>
    <mergeCell ref="AL112:AN113"/>
    <mergeCell ref="AO112:AQ113"/>
    <mergeCell ref="AR115:AT115"/>
    <mergeCell ref="AU115:AW115"/>
    <mergeCell ref="Z114:AB114"/>
    <mergeCell ref="AC114:AE114"/>
    <mergeCell ref="AF114:AH114"/>
    <mergeCell ref="AI114:AK114"/>
    <mergeCell ref="AL114:AN114"/>
    <mergeCell ref="X132:AA132"/>
    <mergeCell ref="AO123:AV123"/>
    <mergeCell ref="AO124:AP124"/>
    <mergeCell ref="AQ124:AR124"/>
    <mergeCell ref="AS124:AT124"/>
    <mergeCell ref="AU124:AV124"/>
    <mergeCell ref="AK130:AL130"/>
    <mergeCell ref="AM130:AN130"/>
    <mergeCell ref="AE130:AF130"/>
    <mergeCell ref="AC123:AF124"/>
    <mergeCell ref="AG124:AH124"/>
    <mergeCell ref="AI124:AJ124"/>
    <mergeCell ref="AK124:AL124"/>
    <mergeCell ref="AM124:AN124"/>
    <mergeCell ref="AG125:AH125"/>
    <mergeCell ref="AG123:AN123"/>
    <mergeCell ref="AO114:AQ114"/>
    <mergeCell ref="AF120:AK121"/>
    <mergeCell ref="AL120:AQ121"/>
    <mergeCell ref="AR120:AW121"/>
    <mergeCell ref="X133:AA133"/>
    <mergeCell ref="X134:AA134"/>
    <mergeCell ref="B30:D30"/>
    <mergeCell ref="B31:D31"/>
    <mergeCell ref="T133:W133"/>
    <mergeCell ref="T134:W134"/>
    <mergeCell ref="X131:AA131"/>
    <mergeCell ref="X125:AA130"/>
    <mergeCell ref="P132:S132"/>
    <mergeCell ref="P133:S133"/>
    <mergeCell ref="P134:S134"/>
    <mergeCell ref="T125:W125"/>
    <mergeCell ref="T126:W126"/>
    <mergeCell ref="T127:W127"/>
    <mergeCell ref="T128:W128"/>
    <mergeCell ref="T129:W129"/>
    <mergeCell ref="T130:W130"/>
    <mergeCell ref="T131:W131"/>
    <mergeCell ref="Z116:AB116"/>
    <mergeCell ref="B133:O133"/>
    <mergeCell ref="B134:O134"/>
    <mergeCell ref="P125:S125"/>
    <mergeCell ref="P126:S126"/>
    <mergeCell ref="P127:S127"/>
    <mergeCell ref="P128:S128"/>
    <mergeCell ref="P129:S129"/>
    <mergeCell ref="P130:S130"/>
    <mergeCell ref="B129:O129"/>
    <mergeCell ref="V32:X32"/>
    <mergeCell ref="V30:X30"/>
    <mergeCell ref="Y30:AA30"/>
    <mergeCell ref="Z120:AE121"/>
    <mergeCell ref="S34:V34"/>
    <mergeCell ref="AZ37:BA37"/>
    <mergeCell ref="A30:A33"/>
    <mergeCell ref="E32:G32"/>
    <mergeCell ref="H32:J32"/>
    <mergeCell ref="K32:M32"/>
    <mergeCell ref="N32:P32"/>
    <mergeCell ref="Q32:S32"/>
    <mergeCell ref="B33:D33"/>
    <mergeCell ref="E33:S33"/>
    <mergeCell ref="U30:U33"/>
    <mergeCell ref="Y32:AA32"/>
    <mergeCell ref="V33:X33"/>
    <mergeCell ref="Y33:AM33"/>
    <mergeCell ref="AH31:AJ31"/>
    <mergeCell ref="AK31:AM31"/>
    <mergeCell ref="AE30:AG30"/>
    <mergeCell ref="AH30:AJ30"/>
    <mergeCell ref="AK30:AM30"/>
    <mergeCell ref="V31:X31"/>
    <mergeCell ref="Q31:S31"/>
    <mergeCell ref="AT41:AW41"/>
    <mergeCell ref="C38:H38"/>
    <mergeCell ref="AX41:BA41"/>
    <mergeCell ref="AQ34:AS34"/>
    <mergeCell ref="AT34:AW34"/>
    <mergeCell ref="AX34:BA34"/>
    <mergeCell ref="C35:F35"/>
    <mergeCell ref="I39:N39"/>
    <mergeCell ref="AJ39:AO39"/>
    <mergeCell ref="I38:N38"/>
    <mergeCell ref="AJ38:AO38"/>
    <mergeCell ref="AU37:AY37"/>
    <mergeCell ref="AK37:AO37"/>
    <mergeCell ref="AV39:BA39"/>
    <mergeCell ref="M35:O35"/>
    <mergeCell ref="P35:R35"/>
    <mergeCell ref="S35:V35"/>
    <mergeCell ref="W35:Z35"/>
    <mergeCell ref="G36:I36"/>
    <mergeCell ref="J36:L36"/>
    <mergeCell ref="M36:O36"/>
    <mergeCell ref="P36:R36"/>
    <mergeCell ref="S36:V36"/>
    <mergeCell ref="W36:Z36"/>
    <mergeCell ref="W34:Z34"/>
    <mergeCell ref="AD36:AG36"/>
    <mergeCell ref="C36:F36"/>
    <mergeCell ref="AD34:AG34"/>
    <mergeCell ref="AH34:AJ34"/>
    <mergeCell ref="AK34:AM34"/>
    <mergeCell ref="AN34:AP34"/>
    <mergeCell ref="P34:R34"/>
    <mergeCell ref="C41:E41"/>
    <mergeCell ref="F41:H41"/>
    <mergeCell ref="I41:N41"/>
    <mergeCell ref="AD41:AF41"/>
    <mergeCell ref="C39:H39"/>
    <mergeCell ref="O39:T39"/>
    <mergeCell ref="U39:Z39"/>
    <mergeCell ref="AD39:AI39"/>
    <mergeCell ref="C37:F37"/>
    <mergeCell ref="G37:I37"/>
    <mergeCell ref="J37:N37"/>
    <mergeCell ref="O37:S37"/>
    <mergeCell ref="T37:X37"/>
    <mergeCell ref="Y37:Z37"/>
    <mergeCell ref="AC37:AC39"/>
    <mergeCell ref="AD37:AG37"/>
    <mergeCell ref="AG41:AI41"/>
    <mergeCell ref="S40:V40"/>
    <mergeCell ref="W40:Z40"/>
    <mergeCell ref="AC40:AC41"/>
    <mergeCell ref="AD40:AF40"/>
    <mergeCell ref="AG40:AI40"/>
    <mergeCell ref="B51:B60"/>
    <mergeCell ref="C51:N51"/>
    <mergeCell ref="O51:Z51"/>
    <mergeCell ref="AC51:AC60"/>
    <mergeCell ref="AD51:AO51"/>
    <mergeCell ref="AP51:BA51"/>
    <mergeCell ref="C52:E52"/>
    <mergeCell ref="AS58:AU58"/>
    <mergeCell ref="AV58:AX58"/>
    <mergeCell ref="I59:K59"/>
    <mergeCell ref="O59:Q59"/>
    <mergeCell ref="R59:T59"/>
    <mergeCell ref="U59:W59"/>
    <mergeCell ref="AJ42:AL42"/>
    <mergeCell ref="AG52:AI52"/>
    <mergeCell ref="C54:E54"/>
    <mergeCell ref="F54:H54"/>
    <mergeCell ref="I54:K54"/>
    <mergeCell ref="AS60:AU60"/>
    <mergeCell ref="AV60:AX60"/>
    <mergeCell ref="AS59:AU59"/>
    <mergeCell ref="C60:E60"/>
    <mergeCell ref="F60:H60"/>
    <mergeCell ref="I60:K60"/>
    <mergeCell ref="O60:Q60"/>
    <mergeCell ref="AJ58:AL58"/>
    <mergeCell ref="C59:E59"/>
    <mergeCell ref="F59:H59"/>
    <mergeCell ref="AS55:AU55"/>
    <mergeCell ref="C55:E55"/>
    <mergeCell ref="F55:H55"/>
    <mergeCell ref="I55:K55"/>
    <mergeCell ref="A63:A66"/>
    <mergeCell ref="B63:D63"/>
    <mergeCell ref="E63:G63"/>
    <mergeCell ref="H63:J63"/>
    <mergeCell ref="K63:M63"/>
    <mergeCell ref="N63:P63"/>
    <mergeCell ref="Q63:S63"/>
    <mergeCell ref="U63:U66"/>
    <mergeCell ref="A34:A60"/>
    <mergeCell ref="B34:B36"/>
    <mergeCell ref="C34:F34"/>
    <mergeCell ref="G34:I34"/>
    <mergeCell ref="J34:L34"/>
    <mergeCell ref="M34:O34"/>
    <mergeCell ref="F52:H52"/>
    <mergeCell ref="I52:K52"/>
    <mergeCell ref="C53:E53"/>
    <mergeCell ref="L53:N55"/>
    <mergeCell ref="O53:Q53"/>
    <mergeCell ref="J35:L35"/>
    <mergeCell ref="R57:T57"/>
    <mergeCell ref="U57:W57"/>
    <mergeCell ref="B37:B39"/>
    <mergeCell ref="C58:E58"/>
    <mergeCell ref="L58:N60"/>
    <mergeCell ref="O58:Q58"/>
    <mergeCell ref="C57:E57"/>
    <mergeCell ref="F57:H57"/>
    <mergeCell ref="I57:K57"/>
    <mergeCell ref="L57:N57"/>
    <mergeCell ref="O57:Q57"/>
    <mergeCell ref="R60:T60"/>
    <mergeCell ref="B40:B41"/>
    <mergeCell ref="G35:I35"/>
    <mergeCell ref="C40:E40"/>
    <mergeCell ref="F40:H40"/>
    <mergeCell ref="O40:R40"/>
    <mergeCell ref="O38:T38"/>
    <mergeCell ref="U38:Z38"/>
    <mergeCell ref="AD38:AI38"/>
    <mergeCell ref="C44:E44"/>
    <mergeCell ref="F44:H44"/>
    <mergeCell ref="C42:E42"/>
    <mergeCell ref="F42:H42"/>
    <mergeCell ref="R42:T42"/>
    <mergeCell ref="O43:Q43"/>
    <mergeCell ref="R43:T43"/>
    <mergeCell ref="F58:H58"/>
    <mergeCell ref="AK63:AM63"/>
    <mergeCell ref="X53:Z55"/>
    <mergeCell ref="AD53:AF53"/>
    <mergeCell ref="X57:Z57"/>
    <mergeCell ref="AD57:AF57"/>
    <mergeCell ref="AD35:AG35"/>
    <mergeCell ref="X58:Z60"/>
    <mergeCell ref="AD58:AF58"/>
    <mergeCell ref="AM58:AO60"/>
    <mergeCell ref="AG57:AI57"/>
    <mergeCell ref="AJ57:AL57"/>
    <mergeCell ref="AM57:AO57"/>
    <mergeCell ref="U60:W60"/>
    <mergeCell ref="AD60:AF60"/>
    <mergeCell ref="AD59:AF59"/>
    <mergeCell ref="AG59:AI59"/>
    <mergeCell ref="C43:E43"/>
    <mergeCell ref="F43:H43"/>
    <mergeCell ref="I43:K43"/>
    <mergeCell ref="L43:N43"/>
    <mergeCell ref="AT63:AV63"/>
    <mergeCell ref="AT62:AV62"/>
    <mergeCell ref="AW62:BA62"/>
    <mergeCell ref="AY57:BA57"/>
    <mergeCell ref="AP58:AR58"/>
    <mergeCell ref="AY58:BA60"/>
    <mergeCell ref="AP57:AR57"/>
    <mergeCell ref="AS57:AU57"/>
    <mergeCell ref="AV57:AX57"/>
    <mergeCell ref="AV59:AX59"/>
    <mergeCell ref="AJ59:AL59"/>
    <mergeCell ref="AP59:AR59"/>
    <mergeCell ref="AG60:AI60"/>
    <mergeCell ref="L52:N52"/>
    <mergeCell ref="O52:Q52"/>
    <mergeCell ref="R52:T52"/>
    <mergeCell ref="U52:W52"/>
    <mergeCell ref="X52:Z52"/>
    <mergeCell ref="AD52:AF52"/>
    <mergeCell ref="O55:Q55"/>
    <mergeCell ref="R55:T55"/>
    <mergeCell ref="U55:W55"/>
    <mergeCell ref="AD55:AF55"/>
    <mergeCell ref="F53:H53"/>
    <mergeCell ref="I53:K53"/>
    <mergeCell ref="AJ53:AL53"/>
    <mergeCell ref="AY53:BA55"/>
    <mergeCell ref="AS54:AU54"/>
    <mergeCell ref="AH70:AJ70"/>
    <mergeCell ref="AK70:AO70"/>
    <mergeCell ref="AP70:AT70"/>
    <mergeCell ref="AU70:AY70"/>
    <mergeCell ref="AZ70:BA70"/>
    <mergeCell ref="J70:N70"/>
    <mergeCell ref="O70:S70"/>
    <mergeCell ref="T70:X70"/>
    <mergeCell ref="Y70:Z70"/>
    <mergeCell ref="AC70:AC72"/>
    <mergeCell ref="AD70:AG70"/>
    <mergeCell ref="O71:T71"/>
    <mergeCell ref="U71:Z71"/>
    <mergeCell ref="AD71:AI71"/>
    <mergeCell ref="AG83:AI83"/>
    <mergeCell ref="AP84:BA84"/>
    <mergeCell ref="AG58:AI58"/>
    <mergeCell ref="N64:P64"/>
    <mergeCell ref="Q64:S64"/>
    <mergeCell ref="S74:V74"/>
    <mergeCell ref="V64:X64"/>
    <mergeCell ref="U83:W83"/>
    <mergeCell ref="X83:Z83"/>
    <mergeCell ref="AM78:AO78"/>
    <mergeCell ref="AP78:AR78"/>
    <mergeCell ref="AS78:AU78"/>
    <mergeCell ref="AV78:AX78"/>
    <mergeCell ref="X78:Z78"/>
    <mergeCell ref="AD78:AF78"/>
    <mergeCell ref="AG78:AI78"/>
    <mergeCell ref="AJ78:AL78"/>
    <mergeCell ref="AD67:AG67"/>
    <mergeCell ref="G70:I70"/>
    <mergeCell ref="AV82:AX82"/>
    <mergeCell ref="AY78:BA78"/>
    <mergeCell ref="X79:Z79"/>
    <mergeCell ref="AD79:AF79"/>
    <mergeCell ref="AP79:AR79"/>
    <mergeCell ref="AY80:BA80"/>
    <mergeCell ref="F82:H82"/>
    <mergeCell ref="I82:K82"/>
    <mergeCell ref="AG80:AI80"/>
    <mergeCell ref="AJ80:AL80"/>
    <mergeCell ref="AM80:AO80"/>
    <mergeCell ref="AJ82:AL82"/>
    <mergeCell ref="AM82:AO82"/>
    <mergeCell ref="AT74:AW74"/>
    <mergeCell ref="AX74:BA74"/>
    <mergeCell ref="U82:W82"/>
    <mergeCell ref="X82:Z82"/>
    <mergeCell ref="R82:T82"/>
    <mergeCell ref="AD80:AF80"/>
    <mergeCell ref="AG79:AI79"/>
    <mergeCell ref="AJ79:AL79"/>
    <mergeCell ref="AM79:AO79"/>
    <mergeCell ref="AY81:BA81"/>
    <mergeCell ref="AV81:AX81"/>
    <mergeCell ref="AY79:BA79"/>
    <mergeCell ref="U80:W80"/>
    <mergeCell ref="X80:Z80"/>
    <mergeCell ref="O81:Q81"/>
    <mergeCell ref="R81:T81"/>
    <mergeCell ref="U81:W81"/>
    <mergeCell ref="X81:Z81"/>
    <mergeCell ref="AJ83:AL83"/>
    <mergeCell ref="C81:E81"/>
    <mergeCell ref="F81:H81"/>
    <mergeCell ref="I81:K81"/>
    <mergeCell ref="C86:E86"/>
    <mergeCell ref="F86:H86"/>
    <mergeCell ref="I86:K86"/>
    <mergeCell ref="L86:N88"/>
    <mergeCell ref="O86:Q86"/>
    <mergeCell ref="AD88:AF88"/>
    <mergeCell ref="I87:K87"/>
    <mergeCell ref="R87:T87"/>
    <mergeCell ref="R86:T86"/>
    <mergeCell ref="C84:N84"/>
    <mergeCell ref="O84:Z84"/>
    <mergeCell ref="AC84:AC93"/>
    <mergeCell ref="AD84:AO84"/>
    <mergeCell ref="I92:K92"/>
    <mergeCell ref="O92:Q92"/>
    <mergeCell ref="R92:T92"/>
    <mergeCell ref="U92:W92"/>
    <mergeCell ref="X85:Z85"/>
    <mergeCell ref="F93:H93"/>
    <mergeCell ref="I93:K93"/>
    <mergeCell ref="AD82:AF82"/>
    <mergeCell ref="C83:E83"/>
    <mergeCell ref="O83:Q83"/>
    <mergeCell ref="AD83:AF83"/>
    <mergeCell ref="L81:N81"/>
    <mergeCell ref="AD81:AF81"/>
    <mergeCell ref="O82:Q82"/>
    <mergeCell ref="L82:N82"/>
    <mergeCell ref="AS90:AU90"/>
    <mergeCell ref="AV90:AX90"/>
    <mergeCell ref="AP88:AR88"/>
    <mergeCell ref="C89:N89"/>
    <mergeCell ref="O89:Z89"/>
    <mergeCell ref="AD89:AO89"/>
    <mergeCell ref="AP89:BA89"/>
    <mergeCell ref="C90:E90"/>
    <mergeCell ref="L90:N90"/>
    <mergeCell ref="O90:Q90"/>
    <mergeCell ref="X90:Z90"/>
    <mergeCell ref="AD90:AF90"/>
    <mergeCell ref="AM86:AO88"/>
    <mergeCell ref="U90:W90"/>
    <mergeCell ref="AG90:AI90"/>
    <mergeCell ref="AJ90:AL90"/>
    <mergeCell ref="AS85:AU85"/>
    <mergeCell ref="U86:W86"/>
    <mergeCell ref="X86:Z88"/>
    <mergeCell ref="AD86:AF86"/>
    <mergeCell ref="AG86:AI86"/>
    <mergeCell ref="AJ86:AL86"/>
    <mergeCell ref="AY90:BA90"/>
    <mergeCell ref="F90:H90"/>
    <mergeCell ref="F87:H87"/>
    <mergeCell ref="AP86:AR86"/>
    <mergeCell ref="AS86:AU86"/>
    <mergeCell ref="AG88:AI88"/>
    <mergeCell ref="AJ85:AL85"/>
    <mergeCell ref="V99:X99"/>
    <mergeCell ref="AW96:BA96"/>
    <mergeCell ref="B97:D97"/>
    <mergeCell ref="AY91:BA93"/>
    <mergeCell ref="E97:G97"/>
    <mergeCell ref="H97:J97"/>
    <mergeCell ref="K97:M97"/>
    <mergeCell ref="N97:P97"/>
    <mergeCell ref="AV86:AX86"/>
    <mergeCell ref="AJ88:AL88"/>
    <mergeCell ref="AM90:AO90"/>
    <mergeCell ref="AP90:AR90"/>
    <mergeCell ref="C87:E87"/>
    <mergeCell ref="O87:Q87"/>
    <mergeCell ref="AD87:AF87"/>
    <mergeCell ref="AP87:AR87"/>
    <mergeCell ref="C88:E88"/>
    <mergeCell ref="O88:Q88"/>
    <mergeCell ref="AS91:AU91"/>
    <mergeCell ref="AV91:AX91"/>
    <mergeCell ref="C92:E92"/>
    <mergeCell ref="F92:H92"/>
    <mergeCell ref="AG93:AI93"/>
    <mergeCell ref="R91:T91"/>
    <mergeCell ref="O91:Q91"/>
    <mergeCell ref="AP93:AR93"/>
    <mergeCell ref="U91:W91"/>
    <mergeCell ref="X91:Z93"/>
    <mergeCell ref="AS93:AU93"/>
    <mergeCell ref="O93:Q93"/>
    <mergeCell ref="C91:E91"/>
    <mergeCell ref="F91:H91"/>
    <mergeCell ref="AP95:AP96"/>
    <mergeCell ref="AQ95:AS95"/>
    <mergeCell ref="AT95:AV95"/>
    <mergeCell ref="Y99:AM99"/>
    <mergeCell ref="AP99:AX99"/>
    <mergeCell ref="U87:W87"/>
    <mergeCell ref="AD93:AF93"/>
    <mergeCell ref="AP91:AR91"/>
    <mergeCell ref="Y96:AA96"/>
    <mergeCell ref="AB96:AD96"/>
    <mergeCell ref="AE96:AG96"/>
    <mergeCell ref="V97:X97"/>
    <mergeCell ref="Y97:AA97"/>
    <mergeCell ref="AG92:AI92"/>
    <mergeCell ref="AJ92:AL92"/>
    <mergeCell ref="I91:K91"/>
    <mergeCell ref="L91:N93"/>
    <mergeCell ref="AJ93:AL93"/>
    <mergeCell ref="R88:T88"/>
    <mergeCell ref="U88:W88"/>
    <mergeCell ref="AD91:AF91"/>
    <mergeCell ref="AG91:AI91"/>
    <mergeCell ref="AJ91:AL91"/>
    <mergeCell ref="AM91:AO93"/>
    <mergeCell ref="AD92:AF92"/>
    <mergeCell ref="R93:T93"/>
    <mergeCell ref="AE98:AG98"/>
    <mergeCell ref="AH97:AJ97"/>
    <mergeCell ref="AK97:AM97"/>
    <mergeCell ref="AP97:AP98"/>
    <mergeCell ref="AQ97:AS97"/>
    <mergeCell ref="AT97:AV97"/>
    <mergeCell ref="AE129:AF129"/>
    <mergeCell ref="AE127:AF127"/>
    <mergeCell ref="AE128:AF128"/>
    <mergeCell ref="AE126:AF126"/>
    <mergeCell ref="AG130:AH130"/>
    <mergeCell ref="AW95:BA95"/>
    <mergeCell ref="AH96:AJ96"/>
    <mergeCell ref="A67:A93"/>
    <mergeCell ref="B67:B69"/>
    <mergeCell ref="B70:B72"/>
    <mergeCell ref="AD85:AF85"/>
    <mergeCell ref="AM85:AO85"/>
    <mergeCell ref="AP85:AR85"/>
    <mergeCell ref="AK96:AM96"/>
    <mergeCell ref="AQ96:AS96"/>
    <mergeCell ref="AT96:AV96"/>
    <mergeCell ref="Q97:S97"/>
    <mergeCell ref="Q96:S96"/>
    <mergeCell ref="U96:U99"/>
    <mergeCell ref="V96:X96"/>
    <mergeCell ref="N98:P98"/>
    <mergeCell ref="Q98:S98"/>
    <mergeCell ref="V98:X98"/>
    <mergeCell ref="Y98:AA98"/>
    <mergeCell ref="AB98:AD98"/>
    <mergeCell ref="AM125:AN125"/>
    <mergeCell ref="AI126:AJ126"/>
    <mergeCell ref="AB97:AD97"/>
    <mergeCell ref="AE97:AG97"/>
    <mergeCell ref="AP92:AR92"/>
    <mergeCell ref="AS92:AU92"/>
    <mergeCell ref="C93:E93"/>
    <mergeCell ref="AE134:AF134"/>
    <mergeCell ref="AE135:AF135"/>
    <mergeCell ref="AE136:AF136"/>
    <mergeCell ref="AC133:AD136"/>
    <mergeCell ref="AC125:AF125"/>
    <mergeCell ref="AC126:AD128"/>
    <mergeCell ref="AC129:AD130"/>
    <mergeCell ref="AC131:AF131"/>
    <mergeCell ref="AC132:AF132"/>
    <mergeCell ref="AE133:AF133"/>
    <mergeCell ref="AG126:AH126"/>
    <mergeCell ref="AG129:AH129"/>
    <mergeCell ref="AI129:AJ129"/>
    <mergeCell ref="AG127:AN127"/>
    <mergeCell ref="AG128:AN128"/>
    <mergeCell ref="AG136:AH136"/>
    <mergeCell ref="AI136:AJ136"/>
    <mergeCell ref="AK136:AL136"/>
    <mergeCell ref="AM136:AN136"/>
    <mergeCell ref="AM126:AN126"/>
    <mergeCell ref="AL132:AQ132"/>
    <mergeCell ref="AO135:AP135"/>
    <mergeCell ref="AQ135:AR135"/>
    <mergeCell ref="AG134:AH134"/>
    <mergeCell ref="AI134:AJ134"/>
    <mergeCell ref="AK134:AL134"/>
    <mergeCell ref="AM134:AN134"/>
    <mergeCell ref="AG135:AH135"/>
    <mergeCell ref="AI135:AJ135"/>
    <mergeCell ref="AQ128:AR128"/>
    <mergeCell ref="AK135:AL135"/>
    <mergeCell ref="AQ125:AR125"/>
    <mergeCell ref="AM135:AN135"/>
    <mergeCell ref="AG133:AH133"/>
    <mergeCell ref="AI133:AJ133"/>
    <mergeCell ref="AK133:AL133"/>
    <mergeCell ref="AM133:AN133"/>
    <mergeCell ref="AG131:AN131"/>
    <mergeCell ref="AG132:AK132"/>
    <mergeCell ref="AO133:AP133"/>
    <mergeCell ref="AO129:AP129"/>
    <mergeCell ref="AQ129:AR129"/>
    <mergeCell ref="AR132:AV132"/>
    <mergeCell ref="AS128:AT128"/>
    <mergeCell ref="AU128:AV128"/>
    <mergeCell ref="AK129:AL129"/>
    <mergeCell ref="AM129:AN129"/>
    <mergeCell ref="AK126:AL126"/>
    <mergeCell ref="AO131:AP131"/>
    <mergeCell ref="AQ131:AR131"/>
    <mergeCell ref="AS131:AT131"/>
    <mergeCell ref="AU131:AV131"/>
    <mergeCell ref="AU135:AV135"/>
    <mergeCell ref="AQ126:AR126"/>
    <mergeCell ref="AS126:AT126"/>
    <mergeCell ref="AU126:AV126"/>
    <mergeCell ref="AI130:AJ130"/>
    <mergeCell ref="AO126:AP126"/>
    <mergeCell ref="AY99:BA99"/>
    <mergeCell ref="AZ128:BA128"/>
    <mergeCell ref="AO136:AP136"/>
    <mergeCell ref="AQ136:AR136"/>
    <mergeCell ref="AS136:AT136"/>
    <mergeCell ref="AU136:AV136"/>
    <mergeCell ref="AO127:AP127"/>
    <mergeCell ref="AQ127:AR127"/>
    <mergeCell ref="AS127:AT127"/>
    <mergeCell ref="AU127:AV127"/>
    <mergeCell ref="AO128:AP128"/>
    <mergeCell ref="AQ133:AR133"/>
    <mergeCell ref="AS133:AT133"/>
    <mergeCell ref="AU133:AV133"/>
    <mergeCell ref="AO134:AP134"/>
    <mergeCell ref="AQ134:AR134"/>
    <mergeCell ref="AS134:AT134"/>
    <mergeCell ref="AU134:AV134"/>
    <mergeCell ref="AS129:AT129"/>
    <mergeCell ref="AU129:AV129"/>
    <mergeCell ref="AO130:AP130"/>
    <mergeCell ref="AQ130:AR130"/>
    <mergeCell ref="AS130:AT130"/>
    <mergeCell ref="AU130:AV130"/>
    <mergeCell ref="AS135:AT135"/>
    <mergeCell ref="AZ129:BA129"/>
    <mergeCell ref="AZ130:BA130"/>
    <mergeCell ref="AS125:AT125"/>
    <mergeCell ref="AO95:AO99"/>
    <mergeCell ref="AF109:AW109"/>
    <mergeCell ref="AU114:AW114"/>
    <mergeCell ref="AW133:AY136"/>
    <mergeCell ref="AW123:BA124"/>
    <mergeCell ref="AZ125:BA125"/>
    <mergeCell ref="AZ133:BA133"/>
    <mergeCell ref="AZ134:BA134"/>
    <mergeCell ref="AZ135:BA135"/>
    <mergeCell ref="AZ136:BA136"/>
    <mergeCell ref="AZ132:BA132"/>
    <mergeCell ref="AZ126:BA126"/>
    <mergeCell ref="AW125:AY125"/>
    <mergeCell ref="AW126:AY126"/>
    <mergeCell ref="AW127:AY127"/>
    <mergeCell ref="AW128:AY128"/>
    <mergeCell ref="AW129:AY130"/>
    <mergeCell ref="AW131:BA131"/>
    <mergeCell ref="AZ127:BA127"/>
    <mergeCell ref="AY86:BA88"/>
    <mergeCell ref="AW98:BA98"/>
    <mergeCell ref="AV93:AX93"/>
    <mergeCell ref="AV92:AX92"/>
    <mergeCell ref="AV88:AX88"/>
    <mergeCell ref="AV87:AX87"/>
    <mergeCell ref="AW132:AY132"/>
    <mergeCell ref="AG110:AW110"/>
    <mergeCell ref="Z111:AK111"/>
    <mergeCell ref="AL111:AW111"/>
    <mergeCell ref="AR107:AT107"/>
    <mergeCell ref="AU107:AW107"/>
    <mergeCell ref="AF112:AH113"/>
    <mergeCell ref="AI112:AK113"/>
    <mergeCell ref="AR112:AT113"/>
    <mergeCell ref="AU112:AW113"/>
    <mergeCell ref="AO125:AP125"/>
    <mergeCell ref="AW97:BA97"/>
    <mergeCell ref="AH98:AJ98"/>
    <mergeCell ref="AK98:AM98"/>
    <mergeCell ref="AQ98:AS98"/>
    <mergeCell ref="AT98:AV98"/>
    <mergeCell ref="AI125:AJ125"/>
    <mergeCell ref="AK125:AL125"/>
    <mergeCell ref="AX35:BA35"/>
    <mergeCell ref="AH36:AJ36"/>
    <mergeCell ref="AK36:AM36"/>
    <mergeCell ref="AN36:AP36"/>
    <mergeCell ref="AQ36:AS36"/>
    <mergeCell ref="AT36:AW36"/>
    <mergeCell ref="AX36:BA36"/>
    <mergeCell ref="AX68:BA68"/>
    <mergeCell ref="AX69:BA69"/>
    <mergeCell ref="AY83:BA83"/>
    <mergeCell ref="AY82:BA82"/>
    <mergeCell ref="AY85:BA85"/>
    <mergeCell ref="AV85:AX85"/>
    <mergeCell ref="AU125:AV125"/>
    <mergeCell ref="AS88:AU88"/>
    <mergeCell ref="AS87:AU87"/>
    <mergeCell ref="AP74:AS74"/>
    <mergeCell ref="AP82:AR82"/>
    <mergeCell ref="AP83:AR83"/>
    <mergeCell ref="AJ81:AL81"/>
    <mergeCell ref="AM81:AO81"/>
    <mergeCell ref="AP81:AR81"/>
    <mergeCell ref="AS81:AU81"/>
    <mergeCell ref="AQ68:AS68"/>
    <mergeCell ref="AN67:AP67"/>
    <mergeCell ref="AQ69:AS69"/>
    <mergeCell ref="AT69:AW69"/>
    <mergeCell ref="AH35:AJ35"/>
    <mergeCell ref="AK35:AM35"/>
    <mergeCell ref="AN35:AP35"/>
    <mergeCell ref="AQ35:AS35"/>
    <mergeCell ref="AT35:AW35"/>
    <mergeCell ref="AP66:AX66"/>
    <mergeCell ref="AT67:AW67"/>
    <mergeCell ref="AX67:BA67"/>
    <mergeCell ref="AJ60:AL60"/>
    <mergeCell ref="AP60:AR60"/>
    <mergeCell ref="U58:W58"/>
    <mergeCell ref="AM52:AO52"/>
    <mergeCell ref="AP52:AR52"/>
    <mergeCell ref="AS52:AU52"/>
    <mergeCell ref="AV52:AX52"/>
    <mergeCell ref="AP38:AU38"/>
    <mergeCell ref="AV38:BA38"/>
    <mergeCell ref="AT40:AW40"/>
    <mergeCell ref="AX40:BA40"/>
    <mergeCell ref="U53:W53"/>
    <mergeCell ref="AG53:AI53"/>
    <mergeCell ref="U48:W48"/>
    <mergeCell ref="X48:Z48"/>
    <mergeCell ref="AD48:AF48"/>
    <mergeCell ref="AG48:AI48"/>
    <mergeCell ref="AY42:BA42"/>
    <mergeCell ref="AJ40:AO40"/>
    <mergeCell ref="AP37:AT37"/>
    <mergeCell ref="AP39:AU39"/>
    <mergeCell ref="AJ41:AO41"/>
    <mergeCell ref="AQ67:AS67"/>
    <mergeCell ref="AP40:AS40"/>
    <mergeCell ref="O41:R41"/>
    <mergeCell ref="S41:V41"/>
    <mergeCell ref="W41:Z41"/>
    <mergeCell ref="AP41:AS41"/>
    <mergeCell ref="AP56:BA56"/>
    <mergeCell ref="AY52:BA52"/>
    <mergeCell ref="AW65:BA65"/>
    <mergeCell ref="AW63:BA63"/>
    <mergeCell ref="Y63:AA63"/>
    <mergeCell ref="AB63:AD63"/>
    <mergeCell ref="AE63:AG63"/>
    <mergeCell ref="AH63:AJ63"/>
    <mergeCell ref="AT68:AW68"/>
    <mergeCell ref="AJ52:AL52"/>
    <mergeCell ref="AY66:BA66"/>
    <mergeCell ref="N65:P65"/>
    <mergeCell ref="Q65:S65"/>
    <mergeCell ref="V65:X65"/>
    <mergeCell ref="Y65:AA65"/>
    <mergeCell ref="AB65:AD65"/>
    <mergeCell ref="AE65:AG65"/>
    <mergeCell ref="AE64:AG64"/>
    <mergeCell ref="AH64:AJ64"/>
    <mergeCell ref="AK64:AM64"/>
    <mergeCell ref="AP64:AP65"/>
    <mergeCell ref="AT64:AV64"/>
    <mergeCell ref="AW64:BA64"/>
    <mergeCell ref="AH65:AJ65"/>
    <mergeCell ref="R53:T53"/>
    <mergeCell ref="I40:N40"/>
    <mergeCell ref="AC137:AF137"/>
    <mergeCell ref="AG137:AN137"/>
    <mergeCell ref="AO137:AV137"/>
    <mergeCell ref="AW137:AY137"/>
    <mergeCell ref="AZ137:BA137"/>
    <mergeCell ref="R101:U102"/>
    <mergeCell ref="R103:U105"/>
    <mergeCell ref="R106:U109"/>
    <mergeCell ref="R110:U113"/>
    <mergeCell ref="R114:U117"/>
    <mergeCell ref="R118:U121"/>
    <mergeCell ref="R122:U122"/>
    <mergeCell ref="B9:B17"/>
    <mergeCell ref="AC9:AC17"/>
    <mergeCell ref="B42:B50"/>
    <mergeCell ref="AC42:AC50"/>
    <mergeCell ref="B75:B83"/>
    <mergeCell ref="AC75:AC83"/>
    <mergeCell ref="S68:V68"/>
    <mergeCell ref="W68:Z68"/>
    <mergeCell ref="G69:I69"/>
    <mergeCell ref="J69:L69"/>
    <mergeCell ref="M69:O69"/>
    <mergeCell ref="P69:R69"/>
    <mergeCell ref="S69:V69"/>
    <mergeCell ref="W69:Z69"/>
    <mergeCell ref="AH68:AJ68"/>
    <mergeCell ref="AK68:AM68"/>
    <mergeCell ref="AN68:AP68"/>
    <mergeCell ref="AH69:AJ69"/>
    <mergeCell ref="AK69:AM69"/>
    <mergeCell ref="AN69:AP69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orientation="landscape" horizontalDpi="1200" verticalDpi="1200" r:id="rId1"/>
  <rowBreaks count="3" manualBreakCount="3">
    <brk id="33" max="52" man="1"/>
    <brk id="66" max="52" man="1"/>
    <brk id="99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38C7-101B-4F8E-9D06-4D5A500D2C3C}">
  <dimension ref="A1:D10"/>
  <sheetViews>
    <sheetView workbookViewId="0">
      <selection activeCell="F19" sqref="F19"/>
    </sheetView>
  </sheetViews>
  <sheetFormatPr defaultRowHeight="13.5" x14ac:dyDescent="0.15"/>
  <cols>
    <col min="1" max="1" width="42.125" customWidth="1"/>
  </cols>
  <sheetData>
    <row r="1" spans="1:4" x14ac:dyDescent="0.15">
      <c r="A1" s="33" t="s">
        <v>121</v>
      </c>
      <c r="B1" s="33">
        <v>1</v>
      </c>
      <c r="C1" s="33">
        <v>2</v>
      </c>
      <c r="D1" s="38"/>
    </row>
    <row r="2" spans="1:4" ht="14.25" x14ac:dyDescent="0.15">
      <c r="A2" s="33" t="s">
        <v>124</v>
      </c>
      <c r="B2" s="33"/>
      <c r="C2" s="32"/>
      <c r="D2" s="38"/>
    </row>
    <row r="3" spans="1:4" x14ac:dyDescent="0.15">
      <c r="A3" s="33" t="s">
        <v>127</v>
      </c>
      <c r="B3" s="33"/>
      <c r="C3" s="32"/>
      <c r="D3" s="38"/>
    </row>
    <row r="4" spans="1:4" ht="14.25" x14ac:dyDescent="0.15">
      <c r="A4" s="33" t="s">
        <v>129</v>
      </c>
      <c r="B4" s="33"/>
      <c r="C4" s="32"/>
      <c r="D4" s="38"/>
    </row>
    <row r="5" spans="1:4" ht="14.25" x14ac:dyDescent="0.15">
      <c r="A5" s="33" t="s">
        <v>130</v>
      </c>
      <c r="B5" s="33"/>
      <c r="C5" s="32"/>
      <c r="D5" s="38"/>
    </row>
    <row r="6" spans="1:4" ht="14.25" x14ac:dyDescent="0.15">
      <c r="A6" s="33" t="s">
        <v>134</v>
      </c>
      <c r="B6" s="33"/>
      <c r="C6" s="32"/>
      <c r="D6" s="38"/>
    </row>
    <row r="7" spans="1:4" ht="14.25" x14ac:dyDescent="0.15">
      <c r="A7" s="33" t="s">
        <v>168</v>
      </c>
      <c r="B7" s="33"/>
      <c r="C7" s="32"/>
      <c r="D7" s="33" t="s">
        <v>136</v>
      </c>
    </row>
    <row r="8" spans="1:4" ht="14.25" x14ac:dyDescent="0.15">
      <c r="A8" s="33" t="s">
        <v>137</v>
      </c>
      <c r="B8" s="33"/>
      <c r="C8" s="32"/>
      <c r="D8" s="33"/>
    </row>
    <row r="9" spans="1:4" ht="14.25" x14ac:dyDescent="0.15">
      <c r="A9" s="33" t="s">
        <v>139</v>
      </c>
      <c r="B9" s="33"/>
      <c r="C9" s="32"/>
      <c r="D9" s="33"/>
    </row>
    <row r="10" spans="1:4" ht="14.25" x14ac:dyDescent="0.15">
      <c r="A10" s="33" t="s">
        <v>141</v>
      </c>
      <c r="B10" s="33"/>
      <c r="C10" s="32"/>
      <c r="D10" s="33"/>
    </row>
  </sheetData>
  <mergeCells count="1">
    <mergeCell ref="D1:D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2FFC-DF88-4E7F-94CC-C455D40176D4}">
  <sheetPr>
    <pageSetUpPr fitToPage="1"/>
  </sheetPr>
  <dimension ref="A1:BH51"/>
  <sheetViews>
    <sheetView zoomScaleNormal="100" workbookViewId="0">
      <selection activeCell="AT2" sqref="AT2"/>
    </sheetView>
  </sheetViews>
  <sheetFormatPr defaultRowHeight="10.5" x14ac:dyDescent="0.15"/>
  <cols>
    <col min="1" max="12" width="3.125" style="3" customWidth="1"/>
    <col min="13" max="14" width="1.625" style="3" customWidth="1"/>
    <col min="15" max="26" width="3.125" style="3" customWidth="1"/>
    <col min="27" max="28" width="1.625" style="3" customWidth="1"/>
    <col min="29" max="40" width="3.125" style="3" customWidth="1"/>
    <col min="41" max="41" width="9" style="3"/>
    <col min="42" max="60" width="2.625" style="3" customWidth="1"/>
    <col min="61" max="16384" width="9" style="3"/>
  </cols>
  <sheetData>
    <row r="1" spans="1:60" ht="12" customHeight="1" x14ac:dyDescent="0.15">
      <c r="A1" s="130" t="s">
        <v>52</v>
      </c>
      <c r="B1" s="131"/>
      <c r="C1" s="131"/>
      <c r="D1" s="131" t="s">
        <v>53</v>
      </c>
      <c r="E1" s="131"/>
      <c r="F1" s="131"/>
      <c r="G1" s="131"/>
      <c r="H1" s="131" t="s">
        <v>54</v>
      </c>
      <c r="I1" s="131"/>
      <c r="J1" s="131"/>
      <c r="K1" s="131" t="s">
        <v>55</v>
      </c>
      <c r="L1" s="150"/>
      <c r="O1" s="130" t="s">
        <v>52</v>
      </c>
      <c r="P1" s="131"/>
      <c r="Q1" s="131"/>
      <c r="R1" s="131" t="s">
        <v>53</v>
      </c>
      <c r="S1" s="131"/>
      <c r="T1" s="131"/>
      <c r="U1" s="131"/>
      <c r="V1" s="131" t="s">
        <v>54</v>
      </c>
      <c r="W1" s="131"/>
      <c r="X1" s="131"/>
      <c r="Y1" s="131" t="s">
        <v>55</v>
      </c>
      <c r="Z1" s="150"/>
      <c r="AC1" s="130" t="s">
        <v>52</v>
      </c>
      <c r="AD1" s="131"/>
      <c r="AE1" s="131"/>
      <c r="AF1" s="131" t="s">
        <v>53</v>
      </c>
      <c r="AG1" s="131"/>
      <c r="AH1" s="131"/>
      <c r="AI1" s="131"/>
      <c r="AJ1" s="131" t="s">
        <v>54</v>
      </c>
      <c r="AK1" s="131"/>
      <c r="AL1" s="131"/>
      <c r="AM1" s="131" t="s">
        <v>55</v>
      </c>
      <c r="AN1" s="150"/>
    </row>
    <row r="2" spans="1:60" ht="12" customHeight="1" thickBot="1" x14ac:dyDescent="0.2">
      <c r="A2" s="155">
        <v>1.6</v>
      </c>
      <c r="B2" s="156"/>
      <c r="C2" s="156"/>
      <c r="D2" s="156">
        <v>13.6</v>
      </c>
      <c r="E2" s="156"/>
      <c r="F2" s="156"/>
      <c r="G2" s="156"/>
      <c r="H2" s="152">
        <v>5</v>
      </c>
      <c r="I2" s="152"/>
      <c r="J2" s="152"/>
      <c r="K2" s="152">
        <f>(D2-A2)/H2*1000</f>
        <v>2400</v>
      </c>
      <c r="L2" s="154"/>
      <c r="O2" s="155">
        <v>1.6</v>
      </c>
      <c r="P2" s="156"/>
      <c r="Q2" s="156"/>
      <c r="R2" s="156">
        <v>13.6</v>
      </c>
      <c r="S2" s="156"/>
      <c r="T2" s="156"/>
      <c r="U2" s="156"/>
      <c r="V2" s="152">
        <v>5</v>
      </c>
      <c r="W2" s="152"/>
      <c r="X2" s="152"/>
      <c r="Y2" s="152">
        <f>(R2-O2)/V2*1000</f>
        <v>2400</v>
      </c>
      <c r="Z2" s="154"/>
      <c r="AC2" s="155">
        <v>1.6</v>
      </c>
      <c r="AD2" s="156"/>
      <c r="AE2" s="156"/>
      <c r="AF2" s="156">
        <v>13.6</v>
      </c>
      <c r="AG2" s="156"/>
      <c r="AH2" s="156"/>
      <c r="AI2" s="156"/>
      <c r="AJ2" s="152">
        <v>5</v>
      </c>
      <c r="AK2" s="152"/>
      <c r="AL2" s="152"/>
      <c r="AM2" s="152">
        <f>(AF2-AC2)/AJ2*1000</f>
        <v>2400</v>
      </c>
      <c r="AN2" s="154"/>
      <c r="AO2" s="153" t="s">
        <v>56</v>
      </c>
      <c r="AP2" s="4"/>
    </row>
    <row r="3" spans="1:60" ht="8.1" customHeight="1" thickBot="1" x14ac:dyDescent="0.2">
      <c r="AO3" s="153"/>
      <c r="AP3" s="4"/>
    </row>
    <row r="4" spans="1:60" ht="12" customHeight="1" x14ac:dyDescent="0.15">
      <c r="A4" s="130" t="s">
        <v>57</v>
      </c>
      <c r="B4" s="131"/>
      <c r="C4" s="131" t="s">
        <v>58</v>
      </c>
      <c r="D4" s="131"/>
      <c r="E4" s="131" t="s">
        <v>59</v>
      </c>
      <c r="F4" s="131"/>
      <c r="G4" s="131" t="s">
        <v>60</v>
      </c>
      <c r="H4" s="131"/>
      <c r="I4" s="131" t="s">
        <v>61</v>
      </c>
      <c r="J4" s="131"/>
      <c r="K4" s="131" t="s">
        <v>49</v>
      </c>
      <c r="L4" s="150"/>
      <c r="O4" s="130" t="s">
        <v>57</v>
      </c>
      <c r="P4" s="131"/>
      <c r="Q4" s="131" t="s">
        <v>58</v>
      </c>
      <c r="R4" s="131"/>
      <c r="S4" s="131" t="s">
        <v>59</v>
      </c>
      <c r="T4" s="131"/>
      <c r="U4" s="131" t="s">
        <v>60</v>
      </c>
      <c r="V4" s="131"/>
      <c r="W4" s="131" t="s">
        <v>61</v>
      </c>
      <c r="X4" s="131"/>
      <c r="Y4" s="131" t="s">
        <v>49</v>
      </c>
      <c r="Z4" s="150"/>
      <c r="AC4" s="130" t="s">
        <v>57</v>
      </c>
      <c r="AD4" s="131"/>
      <c r="AE4" s="131" t="s">
        <v>58</v>
      </c>
      <c r="AF4" s="131"/>
      <c r="AG4" s="131" t="s">
        <v>59</v>
      </c>
      <c r="AH4" s="131"/>
      <c r="AI4" s="131" t="s">
        <v>60</v>
      </c>
      <c r="AJ4" s="131"/>
      <c r="AK4" s="131" t="s">
        <v>61</v>
      </c>
      <c r="AL4" s="131"/>
      <c r="AM4" s="131" t="s">
        <v>49</v>
      </c>
      <c r="AN4" s="150"/>
      <c r="AO4" s="153"/>
      <c r="AP4" s="4"/>
    </row>
    <row r="5" spans="1:60" ht="12" customHeight="1" thickBot="1" x14ac:dyDescent="0.2">
      <c r="A5" s="151">
        <v>0.35416666666666669</v>
      </c>
      <c r="B5" s="152"/>
      <c r="C5" s="149"/>
      <c r="D5" s="149"/>
      <c r="E5" s="149"/>
      <c r="F5" s="149"/>
      <c r="G5" s="149"/>
      <c r="H5" s="149"/>
      <c r="I5" s="149"/>
      <c r="J5" s="149"/>
      <c r="K5" s="127"/>
      <c r="L5" s="128"/>
      <c r="O5" s="151">
        <v>0.39583333333333298</v>
      </c>
      <c r="P5" s="152"/>
      <c r="Q5" s="149"/>
      <c r="R5" s="149"/>
      <c r="S5" s="149"/>
      <c r="T5" s="149"/>
      <c r="U5" s="149"/>
      <c r="V5" s="149"/>
      <c r="W5" s="149"/>
      <c r="X5" s="149"/>
      <c r="Y5" s="127"/>
      <c r="Z5" s="128"/>
      <c r="AC5" s="151">
        <v>0.4375</v>
      </c>
      <c r="AD5" s="152"/>
      <c r="AE5" s="149"/>
      <c r="AF5" s="149"/>
      <c r="AG5" s="149"/>
      <c r="AH5" s="149"/>
      <c r="AI5" s="149"/>
      <c r="AJ5" s="149"/>
      <c r="AK5" s="149"/>
      <c r="AL5" s="149"/>
      <c r="AM5" s="127"/>
      <c r="AN5" s="128"/>
      <c r="AO5" s="153"/>
      <c r="AP5" s="4"/>
    </row>
    <row r="6" spans="1:60" ht="8.1" customHeight="1" thickBot="1" x14ac:dyDescent="0.2">
      <c r="AO6" s="153"/>
      <c r="AP6" s="4"/>
    </row>
    <row r="7" spans="1:60" ht="12" customHeight="1" x14ac:dyDescent="0.15">
      <c r="A7" s="148" t="s">
        <v>57</v>
      </c>
      <c r="B7" s="147"/>
      <c r="C7" s="147" t="s">
        <v>62</v>
      </c>
      <c r="D7" s="133"/>
      <c r="F7" s="130" t="s">
        <v>63</v>
      </c>
      <c r="G7" s="131"/>
      <c r="H7" s="131" t="s">
        <v>64</v>
      </c>
      <c r="I7" s="131"/>
      <c r="J7" s="132" t="s">
        <v>2</v>
      </c>
      <c r="K7" s="133"/>
      <c r="O7" s="148" t="s">
        <v>57</v>
      </c>
      <c r="P7" s="147"/>
      <c r="Q7" s="147" t="s">
        <v>62</v>
      </c>
      <c r="R7" s="133"/>
      <c r="T7" s="130" t="s">
        <v>63</v>
      </c>
      <c r="U7" s="131"/>
      <c r="V7" s="131" t="s">
        <v>64</v>
      </c>
      <c r="W7" s="131"/>
      <c r="X7" s="132" t="s">
        <v>2</v>
      </c>
      <c r="Y7" s="133"/>
      <c r="AC7" s="148" t="s">
        <v>57</v>
      </c>
      <c r="AD7" s="147"/>
      <c r="AE7" s="147" t="s">
        <v>62</v>
      </c>
      <c r="AF7" s="133"/>
      <c r="AH7" s="130" t="s">
        <v>63</v>
      </c>
      <c r="AI7" s="131"/>
      <c r="AJ7" s="131" t="s">
        <v>64</v>
      </c>
      <c r="AK7" s="131"/>
      <c r="AL7" s="132" t="s">
        <v>2</v>
      </c>
      <c r="AM7" s="133"/>
      <c r="AO7" s="153"/>
      <c r="AP7" s="83" t="s">
        <v>29</v>
      </c>
      <c r="AQ7" s="38"/>
      <c r="AR7" s="38"/>
      <c r="AS7" s="38"/>
      <c r="AT7" s="38" t="s">
        <v>30</v>
      </c>
      <c r="AU7" s="38"/>
      <c r="AV7" s="38"/>
      <c r="AW7" s="38" t="s">
        <v>31</v>
      </c>
      <c r="AX7" s="38"/>
      <c r="AY7" s="38"/>
      <c r="AZ7" s="38" t="s">
        <v>32</v>
      </c>
      <c r="BA7" s="38"/>
      <c r="BB7" s="38"/>
      <c r="BC7" s="38" t="s">
        <v>33</v>
      </c>
      <c r="BD7" s="38"/>
      <c r="BE7" s="38"/>
      <c r="BF7" s="38" t="s">
        <v>34</v>
      </c>
      <c r="BG7" s="38"/>
      <c r="BH7" s="38"/>
    </row>
    <row r="8" spans="1:60" ht="12" customHeight="1" x14ac:dyDescent="0.15">
      <c r="A8" s="137"/>
      <c r="B8" s="138"/>
      <c r="C8" s="145"/>
      <c r="D8" s="146"/>
      <c r="F8" s="129"/>
      <c r="G8" s="125"/>
      <c r="H8" s="125"/>
      <c r="I8" s="125"/>
      <c r="J8" s="125"/>
      <c r="K8" s="126"/>
      <c r="O8" s="137"/>
      <c r="P8" s="138"/>
      <c r="Q8" s="145"/>
      <c r="R8" s="146"/>
      <c r="T8" s="129"/>
      <c r="U8" s="125"/>
      <c r="V8" s="125"/>
      <c r="W8" s="125"/>
      <c r="X8" s="125"/>
      <c r="Y8" s="126"/>
      <c r="AC8" s="137"/>
      <c r="AD8" s="138"/>
      <c r="AE8" s="145"/>
      <c r="AF8" s="146"/>
      <c r="AH8" s="129"/>
      <c r="AI8" s="125"/>
      <c r="AJ8" s="125"/>
      <c r="AK8" s="125"/>
      <c r="AL8" s="125"/>
      <c r="AM8" s="126"/>
      <c r="AO8" s="153"/>
      <c r="AP8" s="83"/>
      <c r="AQ8" s="38" t="s">
        <v>35</v>
      </c>
      <c r="AR8" s="38"/>
      <c r="AS8" s="38"/>
      <c r="AT8" s="86">
        <v>5</v>
      </c>
      <c r="AU8" s="86"/>
      <c r="AV8" s="86"/>
      <c r="AW8" s="59"/>
      <c r="AX8" s="59"/>
      <c r="AY8" s="59"/>
      <c r="AZ8" s="59"/>
      <c r="BA8" s="59"/>
      <c r="BB8" s="59"/>
      <c r="BC8" s="38"/>
      <c r="BD8" s="38"/>
      <c r="BE8" s="38"/>
      <c r="BF8" s="38"/>
      <c r="BG8" s="38"/>
      <c r="BH8" s="38"/>
    </row>
    <row r="9" spans="1:60" ht="12" customHeight="1" x14ac:dyDescent="0.15">
      <c r="A9" s="137"/>
      <c r="B9" s="138"/>
      <c r="C9" s="139"/>
      <c r="D9" s="140"/>
      <c r="F9" s="129"/>
      <c r="G9" s="125"/>
      <c r="H9" s="125"/>
      <c r="I9" s="125"/>
      <c r="J9" s="125"/>
      <c r="K9" s="126"/>
      <c r="O9" s="137"/>
      <c r="P9" s="138"/>
      <c r="Q9" s="139"/>
      <c r="R9" s="140"/>
      <c r="T9" s="129"/>
      <c r="U9" s="125"/>
      <c r="V9" s="125"/>
      <c r="W9" s="125"/>
      <c r="X9" s="125"/>
      <c r="Y9" s="126"/>
      <c r="AC9" s="137"/>
      <c r="AD9" s="138"/>
      <c r="AE9" s="139"/>
      <c r="AF9" s="140"/>
      <c r="AH9" s="129"/>
      <c r="AI9" s="125"/>
      <c r="AJ9" s="125"/>
      <c r="AK9" s="125"/>
      <c r="AL9" s="125"/>
      <c r="AM9" s="126"/>
      <c r="AO9" s="153"/>
      <c r="AP9" s="83"/>
      <c r="AQ9" s="38" t="s">
        <v>39</v>
      </c>
      <c r="AR9" s="38"/>
      <c r="AS9" s="38"/>
      <c r="AT9" s="57">
        <v>540</v>
      </c>
      <c r="AU9" s="57"/>
      <c r="AV9" s="57"/>
      <c r="AW9" s="58">
        <v>35</v>
      </c>
      <c r="AX9" s="58"/>
      <c r="AY9" s="58"/>
      <c r="AZ9" s="58">
        <v>35</v>
      </c>
      <c r="BA9" s="58"/>
      <c r="BB9" s="58"/>
      <c r="BC9" s="38"/>
      <c r="BD9" s="38"/>
      <c r="BE9" s="38"/>
      <c r="BF9" s="38"/>
      <c r="BG9" s="38"/>
      <c r="BH9" s="38"/>
    </row>
    <row r="10" spans="1:60" ht="12" customHeight="1" thickBot="1" x14ac:dyDescent="0.2">
      <c r="A10" s="137"/>
      <c r="B10" s="138"/>
      <c r="C10" s="139"/>
      <c r="D10" s="140"/>
      <c r="F10" s="134"/>
      <c r="G10" s="127"/>
      <c r="H10" s="127"/>
      <c r="I10" s="127"/>
      <c r="J10" s="127"/>
      <c r="K10" s="128"/>
      <c r="O10" s="137"/>
      <c r="P10" s="138"/>
      <c r="Q10" s="139"/>
      <c r="R10" s="140"/>
      <c r="T10" s="134"/>
      <c r="U10" s="127"/>
      <c r="V10" s="127"/>
      <c r="W10" s="127"/>
      <c r="X10" s="127"/>
      <c r="Y10" s="128"/>
      <c r="AC10" s="137"/>
      <c r="AD10" s="138"/>
      <c r="AE10" s="139"/>
      <c r="AF10" s="140"/>
      <c r="AH10" s="134"/>
      <c r="AI10" s="127"/>
      <c r="AJ10" s="127"/>
      <c r="AK10" s="127"/>
      <c r="AL10" s="127"/>
      <c r="AM10" s="128"/>
      <c r="AO10" s="153"/>
      <c r="AP10" s="83"/>
      <c r="AQ10" s="38" t="s">
        <v>29</v>
      </c>
      <c r="AR10" s="38"/>
      <c r="AS10" s="38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</row>
    <row r="11" spans="1:60" ht="12" customHeight="1" thickBot="1" x14ac:dyDescent="0.2">
      <c r="A11" s="137"/>
      <c r="B11" s="138"/>
      <c r="C11" s="139"/>
      <c r="D11" s="140"/>
      <c r="O11" s="137"/>
      <c r="P11" s="138"/>
      <c r="Q11" s="139"/>
      <c r="R11" s="140"/>
      <c r="AC11" s="137"/>
      <c r="AD11" s="138"/>
      <c r="AE11" s="139"/>
      <c r="AF11" s="140"/>
      <c r="AO11" s="153"/>
      <c r="AP11" s="4"/>
    </row>
    <row r="12" spans="1:60" ht="12" customHeight="1" x14ac:dyDescent="0.15">
      <c r="A12" s="137"/>
      <c r="B12" s="138"/>
      <c r="C12" s="139"/>
      <c r="D12" s="140"/>
      <c r="F12" s="130" t="s">
        <v>63</v>
      </c>
      <c r="G12" s="131"/>
      <c r="H12" s="131" t="s">
        <v>64</v>
      </c>
      <c r="I12" s="131"/>
      <c r="J12" s="132" t="s">
        <v>2</v>
      </c>
      <c r="K12" s="133"/>
      <c r="O12" s="137"/>
      <c r="P12" s="138"/>
      <c r="Q12" s="139"/>
      <c r="R12" s="140"/>
      <c r="T12" s="130" t="s">
        <v>63</v>
      </c>
      <c r="U12" s="131"/>
      <c r="V12" s="131" t="s">
        <v>64</v>
      </c>
      <c r="W12" s="131"/>
      <c r="X12" s="132" t="s">
        <v>2</v>
      </c>
      <c r="Y12" s="133"/>
      <c r="AC12" s="137"/>
      <c r="AD12" s="138"/>
      <c r="AE12" s="139"/>
      <c r="AF12" s="140"/>
      <c r="AH12" s="130" t="s">
        <v>63</v>
      </c>
      <c r="AI12" s="131"/>
      <c r="AJ12" s="131" t="s">
        <v>64</v>
      </c>
      <c r="AK12" s="131"/>
      <c r="AL12" s="132" t="s">
        <v>2</v>
      </c>
      <c r="AM12" s="133"/>
      <c r="AO12" s="153"/>
      <c r="AP12" s="83" t="s">
        <v>29</v>
      </c>
      <c r="AQ12" s="38"/>
      <c r="AR12" s="38"/>
      <c r="AS12" s="38"/>
      <c r="AT12" s="38" t="s">
        <v>30</v>
      </c>
      <c r="AU12" s="38"/>
      <c r="AV12" s="38"/>
      <c r="AW12" s="38" t="s">
        <v>31</v>
      </c>
      <c r="AX12" s="38"/>
      <c r="AY12" s="38"/>
      <c r="AZ12" s="38" t="s">
        <v>32</v>
      </c>
      <c r="BA12" s="38"/>
      <c r="BB12" s="38"/>
      <c r="BC12" s="38" t="s">
        <v>33</v>
      </c>
      <c r="BD12" s="38"/>
      <c r="BE12" s="38"/>
      <c r="BF12" s="38" t="s">
        <v>34</v>
      </c>
      <c r="BG12" s="38"/>
      <c r="BH12" s="38"/>
    </row>
    <row r="13" spans="1:60" ht="12" customHeight="1" x14ac:dyDescent="0.15">
      <c r="A13" s="137"/>
      <c r="B13" s="138"/>
      <c r="C13" s="139"/>
      <c r="D13" s="140"/>
      <c r="F13" s="129"/>
      <c r="G13" s="125"/>
      <c r="H13" s="125"/>
      <c r="I13" s="125"/>
      <c r="J13" s="125"/>
      <c r="K13" s="126"/>
      <c r="O13" s="137"/>
      <c r="P13" s="138"/>
      <c r="Q13" s="139"/>
      <c r="R13" s="140"/>
      <c r="T13" s="129"/>
      <c r="U13" s="125"/>
      <c r="V13" s="125"/>
      <c r="W13" s="125"/>
      <c r="X13" s="125"/>
      <c r="Y13" s="126"/>
      <c r="AC13" s="137"/>
      <c r="AD13" s="138"/>
      <c r="AE13" s="139"/>
      <c r="AF13" s="140"/>
      <c r="AH13" s="129"/>
      <c r="AI13" s="125"/>
      <c r="AJ13" s="125"/>
      <c r="AK13" s="125"/>
      <c r="AL13" s="125"/>
      <c r="AM13" s="126"/>
      <c r="AO13" s="153"/>
      <c r="AP13" s="83"/>
      <c r="AQ13" s="38" t="s">
        <v>35</v>
      </c>
      <c r="AR13" s="38"/>
      <c r="AS13" s="38"/>
      <c r="AT13" s="86">
        <v>5</v>
      </c>
      <c r="AU13" s="86"/>
      <c r="AV13" s="86"/>
      <c r="AW13" s="59"/>
      <c r="AX13" s="59"/>
      <c r="AY13" s="59"/>
      <c r="AZ13" s="59"/>
      <c r="BA13" s="59"/>
      <c r="BB13" s="59"/>
      <c r="BC13" s="38"/>
      <c r="BD13" s="38"/>
      <c r="BE13" s="38"/>
      <c r="BF13" s="38"/>
      <c r="BG13" s="38"/>
      <c r="BH13" s="38"/>
    </row>
    <row r="14" spans="1:60" ht="12" customHeight="1" x14ac:dyDescent="0.15">
      <c r="A14" s="137"/>
      <c r="B14" s="138"/>
      <c r="C14" s="139"/>
      <c r="D14" s="140"/>
      <c r="F14" s="129"/>
      <c r="G14" s="125"/>
      <c r="H14" s="125"/>
      <c r="I14" s="125"/>
      <c r="J14" s="125"/>
      <c r="K14" s="126"/>
      <c r="O14" s="137"/>
      <c r="P14" s="138"/>
      <c r="Q14" s="139"/>
      <c r="R14" s="140"/>
      <c r="T14" s="129"/>
      <c r="U14" s="125"/>
      <c r="V14" s="125"/>
      <c r="W14" s="125"/>
      <c r="X14" s="125"/>
      <c r="Y14" s="126"/>
      <c r="AC14" s="137"/>
      <c r="AD14" s="138"/>
      <c r="AE14" s="139"/>
      <c r="AF14" s="140"/>
      <c r="AH14" s="129"/>
      <c r="AI14" s="125"/>
      <c r="AJ14" s="125"/>
      <c r="AK14" s="125"/>
      <c r="AL14" s="125"/>
      <c r="AM14" s="126"/>
      <c r="AO14" s="153"/>
      <c r="AP14" s="83"/>
      <c r="AQ14" s="38" t="s">
        <v>39</v>
      </c>
      <c r="AR14" s="38"/>
      <c r="AS14" s="38"/>
      <c r="AT14" s="57">
        <v>540</v>
      </c>
      <c r="AU14" s="57"/>
      <c r="AV14" s="57"/>
      <c r="AW14" s="58">
        <v>35</v>
      </c>
      <c r="AX14" s="58"/>
      <c r="AY14" s="58"/>
      <c r="AZ14" s="58">
        <v>35</v>
      </c>
      <c r="BA14" s="58"/>
      <c r="BB14" s="58"/>
      <c r="BC14" s="38"/>
      <c r="BD14" s="38"/>
      <c r="BE14" s="38"/>
      <c r="BF14" s="38"/>
      <c r="BG14" s="38"/>
      <c r="BH14" s="38"/>
    </row>
    <row r="15" spans="1:60" ht="12" customHeight="1" thickBot="1" x14ac:dyDescent="0.2">
      <c r="A15" s="137"/>
      <c r="B15" s="138"/>
      <c r="C15" s="139"/>
      <c r="D15" s="140"/>
      <c r="F15" s="134"/>
      <c r="G15" s="127"/>
      <c r="H15" s="127"/>
      <c r="I15" s="127"/>
      <c r="J15" s="127"/>
      <c r="K15" s="128"/>
      <c r="O15" s="137"/>
      <c r="P15" s="138"/>
      <c r="Q15" s="139"/>
      <c r="R15" s="140"/>
      <c r="T15" s="134"/>
      <c r="U15" s="127"/>
      <c r="V15" s="127"/>
      <c r="W15" s="127"/>
      <c r="X15" s="127"/>
      <c r="Y15" s="128"/>
      <c r="AC15" s="137"/>
      <c r="AD15" s="138"/>
      <c r="AE15" s="139"/>
      <c r="AF15" s="140"/>
      <c r="AH15" s="134"/>
      <c r="AI15" s="127"/>
      <c r="AJ15" s="127"/>
      <c r="AK15" s="127"/>
      <c r="AL15" s="127"/>
      <c r="AM15" s="128"/>
      <c r="AO15" s="153"/>
      <c r="AP15" s="83"/>
      <c r="AQ15" s="38" t="s">
        <v>29</v>
      </c>
      <c r="AR15" s="38"/>
      <c r="AS15" s="38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</row>
    <row r="16" spans="1:60" ht="12" customHeight="1" thickBot="1" x14ac:dyDescent="0.2">
      <c r="A16" s="137"/>
      <c r="B16" s="138"/>
      <c r="C16" s="139"/>
      <c r="D16" s="140"/>
      <c r="O16" s="137"/>
      <c r="P16" s="138"/>
      <c r="Q16" s="139"/>
      <c r="R16" s="140"/>
      <c r="AC16" s="137"/>
      <c r="AD16" s="138"/>
      <c r="AE16" s="139"/>
      <c r="AF16" s="140"/>
      <c r="AO16" s="153"/>
      <c r="AP16" s="4"/>
    </row>
    <row r="17" spans="1:60" ht="12" customHeight="1" x14ac:dyDescent="0.15">
      <c r="A17" s="137"/>
      <c r="B17" s="138"/>
      <c r="C17" s="139"/>
      <c r="D17" s="140"/>
      <c r="F17" s="130" t="s">
        <v>63</v>
      </c>
      <c r="G17" s="131"/>
      <c r="H17" s="131" t="s">
        <v>64</v>
      </c>
      <c r="I17" s="131"/>
      <c r="J17" s="132" t="s">
        <v>2</v>
      </c>
      <c r="K17" s="133"/>
      <c r="O17" s="137"/>
      <c r="P17" s="138"/>
      <c r="Q17" s="139"/>
      <c r="R17" s="140"/>
      <c r="T17" s="130" t="s">
        <v>63</v>
      </c>
      <c r="U17" s="131"/>
      <c r="V17" s="131" t="s">
        <v>64</v>
      </c>
      <c r="W17" s="131"/>
      <c r="X17" s="132" t="s">
        <v>2</v>
      </c>
      <c r="Y17" s="133"/>
      <c r="AC17" s="137"/>
      <c r="AD17" s="138"/>
      <c r="AE17" s="139"/>
      <c r="AF17" s="140"/>
      <c r="AH17" s="130" t="s">
        <v>63</v>
      </c>
      <c r="AI17" s="131"/>
      <c r="AJ17" s="131" t="s">
        <v>64</v>
      </c>
      <c r="AK17" s="131"/>
      <c r="AL17" s="132" t="s">
        <v>2</v>
      </c>
      <c r="AM17" s="133"/>
      <c r="AO17" s="153"/>
      <c r="AP17" s="83" t="s">
        <v>29</v>
      </c>
      <c r="AQ17" s="38"/>
      <c r="AR17" s="38"/>
      <c r="AS17" s="38"/>
      <c r="AT17" s="38" t="s">
        <v>30</v>
      </c>
      <c r="AU17" s="38"/>
      <c r="AV17" s="38"/>
      <c r="AW17" s="38" t="s">
        <v>31</v>
      </c>
      <c r="AX17" s="38"/>
      <c r="AY17" s="38"/>
      <c r="AZ17" s="38" t="s">
        <v>32</v>
      </c>
      <c r="BA17" s="38"/>
      <c r="BB17" s="38"/>
      <c r="BC17" s="38" t="s">
        <v>33</v>
      </c>
      <c r="BD17" s="38"/>
      <c r="BE17" s="38"/>
      <c r="BF17" s="38" t="s">
        <v>34</v>
      </c>
      <c r="BG17" s="38"/>
      <c r="BH17" s="38"/>
    </row>
    <row r="18" spans="1:60" ht="12" customHeight="1" x14ac:dyDescent="0.15">
      <c r="A18" s="137"/>
      <c r="B18" s="138"/>
      <c r="C18" s="139"/>
      <c r="D18" s="140"/>
      <c r="F18" s="129"/>
      <c r="G18" s="125"/>
      <c r="H18" s="125"/>
      <c r="I18" s="125"/>
      <c r="J18" s="125"/>
      <c r="K18" s="126"/>
      <c r="O18" s="137"/>
      <c r="P18" s="138"/>
      <c r="Q18" s="139"/>
      <c r="R18" s="140"/>
      <c r="T18" s="129"/>
      <c r="U18" s="125"/>
      <c r="V18" s="125"/>
      <c r="W18" s="125"/>
      <c r="X18" s="125"/>
      <c r="Y18" s="126"/>
      <c r="AC18" s="137"/>
      <c r="AD18" s="138"/>
      <c r="AE18" s="139"/>
      <c r="AF18" s="140"/>
      <c r="AH18" s="129"/>
      <c r="AI18" s="125"/>
      <c r="AJ18" s="125"/>
      <c r="AK18" s="125"/>
      <c r="AL18" s="125"/>
      <c r="AM18" s="126"/>
      <c r="AO18" s="153"/>
      <c r="AP18" s="83"/>
      <c r="AQ18" s="38" t="s">
        <v>35</v>
      </c>
      <c r="AR18" s="38"/>
      <c r="AS18" s="38"/>
      <c r="AT18" s="86">
        <v>5</v>
      </c>
      <c r="AU18" s="86"/>
      <c r="AV18" s="86"/>
      <c r="AW18" s="59"/>
      <c r="AX18" s="59"/>
      <c r="AY18" s="59"/>
      <c r="AZ18" s="59"/>
      <c r="BA18" s="59"/>
      <c r="BB18" s="59"/>
      <c r="BC18" s="38"/>
      <c r="BD18" s="38"/>
      <c r="BE18" s="38"/>
      <c r="BF18" s="38"/>
      <c r="BG18" s="38"/>
      <c r="BH18" s="38"/>
    </row>
    <row r="19" spans="1:60" ht="12" customHeight="1" thickBot="1" x14ac:dyDescent="0.2">
      <c r="A19" s="141"/>
      <c r="B19" s="142"/>
      <c r="C19" s="143"/>
      <c r="D19" s="144"/>
      <c r="F19" s="129"/>
      <c r="G19" s="125"/>
      <c r="H19" s="125"/>
      <c r="I19" s="125"/>
      <c r="J19" s="125"/>
      <c r="K19" s="126"/>
      <c r="O19" s="141"/>
      <c r="P19" s="142"/>
      <c r="Q19" s="143"/>
      <c r="R19" s="144"/>
      <c r="T19" s="129"/>
      <c r="U19" s="125"/>
      <c r="V19" s="125"/>
      <c r="W19" s="125"/>
      <c r="X19" s="125"/>
      <c r="Y19" s="126"/>
      <c r="AC19" s="141"/>
      <c r="AD19" s="142"/>
      <c r="AE19" s="143"/>
      <c r="AF19" s="144"/>
      <c r="AH19" s="129"/>
      <c r="AI19" s="125"/>
      <c r="AJ19" s="125"/>
      <c r="AK19" s="125"/>
      <c r="AL19" s="125"/>
      <c r="AM19" s="126"/>
      <c r="AO19" s="153"/>
      <c r="AP19" s="83"/>
      <c r="AQ19" s="38" t="s">
        <v>39</v>
      </c>
      <c r="AR19" s="38"/>
      <c r="AS19" s="38"/>
      <c r="AT19" s="57">
        <v>540</v>
      </c>
      <c r="AU19" s="57"/>
      <c r="AV19" s="57"/>
      <c r="AW19" s="58">
        <v>35</v>
      </c>
      <c r="AX19" s="58"/>
      <c r="AY19" s="58"/>
      <c r="AZ19" s="58">
        <v>35</v>
      </c>
      <c r="BA19" s="58"/>
      <c r="BB19" s="58"/>
      <c r="BC19" s="38"/>
      <c r="BD19" s="38"/>
      <c r="BE19" s="38"/>
      <c r="BF19" s="38"/>
      <c r="BG19" s="38"/>
      <c r="BH19" s="38"/>
    </row>
    <row r="20" spans="1:60" ht="12" customHeight="1" thickBot="1" x14ac:dyDescent="0.2">
      <c r="F20" s="134"/>
      <c r="G20" s="127"/>
      <c r="H20" s="127"/>
      <c r="I20" s="127"/>
      <c r="J20" s="127"/>
      <c r="K20" s="128"/>
      <c r="T20" s="134"/>
      <c r="U20" s="127"/>
      <c r="V20" s="127"/>
      <c r="W20" s="127"/>
      <c r="X20" s="127"/>
      <c r="Y20" s="128"/>
      <c r="AH20" s="134"/>
      <c r="AI20" s="127"/>
      <c r="AJ20" s="127"/>
      <c r="AK20" s="127"/>
      <c r="AL20" s="127"/>
      <c r="AM20" s="128"/>
      <c r="AO20" s="153"/>
      <c r="AP20" s="83"/>
      <c r="AQ20" s="38" t="s">
        <v>29</v>
      </c>
      <c r="AR20" s="38"/>
      <c r="AS20" s="38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</row>
    <row r="21" spans="1:60" ht="8.1" customHeight="1" thickBot="1" x14ac:dyDescent="0.2">
      <c r="AO21" s="153"/>
      <c r="AP21" s="4"/>
    </row>
    <row r="22" spans="1:60" ht="12" customHeight="1" x14ac:dyDescent="0.15">
      <c r="F22" s="130" t="s">
        <v>63</v>
      </c>
      <c r="G22" s="131"/>
      <c r="H22" s="131" t="s">
        <v>64</v>
      </c>
      <c r="I22" s="131"/>
      <c r="J22" s="132" t="s">
        <v>2</v>
      </c>
      <c r="K22" s="133"/>
      <c r="T22" s="130" t="s">
        <v>63</v>
      </c>
      <c r="U22" s="131"/>
      <c r="V22" s="131" t="s">
        <v>64</v>
      </c>
      <c r="W22" s="131"/>
      <c r="X22" s="132" t="s">
        <v>2</v>
      </c>
      <c r="Y22" s="133"/>
      <c r="AH22" s="130" t="s">
        <v>63</v>
      </c>
      <c r="AI22" s="131"/>
      <c r="AJ22" s="131" t="s">
        <v>64</v>
      </c>
      <c r="AK22" s="131"/>
      <c r="AL22" s="132" t="s">
        <v>2</v>
      </c>
      <c r="AM22" s="133"/>
      <c r="AO22" s="153"/>
      <c r="AP22" s="4"/>
    </row>
    <row r="23" spans="1:60" ht="12" customHeight="1" x14ac:dyDescent="0.15">
      <c r="A23" s="5"/>
      <c r="B23" s="5"/>
      <c r="C23" s="5"/>
      <c r="D23" s="6"/>
      <c r="F23" s="129"/>
      <c r="G23" s="125"/>
      <c r="H23" s="125"/>
      <c r="I23" s="125"/>
      <c r="J23" s="125"/>
      <c r="K23" s="126"/>
      <c r="O23" s="5"/>
      <c r="P23" s="5"/>
      <c r="Q23" s="5"/>
      <c r="R23" s="6"/>
      <c r="T23" s="129"/>
      <c r="U23" s="125"/>
      <c r="V23" s="125"/>
      <c r="W23" s="125"/>
      <c r="X23" s="125"/>
      <c r="Y23" s="126"/>
      <c r="AC23" s="5"/>
      <c r="AD23" s="5"/>
      <c r="AE23" s="5"/>
      <c r="AF23" s="6"/>
      <c r="AH23" s="129"/>
      <c r="AI23" s="125"/>
      <c r="AJ23" s="125"/>
      <c r="AK23" s="125"/>
      <c r="AL23" s="125"/>
      <c r="AM23" s="126"/>
      <c r="AO23" s="153"/>
      <c r="AP23" s="4"/>
    </row>
    <row r="24" spans="1:60" ht="12" customHeight="1" x14ac:dyDescent="0.15">
      <c r="D24" s="6"/>
      <c r="F24" s="129"/>
      <c r="G24" s="125"/>
      <c r="H24" s="125"/>
      <c r="I24" s="125"/>
      <c r="J24" s="125"/>
      <c r="K24" s="126"/>
      <c r="R24" s="6"/>
      <c r="T24" s="129"/>
      <c r="U24" s="125"/>
      <c r="V24" s="125"/>
      <c r="W24" s="125"/>
      <c r="X24" s="125"/>
      <c r="Y24" s="126"/>
      <c r="AF24" s="6"/>
      <c r="AH24" s="129"/>
      <c r="AI24" s="125"/>
      <c r="AJ24" s="125"/>
      <c r="AK24" s="125"/>
      <c r="AL24" s="125"/>
      <c r="AM24" s="126"/>
      <c r="AO24" s="153"/>
      <c r="AP24" s="4"/>
    </row>
    <row r="25" spans="1:60" ht="12" customHeight="1" thickBot="1" x14ac:dyDescent="0.2">
      <c r="A25" s="5"/>
      <c r="B25" s="5"/>
      <c r="C25" s="5"/>
      <c r="D25" s="6"/>
      <c r="F25" s="134"/>
      <c r="G25" s="127"/>
      <c r="H25" s="127"/>
      <c r="I25" s="127"/>
      <c r="J25" s="127"/>
      <c r="K25" s="128"/>
      <c r="O25" s="5"/>
      <c r="P25" s="5"/>
      <c r="Q25" s="5"/>
      <c r="R25" s="6"/>
      <c r="T25" s="134"/>
      <c r="U25" s="127"/>
      <c r="V25" s="127"/>
      <c r="W25" s="127"/>
      <c r="X25" s="127"/>
      <c r="Y25" s="128"/>
      <c r="AC25" s="5"/>
      <c r="AD25" s="5"/>
      <c r="AE25" s="5"/>
      <c r="AF25" s="6"/>
      <c r="AH25" s="134"/>
      <c r="AI25" s="127"/>
      <c r="AJ25" s="127"/>
      <c r="AK25" s="127"/>
      <c r="AL25" s="127"/>
      <c r="AM25" s="128"/>
      <c r="AO25" s="4"/>
      <c r="AP25" s="4"/>
    </row>
    <row r="26" spans="1:60" ht="11.25" thickBot="1" x14ac:dyDescent="0.2"/>
    <row r="27" spans="1:60" x14ac:dyDescent="0.15">
      <c r="A27" s="130" t="s">
        <v>52</v>
      </c>
      <c r="B27" s="131"/>
      <c r="C27" s="131"/>
      <c r="D27" s="131" t="s">
        <v>53</v>
      </c>
      <c r="E27" s="131"/>
      <c r="F27" s="131"/>
      <c r="G27" s="131"/>
      <c r="H27" s="131" t="s">
        <v>54</v>
      </c>
      <c r="I27" s="131"/>
      <c r="J27" s="131"/>
      <c r="K27" s="131" t="s">
        <v>55</v>
      </c>
      <c r="L27" s="150"/>
      <c r="O27" s="130" t="s">
        <v>52</v>
      </c>
      <c r="P27" s="131"/>
      <c r="Q27" s="131"/>
      <c r="R27" s="131" t="s">
        <v>53</v>
      </c>
      <c r="S27" s="131"/>
      <c r="T27" s="131"/>
      <c r="U27" s="131"/>
      <c r="V27" s="131" t="s">
        <v>54</v>
      </c>
      <c r="W27" s="131"/>
      <c r="X27" s="131"/>
      <c r="Y27" s="131" t="s">
        <v>55</v>
      </c>
      <c r="Z27" s="150"/>
      <c r="AC27" s="130" t="s">
        <v>52</v>
      </c>
      <c r="AD27" s="131"/>
      <c r="AE27" s="131"/>
      <c r="AF27" s="131" t="s">
        <v>53</v>
      </c>
      <c r="AG27" s="131"/>
      <c r="AH27" s="131"/>
      <c r="AI27" s="131"/>
      <c r="AJ27" s="131" t="s">
        <v>54</v>
      </c>
      <c r="AK27" s="131"/>
      <c r="AL27" s="131"/>
      <c r="AM27" s="131" t="s">
        <v>55</v>
      </c>
      <c r="AN27" s="150"/>
    </row>
    <row r="28" spans="1:60" ht="11.25" customHeight="1" thickBot="1" x14ac:dyDescent="0.2">
      <c r="A28" s="155">
        <v>0.8</v>
      </c>
      <c r="B28" s="156"/>
      <c r="C28" s="156"/>
      <c r="D28" s="156">
        <v>12.6</v>
      </c>
      <c r="E28" s="156"/>
      <c r="F28" s="156"/>
      <c r="G28" s="156"/>
      <c r="H28" s="152">
        <v>5</v>
      </c>
      <c r="I28" s="152"/>
      <c r="J28" s="152"/>
      <c r="K28" s="152">
        <f>(D28-A28)/H28*1000</f>
        <v>2360</v>
      </c>
      <c r="L28" s="154"/>
      <c r="O28" s="155">
        <v>0.8</v>
      </c>
      <c r="P28" s="156"/>
      <c r="Q28" s="156"/>
      <c r="R28" s="156">
        <v>12.6</v>
      </c>
      <c r="S28" s="156"/>
      <c r="T28" s="156"/>
      <c r="U28" s="156"/>
      <c r="V28" s="152">
        <v>5</v>
      </c>
      <c r="W28" s="152"/>
      <c r="X28" s="152"/>
      <c r="Y28" s="152">
        <f>(R28-O28)/V28*1000</f>
        <v>2360</v>
      </c>
      <c r="Z28" s="154"/>
      <c r="AC28" s="155">
        <v>0.8</v>
      </c>
      <c r="AD28" s="156"/>
      <c r="AE28" s="156"/>
      <c r="AF28" s="156">
        <v>12.6</v>
      </c>
      <c r="AG28" s="156"/>
      <c r="AH28" s="156"/>
      <c r="AI28" s="156"/>
      <c r="AJ28" s="152">
        <v>5</v>
      </c>
      <c r="AK28" s="152"/>
      <c r="AL28" s="152"/>
      <c r="AM28" s="152">
        <f>(AF28-AC28)/AJ28*1000</f>
        <v>2360</v>
      </c>
      <c r="AN28" s="154"/>
      <c r="AO28" s="153" t="s">
        <v>65</v>
      </c>
      <c r="AP28" s="4"/>
    </row>
    <row r="29" spans="1:60" ht="11.25" thickBot="1" x14ac:dyDescent="0.2">
      <c r="AO29" s="153"/>
      <c r="AP29" s="4"/>
    </row>
    <row r="30" spans="1:60" x14ac:dyDescent="0.15">
      <c r="A30" s="130" t="s">
        <v>57</v>
      </c>
      <c r="B30" s="131"/>
      <c r="C30" s="131" t="s">
        <v>58</v>
      </c>
      <c r="D30" s="131"/>
      <c r="E30" s="131" t="s">
        <v>59</v>
      </c>
      <c r="F30" s="131"/>
      <c r="G30" s="131" t="s">
        <v>60</v>
      </c>
      <c r="H30" s="131"/>
      <c r="I30" s="131" t="s">
        <v>61</v>
      </c>
      <c r="J30" s="131"/>
      <c r="K30" s="131" t="s">
        <v>49</v>
      </c>
      <c r="L30" s="150"/>
      <c r="O30" s="130" t="s">
        <v>57</v>
      </c>
      <c r="P30" s="131"/>
      <c r="Q30" s="131" t="s">
        <v>58</v>
      </c>
      <c r="R30" s="131"/>
      <c r="S30" s="131" t="s">
        <v>59</v>
      </c>
      <c r="T30" s="131"/>
      <c r="U30" s="131" t="s">
        <v>60</v>
      </c>
      <c r="V30" s="131"/>
      <c r="W30" s="131" t="s">
        <v>61</v>
      </c>
      <c r="X30" s="131"/>
      <c r="Y30" s="131" t="s">
        <v>49</v>
      </c>
      <c r="Z30" s="150"/>
      <c r="AC30" s="130" t="s">
        <v>57</v>
      </c>
      <c r="AD30" s="131"/>
      <c r="AE30" s="131" t="s">
        <v>58</v>
      </c>
      <c r="AF30" s="131"/>
      <c r="AG30" s="131" t="s">
        <v>59</v>
      </c>
      <c r="AH30" s="131"/>
      <c r="AI30" s="131" t="s">
        <v>60</v>
      </c>
      <c r="AJ30" s="131"/>
      <c r="AK30" s="131" t="s">
        <v>61</v>
      </c>
      <c r="AL30" s="131"/>
      <c r="AM30" s="131" t="s">
        <v>49</v>
      </c>
      <c r="AN30" s="150"/>
      <c r="AO30" s="153"/>
      <c r="AP30" s="4"/>
    </row>
    <row r="31" spans="1:60" ht="11.25" thickBot="1" x14ac:dyDescent="0.2">
      <c r="A31" s="151">
        <v>0.375</v>
      </c>
      <c r="B31" s="152"/>
      <c r="C31" s="149"/>
      <c r="D31" s="149"/>
      <c r="E31" s="149"/>
      <c r="F31" s="149"/>
      <c r="G31" s="149"/>
      <c r="H31" s="149"/>
      <c r="I31" s="149"/>
      <c r="J31" s="149"/>
      <c r="K31" s="127"/>
      <c r="L31" s="128"/>
      <c r="O31" s="151">
        <v>0.41666666666666669</v>
      </c>
      <c r="P31" s="152"/>
      <c r="Q31" s="149"/>
      <c r="R31" s="149"/>
      <c r="S31" s="149"/>
      <c r="T31" s="149"/>
      <c r="U31" s="149"/>
      <c r="V31" s="149"/>
      <c r="W31" s="149"/>
      <c r="X31" s="149"/>
      <c r="Y31" s="127"/>
      <c r="Z31" s="128"/>
      <c r="AC31" s="151">
        <v>0.45833333333333331</v>
      </c>
      <c r="AD31" s="152"/>
      <c r="AE31" s="149"/>
      <c r="AF31" s="149"/>
      <c r="AG31" s="149"/>
      <c r="AH31" s="149"/>
      <c r="AI31" s="149"/>
      <c r="AJ31" s="149"/>
      <c r="AK31" s="149"/>
      <c r="AL31" s="149"/>
      <c r="AM31" s="127"/>
      <c r="AN31" s="128"/>
      <c r="AO31" s="153"/>
      <c r="AP31" s="4"/>
    </row>
    <row r="32" spans="1:60" ht="11.25" thickBot="1" x14ac:dyDescent="0.2">
      <c r="AO32" s="153"/>
      <c r="AP32" s="4"/>
    </row>
    <row r="33" spans="1:60" ht="12.75" x14ac:dyDescent="0.15">
      <c r="A33" s="148" t="s">
        <v>57</v>
      </c>
      <c r="B33" s="147"/>
      <c r="C33" s="147" t="s">
        <v>62</v>
      </c>
      <c r="D33" s="133"/>
      <c r="F33" s="130" t="s">
        <v>63</v>
      </c>
      <c r="G33" s="131"/>
      <c r="H33" s="131" t="s">
        <v>64</v>
      </c>
      <c r="I33" s="131"/>
      <c r="J33" s="132" t="s">
        <v>2</v>
      </c>
      <c r="K33" s="133"/>
      <c r="O33" s="148" t="s">
        <v>57</v>
      </c>
      <c r="P33" s="147"/>
      <c r="Q33" s="147" t="s">
        <v>62</v>
      </c>
      <c r="R33" s="133"/>
      <c r="T33" s="130" t="s">
        <v>63</v>
      </c>
      <c r="U33" s="131"/>
      <c r="V33" s="131" t="s">
        <v>64</v>
      </c>
      <c r="W33" s="131"/>
      <c r="X33" s="132" t="s">
        <v>2</v>
      </c>
      <c r="Y33" s="133"/>
      <c r="AC33" s="148" t="s">
        <v>57</v>
      </c>
      <c r="AD33" s="147"/>
      <c r="AE33" s="147" t="s">
        <v>62</v>
      </c>
      <c r="AF33" s="133"/>
      <c r="AH33" s="130" t="s">
        <v>63</v>
      </c>
      <c r="AI33" s="131"/>
      <c r="AJ33" s="131" t="s">
        <v>64</v>
      </c>
      <c r="AK33" s="131"/>
      <c r="AL33" s="132" t="s">
        <v>2</v>
      </c>
      <c r="AM33" s="133"/>
      <c r="AO33" s="153"/>
      <c r="AP33" s="83" t="s">
        <v>29</v>
      </c>
      <c r="AQ33" s="38"/>
      <c r="AR33" s="38"/>
      <c r="AS33" s="38"/>
      <c r="AT33" s="38" t="s">
        <v>30</v>
      </c>
      <c r="AU33" s="38"/>
      <c r="AV33" s="38"/>
      <c r="AW33" s="38" t="s">
        <v>31</v>
      </c>
      <c r="AX33" s="38"/>
      <c r="AY33" s="38"/>
      <c r="AZ33" s="38" t="s">
        <v>32</v>
      </c>
      <c r="BA33" s="38"/>
      <c r="BB33" s="38"/>
      <c r="BC33" s="38" t="s">
        <v>33</v>
      </c>
      <c r="BD33" s="38"/>
      <c r="BE33" s="38"/>
      <c r="BF33" s="38" t="s">
        <v>34</v>
      </c>
      <c r="BG33" s="38"/>
      <c r="BH33" s="38"/>
    </row>
    <row r="34" spans="1:60" ht="12.75" x14ac:dyDescent="0.15">
      <c r="A34" s="137"/>
      <c r="B34" s="138"/>
      <c r="C34" s="145"/>
      <c r="D34" s="146"/>
      <c r="F34" s="129"/>
      <c r="G34" s="125"/>
      <c r="H34" s="125"/>
      <c r="I34" s="125"/>
      <c r="J34" s="125"/>
      <c r="K34" s="126"/>
      <c r="O34" s="137"/>
      <c r="P34" s="138"/>
      <c r="Q34" s="145"/>
      <c r="R34" s="146"/>
      <c r="T34" s="129"/>
      <c r="U34" s="125"/>
      <c r="V34" s="125"/>
      <c r="W34" s="125"/>
      <c r="X34" s="125"/>
      <c r="Y34" s="126"/>
      <c r="AC34" s="137"/>
      <c r="AD34" s="138"/>
      <c r="AE34" s="145"/>
      <c r="AF34" s="146"/>
      <c r="AH34" s="129"/>
      <c r="AI34" s="125"/>
      <c r="AJ34" s="125"/>
      <c r="AK34" s="125"/>
      <c r="AL34" s="125"/>
      <c r="AM34" s="126"/>
      <c r="AO34" s="153"/>
      <c r="AP34" s="83"/>
      <c r="AQ34" s="38" t="s">
        <v>35</v>
      </c>
      <c r="AR34" s="38"/>
      <c r="AS34" s="38"/>
      <c r="AT34" s="86">
        <v>5</v>
      </c>
      <c r="AU34" s="86"/>
      <c r="AV34" s="86"/>
      <c r="AW34" s="59"/>
      <c r="AX34" s="59"/>
      <c r="AY34" s="59"/>
      <c r="AZ34" s="59"/>
      <c r="BA34" s="59"/>
      <c r="BB34" s="59"/>
      <c r="BC34" s="38"/>
      <c r="BD34" s="38"/>
      <c r="BE34" s="38"/>
      <c r="BF34" s="38"/>
      <c r="BG34" s="38"/>
      <c r="BH34" s="38"/>
    </row>
    <row r="35" spans="1:60" ht="12.75" x14ac:dyDescent="0.15">
      <c r="A35" s="137"/>
      <c r="B35" s="138"/>
      <c r="C35" s="139"/>
      <c r="D35" s="140"/>
      <c r="F35" s="129"/>
      <c r="G35" s="125"/>
      <c r="H35" s="125"/>
      <c r="I35" s="125"/>
      <c r="J35" s="125"/>
      <c r="K35" s="126"/>
      <c r="O35" s="137"/>
      <c r="P35" s="138"/>
      <c r="Q35" s="139"/>
      <c r="R35" s="140"/>
      <c r="T35" s="129"/>
      <c r="U35" s="125"/>
      <c r="V35" s="125"/>
      <c r="W35" s="125"/>
      <c r="X35" s="125"/>
      <c r="Y35" s="126"/>
      <c r="AC35" s="137"/>
      <c r="AD35" s="138"/>
      <c r="AE35" s="139"/>
      <c r="AF35" s="140"/>
      <c r="AH35" s="129"/>
      <c r="AI35" s="125"/>
      <c r="AJ35" s="125"/>
      <c r="AK35" s="125"/>
      <c r="AL35" s="125"/>
      <c r="AM35" s="126"/>
      <c r="AO35" s="153"/>
      <c r="AP35" s="83"/>
      <c r="AQ35" s="38" t="s">
        <v>39</v>
      </c>
      <c r="AR35" s="38"/>
      <c r="AS35" s="38"/>
      <c r="AT35" s="57">
        <v>540</v>
      </c>
      <c r="AU35" s="57"/>
      <c r="AV35" s="57"/>
      <c r="AW35" s="58">
        <v>35</v>
      </c>
      <c r="AX35" s="58"/>
      <c r="AY35" s="58"/>
      <c r="AZ35" s="58">
        <v>35</v>
      </c>
      <c r="BA35" s="58"/>
      <c r="BB35" s="58"/>
      <c r="BC35" s="38"/>
      <c r="BD35" s="38"/>
      <c r="BE35" s="38"/>
      <c r="BF35" s="38"/>
      <c r="BG35" s="38"/>
      <c r="BH35" s="38"/>
    </row>
    <row r="36" spans="1:60" ht="13.5" thickBot="1" x14ac:dyDescent="0.2">
      <c r="A36" s="137"/>
      <c r="B36" s="138"/>
      <c r="C36" s="139"/>
      <c r="D36" s="140"/>
      <c r="F36" s="134"/>
      <c r="G36" s="127"/>
      <c r="H36" s="127"/>
      <c r="I36" s="127"/>
      <c r="J36" s="127"/>
      <c r="K36" s="128"/>
      <c r="O36" s="137"/>
      <c r="P36" s="138"/>
      <c r="Q36" s="139"/>
      <c r="R36" s="140"/>
      <c r="T36" s="134"/>
      <c r="U36" s="127"/>
      <c r="V36" s="127"/>
      <c r="W36" s="127"/>
      <c r="X36" s="127"/>
      <c r="Y36" s="128"/>
      <c r="AC36" s="137"/>
      <c r="AD36" s="138"/>
      <c r="AE36" s="139"/>
      <c r="AF36" s="140"/>
      <c r="AH36" s="134"/>
      <c r="AI36" s="127"/>
      <c r="AJ36" s="127"/>
      <c r="AK36" s="127"/>
      <c r="AL36" s="127"/>
      <c r="AM36" s="128"/>
      <c r="AO36" s="153"/>
      <c r="AP36" s="83"/>
      <c r="AQ36" s="38" t="s">
        <v>29</v>
      </c>
      <c r="AR36" s="38"/>
      <c r="AS36" s="38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</row>
    <row r="37" spans="1:60" ht="11.25" thickBot="1" x14ac:dyDescent="0.2">
      <c r="A37" s="137"/>
      <c r="B37" s="138"/>
      <c r="C37" s="139"/>
      <c r="D37" s="140"/>
      <c r="O37" s="137"/>
      <c r="P37" s="138"/>
      <c r="Q37" s="139"/>
      <c r="R37" s="140"/>
      <c r="AC37" s="137"/>
      <c r="AD37" s="138"/>
      <c r="AE37" s="139"/>
      <c r="AF37" s="140"/>
      <c r="AO37" s="153"/>
      <c r="AP37" s="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</row>
    <row r="38" spans="1:60" ht="12.75" x14ac:dyDescent="0.15">
      <c r="A38" s="137"/>
      <c r="B38" s="138"/>
      <c r="C38" s="139"/>
      <c r="D38" s="140"/>
      <c r="F38" s="130" t="s">
        <v>63</v>
      </c>
      <c r="G38" s="131"/>
      <c r="H38" s="131" t="s">
        <v>64</v>
      </c>
      <c r="I38" s="131"/>
      <c r="J38" s="132" t="s">
        <v>2</v>
      </c>
      <c r="K38" s="133"/>
      <c r="O38" s="137"/>
      <c r="P38" s="138"/>
      <c r="Q38" s="139"/>
      <c r="R38" s="140"/>
      <c r="T38" s="130" t="s">
        <v>63</v>
      </c>
      <c r="U38" s="131"/>
      <c r="V38" s="131" t="s">
        <v>64</v>
      </c>
      <c r="W38" s="131"/>
      <c r="X38" s="132" t="s">
        <v>2</v>
      </c>
      <c r="Y38" s="133"/>
      <c r="AC38" s="137"/>
      <c r="AD38" s="138"/>
      <c r="AE38" s="139"/>
      <c r="AF38" s="140"/>
      <c r="AH38" s="130" t="s">
        <v>63</v>
      </c>
      <c r="AI38" s="131"/>
      <c r="AJ38" s="131" t="s">
        <v>64</v>
      </c>
      <c r="AK38" s="131"/>
      <c r="AL38" s="132" t="s">
        <v>2</v>
      </c>
      <c r="AM38" s="133"/>
      <c r="AO38" s="153"/>
      <c r="AP38" s="83" t="s">
        <v>29</v>
      </c>
      <c r="AQ38" s="38"/>
      <c r="AR38" s="38"/>
      <c r="AS38" s="38"/>
      <c r="AT38" s="38" t="s">
        <v>30</v>
      </c>
      <c r="AU38" s="38"/>
      <c r="AV38" s="38"/>
      <c r="AW38" s="38" t="s">
        <v>31</v>
      </c>
      <c r="AX38" s="38"/>
      <c r="AY38" s="38"/>
      <c r="AZ38" s="38" t="s">
        <v>32</v>
      </c>
      <c r="BA38" s="38"/>
      <c r="BB38" s="38"/>
      <c r="BC38" s="38" t="s">
        <v>33</v>
      </c>
      <c r="BD38" s="38"/>
      <c r="BE38" s="38"/>
      <c r="BF38" s="38" t="s">
        <v>34</v>
      </c>
      <c r="BG38" s="38"/>
      <c r="BH38" s="38"/>
    </row>
    <row r="39" spans="1:60" ht="12.75" x14ac:dyDescent="0.15">
      <c r="A39" s="137"/>
      <c r="B39" s="138"/>
      <c r="C39" s="139"/>
      <c r="D39" s="140"/>
      <c r="F39" s="129"/>
      <c r="G39" s="125"/>
      <c r="H39" s="125"/>
      <c r="I39" s="125"/>
      <c r="J39" s="125"/>
      <c r="K39" s="126"/>
      <c r="O39" s="137"/>
      <c r="P39" s="138"/>
      <c r="Q39" s="139"/>
      <c r="R39" s="140"/>
      <c r="T39" s="129"/>
      <c r="U39" s="125"/>
      <c r="V39" s="125"/>
      <c r="W39" s="125"/>
      <c r="X39" s="125"/>
      <c r="Y39" s="126"/>
      <c r="AC39" s="137"/>
      <c r="AD39" s="138"/>
      <c r="AE39" s="139"/>
      <c r="AF39" s="140"/>
      <c r="AH39" s="129"/>
      <c r="AI39" s="125"/>
      <c r="AJ39" s="125"/>
      <c r="AK39" s="125"/>
      <c r="AL39" s="125"/>
      <c r="AM39" s="126"/>
      <c r="AO39" s="153"/>
      <c r="AP39" s="83"/>
      <c r="AQ39" s="38" t="s">
        <v>35</v>
      </c>
      <c r="AR39" s="38"/>
      <c r="AS39" s="38"/>
      <c r="AT39" s="86">
        <v>5</v>
      </c>
      <c r="AU39" s="86"/>
      <c r="AV39" s="86"/>
      <c r="AW39" s="59"/>
      <c r="AX39" s="59"/>
      <c r="AY39" s="59"/>
      <c r="AZ39" s="59"/>
      <c r="BA39" s="59"/>
      <c r="BB39" s="59"/>
      <c r="BC39" s="38"/>
      <c r="BD39" s="38"/>
      <c r="BE39" s="38"/>
      <c r="BF39" s="38"/>
      <c r="BG39" s="38"/>
      <c r="BH39" s="38"/>
    </row>
    <row r="40" spans="1:60" ht="12.75" x14ac:dyDescent="0.15">
      <c r="A40" s="137"/>
      <c r="B40" s="138"/>
      <c r="C40" s="139"/>
      <c r="D40" s="140"/>
      <c r="F40" s="129"/>
      <c r="G40" s="125"/>
      <c r="H40" s="125"/>
      <c r="I40" s="125"/>
      <c r="J40" s="125"/>
      <c r="K40" s="126"/>
      <c r="O40" s="137"/>
      <c r="P40" s="138"/>
      <c r="Q40" s="139"/>
      <c r="R40" s="140"/>
      <c r="T40" s="129"/>
      <c r="U40" s="125"/>
      <c r="V40" s="125"/>
      <c r="W40" s="125"/>
      <c r="X40" s="125"/>
      <c r="Y40" s="126"/>
      <c r="AC40" s="137"/>
      <c r="AD40" s="138"/>
      <c r="AE40" s="139"/>
      <c r="AF40" s="140"/>
      <c r="AH40" s="129"/>
      <c r="AI40" s="125"/>
      <c r="AJ40" s="125"/>
      <c r="AK40" s="125"/>
      <c r="AL40" s="125"/>
      <c r="AM40" s="126"/>
      <c r="AO40" s="153"/>
      <c r="AP40" s="83"/>
      <c r="AQ40" s="38" t="s">
        <v>39</v>
      </c>
      <c r="AR40" s="38"/>
      <c r="AS40" s="38"/>
      <c r="AT40" s="57">
        <v>540</v>
      </c>
      <c r="AU40" s="57"/>
      <c r="AV40" s="57"/>
      <c r="AW40" s="58">
        <v>35</v>
      </c>
      <c r="AX40" s="58"/>
      <c r="AY40" s="58"/>
      <c r="AZ40" s="58">
        <v>35</v>
      </c>
      <c r="BA40" s="58"/>
      <c r="BB40" s="58"/>
      <c r="BC40" s="38"/>
      <c r="BD40" s="38"/>
      <c r="BE40" s="38"/>
      <c r="BF40" s="38"/>
      <c r="BG40" s="38"/>
      <c r="BH40" s="38"/>
    </row>
    <row r="41" spans="1:60" ht="13.5" thickBot="1" x14ac:dyDescent="0.2">
      <c r="A41" s="137"/>
      <c r="B41" s="138"/>
      <c r="C41" s="139"/>
      <c r="D41" s="140"/>
      <c r="F41" s="134"/>
      <c r="G41" s="127"/>
      <c r="H41" s="127"/>
      <c r="I41" s="127"/>
      <c r="J41" s="127"/>
      <c r="K41" s="128"/>
      <c r="O41" s="137"/>
      <c r="P41" s="138"/>
      <c r="Q41" s="139"/>
      <c r="R41" s="140"/>
      <c r="T41" s="134"/>
      <c r="U41" s="127"/>
      <c r="V41" s="127"/>
      <c r="W41" s="127"/>
      <c r="X41" s="127"/>
      <c r="Y41" s="128"/>
      <c r="AC41" s="137"/>
      <c r="AD41" s="138"/>
      <c r="AE41" s="139"/>
      <c r="AF41" s="140"/>
      <c r="AH41" s="134"/>
      <c r="AI41" s="127"/>
      <c r="AJ41" s="127"/>
      <c r="AK41" s="127"/>
      <c r="AL41" s="127"/>
      <c r="AM41" s="128"/>
      <c r="AO41" s="153"/>
      <c r="AP41" s="83"/>
      <c r="AQ41" s="38" t="s">
        <v>29</v>
      </c>
      <c r="AR41" s="38"/>
      <c r="AS41" s="38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</row>
    <row r="42" spans="1:60" ht="11.25" thickBot="1" x14ac:dyDescent="0.2">
      <c r="A42" s="137"/>
      <c r="B42" s="138"/>
      <c r="C42" s="139"/>
      <c r="D42" s="140"/>
      <c r="O42" s="137"/>
      <c r="P42" s="138"/>
      <c r="Q42" s="139"/>
      <c r="R42" s="140"/>
      <c r="AC42" s="137"/>
      <c r="AD42" s="138"/>
      <c r="AE42" s="139"/>
      <c r="AF42" s="140"/>
      <c r="AO42" s="153"/>
      <c r="AP42" s="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</row>
    <row r="43" spans="1:60" ht="12.75" x14ac:dyDescent="0.15">
      <c r="A43" s="137"/>
      <c r="B43" s="138"/>
      <c r="C43" s="139"/>
      <c r="D43" s="140"/>
      <c r="F43" s="130" t="s">
        <v>63</v>
      </c>
      <c r="G43" s="131"/>
      <c r="H43" s="131" t="s">
        <v>64</v>
      </c>
      <c r="I43" s="131"/>
      <c r="J43" s="132" t="s">
        <v>2</v>
      </c>
      <c r="K43" s="133"/>
      <c r="O43" s="137"/>
      <c r="P43" s="138"/>
      <c r="Q43" s="139"/>
      <c r="R43" s="140"/>
      <c r="T43" s="130" t="s">
        <v>63</v>
      </c>
      <c r="U43" s="131"/>
      <c r="V43" s="131" t="s">
        <v>64</v>
      </c>
      <c r="W43" s="131"/>
      <c r="X43" s="132" t="s">
        <v>2</v>
      </c>
      <c r="Y43" s="133"/>
      <c r="AC43" s="137"/>
      <c r="AD43" s="138"/>
      <c r="AE43" s="139"/>
      <c r="AF43" s="140"/>
      <c r="AH43" s="130" t="s">
        <v>63</v>
      </c>
      <c r="AI43" s="131"/>
      <c r="AJ43" s="131" t="s">
        <v>64</v>
      </c>
      <c r="AK43" s="131"/>
      <c r="AL43" s="132" t="s">
        <v>2</v>
      </c>
      <c r="AM43" s="133"/>
      <c r="AO43" s="153"/>
      <c r="AP43" s="83" t="s">
        <v>29</v>
      </c>
      <c r="AQ43" s="38"/>
      <c r="AR43" s="38"/>
      <c r="AS43" s="38"/>
      <c r="AT43" s="38" t="s">
        <v>30</v>
      </c>
      <c r="AU43" s="38"/>
      <c r="AV43" s="38"/>
      <c r="AW43" s="38" t="s">
        <v>31</v>
      </c>
      <c r="AX43" s="38"/>
      <c r="AY43" s="38"/>
      <c r="AZ43" s="38" t="s">
        <v>32</v>
      </c>
      <c r="BA43" s="38"/>
      <c r="BB43" s="38"/>
      <c r="BC43" s="38" t="s">
        <v>33</v>
      </c>
      <c r="BD43" s="38"/>
      <c r="BE43" s="38"/>
      <c r="BF43" s="38" t="s">
        <v>34</v>
      </c>
      <c r="BG43" s="38"/>
      <c r="BH43" s="38"/>
    </row>
    <row r="44" spans="1:60" ht="12.75" x14ac:dyDescent="0.15">
      <c r="A44" s="137"/>
      <c r="B44" s="138"/>
      <c r="C44" s="139"/>
      <c r="D44" s="140"/>
      <c r="F44" s="129"/>
      <c r="G44" s="125"/>
      <c r="H44" s="125"/>
      <c r="I44" s="125"/>
      <c r="J44" s="125"/>
      <c r="K44" s="126"/>
      <c r="O44" s="137"/>
      <c r="P44" s="138"/>
      <c r="Q44" s="139"/>
      <c r="R44" s="140"/>
      <c r="T44" s="129"/>
      <c r="U44" s="125"/>
      <c r="V44" s="125"/>
      <c r="W44" s="125"/>
      <c r="X44" s="125"/>
      <c r="Y44" s="126"/>
      <c r="AC44" s="137"/>
      <c r="AD44" s="138"/>
      <c r="AE44" s="139"/>
      <c r="AF44" s="140"/>
      <c r="AH44" s="129"/>
      <c r="AI44" s="125"/>
      <c r="AJ44" s="125"/>
      <c r="AK44" s="125"/>
      <c r="AL44" s="125"/>
      <c r="AM44" s="126"/>
      <c r="AO44" s="153"/>
      <c r="AP44" s="83"/>
      <c r="AQ44" s="38" t="s">
        <v>35</v>
      </c>
      <c r="AR44" s="38"/>
      <c r="AS44" s="38"/>
      <c r="AT44" s="86">
        <v>5</v>
      </c>
      <c r="AU44" s="86"/>
      <c r="AV44" s="86"/>
      <c r="AW44" s="59"/>
      <c r="AX44" s="59"/>
      <c r="AY44" s="59"/>
      <c r="AZ44" s="59"/>
      <c r="BA44" s="59"/>
      <c r="BB44" s="59"/>
      <c r="BC44" s="38"/>
      <c r="BD44" s="38"/>
      <c r="BE44" s="38"/>
      <c r="BF44" s="38"/>
      <c r="BG44" s="38"/>
      <c r="BH44" s="38"/>
    </row>
    <row r="45" spans="1:60" ht="13.5" thickBot="1" x14ac:dyDescent="0.2">
      <c r="A45" s="141"/>
      <c r="B45" s="142"/>
      <c r="C45" s="143"/>
      <c r="D45" s="144"/>
      <c r="F45" s="129"/>
      <c r="G45" s="125"/>
      <c r="H45" s="125"/>
      <c r="I45" s="125"/>
      <c r="J45" s="125"/>
      <c r="K45" s="126"/>
      <c r="O45" s="141"/>
      <c r="P45" s="142"/>
      <c r="Q45" s="143"/>
      <c r="R45" s="144"/>
      <c r="T45" s="129"/>
      <c r="U45" s="125"/>
      <c r="V45" s="125"/>
      <c r="W45" s="125"/>
      <c r="X45" s="125"/>
      <c r="Y45" s="126"/>
      <c r="AC45" s="141"/>
      <c r="AD45" s="142"/>
      <c r="AE45" s="143"/>
      <c r="AF45" s="144"/>
      <c r="AH45" s="129"/>
      <c r="AI45" s="125"/>
      <c r="AJ45" s="125"/>
      <c r="AK45" s="125"/>
      <c r="AL45" s="125"/>
      <c r="AM45" s="126"/>
      <c r="AO45" s="153"/>
      <c r="AP45" s="83"/>
      <c r="AQ45" s="38" t="s">
        <v>39</v>
      </c>
      <c r="AR45" s="38"/>
      <c r="AS45" s="38"/>
      <c r="AT45" s="57">
        <v>540</v>
      </c>
      <c r="AU45" s="57"/>
      <c r="AV45" s="57"/>
      <c r="AW45" s="58">
        <v>35</v>
      </c>
      <c r="AX45" s="58"/>
      <c r="AY45" s="58"/>
      <c r="AZ45" s="58">
        <v>35</v>
      </c>
      <c r="BA45" s="58"/>
      <c r="BB45" s="58"/>
      <c r="BC45" s="38"/>
      <c r="BD45" s="38"/>
      <c r="BE45" s="38"/>
      <c r="BF45" s="38"/>
      <c r="BG45" s="38"/>
      <c r="BH45" s="38"/>
    </row>
    <row r="46" spans="1:60" ht="13.5" thickBot="1" x14ac:dyDescent="0.2">
      <c r="F46" s="134"/>
      <c r="G46" s="127"/>
      <c r="H46" s="127"/>
      <c r="I46" s="127"/>
      <c r="J46" s="127"/>
      <c r="K46" s="128"/>
      <c r="T46" s="134"/>
      <c r="U46" s="127"/>
      <c r="V46" s="127"/>
      <c r="W46" s="127"/>
      <c r="X46" s="127"/>
      <c r="Y46" s="128"/>
      <c r="AH46" s="134"/>
      <c r="AI46" s="127"/>
      <c r="AJ46" s="127"/>
      <c r="AK46" s="127"/>
      <c r="AL46" s="127"/>
      <c r="AM46" s="128"/>
      <c r="AO46" s="153"/>
      <c r="AP46" s="83"/>
      <c r="AQ46" s="38" t="s">
        <v>29</v>
      </c>
      <c r="AR46" s="38"/>
      <c r="AS46" s="38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</row>
    <row r="47" spans="1:60" ht="11.25" thickBot="1" x14ac:dyDescent="0.2">
      <c r="AO47" s="153"/>
      <c r="AP47" s="4"/>
    </row>
    <row r="48" spans="1:60" x14ac:dyDescent="0.15">
      <c r="A48" s="7" t="s">
        <v>66</v>
      </c>
      <c r="B48" s="8" t="s">
        <v>67</v>
      </c>
      <c r="C48" s="8" t="s">
        <v>68</v>
      </c>
      <c r="D48" s="9" t="s">
        <v>69</v>
      </c>
      <c r="F48" s="130" t="s">
        <v>63</v>
      </c>
      <c r="G48" s="131"/>
      <c r="H48" s="131" t="s">
        <v>64</v>
      </c>
      <c r="I48" s="131"/>
      <c r="J48" s="132" t="s">
        <v>2</v>
      </c>
      <c r="K48" s="133"/>
      <c r="O48" s="7" t="s">
        <v>66</v>
      </c>
      <c r="P48" s="8" t="s">
        <v>67</v>
      </c>
      <c r="Q48" s="8" t="s">
        <v>68</v>
      </c>
      <c r="R48" s="9" t="s">
        <v>69</v>
      </c>
      <c r="T48" s="130" t="s">
        <v>63</v>
      </c>
      <c r="U48" s="131"/>
      <c r="V48" s="131" t="s">
        <v>64</v>
      </c>
      <c r="W48" s="131"/>
      <c r="X48" s="132" t="s">
        <v>2</v>
      </c>
      <c r="Y48" s="133"/>
      <c r="AC48" s="7" t="s">
        <v>66</v>
      </c>
      <c r="AD48" s="8" t="s">
        <v>67</v>
      </c>
      <c r="AE48" s="8" t="s">
        <v>68</v>
      </c>
      <c r="AF48" s="9" t="s">
        <v>69</v>
      </c>
      <c r="AH48" s="130" t="s">
        <v>63</v>
      </c>
      <c r="AI48" s="131"/>
      <c r="AJ48" s="131" t="s">
        <v>64</v>
      </c>
      <c r="AK48" s="131"/>
      <c r="AL48" s="132" t="s">
        <v>2</v>
      </c>
      <c r="AM48" s="133"/>
      <c r="AO48" s="153"/>
      <c r="AP48" s="4"/>
    </row>
    <row r="49" spans="1:42" x14ac:dyDescent="0.15">
      <c r="A49" s="10"/>
      <c r="B49" s="11"/>
      <c r="C49" s="11"/>
      <c r="D49" s="135"/>
      <c r="F49" s="129"/>
      <c r="G49" s="125"/>
      <c r="H49" s="125"/>
      <c r="I49" s="125"/>
      <c r="J49" s="125"/>
      <c r="K49" s="126"/>
      <c r="O49" s="10"/>
      <c r="P49" s="11"/>
      <c r="Q49" s="11"/>
      <c r="R49" s="135"/>
      <c r="T49" s="129"/>
      <c r="U49" s="125"/>
      <c r="V49" s="125"/>
      <c r="W49" s="125"/>
      <c r="X49" s="125"/>
      <c r="Y49" s="126"/>
      <c r="AC49" s="10"/>
      <c r="AD49" s="11"/>
      <c r="AE49" s="11"/>
      <c r="AF49" s="135"/>
      <c r="AH49" s="129"/>
      <c r="AI49" s="125"/>
      <c r="AJ49" s="125"/>
      <c r="AK49" s="125"/>
      <c r="AL49" s="125"/>
      <c r="AM49" s="126"/>
      <c r="AO49" s="153"/>
      <c r="AP49" s="4"/>
    </row>
    <row r="50" spans="1:42" x14ac:dyDescent="0.15">
      <c r="A50" s="12" t="s">
        <v>70</v>
      </c>
      <c r="B50" s="13" t="s">
        <v>71</v>
      </c>
      <c r="C50" s="13" t="s">
        <v>72</v>
      </c>
      <c r="D50" s="135"/>
      <c r="F50" s="129"/>
      <c r="G50" s="125"/>
      <c r="H50" s="125"/>
      <c r="I50" s="125"/>
      <c r="J50" s="125"/>
      <c r="K50" s="126"/>
      <c r="O50" s="12" t="s">
        <v>70</v>
      </c>
      <c r="P50" s="13" t="s">
        <v>71</v>
      </c>
      <c r="Q50" s="13" t="s">
        <v>72</v>
      </c>
      <c r="R50" s="135"/>
      <c r="T50" s="129"/>
      <c r="U50" s="125"/>
      <c r="V50" s="125"/>
      <c r="W50" s="125"/>
      <c r="X50" s="125"/>
      <c r="Y50" s="126"/>
      <c r="AC50" s="12" t="s">
        <v>70</v>
      </c>
      <c r="AD50" s="13" t="s">
        <v>71</v>
      </c>
      <c r="AE50" s="13" t="s">
        <v>72</v>
      </c>
      <c r="AF50" s="135"/>
      <c r="AH50" s="129"/>
      <c r="AI50" s="125"/>
      <c r="AJ50" s="125"/>
      <c r="AK50" s="125"/>
      <c r="AL50" s="125"/>
      <c r="AM50" s="126"/>
      <c r="AO50" s="153"/>
      <c r="AP50" s="4"/>
    </row>
    <row r="51" spans="1:42" ht="11.25" thickBot="1" x14ac:dyDescent="0.2">
      <c r="A51" s="14"/>
      <c r="B51" s="15"/>
      <c r="C51" s="15"/>
      <c r="D51" s="136"/>
      <c r="F51" s="134"/>
      <c r="G51" s="127"/>
      <c r="H51" s="127"/>
      <c r="I51" s="127"/>
      <c r="J51" s="127"/>
      <c r="K51" s="128"/>
      <c r="O51" s="14"/>
      <c r="P51" s="15"/>
      <c r="Q51" s="15"/>
      <c r="R51" s="136"/>
      <c r="T51" s="134"/>
      <c r="U51" s="127"/>
      <c r="V51" s="127"/>
      <c r="W51" s="127"/>
      <c r="X51" s="127"/>
      <c r="Y51" s="128"/>
      <c r="AC51" s="14"/>
      <c r="AD51" s="15"/>
      <c r="AE51" s="15"/>
      <c r="AF51" s="136"/>
      <c r="AH51" s="134"/>
      <c r="AI51" s="127"/>
      <c r="AJ51" s="127"/>
      <c r="AK51" s="127"/>
      <c r="AL51" s="127"/>
      <c r="AM51" s="128"/>
    </row>
  </sheetData>
  <mergeCells count="647">
    <mergeCell ref="AP43:AP46"/>
    <mergeCell ref="AQ43:AS43"/>
    <mergeCell ref="AT43:AV43"/>
    <mergeCell ref="AW43:AY43"/>
    <mergeCell ref="AZ43:BB43"/>
    <mergeCell ref="BC43:BE43"/>
    <mergeCell ref="BF43:BH43"/>
    <mergeCell ref="AQ44:AS44"/>
    <mergeCell ref="AT44:AV44"/>
    <mergeCell ref="AW44:AY44"/>
    <mergeCell ref="AZ44:BB44"/>
    <mergeCell ref="BC44:BE44"/>
    <mergeCell ref="BF44:BH44"/>
    <mergeCell ref="AQ45:AS45"/>
    <mergeCell ref="AT45:AV45"/>
    <mergeCell ref="AW45:AY45"/>
    <mergeCell ref="AZ45:BB45"/>
    <mergeCell ref="BC45:BE45"/>
    <mergeCell ref="BF45:BH45"/>
    <mergeCell ref="AQ46:AS46"/>
    <mergeCell ref="AT46:BH46"/>
    <mergeCell ref="AP38:AP41"/>
    <mergeCell ref="AQ38:AS38"/>
    <mergeCell ref="AT38:AV38"/>
    <mergeCell ref="AW38:AY38"/>
    <mergeCell ref="AZ38:BB38"/>
    <mergeCell ref="BC38:BE38"/>
    <mergeCell ref="BF38:BH38"/>
    <mergeCell ref="AQ39:AS39"/>
    <mergeCell ref="AT39:AV39"/>
    <mergeCell ref="AW39:AY39"/>
    <mergeCell ref="AZ39:BB39"/>
    <mergeCell ref="BC39:BE39"/>
    <mergeCell ref="BF39:BH39"/>
    <mergeCell ref="AQ40:AS40"/>
    <mergeCell ref="AT40:AV40"/>
    <mergeCell ref="AW40:AY40"/>
    <mergeCell ref="AZ40:BB40"/>
    <mergeCell ref="BC40:BE40"/>
    <mergeCell ref="BF40:BH40"/>
    <mergeCell ref="AQ41:AS41"/>
    <mergeCell ref="AT41:BH41"/>
    <mergeCell ref="AP33:AP36"/>
    <mergeCell ref="AQ33:AS33"/>
    <mergeCell ref="AT33:AV33"/>
    <mergeCell ref="AW33:AY33"/>
    <mergeCell ref="AZ33:BB33"/>
    <mergeCell ref="BC33:BE33"/>
    <mergeCell ref="BF33:BH33"/>
    <mergeCell ref="AQ34:AS34"/>
    <mergeCell ref="AT34:AV34"/>
    <mergeCell ref="AW34:AY34"/>
    <mergeCell ref="AZ34:BB34"/>
    <mergeCell ref="BC34:BE34"/>
    <mergeCell ref="BF34:BH34"/>
    <mergeCell ref="AQ35:AS35"/>
    <mergeCell ref="AT35:AV35"/>
    <mergeCell ref="AW35:AY35"/>
    <mergeCell ref="AZ35:BB35"/>
    <mergeCell ref="BC35:BE35"/>
    <mergeCell ref="BF35:BH35"/>
    <mergeCell ref="AQ36:AS36"/>
    <mergeCell ref="AT36:BH36"/>
    <mergeCell ref="V1:X1"/>
    <mergeCell ref="Y1:Z1"/>
    <mergeCell ref="AC1:AE1"/>
    <mergeCell ref="AF1:AI1"/>
    <mergeCell ref="AJ1:AL1"/>
    <mergeCell ref="AM1:AN1"/>
    <mergeCell ref="A1:C1"/>
    <mergeCell ref="D1:G1"/>
    <mergeCell ref="H1:J1"/>
    <mergeCell ref="K1:L1"/>
    <mergeCell ref="O1:Q1"/>
    <mergeCell ref="R1:U1"/>
    <mergeCell ref="AO2:AO24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V2:X2"/>
    <mergeCell ref="Y2:Z2"/>
    <mergeCell ref="AC2:AE2"/>
    <mergeCell ref="AF2:AI2"/>
    <mergeCell ref="AJ2:AL2"/>
    <mergeCell ref="AM2:AN2"/>
    <mergeCell ref="A2:C2"/>
    <mergeCell ref="D2:G2"/>
    <mergeCell ref="H2:J2"/>
    <mergeCell ref="K2:L2"/>
    <mergeCell ref="O2:Q2"/>
    <mergeCell ref="R2:U2"/>
    <mergeCell ref="AI4:AJ4"/>
    <mergeCell ref="AK4:AL4"/>
    <mergeCell ref="AM4:AN4"/>
    <mergeCell ref="A5:B5"/>
    <mergeCell ref="C5:D5"/>
    <mergeCell ref="E5:F5"/>
    <mergeCell ref="G5:H5"/>
    <mergeCell ref="I5:J5"/>
    <mergeCell ref="K5:L5"/>
    <mergeCell ref="O5:P5"/>
    <mergeCell ref="U4:V4"/>
    <mergeCell ref="W4:X4"/>
    <mergeCell ref="Y4:Z4"/>
    <mergeCell ref="AC4:AD4"/>
    <mergeCell ref="AE4:AF4"/>
    <mergeCell ref="AG4:AH4"/>
    <mergeCell ref="AE5:AF5"/>
    <mergeCell ref="AG5:AH5"/>
    <mergeCell ref="AI5:AJ5"/>
    <mergeCell ref="AK5:AL5"/>
    <mergeCell ref="AM5:AN5"/>
    <mergeCell ref="Y5:Z5"/>
    <mergeCell ref="AC5:AD5"/>
    <mergeCell ref="A7:B7"/>
    <mergeCell ref="C7:D7"/>
    <mergeCell ref="F7:G7"/>
    <mergeCell ref="H7:I7"/>
    <mergeCell ref="J7:K7"/>
    <mergeCell ref="Q5:R5"/>
    <mergeCell ref="S5:T5"/>
    <mergeCell ref="U5:V5"/>
    <mergeCell ref="W5:X5"/>
    <mergeCell ref="AE7:AF7"/>
    <mergeCell ref="AH7:AI7"/>
    <mergeCell ref="AJ7:AK7"/>
    <mergeCell ref="AL7:AM7"/>
    <mergeCell ref="A8:B8"/>
    <mergeCell ref="C8:D8"/>
    <mergeCell ref="F8:G8"/>
    <mergeCell ref="H8:I8"/>
    <mergeCell ref="J8:K10"/>
    <mergeCell ref="O8:P8"/>
    <mergeCell ref="O7:P7"/>
    <mergeCell ref="Q7:R7"/>
    <mergeCell ref="T7:U7"/>
    <mergeCell ref="V7:W7"/>
    <mergeCell ref="X7:Y7"/>
    <mergeCell ref="AC7:AD7"/>
    <mergeCell ref="AH8:AI8"/>
    <mergeCell ref="AJ8:AK8"/>
    <mergeCell ref="AL8:AM10"/>
    <mergeCell ref="A9:B9"/>
    <mergeCell ref="C9:D9"/>
    <mergeCell ref="F9:G9"/>
    <mergeCell ref="H9:I9"/>
    <mergeCell ref="O9:P9"/>
    <mergeCell ref="Q8:R8"/>
    <mergeCell ref="T8:U8"/>
    <mergeCell ref="V8:W8"/>
    <mergeCell ref="X8:Y10"/>
    <mergeCell ref="AC8:AD8"/>
    <mergeCell ref="AE8:AF8"/>
    <mergeCell ref="V9:W9"/>
    <mergeCell ref="AC9:AD9"/>
    <mergeCell ref="AE9:AF9"/>
    <mergeCell ref="AC10:AD10"/>
    <mergeCell ref="AH9:AI9"/>
    <mergeCell ref="AJ9:AK9"/>
    <mergeCell ref="A10:B10"/>
    <mergeCell ref="C10:D10"/>
    <mergeCell ref="F10:G10"/>
    <mergeCell ref="H10:I10"/>
    <mergeCell ref="O10:P10"/>
    <mergeCell ref="Q10:R10"/>
    <mergeCell ref="T10:U10"/>
    <mergeCell ref="V10:W10"/>
    <mergeCell ref="AE10:AF10"/>
    <mergeCell ref="AH10:AI10"/>
    <mergeCell ref="AJ10:AK10"/>
    <mergeCell ref="Q9:R9"/>
    <mergeCell ref="T9:U9"/>
    <mergeCell ref="A11:B11"/>
    <mergeCell ref="C11:D11"/>
    <mergeCell ref="O11:P11"/>
    <mergeCell ref="Q11:R11"/>
    <mergeCell ref="AC11:AD11"/>
    <mergeCell ref="AE11:AF11"/>
    <mergeCell ref="AH12:AI12"/>
    <mergeCell ref="AJ12:AK12"/>
    <mergeCell ref="AL12:AM12"/>
    <mergeCell ref="V12:W12"/>
    <mergeCell ref="X12:Y12"/>
    <mergeCell ref="AC12:AD12"/>
    <mergeCell ref="AE12:AF12"/>
    <mergeCell ref="F13:G13"/>
    <mergeCell ref="H13:I13"/>
    <mergeCell ref="J13:K15"/>
    <mergeCell ref="O13:P13"/>
    <mergeCell ref="Q13:R13"/>
    <mergeCell ref="Q12:R12"/>
    <mergeCell ref="T12:U12"/>
    <mergeCell ref="A12:B12"/>
    <mergeCell ref="C12:D12"/>
    <mergeCell ref="F12:G12"/>
    <mergeCell ref="H12:I12"/>
    <mergeCell ref="J12:K12"/>
    <mergeCell ref="O12:P12"/>
    <mergeCell ref="AJ13:AK13"/>
    <mergeCell ref="AL13:AM15"/>
    <mergeCell ref="A14:B14"/>
    <mergeCell ref="C14:D14"/>
    <mergeCell ref="F14:G14"/>
    <mergeCell ref="H14:I14"/>
    <mergeCell ref="O14:P14"/>
    <mergeCell ref="Q14:R14"/>
    <mergeCell ref="T14:U14"/>
    <mergeCell ref="V14:W14"/>
    <mergeCell ref="T13:U13"/>
    <mergeCell ref="V13:W13"/>
    <mergeCell ref="X13:Y15"/>
    <mergeCell ref="AC13:AD13"/>
    <mergeCell ref="AE13:AF13"/>
    <mergeCell ref="AH13:AI13"/>
    <mergeCell ref="AC14:AD14"/>
    <mergeCell ref="AE14:AF14"/>
    <mergeCell ref="AH14:AI14"/>
    <mergeCell ref="AE15:AF15"/>
    <mergeCell ref="AH15:AI15"/>
    <mergeCell ref="AJ15:AK15"/>
    <mergeCell ref="A13:B13"/>
    <mergeCell ref="C13:D13"/>
    <mergeCell ref="A16:B16"/>
    <mergeCell ref="C16:D16"/>
    <mergeCell ref="O16:P16"/>
    <mergeCell ref="Q16:R16"/>
    <mergeCell ref="AC16:AD16"/>
    <mergeCell ref="AE16:AF16"/>
    <mergeCell ref="AJ14:AK14"/>
    <mergeCell ref="A15:B15"/>
    <mergeCell ref="C15:D15"/>
    <mergeCell ref="F15:G15"/>
    <mergeCell ref="H15:I15"/>
    <mergeCell ref="O15:P15"/>
    <mergeCell ref="Q15:R15"/>
    <mergeCell ref="T15:U15"/>
    <mergeCell ref="V15:W15"/>
    <mergeCell ref="AC15:AD15"/>
    <mergeCell ref="AH17:AI17"/>
    <mergeCell ref="AJ17:AK17"/>
    <mergeCell ref="AL17:AM17"/>
    <mergeCell ref="A18:B18"/>
    <mergeCell ref="C18:D18"/>
    <mergeCell ref="F18:G18"/>
    <mergeCell ref="H18:I18"/>
    <mergeCell ref="J18:K20"/>
    <mergeCell ref="O18:P18"/>
    <mergeCell ref="Q18:R18"/>
    <mergeCell ref="Q17:R17"/>
    <mergeCell ref="T17:U17"/>
    <mergeCell ref="V17:W17"/>
    <mergeCell ref="X17:Y17"/>
    <mergeCell ref="AC17:AD17"/>
    <mergeCell ref="AE17:AF17"/>
    <mergeCell ref="A17:B17"/>
    <mergeCell ref="C17:D17"/>
    <mergeCell ref="F17:G17"/>
    <mergeCell ref="H17:I17"/>
    <mergeCell ref="J17:K17"/>
    <mergeCell ref="O17:P17"/>
    <mergeCell ref="A19:B19"/>
    <mergeCell ref="C19:D19"/>
    <mergeCell ref="F20:G20"/>
    <mergeCell ref="H20:I20"/>
    <mergeCell ref="T20:U20"/>
    <mergeCell ref="V20:W20"/>
    <mergeCell ref="AH20:AI20"/>
    <mergeCell ref="AJ20:AK20"/>
    <mergeCell ref="AJ18:AK18"/>
    <mergeCell ref="AL18:AM20"/>
    <mergeCell ref="X18:Y20"/>
    <mergeCell ref="AC18:AD18"/>
    <mergeCell ref="AE18:AF18"/>
    <mergeCell ref="AH18:AI18"/>
    <mergeCell ref="AC19:AD19"/>
    <mergeCell ref="AE19:AF19"/>
    <mergeCell ref="AH19:AI19"/>
    <mergeCell ref="F19:G19"/>
    <mergeCell ref="H19:I19"/>
    <mergeCell ref="O19:P19"/>
    <mergeCell ref="Q19:R19"/>
    <mergeCell ref="T19:U19"/>
    <mergeCell ref="V19:W19"/>
    <mergeCell ref="T18:U18"/>
    <mergeCell ref="V18:W18"/>
    <mergeCell ref="AJ19:AK19"/>
    <mergeCell ref="AH22:AI22"/>
    <mergeCell ref="AJ22:AK22"/>
    <mergeCell ref="AL22:AM22"/>
    <mergeCell ref="F23:G23"/>
    <mergeCell ref="H23:I23"/>
    <mergeCell ref="J23:K25"/>
    <mergeCell ref="T23:U23"/>
    <mergeCell ref="V23:W23"/>
    <mergeCell ref="X23:Y25"/>
    <mergeCell ref="AH23:AI23"/>
    <mergeCell ref="F22:G22"/>
    <mergeCell ref="H22:I22"/>
    <mergeCell ref="J22:K22"/>
    <mergeCell ref="T22:U22"/>
    <mergeCell ref="V22:W22"/>
    <mergeCell ref="X22:Y22"/>
    <mergeCell ref="AH25:AI25"/>
    <mergeCell ref="AJ25:AK25"/>
    <mergeCell ref="A27:C27"/>
    <mergeCell ref="D27:G27"/>
    <mergeCell ref="H27:J27"/>
    <mergeCell ref="K27:L27"/>
    <mergeCell ref="O27:Q27"/>
    <mergeCell ref="R27:U27"/>
    <mergeCell ref="AJ23:AK23"/>
    <mergeCell ref="AL23:AM25"/>
    <mergeCell ref="F24:G24"/>
    <mergeCell ref="H24:I24"/>
    <mergeCell ref="T24:U24"/>
    <mergeCell ref="V24:W24"/>
    <mergeCell ref="AH24:AI24"/>
    <mergeCell ref="AJ24:AK24"/>
    <mergeCell ref="F25:G25"/>
    <mergeCell ref="H25:I25"/>
    <mergeCell ref="V27:X27"/>
    <mergeCell ref="Y27:Z27"/>
    <mergeCell ref="AC27:AE27"/>
    <mergeCell ref="AF27:AI27"/>
    <mergeCell ref="AJ27:AL27"/>
    <mergeCell ref="AM27:AN27"/>
    <mergeCell ref="T25:U25"/>
    <mergeCell ref="V25:W25"/>
    <mergeCell ref="AO28:AO50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V28:X28"/>
    <mergeCell ref="Y28:Z28"/>
    <mergeCell ref="AC28:AE28"/>
    <mergeCell ref="AF28:AI28"/>
    <mergeCell ref="AJ28:AL28"/>
    <mergeCell ref="AM28:AN28"/>
    <mergeCell ref="A28:C28"/>
    <mergeCell ref="D28:G28"/>
    <mergeCell ref="H28:J28"/>
    <mergeCell ref="K28:L28"/>
    <mergeCell ref="O28:Q28"/>
    <mergeCell ref="R28:U28"/>
    <mergeCell ref="AI30:AJ30"/>
    <mergeCell ref="AK30:AL30"/>
    <mergeCell ref="AM30:AN30"/>
    <mergeCell ref="A31:B31"/>
    <mergeCell ref="C31:D31"/>
    <mergeCell ref="E31:F31"/>
    <mergeCell ref="G31:H31"/>
    <mergeCell ref="I31:J31"/>
    <mergeCell ref="K31:L31"/>
    <mergeCell ref="O31:P31"/>
    <mergeCell ref="U30:V30"/>
    <mergeCell ref="W30:X30"/>
    <mergeCell ref="Y30:Z30"/>
    <mergeCell ref="AC30:AD30"/>
    <mergeCell ref="AE30:AF30"/>
    <mergeCell ref="AG30:AH30"/>
    <mergeCell ref="AE31:AF31"/>
    <mergeCell ref="AG31:AH31"/>
    <mergeCell ref="AI31:AJ31"/>
    <mergeCell ref="AK31:AL31"/>
    <mergeCell ref="AM31:AN31"/>
    <mergeCell ref="Y31:Z31"/>
    <mergeCell ref="AC31:AD31"/>
    <mergeCell ref="A33:B33"/>
    <mergeCell ref="C33:D33"/>
    <mergeCell ref="F33:G33"/>
    <mergeCell ref="H33:I33"/>
    <mergeCell ref="J33:K33"/>
    <mergeCell ref="Q31:R31"/>
    <mergeCell ref="S31:T31"/>
    <mergeCell ref="U31:V31"/>
    <mergeCell ref="W31:X31"/>
    <mergeCell ref="AE33:AF33"/>
    <mergeCell ref="AH33:AI33"/>
    <mergeCell ref="AJ33:AK33"/>
    <mergeCell ref="AL33:AM33"/>
    <mergeCell ref="A34:B34"/>
    <mergeCell ref="C34:D34"/>
    <mergeCell ref="F34:G34"/>
    <mergeCell ref="H34:I34"/>
    <mergeCell ref="J34:K36"/>
    <mergeCell ref="O34:P34"/>
    <mergeCell ref="O33:P33"/>
    <mergeCell ref="Q33:R33"/>
    <mergeCell ref="T33:U33"/>
    <mergeCell ref="V33:W33"/>
    <mergeCell ref="X33:Y33"/>
    <mergeCell ref="AC33:AD33"/>
    <mergeCell ref="AH34:AI34"/>
    <mergeCell ref="AJ34:AK34"/>
    <mergeCell ref="AL34:AM36"/>
    <mergeCell ref="A35:B35"/>
    <mergeCell ref="C35:D35"/>
    <mergeCell ref="F35:G35"/>
    <mergeCell ref="H35:I35"/>
    <mergeCell ref="O35:P35"/>
    <mergeCell ref="Q34:R34"/>
    <mergeCell ref="T34:U34"/>
    <mergeCell ref="V34:W34"/>
    <mergeCell ref="X34:Y36"/>
    <mergeCell ref="AC34:AD34"/>
    <mergeCell ref="AE34:AF34"/>
    <mergeCell ref="V35:W35"/>
    <mergeCell ref="AC35:AD35"/>
    <mergeCell ref="AE35:AF35"/>
    <mergeCell ref="AC36:AD36"/>
    <mergeCell ref="AH35:AI35"/>
    <mergeCell ref="AJ35:AK35"/>
    <mergeCell ref="A36:B36"/>
    <mergeCell ref="C36:D36"/>
    <mergeCell ref="F36:G36"/>
    <mergeCell ref="H36:I36"/>
    <mergeCell ref="O36:P36"/>
    <mergeCell ref="Q36:R36"/>
    <mergeCell ref="T36:U36"/>
    <mergeCell ref="V36:W36"/>
    <mergeCell ref="AE36:AF36"/>
    <mergeCell ref="AH36:AI36"/>
    <mergeCell ref="AJ36:AK36"/>
    <mergeCell ref="Q35:R35"/>
    <mergeCell ref="T35:U35"/>
    <mergeCell ref="A37:B37"/>
    <mergeCell ref="C37:D37"/>
    <mergeCell ref="O37:P37"/>
    <mergeCell ref="Q37:R37"/>
    <mergeCell ref="AC37:AD37"/>
    <mergeCell ref="AE37:AF37"/>
    <mergeCell ref="AH38:AI38"/>
    <mergeCell ref="AJ38:AK38"/>
    <mergeCell ref="AL38:AM38"/>
    <mergeCell ref="V38:W38"/>
    <mergeCell ref="X38:Y38"/>
    <mergeCell ref="AC38:AD38"/>
    <mergeCell ref="AE38:AF38"/>
    <mergeCell ref="F39:G39"/>
    <mergeCell ref="H39:I39"/>
    <mergeCell ref="J39:K41"/>
    <mergeCell ref="O39:P39"/>
    <mergeCell ref="Q39:R39"/>
    <mergeCell ref="Q38:R38"/>
    <mergeCell ref="T38:U38"/>
    <mergeCell ref="A38:B38"/>
    <mergeCell ref="C38:D38"/>
    <mergeCell ref="F38:G38"/>
    <mergeCell ref="H38:I38"/>
    <mergeCell ref="J38:K38"/>
    <mergeCell ref="O38:P38"/>
    <mergeCell ref="AJ39:AK39"/>
    <mergeCell ref="AL39:AM41"/>
    <mergeCell ref="A40:B40"/>
    <mergeCell ref="C40:D40"/>
    <mergeCell ref="F40:G40"/>
    <mergeCell ref="H40:I40"/>
    <mergeCell ref="O40:P40"/>
    <mergeCell ref="Q40:R40"/>
    <mergeCell ref="T40:U40"/>
    <mergeCell ref="V40:W40"/>
    <mergeCell ref="T39:U39"/>
    <mergeCell ref="V39:W39"/>
    <mergeCell ref="X39:Y41"/>
    <mergeCell ref="AC39:AD39"/>
    <mergeCell ref="AE39:AF39"/>
    <mergeCell ref="AH39:AI39"/>
    <mergeCell ref="AC40:AD40"/>
    <mergeCell ref="AE40:AF40"/>
    <mergeCell ref="AH40:AI40"/>
    <mergeCell ref="AE41:AF41"/>
    <mergeCell ref="AH41:AI41"/>
    <mergeCell ref="AJ41:AK41"/>
    <mergeCell ref="A39:B39"/>
    <mergeCell ref="C39:D39"/>
    <mergeCell ref="A42:B42"/>
    <mergeCell ref="C42:D42"/>
    <mergeCell ref="O42:P42"/>
    <mergeCell ref="Q42:R42"/>
    <mergeCell ref="AC42:AD42"/>
    <mergeCell ref="AE42:AF42"/>
    <mergeCell ref="AJ40:AK40"/>
    <mergeCell ref="A41:B41"/>
    <mergeCell ref="C41:D41"/>
    <mergeCell ref="F41:G41"/>
    <mergeCell ref="H41:I41"/>
    <mergeCell ref="O41:P41"/>
    <mergeCell ref="Q41:R41"/>
    <mergeCell ref="T41:U41"/>
    <mergeCell ref="V41:W41"/>
    <mergeCell ref="AC41:AD41"/>
    <mergeCell ref="AH43:AI43"/>
    <mergeCell ref="AJ43:AK43"/>
    <mergeCell ref="AL43:AM43"/>
    <mergeCell ref="A44:B44"/>
    <mergeCell ref="C44:D44"/>
    <mergeCell ref="F44:G44"/>
    <mergeCell ref="H44:I44"/>
    <mergeCell ref="J44:K46"/>
    <mergeCell ref="O44:P44"/>
    <mergeCell ref="Q44:R44"/>
    <mergeCell ref="Q43:R43"/>
    <mergeCell ref="T43:U43"/>
    <mergeCell ref="V43:W43"/>
    <mergeCell ref="X43:Y43"/>
    <mergeCell ref="AC43:AD43"/>
    <mergeCell ref="AE43:AF43"/>
    <mergeCell ref="A43:B43"/>
    <mergeCell ref="C43:D43"/>
    <mergeCell ref="F43:G43"/>
    <mergeCell ref="H43:I43"/>
    <mergeCell ref="J43:K43"/>
    <mergeCell ref="O43:P43"/>
    <mergeCell ref="A45:B45"/>
    <mergeCell ref="C45:D45"/>
    <mergeCell ref="F46:G46"/>
    <mergeCell ref="H46:I46"/>
    <mergeCell ref="T46:U46"/>
    <mergeCell ref="V46:W46"/>
    <mergeCell ref="AH46:AI46"/>
    <mergeCell ref="AJ46:AK46"/>
    <mergeCell ref="AJ44:AK44"/>
    <mergeCell ref="AL44:AM46"/>
    <mergeCell ref="X44:Y46"/>
    <mergeCell ref="AC44:AD44"/>
    <mergeCell ref="AE44:AF44"/>
    <mergeCell ref="AH44:AI44"/>
    <mergeCell ref="AC45:AD45"/>
    <mergeCell ref="AE45:AF45"/>
    <mergeCell ref="AH45:AI45"/>
    <mergeCell ref="F45:G45"/>
    <mergeCell ref="H45:I45"/>
    <mergeCell ref="O45:P45"/>
    <mergeCell ref="Q45:R45"/>
    <mergeCell ref="T45:U45"/>
    <mergeCell ref="V45:W45"/>
    <mergeCell ref="T44:U44"/>
    <mergeCell ref="V44:W44"/>
    <mergeCell ref="AJ45:AK45"/>
    <mergeCell ref="D49:D51"/>
    <mergeCell ref="F49:G49"/>
    <mergeCell ref="H49:I49"/>
    <mergeCell ref="J49:K51"/>
    <mergeCell ref="R49:R51"/>
    <mergeCell ref="T49:U49"/>
    <mergeCell ref="V49:W49"/>
    <mergeCell ref="F48:G48"/>
    <mergeCell ref="H48:I48"/>
    <mergeCell ref="J48:K48"/>
    <mergeCell ref="T48:U48"/>
    <mergeCell ref="V48:W48"/>
    <mergeCell ref="AL49:AM51"/>
    <mergeCell ref="F50:G50"/>
    <mergeCell ref="H50:I50"/>
    <mergeCell ref="T50:U50"/>
    <mergeCell ref="V50:W50"/>
    <mergeCell ref="AH50:AI50"/>
    <mergeCell ref="AH48:AI48"/>
    <mergeCell ref="AJ48:AK48"/>
    <mergeCell ref="AL48:AM48"/>
    <mergeCell ref="X48:Y48"/>
    <mergeCell ref="AJ50:AK50"/>
    <mergeCell ref="F51:G51"/>
    <mergeCell ref="H51:I51"/>
    <mergeCell ref="T51:U51"/>
    <mergeCell ref="V51:W51"/>
    <mergeCell ref="AH51:AI51"/>
    <mergeCell ref="AJ51:AK51"/>
    <mergeCell ref="X49:Y51"/>
    <mergeCell ref="AF49:AF51"/>
    <mergeCell ref="AH49:AI49"/>
    <mergeCell ref="AJ49:AK49"/>
    <mergeCell ref="AP7:AP10"/>
    <mergeCell ref="AQ7:AS7"/>
    <mergeCell ref="AT7:AV7"/>
    <mergeCell ref="AW7:AY7"/>
    <mergeCell ref="AZ7:BB7"/>
    <mergeCell ref="BC7:BE7"/>
    <mergeCell ref="BF7:BH7"/>
    <mergeCell ref="AQ8:AS8"/>
    <mergeCell ref="AT8:AV8"/>
    <mergeCell ref="AW8:AY8"/>
    <mergeCell ref="AZ8:BB8"/>
    <mergeCell ref="BC8:BE8"/>
    <mergeCell ref="BF8:BH8"/>
    <mergeCell ref="AQ9:AS9"/>
    <mergeCell ref="AT9:AV9"/>
    <mergeCell ref="AW9:AY9"/>
    <mergeCell ref="AZ9:BB9"/>
    <mergeCell ref="BC9:BE9"/>
    <mergeCell ref="BF9:BH9"/>
    <mergeCell ref="AQ10:AS10"/>
    <mergeCell ref="AT10:BH10"/>
    <mergeCell ref="AP12:AP15"/>
    <mergeCell ref="AQ12:AS12"/>
    <mergeCell ref="AT12:AV12"/>
    <mergeCell ref="AW12:AY12"/>
    <mergeCell ref="AZ12:BB12"/>
    <mergeCell ref="BC12:BE12"/>
    <mergeCell ref="BF12:BH12"/>
    <mergeCell ref="AQ13:AS13"/>
    <mergeCell ref="AT13:AV13"/>
    <mergeCell ref="AW13:AY13"/>
    <mergeCell ref="AZ13:BB13"/>
    <mergeCell ref="BC13:BE13"/>
    <mergeCell ref="BF13:BH13"/>
    <mergeCell ref="AQ14:AS14"/>
    <mergeCell ref="AT14:AV14"/>
    <mergeCell ref="AW14:AY14"/>
    <mergeCell ref="AZ14:BB14"/>
    <mergeCell ref="BC14:BE14"/>
    <mergeCell ref="BF14:BH14"/>
    <mergeCell ref="AQ15:AS15"/>
    <mergeCell ref="AT15:BH15"/>
    <mergeCell ref="AP17:AP20"/>
    <mergeCell ref="AQ17:AS17"/>
    <mergeCell ref="AT17:AV17"/>
    <mergeCell ref="AW17:AY17"/>
    <mergeCell ref="AZ17:BB17"/>
    <mergeCell ref="BC17:BE17"/>
    <mergeCell ref="BF17:BH17"/>
    <mergeCell ref="AQ18:AS18"/>
    <mergeCell ref="AT18:AV18"/>
    <mergeCell ref="AW18:AY18"/>
    <mergeCell ref="AZ18:BB18"/>
    <mergeCell ref="BC18:BE18"/>
    <mergeCell ref="BF18:BH18"/>
    <mergeCell ref="AQ19:AS19"/>
    <mergeCell ref="AT19:AV19"/>
    <mergeCell ref="AW19:AY19"/>
    <mergeCell ref="AZ19:BB19"/>
    <mergeCell ref="BC19:BE19"/>
    <mergeCell ref="BF19:BH19"/>
    <mergeCell ref="AQ20:AS20"/>
    <mergeCell ref="AT20:BH20"/>
  </mergeCells>
  <phoneticPr fontId="3" type="noConversion"/>
  <pageMargins left="0.39370078740157483" right="0.39370078740157483" top="0.39370078740157483" bottom="0.39370078740157483" header="0" footer="0"/>
  <pageSetup paperSize="9" scale="94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EC15-9991-4245-AA79-AC8687EA25C9}">
  <dimension ref="A1:X21"/>
  <sheetViews>
    <sheetView view="pageBreakPreview" zoomScale="115" zoomScaleNormal="100" zoomScaleSheetLayoutView="115" workbookViewId="0">
      <selection activeCell="AA12" sqref="AA12"/>
    </sheetView>
  </sheetViews>
  <sheetFormatPr defaultRowHeight="12" x14ac:dyDescent="0.15"/>
  <cols>
    <col min="1" max="24" width="2.625" style="25" customWidth="1"/>
    <col min="25" max="16384" width="9" style="25"/>
  </cols>
  <sheetData>
    <row r="1" spans="1:24" ht="12.75" x14ac:dyDescent="0.15">
      <c r="A1" s="157" t="s">
        <v>75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9"/>
      <c r="M1" s="160" t="s">
        <v>76</v>
      </c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61"/>
    </row>
    <row r="2" spans="1:24" ht="12.75" x14ac:dyDescent="0.15">
      <c r="A2" s="162" t="s">
        <v>77</v>
      </c>
      <c r="B2" s="43"/>
      <c r="C2" s="44"/>
      <c r="D2" s="42" t="s">
        <v>78</v>
      </c>
      <c r="E2" s="43"/>
      <c r="F2" s="44"/>
      <c r="G2" s="42" t="s">
        <v>79</v>
      </c>
      <c r="H2" s="43"/>
      <c r="I2" s="44"/>
      <c r="J2" s="42" t="s">
        <v>80</v>
      </c>
      <c r="K2" s="43"/>
      <c r="L2" s="44"/>
      <c r="M2" s="42" t="s">
        <v>81</v>
      </c>
      <c r="N2" s="43"/>
      <c r="O2" s="44"/>
      <c r="P2" s="42" t="s">
        <v>78</v>
      </c>
      <c r="Q2" s="43"/>
      <c r="R2" s="44"/>
      <c r="S2" s="42" t="s">
        <v>79</v>
      </c>
      <c r="T2" s="43"/>
      <c r="U2" s="44"/>
      <c r="V2" s="42" t="s">
        <v>82</v>
      </c>
      <c r="W2" s="43"/>
      <c r="X2" s="166"/>
    </row>
    <row r="3" spans="1:24" ht="12.75" x14ac:dyDescent="0.15">
      <c r="A3" s="163"/>
      <c r="B3" s="72"/>
      <c r="C3" s="73"/>
      <c r="D3" s="71"/>
      <c r="E3" s="72"/>
      <c r="F3" s="73"/>
      <c r="G3" s="71" t="s">
        <v>0</v>
      </c>
      <c r="H3" s="72"/>
      <c r="I3" s="73"/>
      <c r="J3" s="71" t="s">
        <v>3</v>
      </c>
      <c r="K3" s="72"/>
      <c r="L3" s="73"/>
      <c r="M3" s="71"/>
      <c r="N3" s="72"/>
      <c r="O3" s="73"/>
      <c r="P3" s="71"/>
      <c r="Q3" s="72"/>
      <c r="R3" s="73"/>
      <c r="S3" s="71" t="s">
        <v>0</v>
      </c>
      <c r="T3" s="72"/>
      <c r="U3" s="73"/>
      <c r="V3" s="71" t="s">
        <v>1</v>
      </c>
      <c r="W3" s="72"/>
      <c r="X3" s="164"/>
    </row>
    <row r="4" spans="1:24" ht="12.75" x14ac:dyDescent="0.15">
      <c r="A4" s="165"/>
      <c r="B4" s="81"/>
      <c r="C4" s="82"/>
      <c r="D4" s="80"/>
      <c r="E4" s="81"/>
      <c r="F4" s="82"/>
      <c r="G4" s="80"/>
      <c r="H4" s="81"/>
      <c r="I4" s="82"/>
      <c r="J4" s="80"/>
      <c r="K4" s="81"/>
      <c r="L4" s="82"/>
      <c r="M4" s="80"/>
      <c r="N4" s="81"/>
      <c r="O4" s="82"/>
      <c r="P4" s="80"/>
      <c r="Q4" s="81"/>
      <c r="R4" s="82"/>
      <c r="S4" s="80"/>
      <c r="T4" s="81"/>
      <c r="U4" s="82"/>
      <c r="V4" s="80"/>
      <c r="W4" s="81"/>
      <c r="X4" s="167"/>
    </row>
    <row r="5" spans="1:24" ht="12.75" x14ac:dyDescent="0.15">
      <c r="A5" s="165"/>
      <c r="B5" s="81"/>
      <c r="C5" s="82"/>
      <c r="D5" s="80"/>
      <c r="E5" s="81"/>
      <c r="F5" s="82"/>
      <c r="G5" s="80"/>
      <c r="H5" s="81"/>
      <c r="I5" s="82"/>
      <c r="J5" s="80"/>
      <c r="K5" s="81"/>
      <c r="L5" s="82"/>
      <c r="M5" s="80"/>
      <c r="N5" s="81"/>
      <c r="O5" s="82"/>
      <c r="P5" s="80"/>
      <c r="Q5" s="81"/>
      <c r="R5" s="82"/>
      <c r="S5" s="80"/>
      <c r="T5" s="81"/>
      <c r="U5" s="82"/>
      <c r="V5" s="80"/>
      <c r="W5" s="81"/>
      <c r="X5" s="167"/>
    </row>
    <row r="6" spans="1:24" ht="12.75" x14ac:dyDescent="0.15">
      <c r="A6" s="165"/>
      <c r="B6" s="81"/>
      <c r="C6" s="82"/>
      <c r="D6" s="80"/>
      <c r="E6" s="81"/>
      <c r="F6" s="82"/>
      <c r="G6" s="80"/>
      <c r="H6" s="81"/>
      <c r="I6" s="82"/>
      <c r="J6" s="80"/>
      <c r="K6" s="81"/>
      <c r="L6" s="82"/>
      <c r="M6" s="80"/>
      <c r="N6" s="81"/>
      <c r="O6" s="82"/>
      <c r="P6" s="80"/>
      <c r="Q6" s="81"/>
      <c r="R6" s="82"/>
      <c r="S6" s="80"/>
      <c r="T6" s="81"/>
      <c r="U6" s="82"/>
      <c r="V6" s="80"/>
      <c r="W6" s="81"/>
      <c r="X6" s="167"/>
    </row>
    <row r="7" spans="1:24" ht="12.75" x14ac:dyDescent="0.15">
      <c r="A7" s="165"/>
      <c r="B7" s="81"/>
      <c r="C7" s="82"/>
      <c r="D7" s="80"/>
      <c r="E7" s="81"/>
      <c r="F7" s="82"/>
      <c r="G7" s="80"/>
      <c r="H7" s="81"/>
      <c r="I7" s="82"/>
      <c r="J7" s="80"/>
      <c r="K7" s="81"/>
      <c r="L7" s="82"/>
      <c r="M7" s="80"/>
      <c r="N7" s="81"/>
      <c r="O7" s="82"/>
      <c r="P7" s="80"/>
      <c r="Q7" s="81"/>
      <c r="R7" s="82"/>
      <c r="S7" s="80"/>
      <c r="T7" s="81"/>
      <c r="U7" s="82"/>
      <c r="V7" s="80"/>
      <c r="W7" s="81"/>
      <c r="X7" s="167"/>
    </row>
    <row r="8" spans="1:24" ht="12.75" x14ac:dyDescent="0.15">
      <c r="A8" s="169" t="s">
        <v>83</v>
      </c>
      <c r="B8" s="49"/>
      <c r="C8" s="49"/>
      <c r="D8" s="49"/>
      <c r="E8" s="49"/>
      <c r="F8" s="50"/>
      <c r="G8" s="48"/>
      <c r="H8" s="49"/>
      <c r="I8" s="49"/>
      <c r="J8" s="49"/>
      <c r="K8" s="49"/>
      <c r="L8" s="50"/>
      <c r="M8" s="48" t="s">
        <v>84</v>
      </c>
      <c r="N8" s="49"/>
      <c r="O8" s="49"/>
      <c r="P8" s="49"/>
      <c r="Q8" s="49"/>
      <c r="R8" s="50"/>
      <c r="S8" s="48"/>
      <c r="T8" s="49"/>
      <c r="U8" s="49"/>
      <c r="V8" s="49"/>
      <c r="W8" s="49"/>
      <c r="X8" s="168"/>
    </row>
    <row r="9" spans="1:24" ht="12.75" x14ac:dyDescent="0.15">
      <c r="A9" s="169" t="s">
        <v>85</v>
      </c>
      <c r="B9" s="49"/>
      <c r="C9" s="49"/>
      <c r="D9" s="49"/>
      <c r="E9" s="49"/>
      <c r="F9" s="50"/>
      <c r="G9" s="80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167"/>
    </row>
    <row r="10" spans="1:24" ht="12.75" x14ac:dyDescent="0.15">
      <c r="A10" s="169" t="s">
        <v>74</v>
      </c>
      <c r="B10" s="49"/>
      <c r="C10" s="49"/>
      <c r="D10" s="49"/>
      <c r="E10" s="49"/>
      <c r="F10" s="49"/>
      <c r="G10" s="49"/>
      <c r="H10" s="49" t="s">
        <v>165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168"/>
    </row>
    <row r="11" spans="1:24" ht="12.75" x14ac:dyDescent="0.15">
      <c r="A11" s="169" t="s">
        <v>75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50"/>
      <c r="M11" s="48" t="s">
        <v>86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168"/>
    </row>
    <row r="12" spans="1:24" ht="12.75" x14ac:dyDescent="0.15">
      <c r="A12" s="162" t="s">
        <v>87</v>
      </c>
      <c r="B12" s="43"/>
      <c r="C12" s="44"/>
      <c r="D12" s="42" t="s">
        <v>78</v>
      </c>
      <c r="E12" s="43"/>
      <c r="F12" s="44"/>
      <c r="G12" s="42" t="s">
        <v>79</v>
      </c>
      <c r="H12" s="43"/>
      <c r="I12" s="44"/>
      <c r="J12" s="42" t="s">
        <v>80</v>
      </c>
      <c r="K12" s="43"/>
      <c r="L12" s="44"/>
      <c r="M12" s="42" t="s">
        <v>88</v>
      </c>
      <c r="N12" s="43"/>
      <c r="O12" s="44"/>
      <c r="P12" s="42" t="s">
        <v>78</v>
      </c>
      <c r="Q12" s="43"/>
      <c r="R12" s="44"/>
      <c r="S12" s="42" t="s">
        <v>79</v>
      </c>
      <c r="T12" s="43"/>
      <c r="U12" s="44"/>
      <c r="V12" s="42" t="s">
        <v>89</v>
      </c>
      <c r="W12" s="43"/>
      <c r="X12" s="166"/>
    </row>
    <row r="13" spans="1:24" ht="12.75" x14ac:dyDescent="0.15">
      <c r="A13" s="163"/>
      <c r="B13" s="72"/>
      <c r="C13" s="73"/>
      <c r="D13" s="71"/>
      <c r="E13" s="72"/>
      <c r="F13" s="73"/>
      <c r="G13" s="71" t="s">
        <v>0</v>
      </c>
      <c r="H13" s="72"/>
      <c r="I13" s="73"/>
      <c r="J13" s="71" t="s">
        <v>3</v>
      </c>
      <c r="K13" s="72"/>
      <c r="L13" s="73"/>
      <c r="M13" s="71"/>
      <c r="N13" s="72"/>
      <c r="O13" s="73"/>
      <c r="P13" s="71"/>
      <c r="Q13" s="72"/>
      <c r="R13" s="73"/>
      <c r="S13" s="71" t="s">
        <v>0</v>
      </c>
      <c r="T13" s="72"/>
      <c r="U13" s="73"/>
      <c r="V13" s="71" t="s">
        <v>4</v>
      </c>
      <c r="W13" s="72"/>
      <c r="X13" s="164"/>
    </row>
    <row r="14" spans="1:24" ht="12.75" x14ac:dyDescent="0.15">
      <c r="A14" s="165"/>
      <c r="B14" s="81"/>
      <c r="C14" s="82"/>
      <c r="D14" s="80"/>
      <c r="E14" s="81"/>
      <c r="F14" s="82"/>
      <c r="G14" s="80"/>
      <c r="H14" s="81"/>
      <c r="I14" s="82"/>
      <c r="J14" s="80"/>
      <c r="K14" s="81"/>
      <c r="L14" s="82"/>
      <c r="M14" s="80"/>
      <c r="N14" s="81"/>
      <c r="O14" s="82"/>
      <c r="P14" s="80"/>
      <c r="Q14" s="81"/>
      <c r="R14" s="82"/>
      <c r="S14" s="80"/>
      <c r="T14" s="81"/>
      <c r="U14" s="82"/>
      <c r="V14" s="80"/>
      <c r="W14" s="81"/>
      <c r="X14" s="167"/>
    </row>
    <row r="15" spans="1:24" ht="12.75" x14ac:dyDescent="0.15">
      <c r="A15" s="165"/>
      <c r="B15" s="81"/>
      <c r="C15" s="82"/>
      <c r="D15" s="80"/>
      <c r="E15" s="81"/>
      <c r="F15" s="82"/>
      <c r="G15" s="80"/>
      <c r="H15" s="81"/>
      <c r="I15" s="82"/>
      <c r="J15" s="80"/>
      <c r="K15" s="81"/>
      <c r="L15" s="82"/>
      <c r="M15" s="80"/>
      <c r="N15" s="81"/>
      <c r="O15" s="82"/>
      <c r="P15" s="80"/>
      <c r="Q15" s="81"/>
      <c r="R15" s="82"/>
      <c r="S15" s="80"/>
      <c r="T15" s="81"/>
      <c r="U15" s="82"/>
      <c r="V15" s="80"/>
      <c r="W15" s="81"/>
      <c r="X15" s="167"/>
    </row>
    <row r="16" spans="1:24" ht="12.75" x14ac:dyDescent="0.15">
      <c r="A16" s="165"/>
      <c r="B16" s="81"/>
      <c r="C16" s="82"/>
      <c r="D16" s="80"/>
      <c r="E16" s="81"/>
      <c r="F16" s="82"/>
      <c r="G16" s="80"/>
      <c r="H16" s="81"/>
      <c r="I16" s="82"/>
      <c r="J16" s="80"/>
      <c r="K16" s="81"/>
      <c r="L16" s="82"/>
      <c r="M16" s="80"/>
      <c r="N16" s="81"/>
      <c r="O16" s="82"/>
      <c r="P16" s="80"/>
      <c r="Q16" s="81"/>
      <c r="R16" s="82"/>
      <c r="S16" s="80"/>
      <c r="T16" s="81"/>
      <c r="U16" s="82"/>
      <c r="V16" s="80"/>
      <c r="W16" s="81"/>
      <c r="X16" s="167"/>
    </row>
    <row r="17" spans="1:24" ht="12.75" x14ac:dyDescent="0.15">
      <c r="A17" s="165"/>
      <c r="B17" s="81"/>
      <c r="C17" s="82"/>
      <c r="D17" s="80"/>
      <c r="E17" s="81"/>
      <c r="F17" s="82"/>
      <c r="G17" s="80"/>
      <c r="H17" s="81"/>
      <c r="I17" s="82"/>
      <c r="J17" s="80"/>
      <c r="K17" s="81"/>
      <c r="L17" s="82"/>
      <c r="M17" s="80"/>
      <c r="N17" s="81"/>
      <c r="O17" s="82"/>
      <c r="P17" s="80"/>
      <c r="Q17" s="81"/>
      <c r="R17" s="82"/>
      <c r="S17" s="80"/>
      <c r="T17" s="81"/>
      <c r="U17" s="82"/>
      <c r="V17" s="80"/>
      <c r="W17" s="81"/>
      <c r="X17" s="167"/>
    </row>
    <row r="18" spans="1:24" x14ac:dyDescent="0.15">
      <c r="A18" s="162" t="s">
        <v>90</v>
      </c>
      <c r="B18" s="43"/>
      <c r="C18" s="43"/>
      <c r="D18" s="43"/>
      <c r="E18" s="43"/>
      <c r="F18" s="44"/>
      <c r="G18" s="175"/>
      <c r="H18" s="176"/>
      <c r="I18" s="176"/>
      <c r="J18" s="176"/>
      <c r="K18" s="176"/>
      <c r="L18" s="177"/>
      <c r="M18" s="42" t="s">
        <v>91</v>
      </c>
      <c r="N18" s="43"/>
      <c r="O18" s="43"/>
      <c r="P18" s="43"/>
      <c r="Q18" s="43"/>
      <c r="R18" s="44"/>
      <c r="S18" s="42"/>
      <c r="T18" s="43"/>
      <c r="U18" s="43"/>
      <c r="V18" s="43"/>
      <c r="W18" s="43"/>
      <c r="X18" s="166"/>
    </row>
    <row r="19" spans="1:24" x14ac:dyDescent="0.15">
      <c r="A19" s="163"/>
      <c r="B19" s="72"/>
      <c r="C19" s="72"/>
      <c r="D19" s="72"/>
      <c r="E19" s="72"/>
      <c r="F19" s="73"/>
      <c r="G19" s="181"/>
      <c r="H19" s="182"/>
      <c r="I19" s="182"/>
      <c r="J19" s="182"/>
      <c r="K19" s="182"/>
      <c r="L19" s="183"/>
      <c r="M19" s="71"/>
      <c r="N19" s="72"/>
      <c r="O19" s="72"/>
      <c r="P19" s="72"/>
      <c r="Q19" s="72"/>
      <c r="R19" s="73"/>
      <c r="S19" s="71"/>
      <c r="T19" s="72"/>
      <c r="U19" s="72"/>
      <c r="V19" s="72"/>
      <c r="W19" s="72"/>
      <c r="X19" s="164"/>
    </row>
    <row r="20" spans="1:24" x14ac:dyDescent="0.15">
      <c r="A20" s="162" t="s">
        <v>167</v>
      </c>
      <c r="B20" s="43"/>
      <c r="C20" s="43"/>
      <c r="D20" s="43"/>
      <c r="E20" s="43"/>
      <c r="F20" s="44"/>
      <c r="G20" s="175"/>
      <c r="H20" s="176"/>
      <c r="I20" s="176"/>
      <c r="J20" s="176"/>
      <c r="K20" s="176"/>
      <c r="L20" s="177"/>
      <c r="M20" s="42" t="s">
        <v>92</v>
      </c>
      <c r="N20" s="43"/>
      <c r="O20" s="43"/>
      <c r="P20" s="43"/>
      <c r="Q20" s="43"/>
      <c r="R20" s="44"/>
      <c r="S20" s="42"/>
      <c r="T20" s="43"/>
      <c r="U20" s="43"/>
      <c r="V20" s="43"/>
      <c r="W20" s="43"/>
      <c r="X20" s="166"/>
    </row>
    <row r="21" spans="1:24" ht="12.75" thickBot="1" x14ac:dyDescent="0.2">
      <c r="A21" s="173"/>
      <c r="B21" s="171"/>
      <c r="C21" s="171"/>
      <c r="D21" s="171"/>
      <c r="E21" s="171"/>
      <c r="F21" s="174"/>
      <c r="G21" s="178"/>
      <c r="H21" s="179"/>
      <c r="I21" s="179"/>
      <c r="J21" s="179"/>
      <c r="K21" s="179"/>
      <c r="L21" s="180"/>
      <c r="M21" s="170"/>
      <c r="N21" s="171"/>
      <c r="O21" s="171"/>
      <c r="P21" s="171"/>
      <c r="Q21" s="171"/>
      <c r="R21" s="174"/>
      <c r="S21" s="170"/>
      <c r="T21" s="171"/>
      <c r="U21" s="171"/>
      <c r="V21" s="171"/>
      <c r="W21" s="171"/>
      <c r="X21" s="172"/>
    </row>
  </sheetData>
  <mergeCells count="109">
    <mergeCell ref="S20:X21"/>
    <mergeCell ref="S18:X19"/>
    <mergeCell ref="A20:F21"/>
    <mergeCell ref="G20:L21"/>
    <mergeCell ref="M20:R21"/>
    <mergeCell ref="P17:R17"/>
    <mergeCell ref="S17:U17"/>
    <mergeCell ref="V17:X17"/>
    <mergeCell ref="A18:F19"/>
    <mergeCell ref="G18:L19"/>
    <mergeCell ref="M18:R19"/>
    <mergeCell ref="A15:C15"/>
    <mergeCell ref="S16:U16"/>
    <mergeCell ref="V16:X16"/>
    <mergeCell ref="A17:C17"/>
    <mergeCell ref="D17:F17"/>
    <mergeCell ref="G17:I17"/>
    <mergeCell ref="J17:L17"/>
    <mergeCell ref="M17:O17"/>
    <mergeCell ref="V15:X15"/>
    <mergeCell ref="A16:C16"/>
    <mergeCell ref="D16:F16"/>
    <mergeCell ref="G16:I16"/>
    <mergeCell ref="J16:L16"/>
    <mergeCell ref="M16:O16"/>
    <mergeCell ref="P16:R16"/>
    <mergeCell ref="D15:F15"/>
    <mergeCell ref="G15:I15"/>
    <mergeCell ref="J15:L15"/>
    <mergeCell ref="M15:O15"/>
    <mergeCell ref="P15:R15"/>
    <mergeCell ref="S15:U15"/>
    <mergeCell ref="S12:U12"/>
    <mergeCell ref="G14:I14"/>
    <mergeCell ref="J14:L14"/>
    <mergeCell ref="M14:O14"/>
    <mergeCell ref="P14:R14"/>
    <mergeCell ref="S14:U14"/>
    <mergeCell ref="V14:X14"/>
    <mergeCell ref="A14:C14"/>
    <mergeCell ref="D14:F14"/>
    <mergeCell ref="S6:U6"/>
    <mergeCell ref="V6:X6"/>
    <mergeCell ref="H10:X10"/>
    <mergeCell ref="A11:L11"/>
    <mergeCell ref="M11:X11"/>
    <mergeCell ref="A10:D10"/>
    <mergeCell ref="E10:G10"/>
    <mergeCell ref="A12:C13"/>
    <mergeCell ref="S8:X8"/>
    <mergeCell ref="A9:F9"/>
    <mergeCell ref="G9:X9"/>
    <mergeCell ref="A8:F8"/>
    <mergeCell ref="G8:L8"/>
    <mergeCell ref="M8:R8"/>
    <mergeCell ref="V12:X12"/>
    <mergeCell ref="G13:I13"/>
    <mergeCell ref="J13:L13"/>
    <mergeCell ref="S13:U13"/>
    <mergeCell ref="V13:X13"/>
    <mergeCell ref="D12:F13"/>
    <mergeCell ref="G12:I12"/>
    <mergeCell ref="J12:L12"/>
    <mergeCell ref="M12:O13"/>
    <mergeCell ref="P12:R13"/>
    <mergeCell ref="A7:C7"/>
    <mergeCell ref="D7:F7"/>
    <mergeCell ref="P5:R5"/>
    <mergeCell ref="S5:U5"/>
    <mergeCell ref="V5:X5"/>
    <mergeCell ref="A6:C6"/>
    <mergeCell ref="D6:F6"/>
    <mergeCell ref="G6:I6"/>
    <mergeCell ref="S4:U4"/>
    <mergeCell ref="V4:X4"/>
    <mergeCell ref="A5:C5"/>
    <mergeCell ref="D5:F5"/>
    <mergeCell ref="G5:I5"/>
    <mergeCell ref="J5:L5"/>
    <mergeCell ref="M5:O5"/>
    <mergeCell ref="G7:I7"/>
    <mergeCell ref="J7:L7"/>
    <mergeCell ref="M7:O7"/>
    <mergeCell ref="P7:R7"/>
    <mergeCell ref="S7:U7"/>
    <mergeCell ref="V7:X7"/>
    <mergeCell ref="J6:L6"/>
    <mergeCell ref="M6:O6"/>
    <mergeCell ref="P6:R6"/>
    <mergeCell ref="A1:L1"/>
    <mergeCell ref="M1:X1"/>
    <mergeCell ref="A2:C3"/>
    <mergeCell ref="D2:F3"/>
    <mergeCell ref="G2:I2"/>
    <mergeCell ref="J2:L2"/>
    <mergeCell ref="M2:O3"/>
    <mergeCell ref="V3:X3"/>
    <mergeCell ref="A4:C4"/>
    <mergeCell ref="D4:F4"/>
    <mergeCell ref="G4:I4"/>
    <mergeCell ref="J4:L4"/>
    <mergeCell ref="M4:O4"/>
    <mergeCell ref="P4:R4"/>
    <mergeCell ref="P2:R3"/>
    <mergeCell ref="S2:U2"/>
    <mergeCell ref="V2:X2"/>
    <mergeCell ref="G3:I3"/>
    <mergeCell ref="J3:L3"/>
    <mergeCell ref="S3:U3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0B48-3626-4129-A648-E716D0314AB9}">
  <dimension ref="A1:E37"/>
  <sheetViews>
    <sheetView workbookViewId="0">
      <selection activeCell="E9" sqref="E9"/>
    </sheetView>
  </sheetViews>
  <sheetFormatPr defaultRowHeight="13.5" x14ac:dyDescent="0.15"/>
  <cols>
    <col min="1" max="1" width="3.625" customWidth="1"/>
    <col min="2" max="2" width="30.625" customWidth="1"/>
  </cols>
  <sheetData>
    <row r="1" spans="1:4" x14ac:dyDescent="0.15">
      <c r="A1" s="185" t="s">
        <v>176</v>
      </c>
      <c r="B1" s="185"/>
      <c r="C1" s="38">
        <v>1</v>
      </c>
      <c r="D1" s="38">
        <v>2</v>
      </c>
    </row>
    <row r="2" spans="1:4" x14ac:dyDescent="0.15">
      <c r="A2" s="185"/>
      <c r="B2" s="185"/>
      <c r="C2" s="38"/>
      <c r="D2" s="38"/>
    </row>
    <row r="3" spans="1:4" ht="14.25" x14ac:dyDescent="0.15">
      <c r="A3" s="83" t="s">
        <v>94</v>
      </c>
      <c r="B3" s="27" t="s">
        <v>95</v>
      </c>
      <c r="C3" s="27"/>
      <c r="D3" s="27"/>
    </row>
    <row r="4" spans="1:4" ht="14.25" x14ac:dyDescent="0.15">
      <c r="A4" s="83"/>
      <c r="B4" s="27" t="s">
        <v>96</v>
      </c>
      <c r="C4" s="27"/>
      <c r="D4" s="27"/>
    </row>
    <row r="5" spans="1:4" x14ac:dyDescent="0.15">
      <c r="A5" s="83"/>
      <c r="B5" s="27" t="s">
        <v>97</v>
      </c>
      <c r="C5" s="27"/>
      <c r="D5" s="27"/>
    </row>
    <row r="6" spans="1:4" ht="14.25" x14ac:dyDescent="0.15">
      <c r="A6" s="83" t="s">
        <v>98</v>
      </c>
      <c r="B6" s="27" t="s">
        <v>99</v>
      </c>
      <c r="C6" s="27"/>
      <c r="D6" s="27"/>
    </row>
    <row r="7" spans="1:4" ht="14.25" x14ac:dyDescent="0.15">
      <c r="A7" s="83"/>
      <c r="B7" s="27" t="s">
        <v>100</v>
      </c>
      <c r="C7" s="27"/>
      <c r="D7" s="27"/>
    </row>
    <row r="8" spans="1:4" ht="14.25" x14ac:dyDescent="0.15">
      <c r="A8" s="83"/>
      <c r="B8" s="27" t="s">
        <v>164</v>
      </c>
      <c r="C8" s="27"/>
      <c r="D8" s="27"/>
    </row>
    <row r="9" spans="1:4" x14ac:dyDescent="0.15">
      <c r="A9" s="83"/>
      <c r="B9" s="27" t="s">
        <v>101</v>
      </c>
      <c r="C9" s="27"/>
      <c r="D9" s="27"/>
    </row>
    <row r="10" spans="1:4" ht="14.25" x14ac:dyDescent="0.15">
      <c r="A10" s="83" t="s">
        <v>102</v>
      </c>
      <c r="B10" s="27" t="s">
        <v>99</v>
      </c>
      <c r="C10" s="27"/>
      <c r="D10" s="27"/>
    </row>
    <row r="11" spans="1:4" ht="14.25" x14ac:dyDescent="0.15">
      <c r="A11" s="83"/>
      <c r="B11" s="27" t="s">
        <v>100</v>
      </c>
      <c r="C11" s="27"/>
      <c r="D11" s="27"/>
    </row>
    <row r="12" spans="1:4" ht="14.25" x14ac:dyDescent="0.15">
      <c r="A12" s="83"/>
      <c r="B12" s="27" t="s">
        <v>164</v>
      </c>
      <c r="C12" s="27"/>
      <c r="D12" s="27"/>
    </row>
    <row r="13" spans="1:4" x14ac:dyDescent="0.15">
      <c r="A13" s="83"/>
      <c r="B13" s="27" t="s">
        <v>103</v>
      </c>
      <c r="C13" s="27"/>
      <c r="D13" s="27"/>
    </row>
    <row r="14" spans="1:4" ht="14.25" x14ac:dyDescent="0.15">
      <c r="A14" s="115" t="s">
        <v>171</v>
      </c>
      <c r="B14" s="27" t="s">
        <v>104</v>
      </c>
      <c r="C14" s="27"/>
      <c r="D14" s="27"/>
    </row>
    <row r="15" spans="1:4" x14ac:dyDescent="0.15">
      <c r="A15" s="83"/>
      <c r="B15" s="27" t="s">
        <v>105</v>
      </c>
      <c r="C15" s="27"/>
      <c r="D15" s="27"/>
    </row>
    <row r="16" spans="1:4" ht="14.25" x14ac:dyDescent="0.15">
      <c r="A16" s="83"/>
      <c r="B16" s="27" t="s">
        <v>166</v>
      </c>
      <c r="C16" s="27"/>
      <c r="D16" s="27"/>
    </row>
    <row r="17" spans="1:5" x14ac:dyDescent="0.15">
      <c r="A17" s="83"/>
      <c r="B17" s="27" t="s">
        <v>106</v>
      </c>
      <c r="C17" s="27"/>
      <c r="D17" s="27"/>
    </row>
    <row r="18" spans="1:5" ht="14.25" x14ac:dyDescent="0.15">
      <c r="A18" s="83" t="s">
        <v>107</v>
      </c>
      <c r="B18" s="27" t="s">
        <v>108</v>
      </c>
      <c r="C18" s="27"/>
      <c r="D18" s="27"/>
    </row>
    <row r="19" spans="1:5" ht="14.25" x14ac:dyDescent="0.15">
      <c r="A19" s="83"/>
      <c r="B19" s="27" t="s">
        <v>109</v>
      </c>
      <c r="C19" s="27"/>
      <c r="D19" s="27"/>
    </row>
    <row r="20" spans="1:5" ht="14.25" x14ac:dyDescent="0.15">
      <c r="A20" s="83"/>
      <c r="B20" s="27" t="s">
        <v>110</v>
      </c>
      <c r="C20" s="27"/>
      <c r="D20" s="27"/>
    </row>
    <row r="21" spans="1:5" x14ac:dyDescent="0.15">
      <c r="A21" s="83"/>
      <c r="B21" s="27" t="s">
        <v>111</v>
      </c>
      <c r="C21" s="27"/>
      <c r="D21" s="27"/>
    </row>
    <row r="22" spans="1:5" x14ac:dyDescent="0.15">
      <c r="A22" s="38" t="s">
        <v>112</v>
      </c>
      <c r="B22" s="38"/>
      <c r="C22" s="27"/>
      <c r="D22" s="27"/>
    </row>
    <row r="23" spans="1:5" x14ac:dyDescent="0.15">
      <c r="A23" s="184" t="s">
        <v>113</v>
      </c>
      <c r="B23" s="184"/>
      <c r="C23" s="38"/>
      <c r="D23" s="38"/>
    </row>
    <row r="28" spans="1:5" x14ac:dyDescent="0.15">
      <c r="B28" s="28" t="s">
        <v>121</v>
      </c>
      <c r="C28" s="28">
        <v>1</v>
      </c>
      <c r="D28" s="28">
        <v>2</v>
      </c>
      <c r="E28" s="38"/>
    </row>
    <row r="29" spans="1:5" ht="14.25" x14ac:dyDescent="0.15">
      <c r="B29" s="28" t="s">
        <v>124</v>
      </c>
      <c r="C29" s="28"/>
      <c r="D29" s="29"/>
      <c r="E29" s="38"/>
    </row>
    <row r="30" spans="1:5" x14ac:dyDescent="0.15">
      <c r="B30" s="28" t="s">
        <v>127</v>
      </c>
      <c r="C30" s="28"/>
      <c r="D30" s="29"/>
      <c r="E30" s="38"/>
    </row>
    <row r="31" spans="1:5" ht="14.25" x14ac:dyDescent="0.15">
      <c r="B31" s="28" t="s">
        <v>129</v>
      </c>
      <c r="C31" s="28"/>
      <c r="D31" s="29"/>
      <c r="E31" s="38"/>
    </row>
    <row r="32" spans="1:5" ht="28.5" x14ac:dyDescent="0.15">
      <c r="B32" s="28" t="s">
        <v>130</v>
      </c>
      <c r="C32" s="28"/>
      <c r="D32" s="29"/>
      <c r="E32" s="38"/>
    </row>
    <row r="33" spans="2:5" ht="14.25" x14ac:dyDescent="0.15">
      <c r="B33" s="28" t="s">
        <v>134</v>
      </c>
      <c r="C33" s="28"/>
      <c r="D33" s="29"/>
      <c r="E33" s="38"/>
    </row>
    <row r="34" spans="2:5" ht="28.5" x14ac:dyDescent="0.15">
      <c r="B34" s="28" t="s">
        <v>168</v>
      </c>
      <c r="C34" s="28"/>
      <c r="D34" s="29"/>
      <c r="E34" s="28" t="s">
        <v>136</v>
      </c>
    </row>
    <row r="35" spans="2:5" ht="14.25" x14ac:dyDescent="0.15">
      <c r="B35" s="28" t="s">
        <v>137</v>
      </c>
      <c r="C35" s="28"/>
      <c r="D35" s="29"/>
      <c r="E35" s="28"/>
    </row>
    <row r="36" spans="2:5" ht="14.25" x14ac:dyDescent="0.15">
      <c r="B36" s="28" t="s">
        <v>139</v>
      </c>
      <c r="C36" s="28"/>
      <c r="D36" s="29"/>
      <c r="E36" s="28"/>
    </row>
    <row r="37" spans="2:5" ht="14.25" x14ac:dyDescent="0.15">
      <c r="B37" s="28" t="s">
        <v>141</v>
      </c>
      <c r="C37" s="28"/>
      <c r="D37" s="29"/>
      <c r="E37" s="28"/>
    </row>
  </sheetData>
  <mergeCells count="12">
    <mergeCell ref="D1:D2"/>
    <mergeCell ref="A3:A5"/>
    <mergeCell ref="A14:A17"/>
    <mergeCell ref="A10:A13"/>
    <mergeCell ref="A6:A9"/>
    <mergeCell ref="A1:B2"/>
    <mergeCell ref="C1:C2"/>
    <mergeCell ref="E28:E33"/>
    <mergeCell ref="A23:B23"/>
    <mergeCell ref="C23:D23"/>
    <mergeCell ref="A22:B22"/>
    <mergeCell ref="A18:A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Sheet0</vt:lpstr>
      <vt:lpstr>Sheet2</vt:lpstr>
      <vt:lpstr>Sheet1</vt:lpstr>
      <vt:lpstr>氯离子</vt:lpstr>
      <vt:lpstr>匀质性</vt:lpstr>
      <vt:lpstr>Sheet0!Print_Area</vt:lpstr>
      <vt:lpstr>氯离子!Print_Area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陶海晨</cp:lastModifiedBy>
  <cp:lastPrinted>2021-03-19T12:26:09Z</cp:lastPrinted>
  <dcterms:created xsi:type="dcterms:W3CDTF">2021-03-07T06:58:58Z</dcterms:created>
  <dcterms:modified xsi:type="dcterms:W3CDTF">2021-04-12T12:40:15Z</dcterms:modified>
</cp:coreProperties>
</file>