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alendar/"/>
    </mc:Choice>
  </mc:AlternateContent>
  <xr:revisionPtr revIDLastSave="74761" documentId="8_{DFA77A6B-FBDE-4886-B468-047A0C0C0603}" xr6:coauthVersionLast="47" xr6:coauthVersionMax="47" xr10:uidLastSave="{337F5902-C52C-44F7-A7D1-93D5A3C10C2D}"/>
  <bookViews>
    <workbookView xWindow="28680" yWindow="-120" windowWidth="29040" windowHeight="15720" activeTab="2" xr2:uid="{E51D3FA6-F220-43B2-A131-7A848E5BABC5}"/>
  </bookViews>
  <sheets>
    <sheet name="ISO_8601_Logical" sheetId="1" r:id="rId1"/>
    <sheet name="ISO_8601_Calendar" sheetId="3" r:id="rId2"/>
    <sheet name="ISO_8601_Parsing" sheetId="4" r:id="rId3"/>
  </sheets>
  <definedNames>
    <definedName name="ISO_8601.DATE_TO_ISO">_xlfn.LAMBDA(_xlpm.Date,_xlop.TimeZoneOffset,_xlop.Basic,_xlop.Precision,_xlop.NoTimeZone,_xlop.NoZulu, IF(NOT(ISNUMBER(_xlpm.Date)), "", _xlfn.LET(_xlpm._hasDate, INT(N(_xlpm.Date) &lt;&gt; 0), _xlpm._year, IF(_xlpm._hasDate, YEAR(_xlpm.Date), ""), _xlpm._month, IF(_xlpm._hasDate, MONTH(_xlpm.Date), ""), _xlpm._day, IF(_xlpm._hasDate, DAY(_xlpm.Date), ""), ISO_8601.FORMAT_DATE_TIME(N(_xlpm._hasDate), _xlpm._year, _xlpm._month, _xlpm._day, HOUR(_xlpm.Date), MINUTE(_xlpm.Date), SECOND(_xlpm.Date), _xlpm.TimeZoneOffset, _xlpm.Basic, _xlpm.Precision, _xlpm.NoTimeZone, _xlpm.NoZulu))))</definedName>
    <definedName name="ISO_8601.DAY_OF_WEEK">_xlfn.LAMBDA(_xlpm.YearCE,_xlpm.Month,_xlpm.Day, IF(NOT(ISO_8601.IS_VALID_DATE(_xlpm.YearCE, _xlpm.Month, _xlpm.Day, 1)), #VALUE!, _xlfn.LET(_xlpm._zellerMonth, MOD(INT(_xlpm.Month) - 3, 12) + 3, _xlpm._zellerYear, INT(_xlpm.YearCE) - INT(_xlpm._zellerMonth / 13), _xlpm._yearOfCent, MOD(_xlpm._zellerYear, 100), _xlpm._zeroBasedCent, INT(_xlpm._zellerYear / 100), _xlpm._zellerWeekDay, MOD(INT(_xlpm.Day) + INT(13 * (_xlpm._zellerMonth + 1) / 5) + _xlpm._yearOfCent + INT(_xlpm._yearOfCent / 4) + INT(_xlpm._zeroBasedCent / 4) - 2 * _xlpm._zeroBasedCent, 7), MOD(_xlpm._zellerWeekDay + 5, 7) + 1)))</definedName>
    <definedName name="ISO_8601.DAY_OF_WEEK_FROM_ORDINAL">_xlfn.LAMBDA(_xlpm.YearCE,_xlpm.Ordinal, IF(NOT(ISO_8601.IS_VALID_ORDINAL_DATE(_xlpm.YearCE, _xlpm.Ordinal)), #VALUE!, _xlfn.LET(_xlpm._firstDayOfYear, ISO_8601.DAY_OF_WEEK(_xlpm.YearCE, 1, 1), MOD(_xlpm._firstDayOfYear + INT(_xlpm.Ordinal) - 2, 7) + 1)))</definedName>
    <definedName name="ISO_8601.DAY_ORDINAL">_xlfn.LAMBDA(_xlpm.YearCE,_xlpm.Month,_xlpm.Day, IF(NOT(ISO_8601.IS_VALID_DATE(_xlpm.YearCE, _xlpm.Month, _xlpm.Day, 1)), #VALUE!, _xlfn.LET(_xlpm._monthOffset, {0,31,59,90,120,151,181,212,243,273,304,334}, _xlpm._month, INT(_xlpm.Month), _xlpm.Day + INDEX(_xlpm._monthOffset, , _xlpm._month) + IF(_xlpm._month &lt;= 2, 0, N(ISO_8601.IS_LEAP_YEAR(_xlpm.YearCE))))))</definedName>
    <definedName name="ISO_8601.FORMAT_DATE">_xlfn.LAMBDA(_xlpm.YearCE,_xlop.Month,_xlop.Day,_xlop.Basic, IF(NOT(ISNUMBER(_xlpm.YearCE)) * NOT(ISNUMBER(_xlpm.Month)) * NOT(ISNUMBER(_xlpm.Day)), "", IF(NOT(ISO_8601.IS_VALID_DATE(_xlpm.YearCE, _xlpm.Month, _xlpm.Day)), #VALUE!, _xlfn.LET(_xlpm._basicFormat, N(_xlpm.Basic) &lt;&gt; 0, _xlpm._y, INT(_xlpm.YearCE), _xlpm._yFmt, _xlfn.IFS(ABS(_xlpm._y) &gt;= 10000, "+00000;-00000", NOT(ISNUMBER(_xlpm.Day)) * _xlpm._basicFormat, "+0000;-0000;+0000", TRUE, "0000;-0000;0000"), _xlpm._sYear, TEXT(_xlpm._y, _xlpm._yFmt), IF(NOT(ISNUMBER(_xlpm.Month)), _xlpm._sYear, _xlfn.LET(_xlpm._sMonth, TEXT(INT(_xlpm.Month), "00"), IF(NOT(ISNUMBER(_xlpm.Day)), IF(_xlpm._basicFormat, _xlpm._sYear &amp; _xlpm._sMonth, _xlpm._sYear &amp; "-" &amp; _xlpm._sMonth), _xlfn.LET(_xlpm._sDay, TEXT(INT(_xlpm.Day), "00"), IF(_xlpm._basicFormat, _xlpm._sYear &amp; _xlpm._sMonth &amp; _xlpm._sDay, _xlpm._sYear &amp; "-" &amp; _xlpm._sMonth &amp; "-" &amp; _xlpm._sDay)))))))))</definedName>
    <definedName name="ISO_8601.FORMAT_DATE_TIME">_xlfn.LAMBDA(_xlpm.DateType,_xlop.YearCE,_xlop.DateArg1,_xlop.DateArg2,_xlop.Hour,_xlop.Minute,_xlop.Second,_xlop.TimeZoneOffset,_xlop.Basic,_xlop.Precision,_xlop.NoTimeZone,_xlop.NoZulu, _xlfn.LET(_xlpm._dateType, MAX(INT(N(_xlpm.DateType)), 0), _xlpm._hasDate, IF(_xlpm._dateType = 0, FALSE, (ISNUMBER(_xlpm.YearCE) + ISNUMBER(_xlpm.DateArg1) + ISNUMBER(_xlpm.DateArg2)) &lt;&gt; 0), _xlpm._hasTime, (ISNUMBER(_xlpm.Hour) + ISNUMBER(_xlpm.Minute) + ISNUMBER(_xlpm.Second)) &lt;&gt; 0, _xlpm._hasTimeZone, ISNUMBER(_xlpm.TimeZoneOffset), _xlpm._showTimeZone, N(_xlpm.NoTimeZone) = 0, _xlpm._isEmpty, _xlpm._hasDate + _xlpm._hasTime + (_xlpm._hasTimeZone * _xlpm._showTimeZone) = 0, IF(_xlpm._isEmpty, "", IF((_xlpm._hasDate * _xlpm._hasTimeZone * _xlpm._showTimeZone) * NOT(_xlpm._hasTime), #VALUE!, _xlfn.LET(_xlpm._precision, MAX(INT(N(_xlpm.Precision)), 0), _xlpm._sDate, _xlfn.IFS(_xlpm._dateType = 1, _xlfn.IFS((_xlpm._precision = 0) + (_xlpm._precision &gt;= 3), ISO_8601.FORMAT_DATE(_xlpm.YearCE, _xlpm.DateArg1, _xlpm.DateArg2, _xlpm.Basic), _xlpm._precision = 1, ISO_8601.FORMAT_DATE(_xlpm.YearCE, "", "", _xlpm.Basic), _xlpm._precision = 2, ISO_8601.FORMAT_DATE(_xlpm.YearCE, _xlpm.DateArg1, "", _xlpm.Basic)), _xlpm._dateType = 2, IF((_xlpm._precision = 0) + (_xlpm._precision &gt;= 3), ISO_8601.FORMAT_ORDINAL_DATE(_xlpm.YearCE, _xlpm.DateArg2, _xlpm.Basic), ISO_8601.FORMAT_ORDINAL_DATE(_xlpm.YearCE, "", _xlpm.Basic)), _xlpm._dateType = 3, _xlfn.IFS((_xlpm._precision = 0) + (_xlpm._precision &gt;= 3), ISO_8601.FORMAT_WEEK_DATE(_xlpm.YearCE, _xlpm.DateArg1, _xlpm.DateArg2, _xlpm.Basic), _xlpm._precision = 1, ISO_8601.FORMAT_WEEK_DATE(_xlpm.YearCE, "", "", _xlpm.Basic), _xlpm._precision = 2, ISO_8601.FORMAT_WEEK_DATE(_xlpm.YearCE, _xlpm.DateArg1, "", _xlpm.Basic)), TRUE, ""), _xlpm._sTime, IF((_xlpm._precision = 0) + (_xlpm._precision &gt;= 4), ISO_8601.FORMAT_TIME(_xlpm.Hour, _xlpm.Minute, _xlpm.Second, _xlpm.Basic, MAX(_xlpm._precision - 3, 0)), ""), _xlpm._sTZO, IF(((_xlpm._precision = 0) + (_xlpm._precision &gt;= 4)) * _xlpm._hasTimeZone * _xlpm._showTimeZone, _xlfn.LET(_xlpm._TZprecision, _xlfn.IFS(_xlpm._precision = 4, 1, _xlpm._precision = 5, 2, _xlpm._precision &gt;= 6, 3, TRUE, 0), ISO_8601.FORMAT_TIME_ZONE(_xlpm.TimeZoneOffset, _xlpm.Basic, _xlpm._TZprecision, _xlpm.NoZulu)), ""), _xlpm._sDate &amp; _xlpm._sTime &amp; _xlpm._sTZO)))))</definedName>
    <definedName name="ISO_8601.FORMAT_ORDINAL_DATE">_xlfn.LAMBDA(_xlpm.YearCE,_xlpm.Ordinal,_xlop.Basic, IF(NOT(ISNUMBER(_xlpm.YearCE)) * NOT(ISNUMBER(_xlpm.Ordinal)), "", IF(NOT(ISO_8601.IS_VALID_ORDINAL_DATE(_xlpm.YearCE, _xlpm.Ordinal)), #VALUE!, _xlfn.LET(_xlpm._basicFormat, N(_xlpm.Basic) &lt;&gt; 0, _xlpm._y, INT(_xlpm.YearCE), _xlpm._yFmt, IF(ABS(_xlpm._y) &gt;= 10000, "+00000;-00000", "0000;-0000;0000"), _xlpm._sYear, TEXT(_xlpm._y, _xlpm._yFmt), _xlpm._sOrdinal, TEXT(INT(_xlpm.Ordinal), "000"), IF(_xlpm._basicFormat, _xlpm._sYear &amp; _xlpm._sOrdinal, _xlpm._sYear &amp; "-" &amp; _xlpm._sOrdinal)))))</definedName>
    <definedName name="ISO_8601.FORMAT_TIME">_xlfn.LAMBDA(_xlpm.Hour,_xlpm.Minute,_xlpm.Second,_xlop.Basic,_xlop.Precision, IF(NOT(ISNUMBER(_xlpm.Hour)) * NOT(ISNUMBER(_xlpm.Minute)) * NOT(ISNUMBER(_xlpm.Second)), "", IF(NOT(ISO_8601.IS_VALID_TIME(_xlpm.Hour, _xlpm.Minute, _xlpm.Second)), #VALUE!, _xlfn.LET(_xlpm._basicFormat, N(_xlpm.Basic) &lt;&gt; 0, _xlpm._s, ROUNDDOWN(N(_xlpm.Second), 3), _xlpm._m, INT(N(_xlpm.Minute)), _xlpm._h, INT(N(_xlpm.Hour)), _xlpm._precision, MAX(INT(N(_xlpm.Precision)), 0), _xlpm._usePrecision, IF(_xlpm._precision &gt; 0, _xlpm._precision, _xlfn.IFS(ISNUMBER(_xlpm.Second), IF(_xlpm._s = INT(_xlpm._s), 3, 4), ISNUMBER(_xlpm.Minute), 2, TRUE, 1)), _xlfn.IFS(_xlpm._usePrecision = 1, "T" &amp; TEXT(_xlpm._h, "00"), _xlpm._usePrecision = 2, IF(_xlpm._basicFormat, "T" &amp; TEXT(_xlpm._h, "00") &amp; TEXT(_xlpm._m, "00"), "T" &amp; TEXT(_xlpm._h, "00") &amp; ":" &amp; TEXT(_xlpm._m, "00")), _xlpm._usePrecision = 3, IF(_xlpm._basicFormat, "T" &amp; TEXT(_xlpm._h, "00") &amp; TEXT(_xlpm._m, "00") &amp; TEXT(_xlpm._s, "00"), "T" &amp; TEXT(_xlpm._h, "00") &amp; ":" &amp; TEXT(_xlpm._m, "00") &amp; ":" &amp; TEXT(_xlpm._s, "00")), TRUE, IF(_xlpm._basicFormat, "T" &amp; TEXT(_xlpm._h, "00") &amp; TEXT(_xlpm._m, "00") &amp; TEXT(_xlpm._s, "00.000"), "T" &amp; TEXT(_xlpm._h, "00") &amp; ":" &amp; TEXT(_xlpm._m, "00") &amp; ":" &amp; TEXT(_xlpm._s, "00.000")))))))</definedName>
    <definedName name="ISO_8601.FORMAT_TIME_ZONE">_xlfn.LAMBDA(_xlpm.OffsetMinutes,_xlop.Basic,_xlop.Precision,_xlop.NoZulu, IF(NOT(ISNUMBER(_xlpm.OffsetMinutes)), "", _xlfn.LET(_xlpm._basicFormat, N(_xlpm.Basic) &lt;&gt; 0, _xlpm._precision, MAX(INT(N(_xlpm.Precision)), 0), _xlpm._nearZero, ROUNDDOWN(_xlpm.OffsetMinutes * 60, 0) = 0, IF((N(_xlpm.NoZulu) = 0) * _xlpm._nearZero, "Z", IF(NOT(ISO_8601.IS_VALID_TIME_ZONE(_xlpm.OffsetMinutes)), #VALUE!, _xlfn.LET(_xlpm._hasSecs, ROUNDDOWN(MOD(_xlpm.OffsetMinutes, 1) * 60, 0) &gt; 0, _xlpm._sFmt, _xlfn.IFS(_xlpm._precision = 0, IF(_xlpm._hasSecs, IF(_xlpm._basicFormat, "hhmmss", "hh:mm:ss"), IF(_xlpm._basicFormat, "hhmm", "hh:mm")), _xlpm._precision = 1, "hh", _xlpm._precision = 2, IF(_xlpm._basicFormat, "hhmm", "hh:mm"), TRUE, IF(_xlpm._basicFormat, "hhmmss", "hh:mm:ss")), _xlpm._sign, IF(SIGN(_xlpm.OffsetMinutes) &lt; 0, "-", "+"), _xlpm._timeZoneOffset, ABS(_xlpm.OffsetMinutes) / 1440, _xlpm._sign &amp; TEXT(_xlpm._timeZoneOffset, _xlpm._sFmt)))))))</definedName>
    <definedName name="ISO_8601.FORMAT_WEEK_DATE">_xlfn.LAMBDA(_xlpm.YearCE,_xlpm.Week,_xlpm.DayOfWeek,_xlop.Basic, IF(NOT(ISNUMBER(_xlpm.YearCE)) * NOT(ISNUMBER(_xlpm.Week)) * NOT(ISNUMBER(_xlpm.DayOfWeek)), "", IF(NOT(ISO_8601.IS_VALID_WEEK_DATE(_xlpm.YearCE, _xlpm.Week, _xlpm.DayOfWeek)), #VALUE!, _xlfn.LET(_xlpm._basicFormat, N(_xlpm.Basic) &lt;&gt; 0, _xlpm._y, INT(_xlpm.YearCE), _xlpm._yFmt, IF(ABS(_xlpm._y) &gt;= 10000, "+00000;-00000", "0000;-0000;0000"), _xlpm._sYear, TEXT(_xlpm._y, _xlpm._yFmt), _xlpm._sWeek, TEXT(INT(_xlpm.Week), "W00"), IF(NOT(ISNUMBER(_xlpm.DayOfWeek)), IF(_xlpm._basicFormat, _xlpm._sYear &amp; _xlpm._sWeek, _xlpm._sYear &amp; "-" &amp; _xlpm._sWeek), IF(_xlpm._basicFormat, _xlpm._sYear &amp; _xlpm._sWeek &amp; INT(_xlpm.DayOfWeek), _xlpm._sYear &amp; "-" &amp; _xlpm._sWeek &amp; "-" &amp; INT(_xlpm.DayOfWeek)))))))</definedName>
    <definedName name="ISO_8601.FROM_ORDINAL_DATE">_xlfn.LAMBDA(_xlpm.YearCE,_xlpm.Ordinal, IF(NOT(ISO_8601.IS_VALID_ORDINAL_DATE(_xlpm.YearCE, _xlpm.Ordinal)), #VALUE!, _xlfn.LET(_xlpm._monthFirstOrdinal, IF(ISO_8601.IS_LEAP_YEAR(_xlpm.YearCE), {1,32,61,92,122,153,183,214,245,275,306,336}, {1,32,60,91,121,152,182,213,244,274,305,335}), _xlpm._ordinal, INT(_xlpm.Ordinal), _xlpm._month, _xlfn.XMATCH(_xlpm._ordinal, _xlpm._monthFirstOrdinal, -1, -1), _xlpm._offset, INDEX(_xlpm._monthFirstOrdinal, _xlpm._month), _xlpm._day, _xlpm.Ordinal - _xlpm._offset + 1, _xlfn.HSTACK(_xlpm.YearCE, _xlpm._month, _xlpm._day))))</definedName>
    <definedName name="ISO_8601.FROM_WEEK_DATE">_xlfn.LAMBDA(_xlpm.YearCE,_xlpm.Week,_xlpm.DayOfWeek,_xlop.ReturnOrdinal, IF(NOT(ISO_8601.IS_VALID_WEEK_DATE(_xlpm.YearCE, _xlpm.Week, _xlpm.DayOfWeek, 1)), #VALUE!, _xlfn.LET(_xlpm._yCorrection, ISO_8601.DAY_OF_WEEK(_xlpm.YearCE, 1, 4) + 3, _xlpm._ordinalDay, INT(_xlpm.Week) * 7 + _xlpm.DayOfWeek - _xlpm._yCorrection, _xlpm._intOrdinal, INT(_xlpm._ordinalDay), _xlfn.IFS(_xlpm._intOrdinal &lt; 1, _xlfn.LET(_xlpm._prevYear, _xlpm.YearCE - 1, _xlpm._prevYearDayCount, ISO_8601.YEAR_DAY_COUNT(_xlpm._prevYear), _xlpm._adjustedOrdinalDay, _xlpm._prevYearDayCount + _xlpm._ordinalDay, IF(N(_xlpm.ReturnOrdinal) &lt;&gt; 0, _xlfn.HSTACK(_xlpm._prevYear, _xlpm._adjustedOrdinalDay), ISO_8601.FROM_ORDINAL_DATE(_xlpm._prevYear, _xlpm._adjustedOrdinalDay))), _xlpm._intOrdinal &lt;= 365, IF(N(_xlpm.ReturnOrdinal) &lt;&gt; 0, _xlfn.HSTACK(_xlpm.YearCE, _xlpm._ordinalDay), ISO_8601.FROM_ORDINAL_DATE(_xlpm.YearCE, _xlpm._ordinalDay)), TRUE, _xlfn.LET(_xlpm._thisYearDayCount, ISO_8601.YEAR_DAY_COUNT(_xlpm.YearCE), IF(_xlpm._intOrdinal &gt; _xlpm._thisYearDayCount, _xlfn.LET(_xlpm._nextYear, _xlpm.YearCE + 1, _xlpm._adjustedOrdinalDay, _xlpm._ordinalDay - _xlpm._thisYearDayCount, IF(N(_xlpm.ReturnOrdinal) &lt;&gt; 0, _xlfn.HSTACK(_xlpm._nextYear, _xlpm._adjustedOrdinalDay), ISO_8601.FROM_ORDINAL_DATE(_xlpm._nextYear, _xlpm._adjustedOrdinalDay))), IF(N(_xlpm.ReturnOrdinal) &lt;&gt; 0, _xlfn.HSTACK(_xlpm.YearCE, _xlpm._ordinalDay), ISO_8601.FROM_ORDINAL_DATE(_xlpm.YearCE, _xlpm._ordinalDay))))))))</definedName>
    <definedName name="ISO_8601.IS_LEAP_YEAR">_xlfn.LAMBDA(_xlpm.YearCE, IF(NOT(ISO_8601.IS_VALID_YEAR(_xlpm.YearCE, 1)), #VALUE!, _xlfn.LET(_xlpm._yearCE, INT(_xlpm.YearCE), IF(MOD(_xlpm._yearCE, 400) = 0, TRUE, IF(MOD(_xlpm._yearCE, 100) = 0, FALSE, MOD(_xlpm._yearCE, 4) = 0)))))</definedName>
    <definedName name="ISO_8601.IS_VALID_DATE">_xlfn.LAMBDA(_xlpm.YearCE,_xlpm.Month,_xlpm.Day,_xlop.AllMandatory, _xlfn.LET(_xlpm._elements, _xlfn.IFS(NOT(ISNUMBER(_xlpm.YearCE)), 0, NOT(ISNUMBER(_xlpm.Month)) * ISNUMBER(_xlpm.Day), 0, NOT(ISNUMBER(_xlpm.Month)) * NOT(ISNUMBER(_xlpm.Day)), 1, NOT(ISNUMBER(_xlpm.Day)), 2, TRUE, 3), IF(((_xlpm._elements = 0) + ((N(_xlpm.AllMandatory) &lt;&gt; 0) * (_xlpm._elements &lt; 3))) &lt;&gt; 0, FALSE, _xlfn.IFS(_xlpm._elements = 3, IF(NOT(ISO_8601.IS_VALID_YEAR(_xlpm.YearCE)), FALSE, IF(_xlpm.Month &lt;&gt; INT(_xlpm.Month), FALSE, IF(((_xlpm.Month &gt;= 1) * (_xlpm.Month &lt;= 12)) = 0, FALSE, _xlfn.LET(_xlpm._day, INT(_xlpm.Day), _xlfn.IFS((_xlpm.Month = 2), ((_xlpm._day &gt;= 1) * (_xlpm._day &lt;= (28 + N(ISO_8601.IS_LEAP_YEAR(_xlpm.YearCE))))) &lt;&gt; 0, (_xlpm.Month &lt;= 7), ((_xlpm._day &gt;= 1) * (_xlpm._day &lt;= (30 + MOD(_xlpm.Month, 2)))) &lt;&gt; 0, (_xlpm.Month &gt;= 8), (_xlpm._day &gt;= 1) * (_xlpm._day &lt;= (31 - MOD(_xlpm.Month, 2))) &lt;&gt; 0))))), _xlpm._elements = 2, IF(NOT(ISO_8601.IS_VALID_YEAR(_xlpm.YearCE)), FALSE, _xlfn.LET(_xlpm._month, INT(_xlpm.Month), ((_xlpm._month &gt;= 1) * (_xlpm._month &lt;= 12)) &lt;&gt; 0)), _xlpm._elements = 1, ISO_8601.IS_VALID_YEAR(_xlpm.YearCE, 1)))))</definedName>
    <definedName name="ISO_8601.IS_VALID_ORDINAL_DATE">_xlfn.LAMBDA(_xlpm.YearCE,_xlpm.Ordinal, IF(NOT(ISNUMBER(_xlpm.Ordinal)), FALSE, IF(NOT(ISO_8601.IS_VALID_YEAR(_xlpm.YearCE)), FALSE, _xlfn.LET(_xlpm._ordinal, INT(_xlpm.Ordinal), _xlpm._leapDay, N(ISO_8601.IS_LEAP_YEAR(_xlpm.YearCE)), ((_xlpm._ordinal &gt;= 1) * (_xlpm._ordinal &lt;= (365 + _xlpm._leapDay))) &lt;&gt; 0))))</definedName>
    <definedName name="ISO_8601.IS_VALID_TIME">_xlfn.LAMBDA(_xlpm.Hour,_xlpm.Minute,_xlpm.Second,_xlop.AllMandatory, _xlfn.LET(_xlpm._elements, _xlfn.IFS(NOT(ISNUMBER(_xlpm.Hour)), 0, NOT(ISNUMBER(_xlpm.Minute)) * ISNUMBER(_xlpm.Second), 0, NOT(ISNUMBER(_xlpm.Minute)) * NOT(ISNUMBER(_xlpm.Second)), 1, NOT(ISNUMBER(_xlpm.Second)), 2, TRUE, 3), IF(((_xlpm._elements = 0) + ((N(_xlpm.AllMandatory) &lt;&gt; 0) * (_xlpm._elements &lt; 3))) &lt;&gt; 0, FALSE, _xlfn.IFS(_xlpm._elements = 3, _xlfn.LET(_xlpm._secondX, ROUNDDOWN(_xlpm.Second * 10000, 0), _xlfn.IFS(_xlpm.Hour &lt;&gt; INT(_xlpm.Hour), FALSE, ((_xlpm.Hour &gt;= 0) * (_xlpm.Hour &lt;= 24)) = 0, FALSE, _xlpm.Minute &lt;&gt; INT(_xlpm.Minute), FALSE, ((_xlpm.Minute &gt;= 0) * (_xlpm.Minute &lt;= 59)) = 0, FALSE, ((_xlpm.Hour = 24) * ((_xlpm.Minute &lt;&gt; 0) + (_xlpm._secondX &lt;&gt; 0))) &lt;&gt; 0, FALSE, ((_xlpm._secondX &gt;= 0) * (_xlpm._secondX &lt; 600000)) = 0, FALSE, TRUE, TRUE)), _xlpm._elements = 2, _xlfn.LET(_xlpm._minuteX, ROUNDDOWN(_xlpm.Minute * 600000, 0), _xlfn.IFS(_xlpm.Hour &lt;&gt; INT(_xlpm.Hour), FALSE, ((_xlpm.Hour &gt;= 0) * (_xlpm.Hour &lt;= 24)) = 0, FALSE, ((_xlpm.Hour = 24) * (_xlpm._minuteX &lt;&gt; 0)) &lt;&gt; 0, FALSE, ((_xlpm._minuteX &gt;= 0) * (_xlpm._minuteX &lt; 36000000)) = 0, FALSE, TRUE, TRUE)), _xlpm._elements = 1, _xlfn.LET(_xlpm._hourX, ROUNDDOWN(_xlpm.Hour * 36000000, 0), ((_xlpm._hourX &gt;= 0) * (_xlpm._hourX &lt;= 864000000)) &lt;&gt; 0)))))</definedName>
    <definedName name="ISO_8601.IS_VALID_TIME_ZONE">_xlfn.LAMBDA(_xlpm.OffsetMinutes, IF(NOT(ISNUMBER(_xlpm.OffsetMinutes)), FALSE, ((_xlpm.OffsetMinutes &gt;= -900) * (_xlpm.OffsetMinutes &lt;= 900)) &lt;&gt; 0))</definedName>
    <definedName name="ISO_8601.IS_VALID_WEEK_DATE">_xlfn.LAMBDA(_xlpm.YearCE,_xlpm.Week,_xlpm.DayOfWeek,_xlop.DayOfWeekMandatory, IF(NOT(ISO_8601.IS_VALID_YEAR(_xlpm.YearCE)) + NOT(ISNUMBER(_xlpm.Week)), FALSE, _xlfn.LET(_xlpm._ommitDoW, NOT(ISNUMBER(_xlpm.DayOfWeek)), IF((N(_xlpm.DayOfWeekMandatory) &lt;&gt; 0) * _xlpm._ommitDoW, FALSE, _xlfn.LET(_xlpm._week, INT(_xlpm.Week), IF(((_xlpm._week &gt;= 1) * (_xlpm._week &lt;= ISO_8601.YEAR_WEEK_COUNT(_xlpm.YearCE))) = 0, FALSE, IF(_xlpm._ommitDoW, TRUE, IF(_xlpm.Week &lt;&gt; _xlpm._week, FALSE, _xlfn.LET(_xlpm._dow, INT(_xlpm.DayOfWeek), ((_xlpm._dow &gt;= 1) * (_xlpm._dow &lt;= 7)) &lt;&gt; 0)))))))))</definedName>
    <definedName name="ISO_8601.IS_VALID_YEAR">_xlfn.LAMBDA(_xlpm.YearCE,_xlop.AllowDecimal, _xlfn.IFS(NOT(ISNUMBER(_xlpm.YearCE)), FALSE, (N(_xlpm.AllowDecimal) = 0) * (_xlpm.YearCE &lt;&gt; INT(_xlpm.YearCE)), FALSE, TRUE, ABS(_xlpm.YearCE) &lt; 100000))</definedName>
    <definedName name="ISO_8601.ISO_TO_DATE">_xlfn.LAMBDA(_xlpm.Text,_xlop.ReturnTimeZoneOffset, _xlfn.LET(_xlpm.fnException, _xlfn.LAMBDA(_xlpm._e,_xlpm._f, _xlfn.IFS(ISNA(_xlpm._e), IF(_xlpm._f, {#N/A,#N/A}, #N/A), ISERR(_xlpm._e), IF(_xlpm._f, {#VALUE!,#VALUE!}, #VALUE!), _xlpm._e = "", IF(_xlpm._f, {"",""}, ""))), _xlpm._fTZO, N(_xlpm.ReturnTimeZoneOffset) &lt;&gt; 0, IF(_xlpm.Text = "", _xlpm.fnException("", _xlpm._fTZO), _xlfn.LET(_xlpm._elements, ISO_8601.PARSE_DATE_TIME(_xlpm.Text), _xlfn.IFS(TRUE, _xlfn.LET(_xlpm._dateType, INDEX(_xlpm._elements, 1, 1), _xlpm._hasTime, (ISNUMBER(INDEX(_xlpm._elements, 1, 5)) + ISNUMBER(INDEX(_xlpm._elements, 1, 6)) + ISNUMBER(INDEX(_xlpm._elements, 1, 7))) &lt;&gt; 0, _xlpm._hasTimeZone, ISNUMBER(INDEX(_xlpm._elements, 1, 8)), _xlpm._year, N(INDEX(_xlpm._elements, 1, 2)), _xlpm._date, _xlfn.IFS(ISERROR(_xlpm._year), #VALUE!, _xlpm._dateType = 0, 0, (_xlpm._dateType &gt; 0) * ((_xlpm._year &lt; 1900) + (_xlpm._year &gt; 9999)), #VALUE!, _xlpm._dateType = 1, DATE(_xlpm._year, N(INDEX(_xlpm._elements, 1, 3)), N(INDEX(_xlpm._elements, 1, 4))), _xlpm._dateType = 2, _xlfn.LET(_xlpm._cDate, ISO_8601.FROM_ORDINAL_DATE(_xlpm._year, N(INDEX(_xlpm._elements, 1, 4))), DATE(INDEX(_xlpm._cDate, 1, 1), INDEX(_xlpm._cDate, 1, 2), INDEX(_xlpm._cDate, 1, 3))), _xlpm._dateType = 3, _xlfn.LET(_xlpm._cDate, ISO_8601.FROM_WEEK_DATE(_xlpm._year, N(INDEX(_xlpm._elements, 1, 3)), N(INDEX(_xlpm._elements, 1, 4))), DATE(INDEX(_xlpm._cDate, 1, 1), INDEX(_xlpm._cDate, 1, 2), INDEX(_xlpm._cDate, 1, 3)))), _xlpm._time, IF(_xlpm._hasTime, TIME(N(INDEX(_xlpm._elements, 1, 5)), N(INDEX(_xlpm._elements, 1, 6)), N(INDEX(_xlpm._elements, 1, 7))), 0), _xlpm._dt, _xlpm._date + _xlpm._time, IF(_xlpm._fTZO, _xlfn.LET(_xlpm._tzo, IF(_xlpm._hasTimeZone, INDEX(_xlpm._elements, 1, 8), ""), _xlfn.HSTACK(_xlpm._dt, _xlpm._tzo)), _xlpm._dt)))))))</definedName>
    <definedName name="ISO_8601.PARSE_DATE">_xlfn.LAMBDA(_xlpm.Text, _xlfn.LET(_xlpm._fmtHashTable, {16384,1,3,1,4,0,0,0;20480,1,3,1,5,0,0,0;28672,3,1,2,4,0,0,3;28677,2,1,3,4,6,2,0;29952,2,2,1,4,6,2,0;32768,3,1,1,4,5,2,2;32773,3,1,3,4,6,2,1;32774,2,1,3,5,7,2,0;34048,3,2,2,4,0,0,3;34054,2,2,3,4,7,2,0;34304,2,2,1,5,7,2,0;36864,3,1,1,5,6,2,2;36870,3,1,3,5,7,2,1;38400,3,2,2,5,0,0,3;38407,2,2,3,5,8,2,0;42368,3,2,1,4,6,2,2;42390,3,2,3,4,7,2,1;46736,3,2,1,5,7,2,2;46759,3,2,3,5,8,2,1}, _xlpm.fnException, _xlfn.LAMBDA(_xlpm._exception,_xlop._precision,_xlop._extended,_xlop._dateType, _xlfn.IFS(_xlpm._exception = "N/A", {FALSE,"","","","","",""}, _xlpm._exception = "VALUE", _xlfn.IFS(_xlpm._precision = 1, _xlfn.HSTACK(FALSE, 0, N(_xlpm._extended), N(_xlpm._dateType), {#VALUE!,"",""}), _xlpm._precision = 2, _xlfn.HSTACK(FALSE, 0, N(_xlpm._extended), N(_xlpm._dateType), {#VALUE!,#VALUE!,""}), TRUE, _xlfn.HSTACK(FALSE, 0, N(_xlpm._extended), N(_xlpm._dateType), {#VALUE!,#VALUE!,#VALUE!})), TRUE, {"","","","","","",""})), IF(_xlpm.Text = "", _xlpm.fnException(""), IF(NOT(ISO_8601.VALIDATE_CHARACTERS(_xlpm.Text, 1)), _xlpm.fnException("N/A"), _xlfn.LET(_xlpm._hasSign, _xlfn.IFS(LEFT(_xlpm.Text, 1) = "+", TRUE, LEFT(_xlpm.Text, 1) = "-", TRUE, _xlfn.UNICODE(LEFT(_xlpm.Text, 1)) = 8722, TRUE, TRUE, FALSE), _xlpm._yearSign, _xlfn.IFS(LEFT(_xlpm.Text, 1) = "-", -1, _xlfn.UNICODE(LEFT(_xlpm.Text, 1)) = 8722, -1, TRUE, 1), _xlpm._len, LEN(_xlpm.Text) - N(_xlpm._hasSign), _xlpm._sDate, IF(_xlpm._hasSign, RIGHT(_xlpm.Text, _xlpm._len), _xlpm.Text), _xlpm._Hyph1Pos, IFERROR(FIND("-", _xlpm._sDate), 0), _xlpm._Hyph2Pos, IFERROR(FIND("-", _xlpm._sDate, _xlpm._Hyph1Pos + 1), 0), _xlpm._Wpos, IFERROR(FIND("W", _xlpm._sDate), 0), _xlpm._hash, (_xlpm._len * 4096) + (_xlpm._Hyph1Pos * 256) + (_xlpm._Hyph2Pos * 16) + _xlpm._Wpos,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_xlpm._dateType, INDEX(_xlpm._defn, 1, 4), _xlpm._yearCE, _xlpm._yearSign * VALUE(LEFT(_xlpm._sDate, INDEX(_xlpm._defn, 1, 5))), _xlpm._dArg1, IF((_xlpm._precision &lt; 2) + (INDEX(_xlpm._defn, 1, 6) = 0), "", VALUE(MID(_xlpm._sDate, INDEX(_xlpm._defn, 1, 6), INDEX(_xlpm._defn, 1, 7)))), _xlpm._dArg2, IF(_xlpm._precision &lt; 3, "", VALUE(RIGHT(_xlpm._sDate, INDEX(_xlpm._defn, 1, 8)))), _xlpm._valid, _xlfn.IFS(_xlpm._dateType = 1, ISO_8601.IS_VALID_DATE(_xlpm._yearCE, _xlpm._dArg1, _xlpm._dArg2), _xlpm._dateType = 2, ISO_8601.IS_VALID_ORDINAL_DATE(_xlpm._yearCE, _xlpm._dArg2), _xlpm._dateType = 3, ISO_8601.IS_VALID_WEEK_DATE(_xlpm._yearCE, _xlpm._dArg1, _xlpm._dArg2), TRUE, TRUE), IF(_xlpm._valid, _xlfn.HSTACK(TRUE, _xlpm._precision, _xlpm._extended, _xlpm._dateType, _xlpm._yearCE, _xlpm._dArg1, _xlpm._dArg2), _xlpm.fnException("VALUE", _xlpm._precision, _xlpm._extended, _xlpm._dateType)))))))))</definedName>
    <definedName name="ISO_8601.PARSE_DATE_TIME">_xlfn.LAMBDA(_xlpm.Text, _xlfn.LET(_xlpm.fnException, _xlfn.LAMBDA(_xlpm._exception, IF(_xlpm._exception = "N/A", {FALSE,0,"","","","","","","","","",""}, {"","","","","","","","","","","",""})), _xlpm.fnISOValueCompliance, _xlfn.LAMBDA(_xlpm._pDate,_xlpm._pTime,_xlpm._pTZ, _xlfn.LET(_xlpm._dateISOCompliant, IF(INDEX(_xlpm._pDate, 1, 1) = "", TRUE, INDEX(_xlpm._pDate, 1, 1)), _xlpm._timeISOCompliant, IF(INDEX(_xlpm._pTime, 1, 1) = "", TRUE, INDEX(_xlpm._pTime, 1, 1)), _xlpm._tzISOCompliant, IF(INDEX(_xlpm._pTZ, 1, 1) = "", TRUE, INDEX(_xlpm._pTZ, 1, 1)), (_xlpm._dateISOCompliant * _xlpm._timeISOCompliant * _xlpm._tzISOCompliant) &lt;&gt; 0)), _xlpm.fnISOFormatCompliance, _xlfn.LAMBDA(_xlpm._pDate,_xlpm._pTime,_xlpm._pTZ, _xlfn.LET(_xlpm._dateFmt, N(INDEX(_xlpm._pDate, 1, 3)), _xlpm._timeFmt, N(INDEX(_xlpm._pTime, 1, 3)), _xlpm._tzoFmt, N(INDEX(_xlpm._pTZ, 1, 3)), _xlpm._resolveFmt, _xlfn.IFS((_xlpm._dateFmt = 3) * (_xlpm._timeFmt = 0) * (_xlpm._tzoFmt = 0), 3, (_xlpm._dateFmt = 0) * (_xlpm._timeFmt = 3) * (_xlpm._tzoFmt = 0), 3, (_xlpm._dateFmt = 0) * (_xlpm._timeFmt = 0) * (_xlpm._tzoFmt = 3), 3, (_xlpm._dateFmt &lt;&gt; 2) * (_xlpm._timeFmt &lt;&gt; 2) * (_xlpm._tzoFmt &lt;&gt; 2), 1, (_xlpm._dateFmt &lt;&gt; 1) * (_xlpm._timeFmt &lt;&gt; 1) * (_xlpm._tzoFmt &lt;&gt; 1), 2, TRUE, 0), _xlfn.HSTACK(N(_xlpm._resolveFmt &lt;&gt; 0), _xlpm._resolveFmt))), _xlpm.fnISOPrecisionCompliance, _xlfn.LAMBDA(_xlpm._pDate,_xlpm._pTime,_xlpm._pTZ, _xlfn.LET(_xlpm._datePrec, N(INDEX(_xlpm._pDate, 1, 2)), _xlpm._timePrec, N(INDEX(_xlpm._pTime, 1, 2)), _xlpm._tzPrec, N(INDEX(_xlpm._pTZ, 1, 2)), _xlfn.IFS(_xlpm._datePrec = 0, IF(_xlpm._timePrec = 0, IF(_xlpm._tzPrec = 0, _xlfn.HSTACK(FALSE, 0), _xlfn.HSTACK(TRUE, _xlpm._tzPrec + 3)), _xlfn.HSTACK(TRUE, _xlpm._timePrec + 3)), _xlpm._datePrec &lt; 3, _xlfn.HSTACK((_xlpm._timePrec = 0), _xlpm._datePrec), TRUE, _xlfn.HSTACK(TRUE, _xlpm._timePrec + 3)))), IF(_xlpm.Text = "", _xlpm.fnException(""), _xlfn.LET(_xlpm._parts, ISO_8601.PARSE_PARTS(_xlpm.Text), IF(N(INDEX(_xlpm._parts, 1, 2)) = 0, _xlpm.fnException("N/A"), _xlfn.LET(_xlpm._isoPartsCompliance, N(INDEX(_xlpm._parts, 1, 1)), _xlpm._flgParts, N(INDEX(_xlpm._parts, 1, 2)), _xlpm._pDate, ISO_8601.PARSE_DATE(INDEX(_xlpm._parts, 1, 3)), _xlpm._pTime, ISO_8601.PARSE_TIME(INDEX(_xlpm._parts, 1, 4)), _xlpm._pTZ, ISO_8601.PARSE_TIME_ZONE(INDEX(_xlpm._parts, 1, 5)), _xlpm._isoValueCompliance, _xlpm.fnISOValueCompliance(_xlpm._pDate, _xlpm._pTime, _xlpm._pTZ), _xlpm._isoFormatCompliance, _xlpm.fnISOFormatCompliance(_xlpm._pDate, _xlpm._pTime, _xlpm._pTZ), _xlpm._isoPrecisionCompliance, _xlpm.fnISOPrecisionCompliance(_xlpm._pDate, _xlpm._pTime, _xlpm._pTZ), _xlpm._isoCompliance, (_xlpm._isoValueCompliance * _xlpm._isoPartsCompliance * INDEX(_xlpm._isoFormatCompliance, 1, 1) * INDEX(_xlpm._isoPrecisionCompliance, 1, 1)) &lt;&gt; 0, _xlpm._outDate, _xlfn.DROP(_xlpm._pDate, , 3), _xlpm._outTime, _xlfn.DROP(_xlpm._pTime, , 3), _xlpm._outTZ, _xlfn.DROP(_xlpm._pTZ, , 3), _xlfn.HSTACK(_xlpm._isoCompliance, _xlpm._flgParts, INDEX(_xlpm._isoPrecisionCompliance, 1, 2), INDEX(_xlpm._isoFormatCompliance, 1, 2), _xlpm._outDate, _xlpm._outTime, _xlpm._outTZ)))))))</definedName>
    <definedName name="ISO_8601.PARSE_PARTS">_xlfn.LAMBDA(_xlpm.Text, _xlfn.LET(_xlpm._logicHashTable, {0,1,1,1,0;1,0,4,0,1;32,1,1,1,0;34,0,4,0,2;36,1,4,0,2;128,1,3,2,0;132,1,3,2,0;144,1,7,2,2;148,1,7,2,2;149,1,7,2,2;152,0,5,2,2;153,0,5,2,1;155,0,5,2,1;156,0,5,2,2;160,1,3,2,0;185,0,5,2,1;192,1,2,0,0;196,1,2,0,0;198,1,2,0,0;208,1,6,0,2;209,1,6,0,1;212,1,6,0,2;213,1,6,0,1;216,0,4,0,2;219,0,4,0,1}, _xlpm.fnException, _xlfn.LAMBDA(_xlpm._exception, _xlfn.IFS(_xlpm._exception = "N/A", {FALSE,0,"","",""}, TRUE, {"","","","",""})),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IF(_xlpm.Text = "", _xlpm.fnException(""), IF(NOT(ISO_8601.VALIDATE_CHARACTERS(_xlpm.Text, 0)), _xlpm.fnException("N/A"), _xlfn.LET(_xlpm._len, LEN(_xlpm.Text), _xlpm._Tpos, IFERROR(FIND("T", _xlpm.Text), 0), _xlpm._signLastPos, _xlpm.fnFindNthCharPos("+-" &amp; _xlfn.UNICHAR(8722), _xlpm.Text, -1), _xlpm._colonLastPos, _xlpm.fnFindNthCharPos(":", _xlpm.Text, -1), _xlpm._ZlastPos, _xlpm.fnFindNthCharPos("Z", _xlpm.Text, -1), _xlpm._hasT, N(_xlpm._Tpos &gt; 0), _xlpm._Tfirst, N(_xlpm._Tpos = 1), _xlpm._lastSignFirstPos, N(_xlpm._signLastPos = 1), _xlpm._unsignedLen, _xlpm._len - _xlpm._lastSignFirstPos, _xlpm._hasZorSignAfterT, (_xlpm._Tpos &lt;&gt; 0) * (((_xlpm._ZlastPos &gt; _xlpm._Tpos) + (_xlpm._signLastPos &gt; _xlpm._Tpos)) &lt;&gt; 0), _xlpm._ZorSignFirstAfterT, (_xlpm._Tpos &lt;&gt; 0) * (((_xlpm._ZlastPos = _xlpm._Tpos + 1) + (_xlpm._signLastPos = _xlpm._Tpos + 1)) &lt;&gt; 0), _xlpm._colonAfterLastSign, N(_xlpm._colonLastPos &gt; _xlpm._signLastPos), _xlpm._unsignedLen2or6, N(((_xlpm._unsignedLen = 2) + (_xlpm._unsignedLen = 6)) &lt;&gt; 0), _xlpm._hasZlast, N(_xlpm._ZlastPos = _xlpm._len), _xlpm._hash, (_xlpm._hasT * 128) + (_xlpm._Tfirst * 64) + (_xlpm._lastSignFirstPos * 32) + (_xlpm._hasZorSignAfterT * 16) + (_xlpm._ZorSignFirstAfterT * 8) + (_xlpm._colonAfterLastSign * 4) + (_xlpm._unsignedLen2or6 * 2) + _xlpm._hasZlast, _xlpm._hashLkup, _xlfn.IFNA(_xlfn.XMATCH(_xlpm._hash, _xlfn.CHOOSECOLS(_xlpm._logicHashTable, 1), 0), 0), IF(_xlpm._hashLkup = 0, _xlpm.fnException("N/A"), _xlfn.LET(_xlpm._defn, _xlfn.CHOOSEROWS(_xlpm._logicHashTable, _xlpm._hashLkup), _xlpm._isoCompliant, INDEX(_xlpm._defn, 1, 2) &lt;&gt; 0, _xlpm._partsFlag, INDEX(_xlpm._defn, 1, 3), _xlpm._dateMark, INDEX(_xlpm._defn, 1, 4), _xlpm._tzMark, INDEX(_xlpm._defn, 1, 5), _xlpm._dateLen, _xlfn.IFS(_xlpm._dateMark = 0, 0, _xlpm._dateMark = 1, _xlpm._len, _xlpm._dateMark = 2, _xlpm._Tpos - 1, _xlpm._dateMark = 3, _xlpm._signLastPos - 1, _xlpm._dateMark = 4, _xlpm._len - 1), _xlpm._tzLen, IF(_xlpm._tzMark = 2, _xlpm._len - _xlpm._signLastPos + 1, _xlpm._tzMark), _xlpm._timeLen, _xlpm._len - _xlpm._dateLen - _xlpm._tzLen, _xlpm._sDate, IF(_xlfn.BITAND(_xlpm._partsFlag, 1) = 0, "", LEFT(_xlpm.Text, _xlpm._dateLen)), _xlpm._sTime, IF(_xlfn.BITAND(_xlpm._partsFlag, 2) = 0, "", MID(_xlpm.Text, _xlpm._dateLen + 1, _xlpm._timeLen)), _xlpm._sTZ, IF(_xlfn.BITAND(_xlpm._partsFlag, 4) = 0, "", RIGHT(_xlpm.Text, _xlpm._tzLen)), _xlfn.HSTACK(_xlpm._isoCompliant, _xlpm._partsFlag, _xlpm._sDate, _xlpm._sTime, _xlpm._sTZ))))))))</definedName>
    <definedName name="ISO_8601.PARSE_TIME">_xlfn.LAMBDA(_xlpm.Text, _xlfn.LET(_xlpm._fmtHashTable, {8192,1,3,0,0;16384,2,1,3,0;24576,3,1,3,2;32775,4,1,3,4;36871,5,1,3,5;40967,6,1,3,6;21248,2,2,4,0;33632,3,2,4,2;41833,4,2,4,4;45929,5,2,4,5;50025,6,2,4,6}, _xlpm.fnException, _xlfn.LAMBDA(_xlpm._exception,_xlop._precision,_xlop._extended, _xlfn.IFS(_xlpm._exception = "N/A", {FALSE,"","","","",""}, _xlpm._exception = "VALUE", _xlfn.IFS(_xlpm._precision = 1, _xlfn.HSTACK(FALSE, 0, N(_xlpm._extended), {#VALUE!,"",""}), _xlpm._precision = 2, _xlfn.HSTACK(FALSE, 0, N(_xlpm._extended), {#VALUE!,#VALUE!,""}), TRUE, _xlfn.HSTACK(FALSE, 0, N(_xlpm._extended), {#VALUE!,#VALUE!,#VALUE!})), TRUE, {"","","","","",""})),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IF(_xlpm.Text = "", _xlpm.fnException(""), IF(NOT(ISO_8601.VALIDATE_CHARACTERS(_xlpm.Text, 2)), _xlpm.fnException("N/A"), _xlfn.LET(_xlpm._Tpos, IFERROR(FIND("T", _xlpm.Text), 0), IF(_xlpm._Tpos &gt; 1, _xlpm.fnException("N/A"), _xlfn.LET(_xlpm._sTime, IF(_xlpm._Tpos = 1, RIGHT(_xlpm.Text, LEN(_xlpm.Text) - 1), _xlpm.Text), _xlpm._len, LEN(_xlpm._sTime), _xlpm._colon1Pos, IFERROR(FIND(":", _xlpm._sTime), 0), _xlpm._colon2Pos, IFERROR(FIND(":", _xlpm._sTime, _xlpm._colon1Pos + 1), 0), _xlpm._decimalPos, _xlpm.fnFindNthCharPos(".,", _xlpm._sTime, 1), _xlpm._hash, (_xlpm._len * 4096) + (_xlpm._colon1Pos * 256) + (_xlpm._colon2Pos * 16) + _xlpm._decimalPos,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_xlpm._hour, VALUE(LEFT(_xlpm._sTime, 2)), _xlpm._minute, IF(_xlpm._precision &lt; 2, "", VALUE(MID(_xlpm._sTime, INDEX(_xlpm._defn, 1, 4), 2))), _xlpm._secLen, INDEX(_xlpm._defn, 1, 5), _xlpm._second, _xlfn.IFS(_xlpm._precision &lt; 3, "", _xlpm._precision = 3, VALUE(RIGHT(_xlpm._sTime, _xlpm._secLen)), TRUE, _xlfn.LET(_xlpm._sSec, RIGHT(_xlpm._sTime, _xlpm._secLen), _xlpm._intSec, VALUE(LEFT(_xlpm._sSec, 2)), _xlpm._fracSec, VALUE(RIGHT(_xlpm._sSec, _xlpm._secLen - 3)), _xlpm._decimalBase, INDEX({10,100,1000}, 1, _xlpm._precision - 3), _xlpm._intSec + (_xlpm._fracSec / _xlpm._decimalBase))), IF(NOT(ISO_8601.IS_VALID_TIME(_xlpm._hour, _xlpm._minute, _xlpm._second)), _xlpm.fnException("VALUE", _xlpm._precision, _xlpm._extended), _xlfn.HSTACK((_xlpm._Tpos = 1), _xlpm._precision, _xlpm._extended, _xlpm._hour, _xlpm._minute, _xlpm._second)))))))))))</definedName>
    <definedName name="ISO_8601.PARSE_TIME_ZONE">_xlfn.LAMBDA(_xlpm.Text, _xlfn.LET(_xlpm._fmtHashTable, {1536,3,3,1,0;3328,1,3,0,0;5376,2,1,0,4;6464,2,2,0,5;7424,3,1,0,4;9543,3,2,0,5}, _xlpm.fnException, _xlfn.LAMBDA(_xlpm._exception,_xlop._extended, _xlfn.IFS(_xlpm._exception = "N/A", {FALSE,"","",""}, _xlpm._exception = "VALUE", _xlfn.HSTACK(FALSE, 0, N(_xlpm._extended), {#VALUE!}), TRUE, {"","","",""})),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IF(_xlpm.Text = "", _xlpm.fnException(""), IF(NOT(ISO_8601.VALIDATE_CHARACTERS(_xlpm.Text, 3)), _xlpm.fnException("N/A"), _xlfn.LET(_xlpm._len, LEN(_xlpm.Text), _xlpm._Zonly, N((_xlpm._len = 1) * (IFERROR(FIND("Z", _xlpm.Text), 0) = 1)), _xlpm._lastSignPosAt1, N(_xlpm.fnFindNthCharPos("+-" &amp; _xlfn.UNICHAR(8722), _xlpm.Text, -1) = 1), _xlpm._colon1Pos, IFERROR(FIND(":", _xlpm.Text), 0), _xlpm._colon2Pos, IFERROR(FIND(":", _xlpm.Text, _xlpm._colon1Pos + 1), 0), _xlpm._hash, (_xlpm._len * 1024) + (_xlpm._Zonly * 512) + (_xlpm._lastSignPosAt1 * 256) + (_xlpm._colon1Pos * 16) + _xlpm._colon2Pos, _xlpm._hashLkup, _xlfn.IFNA(_xlfn.XMATCH(_xlpm._hash, _xlfn.CHOOSECOLS(_xlpm._fmtHashTable, 1), 0), 0), IF(_xlpm._hashLkup = 0, _xlpm.fnException("N/A"), _xlfn.LET(_xlpm._defn, _xlfn.CHOOSEROWS(_xlpm._fmtHashTable, _xlpm._hashLkup), _xlpm._precision, INDEX(_xlpm._defn, 1, 2), _xlpm._extended, INDEX(_xlpm._defn, 1, 3), IF(INDEX(_xlpm._defn, 1, 4) &gt; 0, _xlfn.HSTACK(TRUE, _xlpm._precision, _xlpm._extended, 0), _xlfn.LET(_xlpm._sign, _xlfn.IFS(LEFT(_xlpm.Text, 1) = "-", -1, _xlfn.UNICODE(LEFT(_xlpm.Text, 1)) = 8722, -1, TRUE, 1), _xlpm._hour, _xlpm._sign * VALUE(MID(_xlpm.Text, 2, 2)), _xlpm._minute, IF(_xlpm._precision &lt; 2, "", VALUE(MID(_xlpm.Text, INDEX(_xlpm._defn, 1, 5), 2))), _xlpm._second, IF(_xlpm._precision &lt; 3, "", VALUE(RIGHT(_xlpm.Text, 2))), _xlpm._tzoMinutes, INT((N(_xlpm._hour) * 3600) + (N(_xlpm._minute) * 60) + N(_xlpm._second)) / 60, IF(NOT(ISO_8601.IS_VALID_TIME_ZONE(_xlpm._tzoMinutes)), _xlpm.fnException("VALUE", _xlpm._extended), _xlfn.HSTACK(TRUE, _xlpm._precision, _xlpm._extended, _xlpm._tzoMinutes)))))))))))</definedName>
    <definedName name="ISO_8601.TO_WEEK_DATE">_xlfn.LAMBDA(_xlpm.YearCE,_xlpm.Month,_xlpm.Day, IF(ISNUMBER(_xlpm.Month), IF(NOT(ISO_8601.IS_VALID_DATE(_xlpm.YearCE, _xlpm.Month, _xlpm.Day, 1)), #VALUE!, _xlfn.LET(_xlpm._fracDay, _xlpm.Day - INT(_xlpm.Day), _xlpm._dow, ISO_8601.DAY_OF_WEEK(_xlpm.YearCE, _xlpm.Month, _xlpm.Day), _xlpm._week, ISO_8601.WEEK_NUMBER(_xlpm.YearCE, _xlpm.Month, _xlpm.Day), _xlpm._yearCE, INT(_xlpm.YearCE) + _xlfn.IFS((_xlpm._week = 1) * (_xlpm.Month = 12), 1, (_xlpm._week &gt;= 52) * (_xlpm.Month = 1), -1, TRUE, 0), _xlfn.HSTACK(_xlpm._yearCE, _xlpm._week, _xlpm._dow + _xlpm._fracDay))), IF(NOT(ISO_8601.IS_VALID_ORDINAL_DATE(_xlpm.YearCE, _xlpm.Day)), #VALUE!, _xlfn.LET(_xlpm._fracDay, _xlpm.Day - INT(_xlpm.Day), _xlpm._dow, ISO_8601.DAY_OF_WEEK_FROM_ORDINAL(_xlpm.YearCE, _xlpm.Day), _xlpm._week, ISO_8601.WEEK_NUMBER_FROM_ORDINAL(_xlpm.YearCE, _xlpm.Day), _xlpm._yearCE, INT(_xlpm.YearCE) + _xlfn.IFS((_xlpm._week = 1) * (_xlpm.Month = 12), 1, (_xlpm._week &gt;= 52) * (_xlpm.Month = 1), -1, TRUE, 0), _xlfn.HSTACK(_xlpm._yearCE, _xlpm._week, _xlpm._dow + _xlpm._fracDay)))))</definedName>
    <definedName name="ISO_8601.VALIDATE_CHARACTERS">_xlfn.LAMBDA(_xlpm.Text,_xlop.Subset, IF(_xlpm.Text = "", "", _xlfn.LET(_xlpm._idx, INT(N(_xlpm.Subset)), _xlpm._charSet, _xlfn.IFS(_xlpm._idx &lt;= 0, "+,-.0123456789:TWZ" &amp; _xlfn.UNICHAR(8722), _xlpm._idx = 1, "+-0123456789W" &amp; _xlfn.UNICHAR(8722), _xlpm._idx = 2, ",.0123456789:T", _xlpm._idx = 3, "+-0123456789:Z" &amp; _xlfn.UNICHAR(8722), _xlpm._idx = 4, "+,-.0123456789:TW" &amp; _xlfn.UNICHAR(8722), _xlpm._idx = 5, "+,-.0123456789:TZ" &amp; _xlfn.UNICHAR(8722), _xlpm._idx = 6, ",-.0123456789:DHMPSTWY", _xlpm._idx = 7, "+,-./0123456789:DHMPSTWYZ" &amp; _xlfn.UNICHAR(8722), _xlpm._idx &gt;= 8, "+,-./0123456789:DHMPRSTWYZ" &amp; _xlfn.UNICHAR(8722)), _xlpm._escapeText, SUBSTITUTE(SUBSTITUTE(_xlpm.Text, "&amp;", "&amp;amp;"), "&lt;", "&amp;lt;"), _xlpm._xml, "&lt;t&gt;&lt;s&gt;" &amp; _xlpm._escapeText &amp; "&lt;/s&gt;&lt;/t&gt;", _xlpm._xpath, "//s[translate(.,'" &amp; _xlpm._charSet &amp; "','')='']", NOT(ISERROR(_xlfn.FILTERXML(_xlpm._xml, _xlpm._xpath))))))</definedName>
    <definedName name="ISO_8601.WEEK_NUMBER">_xlfn.LAMBDA(_xlpm.YearCE,_xlpm.Month,_xlpm.Day, IF(NOT(ISO_8601.IS_VALID_DATE(_xlpm.YearCE, _xlpm.Month, _xlpm.Day, 1)), #VALUE!, _xlfn.LET(_xlpm._ordinal, ISO_8601.DAY_ORDINAL(_xlpm.YearCE, _xlpm.Month, _xlpm.Day), _xlpm._dayOfWeek, ISO_8601.DAY_OF_WEEK(_xlpm.YearCE, _xlpm.Month, _xlpm.Day), _xlpm._nominalWeek, INT((INT(_xlpm._ordinal) - _xlpm._dayOfWeek + 10) / 7), _xlfn.IFS(_xlpm._nominalWeek = 0, ISO_8601.YEAR_WEEK_COUNT(_xlpm.YearCE - 1), _xlpm._nominalWeek = 53, IF(ISO_8601.YEAR_WEEK_COUNT(_xlpm.YearCE) = 53, 53, 1), TRUE, _xlpm._nominalWeek))))</definedName>
    <definedName name="ISO_8601.WEEK_NUMBER_FROM_ORDINAL">_xlfn.LAMBDA(_xlpm.YearCE,_xlpm.Ordinal, IF(NOT(ISO_8601.IS_VALID_ORDINAL_DATE(_xlpm.YearCE, _xlpm.Ordinal)), #VALUE!, _xlfn.LET(_xlpm._dayOfWeek, ISO_8601.DAY_OF_WEEK_FROM_ORDINAL(_xlpm.YearCE, _xlpm.Ordinal), _xlpm._nominalWeek, INT((INT(_xlpm.Ordinal) - _xlpm._dayOfWeek + 10) / 7), _xlfn.IFS(_xlpm._nominalWeek = 0, ISO_8601.YEAR_WEEK_COUNT(_xlpm.YearCE - 1), _xlpm._nominalWeek = 53, IF(ISO_8601.YEAR_WEEK_COUNT(_xlpm.YearCE) = 53, 53, 1), TRUE, _xlpm._nominalWeek))))</definedName>
    <definedName name="ISO_8601.YEAR_DAY_COUNT">_xlfn.LAMBDA(_xlpm.YearCE, IF(NOT(ISO_8601.IS_VALID_YEAR(_xlpm.YearCE, 1)), #VALUE!, IF(ISO_8601.IS_LEAP_YEAR(_xlpm.YearCE), 366, 365)))</definedName>
    <definedName name="ISO_8601.YEAR_WEEK_COUNT">_xlfn.LAMBDA(_xlpm.YearCE, IF(NOT(ISO_8601.IS_VALID_YEAR(_xlpm.YearCE, 1)), #VALUE!, _xlfn.LET(_xlpm._yearCE, INT(_xlpm.YearCE), _xlpm._dowLastDay, MOD(_xlpm._yearCE + INT(_xlpm._yearCE / 4) - INT(_xlpm._yearCE / 100) + INT(_xlpm._yearCE / 400), 7), IF(_xlpm._dowLastDay = 4, 53, _xlfn.LET(_xlpm._lastYear, _xlpm._yearCE - 1, _xlpm._dowLastDayPrev, MOD(_xlpm._lastYear + INT(_xlpm._lastYear / 4) - INT(_xlpm._lastYear / 100) + INT(_xlpm._lastYear / 400), 7), IF(_xlpm._dowLastDayPrev = 3, 53, 52))))))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1" i="4" l="1" a="1"/>
  <c r="B111" i="4" s="1"/>
  <c r="B87" i="4" a="1"/>
  <c r="B87" i="4" s="1"/>
  <c r="B142" i="4" a="1"/>
  <c r="B142" i="4" s="1"/>
  <c r="B141" i="4" a="1"/>
  <c r="B141" i="4" s="1"/>
  <c r="B110" i="4" a="1"/>
  <c r="B110" i="4" s="1"/>
  <c r="B43" i="4" a="1"/>
  <c r="B43" i="4" s="1"/>
  <c r="B42" i="4" a="1"/>
  <c r="B42" i="4" s="1"/>
  <c r="B140" i="4" a="1"/>
  <c r="B140" i="4" s="1"/>
  <c r="B139" i="4" a="1"/>
  <c r="B139" i="4" s="1"/>
  <c r="B86" i="4" a="1"/>
  <c r="B86" i="4" s="1"/>
  <c r="B85" i="4" a="1"/>
  <c r="B85" i="4" s="1"/>
  <c r="B84" i="4" a="1"/>
  <c r="B84" i="4" s="1"/>
  <c r="B83" i="4" a="1"/>
  <c r="B83" i="4" s="1"/>
  <c r="B82" i="4" a="1"/>
  <c r="B82" i="4" s="1"/>
  <c r="B81" i="4" a="1"/>
  <c r="B81" i="4" s="1"/>
  <c r="B80" i="4" a="1"/>
  <c r="B80" i="4" s="1"/>
  <c r="B79" i="4" a="1"/>
  <c r="B79" i="4" s="1"/>
  <c r="B78" i="4" a="1"/>
  <c r="B78" i="4" s="1"/>
  <c r="B77" i="4" a="1"/>
  <c r="B77" i="4" s="1"/>
  <c r="B76" i="4" a="1"/>
  <c r="B76" i="4" s="1"/>
  <c r="B75" i="4" a="1"/>
  <c r="B75" i="4" s="1"/>
  <c r="B74" i="4" a="1"/>
  <c r="B74" i="4" s="1"/>
  <c r="B73" i="4" a="1"/>
  <c r="B73" i="4" s="1"/>
  <c r="B72" i="4" a="1"/>
  <c r="B72" i="4" s="1"/>
  <c r="B66" i="4" l="1" a="1"/>
  <c r="B66" i="4" s="1"/>
  <c r="B65" i="4" a="1"/>
  <c r="B65" i="4" s="1"/>
  <c r="B64" i="4" a="1"/>
  <c r="B64" i="4" s="1"/>
  <c r="B63" i="4" a="1"/>
  <c r="B63" i="4" s="1"/>
  <c r="B62" i="4" a="1"/>
  <c r="B62" i="4" s="1"/>
  <c r="B61" i="4" a="1"/>
  <c r="B61" i="4" s="1"/>
  <c r="B60" i="4" a="1"/>
  <c r="B60" i="4" s="1"/>
  <c r="B59" i="4" a="1"/>
  <c r="B59" i="4" s="1"/>
  <c r="B58" i="4" a="1"/>
  <c r="B58" i="4" s="1"/>
  <c r="B57" i="4" a="1"/>
  <c r="B57" i="4" s="1"/>
  <c r="B56" i="4" a="1"/>
  <c r="B56" i="4" s="1"/>
  <c r="B55" i="4" a="1"/>
  <c r="B55" i="4" s="1"/>
  <c r="B54" i="4" a="1"/>
  <c r="B54" i="4" s="1"/>
  <c r="B53" i="4" a="1"/>
  <c r="B53" i="4" s="1"/>
  <c r="B52" i="4" a="1"/>
  <c r="B52" i="4" s="1"/>
  <c r="B51" i="4" a="1"/>
  <c r="B51" i="4" s="1"/>
  <c r="B50" i="4" a="1"/>
  <c r="B50" i="4" s="1"/>
  <c r="B49" i="4" a="1"/>
  <c r="B49" i="4" s="1"/>
  <c r="B41" i="4" l="1" a="1"/>
  <c r="B41" i="4" s="1"/>
  <c r="B40" i="4" a="1"/>
  <c r="B40" i="4" s="1"/>
  <c r="B39" i="4" a="1"/>
  <c r="B39" i="4" s="1"/>
  <c r="B38" i="4" a="1"/>
  <c r="B38" i="4" s="1"/>
  <c r="B37" i="4" a="1"/>
  <c r="B37" i="4" s="1"/>
  <c r="B36" i="4" a="1"/>
  <c r="B36" i="4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138" i="4" a="1"/>
  <c r="B138" i="4" s="1"/>
  <c r="B137" i="4" a="1"/>
  <c r="B137" i="4" s="1"/>
  <c r="B136" i="4" a="1"/>
  <c r="B136" i="4" s="1"/>
  <c r="B109" i="4" l="1" a="1"/>
  <c r="B109" i="4" s="1"/>
  <c r="B108" i="4" a="1"/>
  <c r="B108" i="4" s="1"/>
  <c r="B135" i="4" a="1"/>
  <c r="B135" i="4" s="1"/>
  <c r="B134" i="4" a="1"/>
  <c r="B134" i="4" s="1"/>
  <c r="B133" i="4" a="1"/>
  <c r="B133" i="4" s="1"/>
  <c r="B132" i="4" a="1"/>
  <c r="B132" i="4" s="1"/>
  <c r="B131" i="4" a="1"/>
  <c r="B131" i="4" s="1"/>
  <c r="B130" i="4" a="1"/>
  <c r="B130" i="4" s="1"/>
  <c r="B129" i="4" a="1"/>
  <c r="B129" i="4" s="1"/>
  <c r="B128" i="4" a="1"/>
  <c r="B128" i="4" s="1"/>
  <c r="B127" i="4" a="1"/>
  <c r="B127" i="4" s="1"/>
  <c r="B126" i="4" a="1"/>
  <c r="B126" i="4" s="1"/>
  <c r="B125" i="4" a="1"/>
  <c r="B125" i="4" s="1"/>
  <c r="B124" i="4" a="1"/>
  <c r="B124" i="4" s="1"/>
  <c r="B123" i="4" a="1"/>
  <c r="B123" i="4" s="1"/>
  <c r="B122" i="4" a="1"/>
  <c r="B122" i="4" s="1"/>
  <c r="B121" i="4" a="1"/>
  <c r="B121" i="4" s="1"/>
  <c r="B120" i="4" a="1"/>
  <c r="B120" i="4" s="1"/>
  <c r="B119" i="4" a="1"/>
  <c r="B119" i="4" s="1"/>
  <c r="B118" i="4" a="1"/>
  <c r="B118" i="4" s="1"/>
  <c r="B117" i="4" a="1"/>
  <c r="B117" i="4" s="1"/>
  <c r="B107" i="4" a="1"/>
  <c r="B107" i="4" s="1"/>
  <c r="B106" i="4" a="1"/>
  <c r="B106" i="4" s="1"/>
  <c r="B105" i="4" a="1"/>
  <c r="B105" i="4" s="1"/>
  <c r="B104" i="4" a="1"/>
  <c r="B104" i="4" s="1"/>
  <c r="B103" i="4" a="1"/>
  <c r="B103" i="4" s="1"/>
  <c r="B102" i="4" a="1"/>
  <c r="B102" i="4" s="1"/>
  <c r="B101" i="4" a="1"/>
  <c r="B101" i="4" s="1"/>
  <c r="B100" i="4" a="1"/>
  <c r="B100" i="4" s="1"/>
  <c r="B99" i="4" a="1"/>
  <c r="B99" i="4" s="1"/>
  <c r="B98" i="4" a="1"/>
  <c r="B98" i="4" s="1"/>
  <c r="B97" i="4" a="1"/>
  <c r="B97" i="4" s="1"/>
  <c r="B96" i="4" a="1"/>
  <c r="B96" i="4" s="1"/>
  <c r="B95" i="4" a="1"/>
  <c r="B95" i="4" s="1"/>
  <c r="B94" i="4" a="1"/>
  <c r="B94" i="4" s="1"/>
  <c r="B93" i="4" a="1"/>
  <c r="B93" i="4" s="1"/>
  <c r="C15" i="4" l="1" a="1"/>
  <c r="C15" i="4" s="1"/>
  <c r="C14" i="4" a="1"/>
  <c r="C14" i="4" s="1"/>
  <c r="C13" i="4" a="1"/>
  <c r="C13" i="4" s="1"/>
  <c r="C12" i="4" a="1"/>
  <c r="C12" i="4" s="1"/>
  <c r="C4" i="4" a="1"/>
  <c r="C4" i="4" s="1"/>
  <c r="C9" i="4" a="1"/>
  <c r="C9" i="4" s="1"/>
  <c r="C11" i="4" a="1"/>
  <c r="C11" i="4" s="1"/>
  <c r="C10" i="4" a="1"/>
  <c r="C10" i="4" s="1"/>
  <c r="C8" i="4" a="1"/>
  <c r="C8" i="4" s="1"/>
  <c r="C7" i="4" a="1"/>
  <c r="C7" i="4" s="1"/>
  <c r="C6" i="4" a="1"/>
  <c r="C6" i="4" s="1"/>
  <c r="C5" i="4" a="1"/>
  <c r="C5" i="4" s="1"/>
  <c r="L68" i="3" a="1"/>
  <c r="L68" i="3" s="1"/>
  <c r="K58" i="1" a="1"/>
  <c r="K58" i="1" s="1"/>
  <c r="J39" i="3" a="1"/>
  <c r="J39" i="3" s="1"/>
  <c r="J24" i="3" a="1"/>
  <c r="J24" i="3" s="1"/>
  <c r="J25" i="3" a="1"/>
  <c r="J25" i="3" s="1"/>
  <c r="J26" i="3" a="1"/>
  <c r="J26" i="3" s="1"/>
  <c r="J27" i="3" a="1"/>
  <c r="J27" i="3" s="1"/>
  <c r="K57" i="1" a="1"/>
  <c r="K57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K38" i="1" a="1"/>
  <c r="K38" i="1" s="1"/>
  <c r="K37" i="1" a="1"/>
  <c r="K37" i="1" s="1"/>
  <c r="E37" i="1" a="1"/>
  <c r="E37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H11" i="1" a="1"/>
  <c r="H11" i="1" s="1"/>
  <c r="H12" i="1" a="1"/>
  <c r="H12" i="1" s="1"/>
  <c r="H13" i="1" a="1"/>
  <c r="H13" i="1" s="1"/>
  <c r="C14" i="1" a="1"/>
  <c r="C14" i="1" s="1"/>
  <c r="C13" i="1" a="1"/>
  <c r="C13" i="1" s="1"/>
  <c r="C15" i="1" a="1"/>
  <c r="C15" i="1" s="1"/>
  <c r="C11" i="1" a="1"/>
  <c r="C11" i="1" s="1"/>
  <c r="C12" i="1" a="1"/>
  <c r="C12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L64" i="3" a="1"/>
  <c r="L64" i="3" s="1"/>
  <c r="L72" i="3" a="1"/>
  <c r="L72" i="3" s="1"/>
  <c r="L71" i="3" a="1"/>
  <c r="L71" i="3" s="1"/>
  <c r="L70" i="3" a="1"/>
  <c r="L70" i="3" s="1"/>
  <c r="L69" i="3" a="1"/>
  <c r="L69" i="3" s="1"/>
  <c r="L67" i="3" a="1"/>
  <c r="L67" i="3" s="1"/>
  <c r="L66" i="3" a="1"/>
  <c r="L66" i="3" s="1"/>
  <c r="L65" i="3" a="1"/>
  <c r="L65" i="3" s="1"/>
  <c r="L63" i="3" a="1"/>
  <c r="L63" i="3" s="1"/>
  <c r="L62" i="3" a="1"/>
  <c r="L62" i="3" s="1"/>
  <c r="L61" i="3" a="1"/>
  <c r="L61" i="3" s="1"/>
  <c r="L60" i="3" a="1"/>
  <c r="L60" i="3" s="1"/>
  <c r="L59" i="3" a="1"/>
  <c r="L59" i="3" s="1"/>
  <c r="L58" i="3" a="1"/>
  <c r="L58" i="3" s="1"/>
  <c r="D72" i="3" a="1"/>
  <c r="D72" i="3" s="1"/>
  <c r="D71" i="3" a="1"/>
  <c r="D71" i="3" s="1"/>
  <c r="D70" i="3" a="1"/>
  <c r="D70" i="3" s="1"/>
  <c r="D69" i="3" a="1"/>
  <c r="D69" i="3" s="1"/>
  <c r="D68" i="3" a="1"/>
  <c r="D68" i="3" s="1"/>
  <c r="D67" i="3" a="1"/>
  <c r="D67" i="3" s="1"/>
  <c r="D66" i="3" a="1"/>
  <c r="D66" i="3" s="1"/>
  <c r="D65" i="3" a="1"/>
  <c r="D65" i="3" s="1"/>
  <c r="D64" i="3" a="1"/>
  <c r="D64" i="3" s="1"/>
  <c r="D63" i="3" a="1"/>
  <c r="D63" i="3" s="1"/>
  <c r="D62" i="3" a="1"/>
  <c r="D62" i="3" s="1"/>
  <c r="D61" i="3" a="1"/>
  <c r="D61" i="3" s="1"/>
  <c r="D60" i="3" a="1"/>
  <c r="D60" i="3" s="1"/>
  <c r="D59" i="3" a="1"/>
  <c r="D59" i="3" s="1"/>
  <c r="D58" i="3" a="1"/>
  <c r="D58" i="3" s="1"/>
  <c r="J45" i="3" a="1"/>
  <c r="J45" i="3" s="1"/>
  <c r="J46" i="3" a="1"/>
  <c r="J46" i="3" s="1"/>
  <c r="J47" i="3" a="1"/>
  <c r="J47" i="3" s="1"/>
  <c r="J48" i="3" a="1"/>
  <c r="J48" i="3" s="1"/>
  <c r="J49" i="3" a="1"/>
  <c r="J49" i="3" s="1"/>
  <c r="J50" i="3" a="1"/>
  <c r="J50" i="3" s="1"/>
  <c r="J51" i="3" a="1"/>
  <c r="J51" i="3" s="1"/>
  <c r="J52" i="3" a="1"/>
  <c r="J52" i="3" s="1"/>
  <c r="J38" i="3" a="1"/>
  <c r="J38" i="3" s="1"/>
  <c r="J37" i="3" a="1"/>
  <c r="J37" i="3" s="1"/>
  <c r="J36" i="3" a="1"/>
  <c r="J36" i="3" s="1"/>
  <c r="J35" i="3" a="1"/>
  <c r="J35" i="3" s="1"/>
  <c r="J34" i="3" a="1"/>
  <c r="J34" i="3" s="1"/>
  <c r="J33" i="3" a="1"/>
  <c r="J33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D52" i="3" a="1"/>
  <c r="D52" i="3" s="1"/>
  <c r="D51" i="3" a="1"/>
  <c r="D51" i="3" s="1"/>
  <c r="I12" i="3" a="1"/>
  <c r="I12" i="3" s="1"/>
  <c r="I13" i="3" a="1"/>
  <c r="I13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38" i="3" a="1"/>
  <c r="D38" i="3" s="1"/>
  <c r="D37" i="3" a="1"/>
  <c r="D37" i="3" s="1"/>
  <c r="D36" i="3" a="1"/>
  <c r="D36" i="3" s="1"/>
  <c r="D35" i="3" a="1"/>
  <c r="D35" i="3" s="1"/>
  <c r="D34" i="3" a="1"/>
  <c r="D34" i="3" s="1"/>
  <c r="D33" i="3" a="1"/>
  <c r="D33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I10" i="3" a="1"/>
  <c r="I10" i="3" s="1"/>
  <c r="I11" i="3" a="1"/>
  <c r="I11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B11" i="3" a="1"/>
  <c r="B11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K56" i="1" a="1"/>
  <c r="K56" i="1" s="1"/>
  <c r="K55" i="1" a="1"/>
  <c r="K55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36" i="1" a="1"/>
  <c r="K36" i="1" s="1"/>
  <c r="K35" i="1" a="1"/>
  <c r="K35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K31" i="1" a="1"/>
  <c r="K31" i="1" s="1"/>
  <c r="K32" i="1" a="1"/>
  <c r="K32" i="1" s="1"/>
  <c r="K33" i="1" a="1"/>
  <c r="K33" i="1" s="1"/>
  <c r="K34" i="1" a="1"/>
  <c r="K34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E23" i="1" a="1"/>
  <c r="E23" i="1" s="1"/>
  <c r="E21" i="1" a="1"/>
  <c r="E21" i="1" s="1"/>
  <c r="E22" i="1" a="1"/>
  <c r="E22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D19" i="3" l="1" a="1"/>
  <c r="D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<sst xmlns="http://schemas.openxmlformats.org/spreadsheetml/2006/main" count="250" uniqueCount="140">
  <si>
    <t>IS_VALID_YEAR(YearCE)</t>
  </si>
  <si>
    <t>Text</t>
  </si>
  <si>
    <t>IS_LEAP_YEAR(YearCE)</t>
  </si>
  <si>
    <t>YearCE</t>
  </si>
  <si>
    <t>Returns</t>
  </si>
  <si>
    <t>IS_VALID_DATE(YearCE, Month, Day, [AllMandatory])</t>
  </si>
  <si>
    <t>Month</t>
  </si>
  <si>
    <t>Day</t>
  </si>
  <si>
    <t>AllMandatory</t>
  </si>
  <si>
    <t>IS_VALID_TIME(Hour, Minute, Second, [AllMandatory])</t>
  </si>
  <si>
    <t>Hour</t>
  </si>
  <si>
    <t>Minute</t>
  </si>
  <si>
    <t>Second</t>
  </si>
  <si>
    <t>IS_VALID_TIME_ZONE(OffsetMinutes)</t>
  </si>
  <si>
    <t>OffsetMinutes</t>
  </si>
  <si>
    <t>Ordinal</t>
  </si>
  <si>
    <t>IS_VALID_WEEK_DATE(YearCE, Week, DayOfWeek, [DayOfWeekMandatory])</t>
  </si>
  <si>
    <t>Week</t>
  </si>
  <si>
    <t>DayOfWeek</t>
  </si>
  <si>
    <t>DayOfWeekMandatory</t>
  </si>
  <si>
    <t>YEAR_DAY_COUNT(YearCE)</t>
  </si>
  <si>
    <t>YEAR_WEEK_COUNT(YearCE)</t>
  </si>
  <si>
    <t>DAY_ORDINAL(YearCE, Month, Day)</t>
  </si>
  <si>
    <t>Returns2</t>
  </si>
  <si>
    <t>DAY_OF_WEEK(YearCE, Month, Day)</t>
  </si>
  <si>
    <t>WEEK_NUMBER(YearCE, Month, Day)</t>
  </si>
  <si>
    <t>FROM_ORDINAL_DATE(YearCE, Ordinal)</t>
  </si>
  <si>
    <t>Out: YearCE</t>
  </si>
  <si>
    <t>Out: Month</t>
  </si>
  <si>
    <t>Out: Day</t>
  </si>
  <si>
    <t>DAY_OF_WEEK_FROM_ORDINAL(YearCE, Month, Day)</t>
  </si>
  <si>
    <t>WEEK_NUMBER_FROM_ORDINAL(YearCE, Ordinal)</t>
  </si>
  <si>
    <t>TO_WEEK_DATE(YearCE, Month, Day)</t>
  </si>
  <si>
    <t>Out: Week</t>
  </si>
  <si>
    <t>FROM_WEEK_DATE(YearCE, Week, DayOfWeek, [ReturnOrdinal])</t>
  </si>
  <si>
    <t>Out:
DayOfWeek</t>
  </si>
  <si>
    <t>Out:
Day</t>
  </si>
  <si>
    <t>ReturnOrdinal</t>
  </si>
  <si>
    <t>AllowDecimal</t>
  </si>
  <si>
    <t>IS_VALID_ORDINAL_DATE(YearCE, Ordinal)</t>
  </si>
  <si>
    <t>Out: Month
/ Ordinal</t>
  </si>
  <si>
    <t>VALIDATE_CHARACTERS(Text, [Subset])</t>
  </si>
  <si>
    <t>Subset</t>
  </si>
  <si>
    <t>2023-12-05</t>
  </si>
  <si>
    <t>2023-12-05T</t>
  </si>
  <si>
    <t>2023-W12-5</t>
  </si>
  <si>
    <t>14:00:35.022</t>
  </si>
  <si>
    <t>T14:00:35.022</t>
  </si>
  <si>
    <t>T14:00:35.022Z</t>
  </si>
  <si>
    <t>2023-12-05T00:00</t>
  </si>
  <si>
    <t>T14:00:35.022+09:30</t>
  </si>
  <si>
    <t>T14:00:35.022−09:30</t>
  </si>
  <si>
    <t>Out: DateType</t>
  </si>
  <si>
    <t>Out: DateArg1</t>
  </si>
  <si>
    <t>Out: DateArg2</t>
  </si>
  <si>
    <t>Out: Precision</t>
  </si>
  <si>
    <t>2023</t>
  </si>
  <si>
    <t>2023-11</t>
  </si>
  <si>
    <t>2023-11-05</t>
  </si>
  <si>
    <t>2023-11-31</t>
  </si>
  <si>
    <t>202311</t>
  </si>
  <si>
    <t>20231105</t>
  </si>
  <si>
    <t>2023-125</t>
  </si>
  <si>
    <t>2023W251</t>
  </si>
  <si>
    <t>2023-W25-1</t>
  </si>
  <si>
    <t>2024-02-29</t>
  </si>
  <si>
    <t>+12031-125</t>
  </si>
  <si>
    <t>−12031-125</t>
  </si>
  <si>
    <t>−0041-W25-3</t>
  </si>
  <si>
    <t>+2023-W25-1</t>
  </si>
  <si>
    <t>−0041W253</t>
  </si>
  <si>
    <t>14</t>
  </si>
  <si>
    <t>Out: Hour</t>
  </si>
  <si>
    <t>Out: Minute</t>
  </si>
  <si>
    <t>Out: Second</t>
  </si>
  <si>
    <t>201535</t>
  </si>
  <si>
    <t>201535.678</t>
  </si>
  <si>
    <t>01:15:34</t>
  </si>
  <si>
    <t>01:15:54.012</t>
  </si>
  <si>
    <t>T2</t>
  </si>
  <si>
    <t>T</t>
  </si>
  <si>
    <t>Out: Offset Minutes</t>
  </si>
  <si>
    <t>+12</t>
  </si>
  <si>
    <t>-12</t>
  </si>
  <si>
    <t>−12</t>
  </si>
  <si>
    <t>+1459</t>
  </si>
  <si>
    <t>+15:00</t>
  </si>
  <si>
    <t>+15:00:00</t>
  </si>
  <si>
    <t>+15:00:01</t>
  </si>
  <si>
    <t>+09:30:22</t>
  </si>
  <si>
    <t>Z</t>
  </si>
  <si>
    <t>-092022</t>
  </si>
  <si>
    <t>T01:45:12,34</t>
  </si>
  <si>
    <t>09:30</t>
  </si>
  <si>
    <t>2023-13</t>
  </si>
  <si>
    <t>Out: Format</t>
  </si>
  <si>
    <t>2023-W15-2T14:25</t>
  </si>
  <si>
    <t>99999-W15-2T14:25:21.123+09:30:22</t>
  </si>
  <si>
    <t>T12:35:12.000</t>
  </si>
  <si>
    <t>T123512.000+09</t>
  </si>
  <si>
    <t>T12:35+09:30</t>
  </si>
  <si>
    <t>99999-10T+09:30:22</t>
  </si>
  <si>
    <t>2023T+09:30:22</t>
  </si>
  <si>
    <t>Out:
DatePart</t>
  </si>
  <si>
    <t>Out:
TimePart</t>
  </si>
  <si>
    <t>Out:
TimeZonePart</t>
  </si>
  <si>
    <t>2023-02-23T1435</t>
  </si>
  <si>
    <t>2023-02-23T+09</t>
  </si>
  <si>
    <t>2023-02T14:35</t>
  </si>
  <si>
    <t>Out:
ISOCompliant</t>
  </si>
  <si>
    <t>PARSE_PARTS(Text)</t>
  </si>
  <si>
    <t>2023-02-32T+09</t>
  </si>
  <si>
    <t>2023-00</t>
  </si>
  <si>
    <t>100000</t>
  </si>
  <si>
    <t>2023-02-23T14:35+15</t>
  </si>
  <si>
    <t>PARSE_DATE_TIME(Text)</t>
  </si>
  <si>
    <t>2023-02-23T14:65</t>
  </si>
  <si>
    <t>2023-02-23T14:55+15</t>
  </si>
  <si>
    <t>2023-02-23T14:55+16</t>
  </si>
  <si>
    <t>Out: Year</t>
  </si>
  <si>
    <t>Out: ISOCompliant</t>
  </si>
  <si>
    <t>100000-11</t>
  </si>
  <si>
    <t>PARSE_DATE(Text)</t>
  </si>
  <si>
    <t>PARSE_TIME(Text)</t>
  </si>
  <si>
    <t>T2015</t>
  </si>
  <si>
    <t>T240000.001</t>
  </si>
  <si>
    <t>T240000.000</t>
  </si>
  <si>
    <t>T11:65</t>
  </si>
  <si>
    <t>T25</t>
  </si>
  <si>
    <t>T14</t>
  </si>
  <si>
    <t>PARSE_TIME_ZONE(Text)</t>
  </si>
  <si>
    <t>Out: OffsetMinutes</t>
  </si>
  <si>
    <t>Out:
Parts</t>
  </si>
  <si>
    <t>TZ</t>
  </si>
  <si>
    <t>Out: Parts</t>
  </si>
  <si>
    <t>+99999</t>
  </si>
  <si>
    <t>+99999T09</t>
  </si>
  <si>
    <t>+100000</t>
  </si>
  <si>
    <t>+</t>
  </si>
  <si>
    <t>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</si>
</sst>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000000E+00"/>
    <numFmt numFmtId="165" formatCode="0.00000000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9">
    <xf numFmtId="0" fontId="0" fillId="0" borderId="0" xfId="0"/>
    <xf numFmtId="14" fontId="0" fillId="0" borderId="0" xfId="0" applyNumberFormat="1"/>
    <xf numFmtId="0" fontId="1" fillId="0" borderId="0" xfId="1" applyBorder="1" applyAlignment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3" borderId="9" xfId="0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8" xfId="0" applyFill="1" applyBorder="1"/>
    <xf numFmtId="0" fontId="0" fillId="3" borderId="10" xfId="0" applyFill="1" applyBorder="1"/>
    <xf numFmtId="0" fontId="0" fillId="0" borderId="0" xfId="0" quotePrefix="1"/>
    <xf numFmtId="0" fontId="2" fillId="2" borderId="6" xfId="0" applyFont="1" applyFill="1" applyBorder="1" applyAlignment="1">
      <alignment wrapText="1"/>
    </xf>
    <xf numFmtId="49" fontId="0" fillId="3" borderId="5" xfId="0" applyNumberFormat="1" applyFill="1" applyBorder="1"/>
    <xf numFmtId="49" fontId="0" fillId="0" borderId="5" xfId="0" applyNumberFormat="1" applyBorder="1"/>
    <xf numFmtId="49" fontId="0" fillId="3" borderId="5" xfId="0" quotePrefix="1" applyNumberFormat="1" applyFill="1" applyBorder="1"/>
    <xf numFmtId="49" fontId="0" fillId="0" borderId="5" xfId="0" quotePrefix="1" applyNumberFormat="1" applyBorder="1"/>
    <xf numFmtId="49" fontId="0" fillId="0" borderId="2" xfId="0" quotePrefix="1" applyNumberFormat="1" applyBorder="1"/>
    <xf numFmtId="0" fontId="0" fillId="3" borderId="15" xfId="0" applyFill="1" applyBorder="1"/>
    <xf numFmtId="0" fontId="0" fillId="0" borderId="15" xfId="0" applyBorder="1"/>
    <xf numFmtId="0" fontId="0" fillId="0" borderId="14" xfId="0" applyBorder="1"/>
    <xf numFmtId="20" fontId="0" fillId="0" borderId="0" xfId="0" applyNumberFormat="1"/>
    <xf numFmtId="49" fontId="0" fillId="3" borderId="8" xfId="0" applyNumberFormat="1" applyFill="1" applyBorder="1"/>
    <xf numFmtId="0" fontId="0" fillId="3" borderId="16" xfId="0" applyFill="1" applyBorder="1"/>
    <xf numFmtId="16" fontId="0" fillId="0" borderId="0" xfId="0" applyNumberFormat="1"/>
    <xf numFmtId="49" fontId="0" fillId="3" borderId="8" xfId="0" quotePrefix="1" applyNumberFormat="1" applyFill="1" applyBorder="1"/>
    <xf numFmtId="0" fontId="0" fillId="0" borderId="12" xfId="0" applyBorder="1"/>
    <xf numFmtId="49" fontId="0" fillId="0" borderId="8" xfId="0" quotePrefix="1" applyNumberFormat="1" applyBorder="1"/>
    <xf numFmtId="0" fontId="0" fillId="0" borderId="16" xfId="0" applyBorder="1"/>
    <xf numFmtId="0" fontId="1" fillId="0" borderId="0" xfId="1" applyBorder="1" applyAlignment="1"/>
  </cellXfs>
  <cellStyles count="2">
    <cellStyle name="Heading 1" xfId="1" builtinId="16"/>
    <cellStyle name="Normal" xfId="0" builtinId="0"/>
  </cellStyles>
  <dxfs count="2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A2D01-39DB-44E2-8D44-04F7BADD18BD}" name="Table1" displayName="Table1" ref="A3:C15" totalsRowShown="0" headerRowDxfId="25">
  <autoFilter ref="A3:C15" xr:uid="{BBAA2D01-39DB-44E2-8D44-04F7BADD18BD}"/>
  <tableColumns count="3">
    <tableColumn id="1" xr3:uid="{EAD18F5C-D491-4E84-B251-3510A1C18696}" name="YearCE"/>
    <tableColumn id="2" xr3:uid="{BA886637-CE51-4843-937C-16517F397BED}" name="AllowDecimal" dataDxfId="24"/>
    <tableColumn id="3" xr3:uid="{11D74D8A-9A60-4891-A2F8-B960A9EB9C96}" name="Returns2" dataDxfId="23">
      <calculatedColumnFormula array="1">ISO_8601.IS_VALID_YEAR(Table1[[#This Row],[YearCE]],Table1[[#This Row],[AllowDecimal]])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1BB414-E902-4BEA-8C20-DA6F8B201E43}" name="Table2" displayName="Table2" ref="G3:H13" totalsRowShown="0" headerRowDxfId="22">
  <autoFilter ref="G3:H13" xr:uid="{891BB414-E902-4BEA-8C20-DA6F8B201E43}"/>
  <tableColumns count="2">
    <tableColumn id="1" xr3:uid="{23E94238-E86B-4EEC-8C85-645DD5F93835}" name="YearCE"/>
    <tableColumn id="2" xr3:uid="{CD942F84-4899-4B4B-949B-0B1FD9EADFD0}" name="Returns" dataDxfId="21">
      <calculatedColumnFormula array="1">ISO_8601.IS_LEAP_YEAR(Table2[[#This Row],[YearCE]])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30AD6-68C5-47A5-BE29-9E4383964927}" name="Table3" displayName="Table3" ref="A20:E37" totalsRowShown="0" headerRowDxfId="20">
  <autoFilter ref="A20:E37" xr:uid="{9E030AD6-68C5-47A5-BE29-9E4383964927}"/>
  <tableColumns count="5">
    <tableColumn id="1" xr3:uid="{4E072030-A2C6-499C-8887-19A4BA3CAA09}" name="YearCE"/>
    <tableColumn id="2" xr3:uid="{CD0515FB-2F76-471A-9028-7724B10049A4}" name="Month"/>
    <tableColumn id="3" xr3:uid="{396CDD49-1458-46CC-97DB-60AF9B0B7405}" name="Day"/>
    <tableColumn id="4" xr3:uid="{7BE53DDD-BAF9-4DB9-84B9-0050DDC0B40A}" name="AllMandatory"/>
    <tableColumn id="5" xr3:uid="{64E381F2-1229-465C-9705-26EE6274BAE1}" name="Returns" dataDxfId="19">
      <calculatedColumnFormula array="1">ISO_8601.IS_VALID_DATE(Table3[[#This Row],[YearCE]],Table3[[#This Row],[Month]],Table3[[#This Row],[Day]],Table3[[#This Row],[AllMandatory]])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487F63-7136-47A2-A8BE-4D7247B13EF9}" name="Table4" displayName="Table4" ref="G20:K38" totalsRowShown="0">
  <autoFilter ref="G20:K38" xr:uid="{FF487F63-7136-47A2-A8BE-4D7247B13EF9}"/>
  <tableColumns count="5">
    <tableColumn id="1" xr3:uid="{A4553E8B-3627-4B93-9B3B-6F4DC059F976}" name="Hour"/>
    <tableColumn id="2" xr3:uid="{5B7488EC-F21F-4B01-B083-95B582467627}" name="Minute"/>
    <tableColumn id="3" xr3:uid="{5FE7195F-6617-4117-B87C-CE9191FC93EC}" name="Second"/>
    <tableColumn id="4" xr3:uid="{6833CB73-6B48-49D1-9393-2EBDAA5FDABE}" name="AllMandatory"/>
    <tableColumn id="5" xr3:uid="{8D94B86C-18C4-4FC7-BB3D-7118C409CC9E}" name="Returns" dataDxfId="18">
      <calculatedColumnFormula array="1">ISO_8601.IS_VALID_TIME(Table4[[#This Row],[Hour]],Table4[[#This Row],[Minute]],Table4[[#This Row],[Second]],Table4[[#This Row],[AllMandatory]])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BF4915-B5C9-47C0-B4B9-74F62EBB9361}" name="Table26" displayName="Table26" ref="O20:P27" totalsRowShown="0" headerRowDxfId="17">
  <autoFilter ref="O20:P27" xr:uid="{08BF4915-B5C9-47C0-B4B9-74F62EBB9361}"/>
  <tableColumns count="2">
    <tableColumn id="1" xr3:uid="{4C7B751A-4E83-414A-AEDA-DF1FFE948E0B}" name="OffsetMinutes"/>
    <tableColumn id="2" xr3:uid="{C1111DD7-EB7E-4A19-AB2B-E9B8E1BE52BE}" name="Returns" dataDxfId="16">
      <calculatedColumnFormula array="1">ISO_8601.IS_VALID_TIME_ZONE(Table26[[#This Row],[OffsetMinutes]])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C62085-F523-4116-9162-F292E42A849C}" name="Table37" displayName="Table37" ref="A43:C55" totalsRowShown="0" headerRowDxfId="15">
  <autoFilter ref="A43:C55" xr:uid="{3AC62085-F523-4116-9162-F292E42A849C}"/>
  <tableColumns count="3">
    <tableColumn id="1" xr3:uid="{AC46CB24-5E8D-4054-94B6-3CEDE98E24A6}" name="YearCE"/>
    <tableColumn id="2" xr3:uid="{FAC21CDA-12FE-4B48-8EFD-4640E56E9EB2}" name="Ordinal"/>
    <tableColumn id="5" xr3:uid="{7BFE5B6F-5D05-408B-8B3E-78BAB04EA94A}" name="Returns" dataDxfId="14">
      <calculatedColumnFormula array="1">ISO_8601.IS_VALID_ORDINAL_DATE(Table37[[#This Row],[YearCE]],Table37[[#This Row],[Ordinal]])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71C362-8A91-46DC-995E-45BBEEED46AD}" name="Table38" displayName="Table38" ref="G43:K58" totalsRowShown="0" headerRowDxfId="13">
  <autoFilter ref="G43:K58" xr:uid="{D871C362-8A91-46DC-995E-45BBEEED46AD}"/>
  <tableColumns count="5">
    <tableColumn id="1" xr3:uid="{6189E976-0D26-4650-9FF2-C8466F2B43C9}" name="YearCE"/>
    <tableColumn id="2" xr3:uid="{391D7719-8237-47E1-87B4-CB4A825B3DDB}" name="Week"/>
    <tableColumn id="3" xr3:uid="{49EBD147-C7BA-4CB8-817E-F019845BABE4}" name="DayOfWeek"/>
    <tableColumn id="4" xr3:uid="{BCF56241-96FE-4912-A64F-1F6B912D0755}" name="DayOfWeekMandatory"/>
    <tableColumn id="5" xr3:uid="{30A9C819-DEF5-4E8E-86A2-F7441C836566}" name="Returns" dataDxfId="12">
      <calculatedColumnFormula array="1">ISO_8601.IS_VALID_WEEK_DATE(Table38[[#This Row],[YearCE]],Table38[[#This Row],[Week]],Table38[[#This Row],[DayOfWeek]],Table38[[#This Row],[DayOfWeekMandatory]])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3FE1ED-7317-47CA-8BC3-A185D6DEB049}" name="Table19" displayName="Table19" ref="A3:B11" totalsRowShown="0" headerRowDxfId="11">
  <autoFilter ref="A3:B11" xr:uid="{BBAA2D01-39DB-44E2-8D44-04F7BADD18BD}"/>
  <tableColumns count="2">
    <tableColumn id="1" xr3:uid="{9E54AE05-4BBE-4E82-8D30-F00FE10AC5FB}" name="YearCE"/>
    <tableColumn id="2" xr3:uid="{7FEE0141-06B8-45D8-B56C-0789698E1C97}" name="Returns" dataDxfId="10">
      <calculatedColumnFormula array="1">ISO_8601.YEAR_DAY_COUNT(Table19[[#This Row],[YearCE]])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CAED9A-3236-44D4-BC61-E12F56288012}" name="Table210" displayName="Table210" ref="H3:I13" totalsRowShown="0" headerRowDxfId="9">
  <autoFilter ref="H3:I13" xr:uid="{891BB414-E902-4BEA-8C20-DA6F8B201E43}"/>
  <tableColumns count="2">
    <tableColumn id="1" xr3:uid="{F88EC898-2C81-4173-BDFC-165BB30E19ED}" name="YearCE"/>
    <tableColumn id="2" xr3:uid="{DBD9124E-9ADD-4FF6-AA2F-0871BF467DD8}" name="Returns" dataDxfId="8">
      <calculatedColumnFormula array="1">ISO_8601.YEAR_WEEK_COUNT(Table210[[#This Row],[YearCE]])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C9019B-8771-4227-8555-93BFBF1B0E12}" name="Table311" displayName="Table311" ref="A18:D27" totalsRowShown="0" headerRowDxfId="7">
  <autoFilter ref="A18:D27" xr:uid="{9E030AD6-68C5-47A5-BE29-9E4383964927}"/>
  <tableColumns count="4">
    <tableColumn id="1" xr3:uid="{3FA8C05B-10B0-457A-BB67-F85BB59A01A4}" name="YearCE"/>
    <tableColumn id="2" xr3:uid="{50D17ABB-2BAD-4D59-B311-04B77924796A}" name="Month"/>
    <tableColumn id="3" xr3:uid="{02E08981-3A88-4F53-99C8-38AA4B728D1D}" name="Day"/>
    <tableColumn id="4" xr3:uid="{CBACDC2D-7C08-4790-A696-800DC2B83BEC}" name="Returns" dataDxfId="6">
      <calculatedColumnFormula array="1">ISO_8601.DAY_ORDINAL(Table311[[#This Row],[YearCE]],Table311[[#This Row],[Month]],Table311[[#This Row],[Day]])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532E48-D60F-4926-97A5-2207B3F0F159}" name="Table412" displayName="Table412" ref="A32:D38" totalsRowShown="0">
  <autoFilter ref="A32:D38" xr:uid="{FF487F63-7136-47A2-A8BE-4D7247B13EF9}"/>
  <tableColumns count="4">
    <tableColumn id="1" xr3:uid="{C9265076-A215-4A98-A6A0-4763A996EC87}" name="YearCE"/>
    <tableColumn id="2" xr3:uid="{E2909AA7-6725-42B6-9DCD-2B3E8FF3C7EF}" name="Month"/>
    <tableColumn id="3" xr3:uid="{F56CCA59-CFAB-4E5A-97DD-F613949DE88A}" name="Day"/>
    <tableColumn id="4" xr3:uid="{28D827C3-8253-42FD-9A64-0B7B89D9D325}" name="Returns">
      <calculatedColumnFormula array="1">ISO_8601.DAY_OF_WEEK(Table412[[#This Row],[YearCE]],Table412[[#This Row],[Month]],Table412[[#This Row],[Day]])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08663D-3DBA-44EC-8B40-0C8D894A0D18}" name="Table41216" displayName="Table41216" ref="A44:D52" totalsRowShown="0" headerRowDxfId="5">
  <autoFilter ref="A44:D52" xr:uid="{5A08663D-3DBA-44EC-8B40-0C8D894A0D18}"/>
  <tableColumns count="4">
    <tableColumn id="1" xr3:uid="{D765722E-5157-45BC-BA8C-10076D3C8AE7}" name="YearCE"/>
    <tableColumn id="2" xr3:uid="{830A361B-9977-4A42-B402-160928B6442B}" name="Month"/>
    <tableColumn id="3" xr3:uid="{B3741A81-00A6-4BC8-8631-1DF8BED68C15}" name="Day"/>
    <tableColumn id="4" xr3:uid="{95FA3EED-334C-43C3-A2C7-07A7E1C03B94}" name="Returns" dataDxfId="4">
      <calculatedColumnFormula array="1">ISO_8601.WEEK_NUMBER(Table41216[[#This Row],[YearCE]],Table41216[[#This Row],[Month]],Table41216[[#This Row],[Day]])</calculatedColumnFormula>
    </tableColumn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38EBE2-203A-46A1-905C-BC6B92929E28}" name="Table41218" displayName="Table41218" ref="H32:J39" totalsRowShown="0">
  <autoFilter ref="H32:J39" xr:uid="{6038EBE2-203A-46A1-905C-BC6B92929E28}"/>
  <tableColumns count="3">
    <tableColumn id="1" xr3:uid="{C80692B4-B204-43B0-BA8B-DE33E2964E72}" name="YearCE"/>
    <tableColumn id="2" xr3:uid="{66252FC4-C620-4B16-B43B-AA5E543444AF}" name="Ordinal"/>
    <tableColumn id="3" xr3:uid="{2F8E5F75-DC02-4268-85EB-3593D1243B4E}" name="Returns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57FE933-B780-44C1-8AB1-A8DFA4E43E51}" name="Table4121819" displayName="Table4121819" ref="H44:J52" totalsRowShown="0">
  <autoFilter ref="H44:J52" xr:uid="{F57FE933-B780-44C1-8AB1-A8DFA4E43E51}"/>
  <tableColumns count="3">
    <tableColumn id="1" xr3:uid="{724944DB-A76B-4957-AF7D-B5AC6C4627F9}" name="YearCE"/>
    <tableColumn id="2" xr3:uid="{D9363292-FFF8-49D9-A39E-724EC1A0076E}" name="Ordinal"/>
    <tableColumn id="3" xr3:uid="{35A95EC0-12DE-4C68-8491-E66DDBFF7041}" name="Returns" dataDxfId="3">
      <calculatedColumnFormula array="1">ISO_8601.WEEK_NUMBER_FROM_ORDINAL(Table4121819[[#This Row],[YearCE]],Table4121819[[#This Row],[Ordinal]])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D82897E-0383-4271-9AD2-110E9C8215BE}" name="Table1921" displayName="Table1921" ref="A3:C15" totalsRowShown="0" headerRowDxfId="2">
  <autoFilter ref="A3:C15" xr:uid="{0D82897E-0383-4271-9AD2-110E9C8215BE}"/>
  <tableColumns count="3">
    <tableColumn id="1" xr3:uid="{67A6D239-C11C-4658-8F01-66A8E4910477}" name="Text"/>
    <tableColumn id="2" xr3:uid="{608DB31D-00D0-458E-96E5-A93CB6237746}" name="Subset" dataDxfId="1"/>
    <tableColumn id="3" xr3:uid="{27235301-D372-4197-B862-41DDDE0F0FB7}" name="Returns" dataDxfId="0">
      <calculatedColumnFormula array="1">ISO_8601.VALIDATE_CHARACTERS(Table1921[[#This Row],[Text]],Table1921[[#This Row],[Subset]])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BD6F5F-71ED-429B-9CE3-55D6E121162F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31EC2F8C-AFCA-49EA-A916-7267966133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EFF7-D7B6-49F8-9B8B-8E9959D1B63D}">
  <dimension ref="A1:V58"/>
  <sheetViews>
    <sheetView topLeftCell="A23" workbookViewId="0">
      <selection activeCell="I54" sqref="I54"/>
    </sheetView>
  </sheetViews>
  <sheetFormatPr defaultRowHeight="15" x14ac:dyDescent="0.25"/>
  <cols>
    <col min="1" max="1" width="19.42578125" customWidth="1"/>
    <col min="2" max="2" width="10.140625" bestFit="1" customWidth="1"/>
    <col min="3" max="3" width="9.5703125" customWidth="1"/>
    <col min="4" max="4" width="15.140625" customWidth="1"/>
    <col min="5" max="5" width="10" customWidth="1"/>
    <col min="6" max="6" width="17.28515625" customWidth="1"/>
    <col min="7" max="7" width="11.85546875" customWidth="1"/>
    <col min="8" max="8" width="10.140625" bestFit="1" customWidth="1"/>
    <col min="9" max="9" width="9.7109375" bestFit="1" customWidth="1"/>
    <col min="10" max="10" width="15.5703125" bestFit="1" customWidth="1"/>
    <col min="11" max="11" width="10.140625" bestFit="1" customWidth="1"/>
    <col min="12" max="12" width="11" bestFit="1" customWidth="1"/>
    <col min="14" max="14" width="9.5703125" customWidth="1"/>
    <col min="15" max="15" width="16.42578125" bestFit="1" customWidth="1"/>
    <col min="16" max="16" width="12" bestFit="1" customWidth="1"/>
    <col min="19" max="19" width="28.140625" bestFit="1" customWidth="1"/>
  </cols>
  <sheetData>
    <row r="1" spans="1:14" ht="19.5" x14ac:dyDescent="0.3">
      <c r="A1" s="48" t="s">
        <v>0</v>
      </c>
      <c r="B1" s="48"/>
      <c r="C1" s="48"/>
      <c r="D1" s="48"/>
      <c r="E1" s="48"/>
      <c r="F1" s="48"/>
      <c r="G1" s="48" t="s">
        <v>2</v>
      </c>
      <c r="H1" s="48"/>
      <c r="I1" s="48"/>
      <c r="J1" s="48"/>
      <c r="K1" s="48"/>
      <c r="L1" s="48"/>
      <c r="M1" s="48"/>
      <c r="N1" s="48"/>
    </row>
    <row r="3" spans="1:14" x14ac:dyDescent="0.25">
      <c r="A3" t="s">
        <v>3</v>
      </c>
      <c r="B3" t="s">
        <v>38</v>
      </c>
      <c r="C3" t="s">
        <v>23</v>
      </c>
      <c r="G3" t="s">
        <v>3</v>
      </c>
      <c r="H3" t="s">
        <v>4</v>
      </c>
    </row>
    <row r="4" spans="1:14" x14ac:dyDescent="0.25">
      <c r="C4" t="b" cm="1">
        <f t="array" ref="C4">ISO_8601.IS_VALID_YEAR(Table1[[#This Row],[YearCE]],Table1[[#This Row],[AllowDecimal]])</f>
        <v>0</v>
      </c>
      <c r="H4" t="e" cm="1">
        <f t="array" ref="H4">ISO_8601.IS_LEAP_YEAR(Table2[[#This Row],[YearCE]])</f>
        <v>#VALUE!</v>
      </c>
    </row>
    <row r="5" spans="1:14" x14ac:dyDescent="0.25">
      <c r="A5" t="s">
        <v>1</v>
      </c>
      <c r="C5" t="b" cm="1">
        <f t="array" ref="C5">ISO_8601.IS_VALID_YEAR(Table1[[#This Row],[YearCE]],Table1[[#This Row],[AllowDecimal]])</f>
        <v>0</v>
      </c>
      <c r="G5" t="s">
        <v>1</v>
      </c>
      <c r="H5" t="e" cm="1">
        <f t="array" ref="H5">ISO_8601.IS_LEAP_YEAR(Table2[[#This Row],[YearCE]])</f>
        <v>#VALUE!</v>
      </c>
    </row>
    <row r="6" spans="1:14" x14ac:dyDescent="0.25">
      <c r="A6">
        <v>2023</v>
      </c>
      <c r="C6" t="b" cm="1">
        <f t="array" ref="C6">ISO_8601.IS_VALID_YEAR(Table1[[#This Row],[YearCE]],Table1[[#This Row],[AllowDecimal]])</f>
        <v>1</v>
      </c>
      <c r="G6">
        <v>2023</v>
      </c>
      <c r="H6" t="b" cm="1">
        <f t="array" ref="H6">ISO_8601.IS_LEAP_YEAR(Table2[[#This Row],[YearCE]])</f>
        <v>0</v>
      </c>
    </row>
    <row r="7" spans="1:14" x14ac:dyDescent="0.25">
      <c r="A7">
        <v>-99999</v>
      </c>
      <c r="C7" t="b" cm="1">
        <f t="array" ref="C7">ISO_8601.IS_VALID_YEAR(Table1[[#This Row],[YearCE]],Table1[[#This Row],[AllowDecimal]])</f>
        <v>1</v>
      </c>
      <c r="G7">
        <v>2000</v>
      </c>
      <c r="H7" t="b" cm="1">
        <f t="array" ref="H7">ISO_8601.IS_LEAP_YEAR(Table2[[#This Row],[YearCE]])</f>
        <v>1</v>
      </c>
    </row>
    <row r="8" spans="1:14" x14ac:dyDescent="0.25">
      <c r="A8">
        <v>99999</v>
      </c>
      <c r="C8" t="b" cm="1">
        <f t="array" ref="C8">ISO_8601.IS_VALID_YEAR(Table1[[#This Row],[YearCE]],Table1[[#This Row],[AllowDecimal]])</f>
        <v>1</v>
      </c>
      <c r="G8">
        <v>2100</v>
      </c>
      <c r="H8" t="b" cm="1">
        <f t="array" ref="H8">ISO_8601.IS_LEAP_YEAR(Table2[[#This Row],[YearCE]])</f>
        <v>0</v>
      </c>
    </row>
    <row r="9" spans="1:14" x14ac:dyDescent="0.25">
      <c r="A9">
        <v>-100000</v>
      </c>
      <c r="C9" t="b" cm="1">
        <f t="array" ref="C9">ISO_8601.IS_VALID_YEAR(Table1[[#This Row],[YearCE]],Table1[[#This Row],[AllowDecimal]])</f>
        <v>0</v>
      </c>
      <c r="G9">
        <v>-100000</v>
      </c>
      <c r="H9" t="e" cm="1">
        <f t="array" ref="H9">ISO_8601.IS_LEAP_YEAR(Table2[[#This Row],[YearCE]])</f>
        <v>#VALUE!</v>
      </c>
    </row>
    <row r="10" spans="1:14" x14ac:dyDescent="0.25">
      <c r="A10">
        <v>100000</v>
      </c>
      <c r="C10" t="b" cm="1">
        <f t="array" ref="C10">ISO_8601.IS_VALID_YEAR(Table1[[#This Row],[YearCE]],Table1[[#This Row],[AllowDecimal]])</f>
        <v>0</v>
      </c>
      <c r="G10">
        <v>100000</v>
      </c>
      <c r="H10" t="e" cm="1">
        <f t="array" ref="H10">ISO_8601.IS_LEAP_YEAR(Table2[[#This Row],[YearCE]])</f>
        <v>#VALUE!</v>
      </c>
    </row>
    <row r="11" spans="1:14" x14ac:dyDescent="0.25">
      <c r="A11">
        <v>99999.999899999995</v>
      </c>
      <c r="B11">
        <v>1</v>
      </c>
      <c r="C11" t="b" cm="1">
        <f t="array" ref="C11">ISO_8601.IS_VALID_YEAR(Table1[[#This Row],[YearCE]],Table1[[#This Row],[AllowDecimal]])</f>
        <v>1</v>
      </c>
      <c r="G11" s="27">
        <v>99999.999899999995</v>
      </c>
      <c r="H11" t="b" cm="1">
        <f t="array" ref="H11">ISO_8601.IS_LEAP_YEAR(Table2[[#This Row],[YearCE]])</f>
        <v>0</v>
      </c>
    </row>
    <row r="12" spans="1:14" x14ac:dyDescent="0.25">
      <c r="A12">
        <v>99999.999899999995</v>
      </c>
      <c r="C12" t="b" cm="1">
        <f t="array" ref="C12">ISO_8601.IS_VALID_YEAR(Table1[[#This Row],[YearCE]],Table1[[#This Row],[AllowDecimal]])</f>
        <v>0</v>
      </c>
      <c r="G12">
        <v>2023.5</v>
      </c>
      <c r="H12" t="b" cm="1">
        <f t="array" ref="H12">ISO_8601.IS_LEAP_YEAR(Table2[[#This Row],[YearCE]])</f>
        <v>0</v>
      </c>
    </row>
    <row r="13" spans="1:14" x14ac:dyDescent="0.25">
      <c r="A13">
        <v>2023.5</v>
      </c>
      <c r="B13">
        <v>1</v>
      </c>
      <c r="C13" t="b" cm="1">
        <f t="array" ref="C13">ISO_8601.IS_VALID_YEAR(Table1[[#This Row],[YearCE]],Table1[[#This Row],[AllowDecimal]])</f>
        <v>1</v>
      </c>
      <c r="G13">
        <v>2024.9</v>
      </c>
      <c r="H13" t="b" cm="1">
        <f t="array" ref="H13">ISO_8601.IS_LEAP_YEAR(Table2[[#This Row],[YearCE]])</f>
        <v>1</v>
      </c>
    </row>
    <row r="14" spans="1:14" x14ac:dyDescent="0.25">
      <c r="A14">
        <v>2023.5</v>
      </c>
      <c r="C14" t="b" cm="1">
        <f t="array" ref="C14">ISO_8601.IS_VALID_YEAR(Table1[[#This Row],[YearCE]],Table1[[#This Row],[AllowDecimal]])</f>
        <v>0</v>
      </c>
    </row>
    <row r="15" spans="1:14" x14ac:dyDescent="0.25">
      <c r="A15" s="26">
        <v>2023.00000000001</v>
      </c>
      <c r="C15" t="b" cm="1">
        <f t="array" ref="C15">ISO_8601.IS_VALID_YEAR(Table1[[#This Row],[YearCE]],Table1[[#This Row],[AllowDecimal]])</f>
        <v>0</v>
      </c>
    </row>
    <row r="16" spans="1:14" x14ac:dyDescent="0.25">
      <c r="A16" s="26"/>
    </row>
    <row r="18" spans="1:22" ht="19.5" x14ac:dyDescent="0.3">
      <c r="A18" s="48" t="s">
        <v>5</v>
      </c>
      <c r="B18" s="48"/>
      <c r="C18" s="48"/>
      <c r="D18" s="48"/>
      <c r="E18" s="48"/>
      <c r="F18" s="48"/>
      <c r="G18" s="48" t="s">
        <v>9</v>
      </c>
      <c r="H18" s="48"/>
      <c r="I18" s="48"/>
      <c r="J18" s="48"/>
      <c r="K18" s="48"/>
      <c r="L18" s="48"/>
      <c r="M18" s="48"/>
      <c r="N18" s="48"/>
      <c r="O18" s="48" t="s">
        <v>13</v>
      </c>
      <c r="P18" s="48"/>
      <c r="Q18" s="48"/>
      <c r="R18" s="48"/>
      <c r="S18" s="48"/>
      <c r="T18" s="48"/>
      <c r="U18" s="48"/>
      <c r="V18" s="48"/>
    </row>
    <row r="20" spans="1:22" x14ac:dyDescent="0.25">
      <c r="A20" t="s">
        <v>3</v>
      </c>
      <c r="B20" t="s">
        <v>6</v>
      </c>
      <c r="C20" t="s">
        <v>7</v>
      </c>
      <c r="D20" t="s">
        <v>8</v>
      </c>
      <c r="E20" t="s">
        <v>4</v>
      </c>
      <c r="G20" t="s">
        <v>10</v>
      </c>
      <c r="H20" t="s">
        <v>11</v>
      </c>
      <c r="I20" t="s">
        <v>12</v>
      </c>
      <c r="J20" t="s">
        <v>8</v>
      </c>
      <c r="K20" t="s">
        <v>4</v>
      </c>
      <c r="O20" t="s">
        <v>14</v>
      </c>
      <c r="P20" t="s">
        <v>4</v>
      </c>
    </row>
    <row r="21" spans="1:22" x14ac:dyDescent="0.25">
      <c r="E21" t="b" cm="1">
        <f t="array" ref="E21">ISO_8601.IS_VALID_DATE(Table3[[#This Row],[YearCE]],Table3[[#This Row],[Month]],Table3[[#This Row],[Day]],Table3[[#This Row],[AllMandatory]])</f>
        <v>0</v>
      </c>
      <c r="K21" t="b" cm="1">
        <f t="array" ref="K21">ISO_8601.IS_VALID_TIME(Table4[[#This Row],[Hour]],Table4[[#This Row],[Minute]],Table4[[#This Row],[Second]],Table4[[#This Row],[AllMandatory]])</f>
        <v>0</v>
      </c>
      <c r="P21" t="b" cm="1">
        <f t="array" ref="P21">ISO_8601.IS_VALID_TIME_ZONE(Table26[[#This Row],[OffsetMinutes]])</f>
        <v>0</v>
      </c>
    </row>
    <row r="22" spans="1:22" x14ac:dyDescent="0.25">
      <c r="A22" t="s">
        <v>1</v>
      </c>
      <c r="E22" t="b" cm="1">
        <f t="array" ref="E22">ISO_8601.IS_VALID_DATE(Table3[[#This Row],[YearCE]],Table3[[#This Row],[Month]],Table3[[#This Row],[Day]],Table3[[#This Row],[AllMandatory]])</f>
        <v>0</v>
      </c>
      <c r="G22" t="s">
        <v>1</v>
      </c>
      <c r="K22" t="b" cm="1">
        <f t="array" ref="K22">ISO_8601.IS_VALID_TIME(Table4[[#This Row],[Hour]],Table4[[#This Row],[Minute]],Table4[[#This Row],[Second]],Table4[[#This Row],[AllMandatory]])</f>
        <v>0</v>
      </c>
      <c r="O22" t="s">
        <v>1</v>
      </c>
      <c r="P22" t="b" cm="1">
        <f t="array" ref="P22">ISO_8601.IS_VALID_TIME_ZONE(Table26[[#This Row],[OffsetMinutes]])</f>
        <v>0</v>
      </c>
    </row>
    <row r="23" spans="1:22" x14ac:dyDescent="0.25">
      <c r="A23">
        <v>2023</v>
      </c>
      <c r="E23" t="b" cm="1">
        <f t="array" ref="E23">ISO_8601.IS_VALID_DATE(Table3[[#This Row],[YearCE]],Table3[[#This Row],[Month]],Table3[[#This Row],[Day]],Table3[[#This Row],[AllMandatory]])</f>
        <v>1</v>
      </c>
      <c r="I23">
        <v>1</v>
      </c>
      <c r="K23" t="b" cm="1">
        <f t="array" ref="K23">ISO_8601.IS_VALID_TIME(Table4[[#This Row],[Hour]],Table4[[#This Row],[Minute]],Table4[[#This Row],[Second]],Table4[[#This Row],[AllMandatory]])</f>
        <v>0</v>
      </c>
      <c r="O23">
        <v>0</v>
      </c>
      <c r="P23" t="b" cm="1">
        <f t="array" ref="P23">ISO_8601.IS_VALID_TIME_ZONE(Table26[[#This Row],[OffsetMinutes]])</f>
        <v>1</v>
      </c>
    </row>
    <row r="24" spans="1:22" x14ac:dyDescent="0.25">
      <c r="A24">
        <v>2023</v>
      </c>
      <c r="B24">
        <v>12</v>
      </c>
      <c r="E24" t="b" cm="1">
        <f t="array" ref="E24">ISO_8601.IS_VALID_DATE(Table3[[#This Row],[YearCE]],Table3[[#This Row],[Month]],Table3[[#This Row],[Day]],Table3[[#This Row],[AllMandatory]])</f>
        <v>1</v>
      </c>
      <c r="H24">
        <v>1</v>
      </c>
      <c r="I24">
        <v>1</v>
      </c>
      <c r="K24" t="b" cm="1">
        <f t="array" ref="K24">ISO_8601.IS_VALID_TIME(Table4[[#This Row],[Hour]],Table4[[#This Row],[Minute]],Table4[[#This Row],[Second]],Table4[[#This Row],[AllMandatory]])</f>
        <v>0</v>
      </c>
      <c r="O24">
        <v>900</v>
      </c>
      <c r="P24" t="b" cm="1">
        <f t="array" ref="P24">ISO_8601.IS_VALID_TIME_ZONE(Table26[[#This Row],[OffsetMinutes]])</f>
        <v>1</v>
      </c>
    </row>
    <row r="25" spans="1:22" x14ac:dyDescent="0.25">
      <c r="A25">
        <v>2023</v>
      </c>
      <c r="B25">
        <v>0</v>
      </c>
      <c r="E25" t="b" cm="1">
        <f t="array" ref="E25">ISO_8601.IS_VALID_DATE(Table3[[#This Row],[YearCE]],Table3[[#This Row],[Month]],Table3[[#This Row],[Day]],Table3[[#This Row],[AllMandatory]])</f>
        <v>0</v>
      </c>
      <c r="G25">
        <v>1</v>
      </c>
      <c r="I25">
        <v>1</v>
      </c>
      <c r="K25" t="b" cm="1">
        <f t="array" ref="K25">ISO_8601.IS_VALID_TIME(Table4[[#This Row],[Hour]],Table4[[#This Row],[Minute]],Table4[[#This Row],[Second]],Table4[[#This Row],[AllMandatory]])</f>
        <v>0</v>
      </c>
      <c r="O25">
        <v>-900</v>
      </c>
      <c r="P25" t="b" cm="1">
        <f t="array" ref="P25">ISO_8601.IS_VALID_TIME_ZONE(Table26[[#This Row],[OffsetMinutes]])</f>
        <v>1</v>
      </c>
    </row>
    <row r="26" spans="1:22" x14ac:dyDescent="0.25">
      <c r="A26">
        <v>2023</v>
      </c>
      <c r="C26">
        <v>31</v>
      </c>
      <c r="E26" t="b" cm="1">
        <f t="array" ref="E26">ISO_8601.IS_VALID_DATE(Table3[[#This Row],[YearCE]],Table3[[#This Row],[Month]],Table3[[#This Row],[Day]],Table3[[#This Row],[AllMandatory]])</f>
        <v>0</v>
      </c>
      <c r="G26">
        <v>14</v>
      </c>
      <c r="K26" t="b" cm="1">
        <f t="array" ref="K26">ISO_8601.IS_VALID_TIME(Table4[[#This Row],[Hour]],Table4[[#This Row],[Minute]],Table4[[#This Row],[Second]],Table4[[#This Row],[AllMandatory]])</f>
        <v>1</v>
      </c>
      <c r="O26">
        <v>1000</v>
      </c>
      <c r="P26" t="b" cm="1">
        <f t="array" ref="P26">ISO_8601.IS_VALID_TIME_ZONE(Table26[[#This Row],[OffsetMinutes]])</f>
        <v>0</v>
      </c>
    </row>
    <row r="27" spans="1:22" x14ac:dyDescent="0.25">
      <c r="A27">
        <v>2023</v>
      </c>
      <c r="B27">
        <v>1</v>
      </c>
      <c r="D27">
        <v>1</v>
      </c>
      <c r="E27" t="b" cm="1">
        <f t="array" ref="E27">ISO_8601.IS_VALID_DATE(Table3[[#This Row],[YearCE]],Table3[[#This Row],[Month]],Table3[[#This Row],[Day]],Table3[[#This Row],[AllMandatory]])</f>
        <v>0</v>
      </c>
      <c r="G27">
        <v>14.5</v>
      </c>
      <c r="K27" t="b" cm="1">
        <f t="array" ref="K27">ISO_8601.IS_VALID_TIME(Table4[[#This Row],[Hour]],Table4[[#This Row],[Minute]],Table4[[#This Row],[Second]],Table4[[#This Row],[AllMandatory]])</f>
        <v>1</v>
      </c>
      <c r="O27">
        <v>-1000</v>
      </c>
      <c r="P27" t="b" cm="1">
        <f t="array" ref="P27">ISO_8601.IS_VALID_TIME_ZONE(Table26[[#This Row],[OffsetMinutes]])</f>
        <v>0</v>
      </c>
    </row>
    <row r="28" spans="1:22" x14ac:dyDescent="0.25">
      <c r="A28">
        <v>2023</v>
      </c>
      <c r="B28">
        <v>12</v>
      </c>
      <c r="C28">
        <v>31</v>
      </c>
      <c r="E28" t="b" cm="1">
        <f t="array" ref="E28">ISO_8601.IS_VALID_DATE(Table3[[#This Row],[YearCE]],Table3[[#This Row],[Month]],Table3[[#This Row],[Day]],Table3[[#This Row],[AllMandatory]])</f>
        <v>1</v>
      </c>
      <c r="G28">
        <v>14.5</v>
      </c>
      <c r="H28">
        <v>30.5</v>
      </c>
      <c r="K28" t="b" cm="1">
        <f t="array" ref="K28">ISO_8601.IS_VALID_TIME(Table4[[#This Row],[Hour]],Table4[[#This Row],[Minute]],Table4[[#This Row],[Second]],Table4[[#This Row],[AllMandatory]])</f>
        <v>0</v>
      </c>
    </row>
    <row r="29" spans="1:22" x14ac:dyDescent="0.25">
      <c r="A29">
        <v>2023</v>
      </c>
      <c r="B29">
        <v>12</v>
      </c>
      <c r="C29">
        <v>31</v>
      </c>
      <c r="D29">
        <v>1</v>
      </c>
      <c r="E29" t="b" cm="1">
        <f t="array" ref="E29">ISO_8601.IS_VALID_DATE(Table3[[#This Row],[YearCE]],Table3[[#This Row],[Month]],Table3[[#This Row],[Day]],Table3[[#This Row],[AllMandatory]])</f>
        <v>1</v>
      </c>
      <c r="G29">
        <v>14</v>
      </c>
      <c r="H29">
        <v>30.5</v>
      </c>
      <c r="K29" t="b" cm="1">
        <f t="array" ref="K29">ISO_8601.IS_VALID_TIME(Table4[[#This Row],[Hour]],Table4[[#This Row],[Minute]],Table4[[#This Row],[Second]],Table4[[#This Row],[AllMandatory]])</f>
        <v>1</v>
      </c>
    </row>
    <row r="30" spans="1:22" x14ac:dyDescent="0.25">
      <c r="A30">
        <v>2023</v>
      </c>
      <c r="B30">
        <v>2</v>
      </c>
      <c r="C30">
        <v>29</v>
      </c>
      <c r="E30" t="b" cm="1">
        <f t="array" ref="E30">ISO_8601.IS_VALID_DATE(Table3[[#This Row],[YearCE]],Table3[[#This Row],[Month]],Table3[[#This Row],[Day]],Table3[[#This Row],[AllMandatory]])</f>
        <v>0</v>
      </c>
      <c r="G30">
        <v>14</v>
      </c>
      <c r="H30">
        <v>30.5</v>
      </c>
      <c r="I30">
        <v>1</v>
      </c>
      <c r="K30" t="b" cm="1">
        <f t="array" ref="K30">ISO_8601.IS_VALID_TIME(Table4[[#This Row],[Hour]],Table4[[#This Row],[Minute]],Table4[[#This Row],[Second]],Table4[[#This Row],[AllMandatory]])</f>
        <v>0</v>
      </c>
    </row>
    <row r="31" spans="1:22" x14ac:dyDescent="0.25">
      <c r="A31">
        <v>2024</v>
      </c>
      <c r="B31">
        <v>2</v>
      </c>
      <c r="C31">
        <v>29</v>
      </c>
      <c r="E31" t="b" cm="1">
        <f t="array" ref="E31">ISO_8601.IS_VALID_DATE(Table3[[#This Row],[YearCE]],Table3[[#This Row],[Month]],Table3[[#This Row],[Day]],Table3[[#This Row],[AllMandatory]])</f>
        <v>1</v>
      </c>
      <c r="G31">
        <v>14</v>
      </c>
      <c r="H31">
        <v>30</v>
      </c>
      <c r="I31">
        <v>1</v>
      </c>
      <c r="K31" t="b" cm="1">
        <f t="array" ref="K31">ISO_8601.IS_VALID_TIME(Table4[[#This Row],[Hour]],Table4[[#This Row],[Minute]],Table4[[#This Row],[Second]],Table4[[#This Row],[AllMandatory]])</f>
        <v>1</v>
      </c>
    </row>
    <row r="32" spans="1:22" x14ac:dyDescent="0.25">
      <c r="A32">
        <v>2023.5</v>
      </c>
      <c r="E32" t="b" cm="1">
        <f t="array" ref="E32">ISO_8601.IS_VALID_DATE(Table3[[#This Row],[YearCE]],Table3[[#This Row],[Month]],Table3[[#This Row],[Day]],Table3[[#This Row],[AllMandatory]])</f>
        <v>1</v>
      </c>
      <c r="G32">
        <v>14</v>
      </c>
      <c r="H32">
        <v>30</v>
      </c>
      <c r="I32">
        <v>1.5</v>
      </c>
      <c r="K32" t="b" cm="1">
        <f t="array" ref="K32">ISO_8601.IS_VALID_TIME(Table4[[#This Row],[Hour]],Table4[[#This Row],[Minute]],Table4[[#This Row],[Second]],Table4[[#This Row],[AllMandatory]])</f>
        <v>1</v>
      </c>
    </row>
    <row r="33" spans="1:19" x14ac:dyDescent="0.25">
      <c r="A33">
        <v>2023.5</v>
      </c>
      <c r="B33">
        <v>1</v>
      </c>
      <c r="E33" t="b" cm="1">
        <f t="array" ref="E33">ISO_8601.IS_VALID_DATE(Table3[[#This Row],[YearCE]],Table3[[#This Row],[Month]],Table3[[#This Row],[Day]],Table3[[#This Row],[AllMandatory]])</f>
        <v>0</v>
      </c>
      <c r="G33">
        <v>0</v>
      </c>
      <c r="H33">
        <v>0</v>
      </c>
      <c r="J33">
        <v>1</v>
      </c>
      <c r="K33" t="b" cm="1">
        <f t="array" ref="K33">ISO_8601.IS_VALID_TIME(Table4[[#This Row],[Hour]],Table4[[#This Row],[Minute]],Table4[[#This Row],[Second]],Table4[[#This Row],[AllMandatory]])</f>
        <v>0</v>
      </c>
    </row>
    <row r="34" spans="1:19" x14ac:dyDescent="0.25">
      <c r="A34">
        <v>2023</v>
      </c>
      <c r="B34">
        <v>1.5</v>
      </c>
      <c r="E34" t="b" cm="1">
        <f t="array" ref="E34">ISO_8601.IS_VALID_DATE(Table3[[#This Row],[YearCE]],Table3[[#This Row],[Month]],Table3[[#This Row],[Day]],Table3[[#This Row],[AllMandatory]])</f>
        <v>1</v>
      </c>
      <c r="G34">
        <v>0</v>
      </c>
      <c r="H34">
        <v>0</v>
      </c>
      <c r="I34">
        <v>0</v>
      </c>
      <c r="J34">
        <v>1</v>
      </c>
      <c r="K34" t="b" cm="1">
        <f t="array" ref="K34">ISO_8601.IS_VALID_TIME(Table4[[#This Row],[Hour]],Table4[[#This Row],[Minute]],Table4[[#This Row],[Second]],Table4[[#This Row],[AllMandatory]])</f>
        <v>1</v>
      </c>
    </row>
    <row r="35" spans="1:19" x14ac:dyDescent="0.25">
      <c r="A35">
        <v>2023</v>
      </c>
      <c r="B35">
        <v>1.5</v>
      </c>
      <c r="C35">
        <v>1</v>
      </c>
      <c r="E35" t="b" cm="1">
        <f t="array" ref="E35">ISO_8601.IS_VALID_DATE(Table3[[#This Row],[YearCE]],Table3[[#This Row],[Month]],Table3[[#This Row],[Day]],Table3[[#This Row],[AllMandatory]])</f>
        <v>0</v>
      </c>
      <c r="G35">
        <v>24</v>
      </c>
      <c r="H35">
        <v>0</v>
      </c>
      <c r="I35">
        <v>0</v>
      </c>
      <c r="K35" t="b" cm="1">
        <f t="array" ref="K35">ISO_8601.IS_VALID_TIME(Table4[[#This Row],[Hour]],Table4[[#This Row],[Minute]],Table4[[#This Row],[Second]],Table4[[#This Row],[AllMandatory]])</f>
        <v>1</v>
      </c>
    </row>
    <row r="36" spans="1:19" x14ac:dyDescent="0.25">
      <c r="A36">
        <v>2023</v>
      </c>
      <c r="B36">
        <v>1</v>
      </c>
      <c r="C36">
        <v>1.5</v>
      </c>
      <c r="E36" t="b" cm="1">
        <f t="array" ref="E36">ISO_8601.IS_VALID_DATE(Table3[[#This Row],[YearCE]],Table3[[#This Row],[Month]],Table3[[#This Row],[Day]],Table3[[#This Row],[AllMandatory]])</f>
        <v>1</v>
      </c>
      <c r="G36">
        <v>24</v>
      </c>
      <c r="H36">
        <v>0</v>
      </c>
      <c r="I36">
        <v>1</v>
      </c>
      <c r="K36" t="b" cm="1">
        <f t="array" ref="K36">ISO_8601.IS_VALID_TIME(Table4[[#This Row],[Hour]],Table4[[#This Row],[Minute]],Table4[[#This Row],[Second]],Table4[[#This Row],[AllMandatory]])</f>
        <v>0</v>
      </c>
      <c r="S36" s="25"/>
    </row>
    <row r="37" spans="1:19" x14ac:dyDescent="0.25">
      <c r="A37">
        <v>99999.998999999996</v>
      </c>
      <c r="E37" t="b" cm="1">
        <f t="array" ref="E37">ISO_8601.IS_VALID_DATE(Table3[[#This Row],[YearCE]],Table3[[#This Row],[Month]],Table3[[#This Row],[Day]],Table3[[#This Row],[AllMandatory]])</f>
        <v>1</v>
      </c>
      <c r="G37">
        <v>23</v>
      </c>
      <c r="H37">
        <v>59</v>
      </c>
      <c r="I37">
        <v>59.999899999999997</v>
      </c>
      <c r="K37" t="b" cm="1">
        <f t="array" ref="K37">ISO_8601.IS_VALID_TIME(Table4[[#This Row],[Hour]],Table4[[#This Row],[Minute]],Table4[[#This Row],[Second]],Table4[[#This Row],[AllMandatory]])</f>
        <v>1</v>
      </c>
      <c r="S37" s="25"/>
    </row>
    <row r="38" spans="1:19" x14ac:dyDescent="0.25">
      <c r="G38">
        <v>23</v>
      </c>
      <c r="H38">
        <v>59</v>
      </c>
      <c r="I38">
        <v>60</v>
      </c>
      <c r="K38" t="b" cm="1">
        <f t="array" ref="K38">ISO_8601.IS_VALID_TIME(Table4[[#This Row],[Hour]],Table4[[#This Row],[Minute]],Table4[[#This Row],[Second]],Table4[[#This Row],[AllMandatory]])</f>
        <v>0</v>
      </c>
      <c r="S38" s="25"/>
    </row>
    <row r="41" spans="1:19" ht="19.5" x14ac:dyDescent="0.3">
      <c r="A41" s="48" t="s">
        <v>39</v>
      </c>
      <c r="B41" s="48"/>
      <c r="C41" s="48"/>
      <c r="D41" s="48"/>
      <c r="E41" s="48"/>
      <c r="F41" s="48"/>
      <c r="G41" s="48" t="s">
        <v>16</v>
      </c>
      <c r="H41" s="48"/>
      <c r="I41" s="48"/>
      <c r="J41" s="48"/>
      <c r="K41" s="48"/>
      <c r="L41" s="48"/>
      <c r="M41" s="48"/>
      <c r="N41" s="48"/>
      <c r="O41" s="48"/>
    </row>
    <row r="43" spans="1:19" x14ac:dyDescent="0.25">
      <c r="A43" t="s">
        <v>3</v>
      </c>
      <c r="B43" t="s">
        <v>15</v>
      </c>
      <c r="C43" t="s">
        <v>4</v>
      </c>
      <c r="G43" t="s">
        <v>3</v>
      </c>
      <c r="H43" t="s">
        <v>17</v>
      </c>
      <c r="I43" t="s">
        <v>18</v>
      </c>
      <c r="J43" t="s">
        <v>19</v>
      </c>
      <c r="K43" t="s">
        <v>4</v>
      </c>
    </row>
    <row r="44" spans="1:19" x14ac:dyDescent="0.25">
      <c r="C44" t="b" cm="1">
        <f t="array" ref="C44">ISO_8601.IS_VALID_ORDINAL_DATE(Table37[[#This Row],[YearCE]],Table37[[#This Row],[Ordinal]])</f>
        <v>0</v>
      </c>
      <c r="K44" t="b" cm="1">
        <f t="array" ref="K44">ISO_8601.IS_VALID_WEEK_DATE(Table38[[#This Row],[YearCE]],Table38[[#This Row],[Week]],Table38[[#This Row],[DayOfWeek]],Table38[[#This Row],[DayOfWeekMandatory]])</f>
        <v>0</v>
      </c>
    </row>
    <row r="45" spans="1:19" x14ac:dyDescent="0.25">
      <c r="A45" t="s">
        <v>1</v>
      </c>
      <c r="C45" t="b" cm="1">
        <f t="array" ref="C45">ISO_8601.IS_VALID_ORDINAL_DATE(Table37[[#This Row],[YearCE]],Table37[[#This Row],[Ordinal]])</f>
        <v>0</v>
      </c>
      <c r="G45" t="s">
        <v>1</v>
      </c>
      <c r="K45" t="b" cm="1">
        <f t="array" ref="K45">ISO_8601.IS_VALID_WEEK_DATE(Table38[[#This Row],[YearCE]],Table38[[#This Row],[Week]],Table38[[#This Row],[DayOfWeek]],Table38[[#This Row],[DayOfWeekMandatory]])</f>
        <v>0</v>
      </c>
    </row>
    <row r="46" spans="1:19" x14ac:dyDescent="0.25">
      <c r="A46">
        <v>2023</v>
      </c>
      <c r="C46" t="b" cm="1">
        <f t="array" ref="C46">ISO_8601.IS_VALID_ORDINAL_DATE(Table37[[#This Row],[YearCE]],Table37[[#This Row],[Ordinal]])</f>
        <v>0</v>
      </c>
      <c r="G46">
        <v>2023</v>
      </c>
      <c r="K46" t="b" cm="1">
        <f t="array" ref="K46">ISO_8601.IS_VALID_WEEK_DATE(Table38[[#This Row],[YearCE]],Table38[[#This Row],[Week]],Table38[[#This Row],[DayOfWeek]],Table38[[#This Row],[DayOfWeekMandatory]])</f>
        <v>0</v>
      </c>
    </row>
    <row r="47" spans="1:19" x14ac:dyDescent="0.25">
      <c r="A47">
        <v>2023.5</v>
      </c>
      <c r="C47" t="b" cm="1">
        <f t="array" ref="C47">ISO_8601.IS_VALID_ORDINAL_DATE(Table37[[#This Row],[YearCE]],Table37[[#This Row],[Ordinal]])</f>
        <v>0</v>
      </c>
      <c r="G47">
        <v>2023</v>
      </c>
      <c r="H47">
        <v>50</v>
      </c>
      <c r="K47" t="b" cm="1">
        <f t="array" ref="K47">ISO_8601.IS_VALID_WEEK_DATE(Table38[[#This Row],[YearCE]],Table38[[#This Row],[Week]],Table38[[#This Row],[DayOfWeek]],Table38[[#This Row],[DayOfWeekMandatory]])</f>
        <v>1</v>
      </c>
    </row>
    <row r="48" spans="1:19" x14ac:dyDescent="0.25">
      <c r="A48">
        <v>2023</v>
      </c>
      <c r="B48">
        <v>125</v>
      </c>
      <c r="C48" t="b" cm="1">
        <f t="array" ref="C48">ISO_8601.IS_VALID_ORDINAL_DATE(Table37[[#This Row],[YearCE]],Table37[[#This Row],[Ordinal]])</f>
        <v>1</v>
      </c>
      <c r="G48">
        <v>2023</v>
      </c>
      <c r="H48">
        <v>50.5</v>
      </c>
      <c r="K48" t="b" cm="1">
        <f t="array" ref="K48">ISO_8601.IS_VALID_WEEK_DATE(Table38[[#This Row],[YearCE]],Table38[[#This Row],[Week]],Table38[[#This Row],[DayOfWeek]],Table38[[#This Row],[DayOfWeekMandatory]])</f>
        <v>1</v>
      </c>
    </row>
    <row r="49" spans="1:11" x14ac:dyDescent="0.25">
      <c r="A49">
        <v>2023.5</v>
      </c>
      <c r="B49">
        <v>125</v>
      </c>
      <c r="C49" t="b" cm="1">
        <f t="array" ref="C49">ISO_8601.IS_VALID_ORDINAL_DATE(Table37[[#This Row],[YearCE]],Table37[[#This Row],[Ordinal]])</f>
        <v>0</v>
      </c>
      <c r="G49">
        <v>2023</v>
      </c>
      <c r="H49">
        <v>50</v>
      </c>
      <c r="J49">
        <v>1</v>
      </c>
      <c r="K49" t="b" cm="1">
        <f t="array" ref="K49">ISO_8601.IS_VALID_WEEK_DATE(Table38[[#This Row],[YearCE]],Table38[[#This Row],[Week]],Table38[[#This Row],[DayOfWeek]],Table38[[#This Row],[DayOfWeekMandatory]])</f>
        <v>0</v>
      </c>
    </row>
    <row r="50" spans="1:11" x14ac:dyDescent="0.25">
      <c r="B50">
        <v>1</v>
      </c>
      <c r="C50" t="b" cm="1">
        <f t="array" ref="C50">ISO_8601.IS_VALID_ORDINAL_DATE(Table37[[#This Row],[YearCE]],Table37[[#This Row],[Ordinal]])</f>
        <v>0</v>
      </c>
      <c r="G50">
        <v>2023</v>
      </c>
      <c r="H50">
        <v>50</v>
      </c>
      <c r="I50">
        <v>1</v>
      </c>
      <c r="J50">
        <v>1</v>
      </c>
      <c r="K50" t="b" cm="1">
        <f t="array" ref="K50">ISO_8601.IS_VALID_WEEK_DATE(Table38[[#This Row],[YearCE]],Table38[[#This Row],[Week]],Table38[[#This Row],[DayOfWeek]],Table38[[#This Row],[DayOfWeekMandatory]])</f>
        <v>1</v>
      </c>
    </row>
    <row r="51" spans="1:11" x14ac:dyDescent="0.25">
      <c r="A51">
        <v>2023</v>
      </c>
      <c r="B51">
        <v>125.5</v>
      </c>
      <c r="C51" t="b" cm="1">
        <f t="array" ref="C51">ISO_8601.IS_VALID_ORDINAL_DATE(Table37[[#This Row],[YearCE]],Table37[[#This Row],[Ordinal]])</f>
        <v>1</v>
      </c>
      <c r="G51">
        <v>2023</v>
      </c>
      <c r="H51">
        <v>50.5</v>
      </c>
      <c r="I51">
        <v>1</v>
      </c>
      <c r="K51" t="b" cm="1">
        <f t="array" ref="K51">ISO_8601.IS_VALID_WEEK_DATE(Table38[[#This Row],[YearCE]],Table38[[#This Row],[Week]],Table38[[#This Row],[DayOfWeek]],Table38[[#This Row],[DayOfWeekMandatory]])</f>
        <v>0</v>
      </c>
    </row>
    <row r="52" spans="1:11" x14ac:dyDescent="0.25">
      <c r="A52">
        <v>2023</v>
      </c>
      <c r="B52">
        <v>0</v>
      </c>
      <c r="C52" t="b" cm="1">
        <f t="array" ref="C52">ISO_8601.IS_VALID_ORDINAL_DATE(Table37[[#This Row],[YearCE]],Table37[[#This Row],[Ordinal]])</f>
        <v>0</v>
      </c>
      <c r="G52">
        <v>2023</v>
      </c>
      <c r="H52">
        <v>50</v>
      </c>
      <c r="I52">
        <v>1.5</v>
      </c>
      <c r="K52" t="b" cm="1">
        <f t="array" ref="K52">ISO_8601.IS_VALID_WEEK_DATE(Table38[[#This Row],[YearCE]],Table38[[#This Row],[Week]],Table38[[#This Row],[DayOfWeek]],Table38[[#This Row],[DayOfWeekMandatory]])</f>
        <v>1</v>
      </c>
    </row>
    <row r="53" spans="1:11" x14ac:dyDescent="0.25">
      <c r="A53">
        <v>2023</v>
      </c>
      <c r="B53">
        <v>365</v>
      </c>
      <c r="C53" t="b" cm="1">
        <f t="array" ref="C53">ISO_8601.IS_VALID_ORDINAL_DATE(Table37[[#This Row],[YearCE]],Table37[[#This Row],[Ordinal]])</f>
        <v>1</v>
      </c>
      <c r="G53">
        <v>2023</v>
      </c>
      <c r="H53">
        <v>50</v>
      </c>
      <c r="I53">
        <v>0</v>
      </c>
      <c r="K53" t="b" cm="1">
        <f t="array" ref="K53">ISO_8601.IS_VALID_WEEK_DATE(Table38[[#This Row],[YearCE]],Table38[[#This Row],[Week]],Table38[[#This Row],[DayOfWeek]],Table38[[#This Row],[DayOfWeekMandatory]])</f>
        <v>0</v>
      </c>
    </row>
    <row r="54" spans="1:11" x14ac:dyDescent="0.25">
      <c r="A54">
        <v>2023</v>
      </c>
      <c r="B54">
        <v>366</v>
      </c>
      <c r="C54" t="b" cm="1">
        <f t="array" ref="C54">ISO_8601.IS_VALID_ORDINAL_DATE(Table37[[#This Row],[YearCE]],Table37[[#This Row],[Ordinal]])</f>
        <v>0</v>
      </c>
      <c r="G54">
        <v>2023</v>
      </c>
      <c r="H54">
        <v>0</v>
      </c>
      <c r="I54">
        <v>1</v>
      </c>
      <c r="K54" t="b" cm="1">
        <f t="array" ref="K54">ISO_8601.IS_VALID_WEEK_DATE(Table38[[#This Row],[YearCE]],Table38[[#This Row],[Week]],Table38[[#This Row],[DayOfWeek]],Table38[[#This Row],[DayOfWeekMandatory]])</f>
        <v>0</v>
      </c>
    </row>
    <row r="55" spans="1:11" x14ac:dyDescent="0.25">
      <c r="A55">
        <v>2024</v>
      </c>
      <c r="B55">
        <v>366</v>
      </c>
      <c r="C55" t="b" cm="1">
        <f t="array" ref="C55">ISO_8601.IS_VALID_ORDINAL_DATE(Table37[[#This Row],[YearCE]],Table37[[#This Row],[Ordinal]])</f>
        <v>1</v>
      </c>
      <c r="G55">
        <v>2023</v>
      </c>
      <c r="H55">
        <v>52</v>
      </c>
      <c r="I55">
        <v>1</v>
      </c>
      <c r="K55" t="b" cm="1">
        <f t="array" ref="K55">ISO_8601.IS_VALID_WEEK_DATE(Table38[[#This Row],[YearCE]],Table38[[#This Row],[Week]],Table38[[#This Row],[DayOfWeek]],Table38[[#This Row],[DayOfWeekMandatory]])</f>
        <v>1</v>
      </c>
    </row>
    <row r="56" spans="1:11" x14ac:dyDescent="0.25">
      <c r="G56">
        <v>2023</v>
      </c>
      <c r="H56">
        <v>52</v>
      </c>
      <c r="I56">
        <v>8</v>
      </c>
      <c r="K56" t="b" cm="1">
        <f t="array" ref="K56">ISO_8601.IS_VALID_WEEK_DATE(Table38[[#This Row],[YearCE]],Table38[[#This Row],[Week]],Table38[[#This Row],[DayOfWeek]],Table38[[#This Row],[DayOfWeekMandatory]])</f>
        <v>0</v>
      </c>
    </row>
    <row r="57" spans="1:11" x14ac:dyDescent="0.25">
      <c r="G57">
        <v>2023</v>
      </c>
      <c r="H57">
        <v>53</v>
      </c>
      <c r="I57">
        <v>1</v>
      </c>
      <c r="K57" t="b" cm="1">
        <f t="array" ref="K57">ISO_8601.IS_VALID_WEEK_DATE(Table38[[#This Row],[YearCE]],Table38[[#This Row],[Week]],Table38[[#This Row],[DayOfWeek]],Table38[[#This Row],[DayOfWeekMandatory]])</f>
        <v>0</v>
      </c>
    </row>
    <row r="58" spans="1:11" x14ac:dyDescent="0.25">
      <c r="G58">
        <v>2026</v>
      </c>
      <c r="H58">
        <v>53</v>
      </c>
      <c r="I58">
        <v>1</v>
      </c>
      <c r="K58" t="b" cm="1">
        <f t="array" ref="K58">ISO_8601.IS_VALID_WEEK_DATE(Table38[[#This Row],[YearCE]],Table38[[#This Row],[Week]],Table38[[#This Row],[DayOfWeek]],Table38[[#This Row],[DayOfWeekMandatory]])</f>
        <v>1</v>
      </c>
    </row>
  </sheetData>
  <mergeCells count="7">
    <mergeCell ref="G41:O41"/>
    <mergeCell ref="A41:F41"/>
    <mergeCell ref="A1:F1"/>
    <mergeCell ref="G1:N1"/>
    <mergeCell ref="G18:N18"/>
    <mergeCell ref="O18:V18"/>
    <mergeCell ref="A18:F18"/>
  </mergeCells>
  <pageMargins left="0.7" right="0.7" top="0.75" bottom="0.75" header="0.3" footer="0.3"/>
  <pageSetup paperSize="9" orientation="portrait" copies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DB22-D147-4407-9D45-32027F519964}">
  <dimension ref="A1:O72"/>
  <sheetViews>
    <sheetView topLeftCell="A48" workbookViewId="0">
      <selection sqref="A1:D11"/>
    </sheetView>
  </sheetViews>
  <sheetFormatPr defaultRowHeight="15" x14ac:dyDescent="0.25"/>
  <cols>
    <col min="1" max="1" width="12" customWidth="1"/>
    <col min="2" max="2" width="10.140625" bestFit="1" customWidth="1"/>
    <col min="3" max="3" width="11.42578125" bestFit="1" customWidth="1"/>
    <col min="4" max="4" width="9.5703125" customWidth="1"/>
    <col min="5" max="5" width="8.42578125" customWidth="1"/>
    <col min="6" max="6" width="13.7109375" customWidth="1"/>
    <col min="7" max="8" width="10" customWidth="1"/>
    <col min="9" max="9" width="9.42578125" bestFit="1" customWidth="1"/>
    <col min="10" max="10" width="12" customWidth="1"/>
    <col min="11" max="11" width="14.28515625" customWidth="1"/>
    <col min="12" max="12" width="11.85546875" customWidth="1"/>
    <col min="13" max="13" width="11.5703125" customWidth="1"/>
  </cols>
  <sheetData>
    <row r="1" spans="1:15" ht="19.5" x14ac:dyDescent="0.3">
      <c r="A1" s="48" t="s">
        <v>20</v>
      </c>
      <c r="B1" s="48"/>
      <c r="C1" s="48"/>
      <c r="D1" s="48"/>
      <c r="E1" s="2"/>
      <c r="F1" s="2"/>
      <c r="G1" s="2"/>
      <c r="H1" s="48" t="s">
        <v>21</v>
      </c>
      <c r="I1" s="48"/>
      <c r="J1" s="48"/>
      <c r="K1" s="48"/>
      <c r="L1" s="2"/>
      <c r="M1" s="2"/>
      <c r="N1" s="2"/>
      <c r="O1" s="2"/>
    </row>
    <row r="3" spans="1:15" x14ac:dyDescent="0.25">
      <c r="A3" t="s">
        <v>3</v>
      </c>
      <c r="B3" t="s">
        <v>4</v>
      </c>
      <c r="H3" t="s">
        <v>3</v>
      </c>
      <c r="I3" t="s">
        <v>4</v>
      </c>
    </row>
    <row r="4" spans="1:15" x14ac:dyDescent="0.25">
      <c r="B4" t="e" cm="1">
        <f t="array" ref="B4">ISO_8601.YEAR_DAY_COUNT(Table19[[#This Row],[YearCE]])</f>
        <v>#VALUE!</v>
      </c>
      <c r="I4" t="e" cm="1">
        <f t="array" ref="I4">ISO_8601.YEAR_WEEK_COUNT(Table210[[#This Row],[YearCE]])</f>
        <v>#VALUE!</v>
      </c>
    </row>
    <row r="5" spans="1:15" x14ac:dyDescent="0.25">
      <c r="A5" t="s">
        <v>1</v>
      </c>
      <c r="B5" t="e" cm="1">
        <f t="array" ref="B5">ISO_8601.YEAR_DAY_COUNT(Table19[[#This Row],[YearCE]])</f>
        <v>#VALUE!</v>
      </c>
      <c r="H5" t="s">
        <v>1</v>
      </c>
      <c r="I5" t="e" cm="1">
        <f t="array" ref="I5">ISO_8601.YEAR_WEEK_COUNT(Table210[[#This Row],[YearCE]])</f>
        <v>#VALUE!</v>
      </c>
      <c r="L5" s="1"/>
    </row>
    <row r="6" spans="1:15" x14ac:dyDescent="0.25">
      <c r="A6">
        <v>2023</v>
      </c>
      <c r="B6" cm="1">
        <f t="array" ref="B6">ISO_8601.YEAR_DAY_COUNT(Table19[[#This Row],[YearCE]])</f>
        <v>365</v>
      </c>
      <c r="H6">
        <v>2023</v>
      </c>
      <c r="I6" cm="1">
        <f t="array" ref="I6">ISO_8601.YEAR_WEEK_COUNT(Table210[[#This Row],[YearCE]])</f>
        <v>52</v>
      </c>
      <c r="L6" s="1"/>
    </row>
    <row r="7" spans="1:15" x14ac:dyDescent="0.25">
      <c r="A7">
        <v>2024</v>
      </c>
      <c r="B7" cm="1">
        <f t="array" ref="B7">ISO_8601.YEAR_DAY_COUNT(Table19[[#This Row],[YearCE]])</f>
        <v>366</v>
      </c>
      <c r="H7">
        <v>2024.5</v>
      </c>
      <c r="I7" cm="1">
        <f t="array" ref="I7">ISO_8601.YEAR_WEEK_COUNT(Table210[[#This Row],[YearCE]])</f>
        <v>52</v>
      </c>
      <c r="L7" s="1"/>
    </row>
    <row r="8" spans="1:15" x14ac:dyDescent="0.25">
      <c r="A8">
        <v>-99999</v>
      </c>
      <c r="B8" cm="1">
        <f t="array" ref="B8">ISO_8601.YEAR_DAY_COUNT(Table19[[#This Row],[YearCE]])</f>
        <v>365</v>
      </c>
      <c r="H8">
        <v>2025</v>
      </c>
      <c r="I8" cm="1">
        <f t="array" ref="I8">ISO_8601.YEAR_WEEK_COUNT(Table210[[#This Row],[YearCE]])</f>
        <v>52</v>
      </c>
      <c r="L8" s="1"/>
    </row>
    <row r="9" spans="1:15" x14ac:dyDescent="0.25">
      <c r="A9">
        <v>99999.9</v>
      </c>
      <c r="B9" cm="1">
        <f t="array" ref="B9">ISO_8601.YEAR_DAY_COUNT(Table19[[#This Row],[YearCE]])</f>
        <v>365</v>
      </c>
      <c r="H9">
        <v>2026</v>
      </c>
      <c r="I9" cm="1">
        <f t="array" ref="I9">ISO_8601.YEAR_WEEK_COUNT(Table210[[#This Row],[YearCE]])</f>
        <v>53</v>
      </c>
      <c r="L9" s="1"/>
    </row>
    <row r="10" spans="1:15" x14ac:dyDescent="0.25">
      <c r="A10">
        <v>-100000</v>
      </c>
      <c r="B10" t="e" cm="1">
        <f t="array" ref="B10">ISO_8601.YEAR_DAY_COUNT(Table19[[#This Row],[YearCE]])</f>
        <v>#VALUE!</v>
      </c>
      <c r="H10">
        <v>-99999</v>
      </c>
      <c r="I10" cm="1">
        <f t="array" ref="I10">ISO_8601.YEAR_WEEK_COUNT(Table210[[#This Row],[YearCE]])</f>
        <v>52</v>
      </c>
      <c r="L10" s="1"/>
    </row>
    <row r="11" spans="1:15" x14ac:dyDescent="0.25">
      <c r="A11">
        <v>100000</v>
      </c>
      <c r="B11" t="e" cm="1">
        <f t="array" ref="B11">ISO_8601.YEAR_DAY_COUNT(Table19[[#This Row],[YearCE]])</f>
        <v>#VALUE!</v>
      </c>
      <c r="H11">
        <v>99999</v>
      </c>
      <c r="I11" cm="1">
        <f t="array" ref="I11">ISO_8601.YEAR_WEEK_COUNT(Table210[[#This Row],[YearCE]])</f>
        <v>52</v>
      </c>
      <c r="L11" s="1"/>
    </row>
    <row r="12" spans="1:15" x14ac:dyDescent="0.25">
      <c r="H12">
        <v>-100000</v>
      </c>
      <c r="I12" t="e" cm="1">
        <f t="array" ref="I12">ISO_8601.YEAR_WEEK_COUNT(Table210[[#This Row],[YearCE]])</f>
        <v>#VALUE!</v>
      </c>
      <c r="L12" s="1"/>
    </row>
    <row r="13" spans="1:15" x14ac:dyDescent="0.25">
      <c r="H13">
        <v>100000</v>
      </c>
      <c r="I13" t="e" cm="1">
        <f t="array" ref="I13">ISO_8601.YEAR_WEEK_COUNT(Table210[[#This Row],[YearCE]])</f>
        <v>#VALUE!</v>
      </c>
    </row>
    <row r="16" spans="1:15" ht="19.5" x14ac:dyDescent="0.3">
      <c r="A16" s="48" t="s">
        <v>22</v>
      </c>
      <c r="B16" s="48"/>
      <c r="C16" s="48"/>
      <c r="D16" s="48"/>
      <c r="E16" s="48"/>
      <c r="F16" s="2"/>
      <c r="G16" s="2"/>
      <c r="H16" s="48" t="s">
        <v>26</v>
      </c>
      <c r="I16" s="48"/>
      <c r="J16" s="48"/>
      <c r="K16" s="48"/>
      <c r="L16" s="48"/>
      <c r="M16" s="2"/>
    </row>
    <row r="18" spans="1:14" x14ac:dyDescent="0.25">
      <c r="A18" t="s">
        <v>3</v>
      </c>
      <c r="B18" t="s">
        <v>6</v>
      </c>
      <c r="C18" t="s">
        <v>7</v>
      </c>
      <c r="D18" t="s">
        <v>4</v>
      </c>
      <c r="H18" s="5" t="s">
        <v>3</v>
      </c>
      <c r="I18" s="6" t="s">
        <v>15</v>
      </c>
      <c r="J18" s="16" t="s">
        <v>27</v>
      </c>
      <c r="K18" s="16" t="s">
        <v>28</v>
      </c>
      <c r="L18" s="17" t="s">
        <v>29</v>
      </c>
    </row>
    <row r="19" spans="1:14" x14ac:dyDescent="0.25">
      <c r="D19" t="e" cm="1">
        <f t="array" ref="D19">ISO_8601.DAY_ORDINAL(Table311[[#This Row],[YearCE]],Table311[[#This Row],[Month]],Table311[[#This Row],[Day]])</f>
        <v>#VALUE!</v>
      </c>
      <c r="H19" s="7"/>
      <c r="I19" s="8"/>
      <c r="J19" s="8" t="e" cm="1">
        <f t="array" ref="J19">ISO_8601.FROM_ORDINAL_DATE(ISO_8601_Calendar!$H19,ISO_8601_Calendar!$I19)</f>
        <v>#VALUE!</v>
      </c>
      <c r="K19" s="8"/>
      <c r="L19" s="9"/>
    </row>
    <row r="20" spans="1:14" x14ac:dyDescent="0.25">
      <c r="A20" t="s">
        <v>1</v>
      </c>
      <c r="D20" t="e" cm="1">
        <f t="array" ref="D20">ISO_8601.DAY_ORDINAL(Table311[[#This Row],[YearCE]],Table311[[#This Row],[Month]],Table311[[#This Row],[Day]])</f>
        <v>#VALUE!</v>
      </c>
      <c r="H20" s="10" t="s">
        <v>1</v>
      </c>
      <c r="I20" s="11"/>
      <c r="J20" s="11" t="e" cm="1">
        <f t="array" ref="J20">ISO_8601.FROM_ORDINAL_DATE(ISO_8601_Calendar!$H20,ISO_8601_Calendar!$I20)</f>
        <v>#VALUE!</v>
      </c>
      <c r="K20" s="11"/>
      <c r="L20" s="12"/>
    </row>
    <row r="21" spans="1:14" x14ac:dyDescent="0.25">
      <c r="A21">
        <v>2023</v>
      </c>
      <c r="D21" t="e" cm="1">
        <f t="array" ref="D21">ISO_8601.DAY_ORDINAL(Table311[[#This Row],[YearCE]],Table311[[#This Row],[Month]],Table311[[#This Row],[Day]])</f>
        <v>#VALUE!</v>
      </c>
      <c r="H21" s="7">
        <v>2023</v>
      </c>
      <c r="I21" s="8"/>
      <c r="J21" s="8" t="e" cm="1">
        <f t="array" ref="J21">ISO_8601.FROM_ORDINAL_DATE(ISO_8601_Calendar!$H21,ISO_8601_Calendar!$I21)</f>
        <v>#VALUE!</v>
      </c>
      <c r="K21" s="8"/>
      <c r="L21" s="9"/>
    </row>
    <row r="22" spans="1:14" x14ac:dyDescent="0.25">
      <c r="A22">
        <v>2023</v>
      </c>
      <c r="B22">
        <v>12</v>
      </c>
      <c r="D22" t="e" cm="1">
        <f t="array" ref="D22">ISO_8601.DAY_ORDINAL(Table311[[#This Row],[YearCE]],Table311[[#This Row],[Month]],Table311[[#This Row],[Day]])</f>
        <v>#VALUE!</v>
      </c>
      <c r="H22" s="10">
        <v>2023</v>
      </c>
      <c r="I22" s="11">
        <v>1</v>
      </c>
      <c r="J22" s="11" cm="1">
        <f t="array" ref="J22:L22">ISO_8601.FROM_ORDINAL_DATE(ISO_8601_Calendar!$H22,ISO_8601_Calendar!$I22)</f>
        <v>2023</v>
      </c>
      <c r="K22" s="11">
        <v>1</v>
      </c>
      <c r="L22" s="12">
        <v>1</v>
      </c>
    </row>
    <row r="23" spans="1:14" x14ac:dyDescent="0.25">
      <c r="A23">
        <v>2023</v>
      </c>
      <c r="B23">
        <v>12</v>
      </c>
      <c r="C23">
        <v>25</v>
      </c>
      <c r="D23" cm="1">
        <f t="array" ref="D23">ISO_8601.DAY_ORDINAL(Table311[[#This Row],[YearCE]],Table311[[#This Row],[Month]],Table311[[#This Row],[Day]])</f>
        <v>359</v>
      </c>
      <c r="H23" s="7">
        <v>2023</v>
      </c>
      <c r="I23" s="8">
        <v>62.5</v>
      </c>
      <c r="J23" s="8" cm="1">
        <f t="array" ref="J23:L23">ISO_8601.FROM_ORDINAL_DATE(ISO_8601_Calendar!$H23,ISO_8601_Calendar!$I23)</f>
        <v>2023</v>
      </c>
      <c r="K23" s="8">
        <v>3</v>
      </c>
      <c r="L23" s="9">
        <v>3.5</v>
      </c>
    </row>
    <row r="24" spans="1:14" x14ac:dyDescent="0.25">
      <c r="A24">
        <v>2023</v>
      </c>
      <c r="B24">
        <v>1</v>
      </c>
      <c r="C24">
        <v>1.5</v>
      </c>
      <c r="D24" cm="1">
        <f t="array" ref="D24">ISO_8601.DAY_ORDINAL(Table311[[#This Row],[YearCE]],Table311[[#This Row],[Month]],Table311[[#This Row],[Day]])</f>
        <v>1.5</v>
      </c>
      <c r="H24" s="10">
        <v>2023.4</v>
      </c>
      <c r="I24" s="11">
        <v>125</v>
      </c>
      <c r="J24" s="11" t="e" cm="1">
        <f t="array" ref="J24">ISO_8601.FROM_ORDINAL_DATE(ISO_8601_Calendar!$H24,ISO_8601_Calendar!$I24)</f>
        <v>#VALUE!</v>
      </c>
      <c r="K24" s="11"/>
      <c r="L24" s="12"/>
    </row>
    <row r="25" spans="1:14" x14ac:dyDescent="0.25">
      <c r="A25">
        <v>2023</v>
      </c>
      <c r="B25">
        <v>1</v>
      </c>
      <c r="C25">
        <v>0</v>
      </c>
      <c r="D25" t="e" cm="1">
        <f t="array" ref="D25">ISO_8601.DAY_ORDINAL(Table311[[#This Row],[YearCE]],Table311[[#This Row],[Month]],Table311[[#This Row],[Day]])</f>
        <v>#VALUE!</v>
      </c>
      <c r="H25" s="7">
        <v>2023</v>
      </c>
      <c r="I25" s="8">
        <v>365</v>
      </c>
      <c r="J25" s="8" cm="1">
        <f t="array" ref="J25:L25">ISO_8601.FROM_ORDINAL_DATE(ISO_8601_Calendar!$H25,ISO_8601_Calendar!$I25)</f>
        <v>2023</v>
      </c>
      <c r="K25" s="8">
        <v>12</v>
      </c>
      <c r="L25" s="9">
        <v>31</v>
      </c>
    </row>
    <row r="26" spans="1:14" x14ac:dyDescent="0.25">
      <c r="A26">
        <v>2023</v>
      </c>
      <c r="B26">
        <v>12</v>
      </c>
      <c r="C26">
        <v>31</v>
      </c>
      <c r="D26" cm="1">
        <f t="array" ref="D26">ISO_8601.DAY_ORDINAL(Table311[[#This Row],[YearCE]],Table311[[#This Row],[Month]],Table311[[#This Row],[Day]])</f>
        <v>365</v>
      </c>
      <c r="H26" s="10">
        <v>2023</v>
      </c>
      <c r="I26" s="11">
        <v>366</v>
      </c>
      <c r="J26" s="11" t="e" cm="1">
        <f t="array" ref="J26">ISO_8601.FROM_ORDINAL_DATE(ISO_8601_Calendar!$H26,ISO_8601_Calendar!$I26)</f>
        <v>#VALUE!</v>
      </c>
      <c r="K26" s="11"/>
      <c r="L26" s="12"/>
    </row>
    <row r="27" spans="1:14" x14ac:dyDescent="0.25">
      <c r="A27">
        <v>2024</v>
      </c>
      <c r="B27">
        <v>12</v>
      </c>
      <c r="C27">
        <v>31</v>
      </c>
      <c r="D27" cm="1">
        <f t="array" ref="D27">ISO_8601.DAY_ORDINAL(Table311[[#This Row],[YearCE]],Table311[[#This Row],[Month]],Table311[[#This Row],[Day]])</f>
        <v>366</v>
      </c>
      <c r="H27" s="28">
        <v>2024</v>
      </c>
      <c r="I27" s="24">
        <v>366</v>
      </c>
      <c r="J27" s="24" cm="1">
        <f t="array" ref="J27:L27">ISO_8601.FROM_ORDINAL_DATE(ISO_8601_Calendar!$H27,ISO_8601_Calendar!$I27)</f>
        <v>2024</v>
      </c>
      <c r="K27" s="24">
        <v>12</v>
      </c>
      <c r="L27" s="29">
        <v>31</v>
      </c>
    </row>
    <row r="30" spans="1:14" ht="19.5" x14ac:dyDescent="0.3">
      <c r="A30" s="48" t="s">
        <v>24</v>
      </c>
      <c r="B30" s="48"/>
      <c r="C30" s="48"/>
      <c r="D30" s="48"/>
      <c r="E30" s="48"/>
      <c r="H30" s="48" t="s">
        <v>30</v>
      </c>
      <c r="I30" s="48"/>
      <c r="J30" s="48"/>
      <c r="K30" s="48"/>
      <c r="L30" s="48"/>
      <c r="M30" s="48"/>
      <c r="N30" s="48"/>
    </row>
    <row r="32" spans="1:14" x14ac:dyDescent="0.25">
      <c r="A32" t="s">
        <v>3</v>
      </c>
      <c r="B32" t="s">
        <v>6</v>
      </c>
      <c r="C32" t="s">
        <v>7</v>
      </c>
      <c r="D32" t="s">
        <v>4</v>
      </c>
      <c r="H32" t="s">
        <v>3</v>
      </c>
      <c r="I32" t="s">
        <v>15</v>
      </c>
      <c r="J32" t="s">
        <v>4</v>
      </c>
    </row>
    <row r="33" spans="1:14" x14ac:dyDescent="0.25">
      <c r="D33" t="e" cm="1">
        <f t="array" ref="D33">ISO_8601.DAY_OF_WEEK(Table412[[#This Row],[YearCE]],Table412[[#This Row],[Month]],Table412[[#This Row],[Day]])</f>
        <v>#VALUE!</v>
      </c>
      <c r="J33" t="e" cm="1">
        <f t="array" ref="J33">ISO_8601.DAY_OF_WEEK_FROM_ORDINAL(Table41218[[#This Row],[YearCE]],Table41218[[#This Row],[Ordinal]])</f>
        <v>#VALUE!</v>
      </c>
    </row>
    <row r="34" spans="1:14" x14ac:dyDescent="0.25">
      <c r="A34" t="s">
        <v>1</v>
      </c>
      <c r="D34" t="e" cm="1">
        <f t="array" ref="D34">ISO_8601.DAY_OF_WEEK(Table412[[#This Row],[YearCE]],Table412[[#This Row],[Month]],Table412[[#This Row],[Day]])</f>
        <v>#VALUE!</v>
      </c>
      <c r="H34" t="s">
        <v>1</v>
      </c>
      <c r="J34" t="e" cm="1">
        <f t="array" ref="J34">ISO_8601.DAY_OF_WEEK_FROM_ORDINAL(Table41218[[#This Row],[YearCE]],Table41218[[#This Row],[Ordinal]])</f>
        <v>#VALUE!</v>
      </c>
    </row>
    <row r="35" spans="1:14" x14ac:dyDescent="0.25">
      <c r="A35">
        <v>2023</v>
      </c>
      <c r="B35">
        <v>1</v>
      </c>
      <c r="C35">
        <v>1</v>
      </c>
      <c r="D35" cm="1">
        <f t="array" ref="D35">ISO_8601.DAY_OF_WEEK(Table412[[#This Row],[YearCE]],Table412[[#This Row],[Month]],Table412[[#This Row],[Day]])</f>
        <v>7</v>
      </c>
      <c r="H35">
        <v>2023</v>
      </c>
      <c r="I35">
        <v>1</v>
      </c>
      <c r="J35" cm="1">
        <f t="array" ref="J35">ISO_8601.DAY_OF_WEEK_FROM_ORDINAL(Table41218[[#This Row],[YearCE]],Table41218[[#This Row],[Ordinal]])</f>
        <v>7</v>
      </c>
    </row>
    <row r="36" spans="1:14" x14ac:dyDescent="0.25">
      <c r="A36">
        <v>2023</v>
      </c>
      <c r="B36">
        <v>2</v>
      </c>
      <c r="C36">
        <v>29</v>
      </c>
      <c r="D36" t="e" cm="1">
        <f t="array" ref="D36">ISO_8601.DAY_OF_WEEK(Table412[[#This Row],[YearCE]],Table412[[#This Row],[Month]],Table412[[#This Row],[Day]])</f>
        <v>#VALUE!</v>
      </c>
      <c r="H36">
        <v>2023</v>
      </c>
      <c r="I36">
        <v>366</v>
      </c>
      <c r="J36" t="e" cm="1">
        <f t="array" ref="J36">ISO_8601.DAY_OF_WEEK_FROM_ORDINAL(Table41218[[#This Row],[YearCE]],Table41218[[#This Row],[Ordinal]])</f>
        <v>#VALUE!</v>
      </c>
    </row>
    <row r="37" spans="1:14" x14ac:dyDescent="0.25">
      <c r="A37">
        <v>2024</v>
      </c>
      <c r="B37">
        <v>2</v>
      </c>
      <c r="C37">
        <v>29</v>
      </c>
      <c r="D37" cm="1">
        <f t="array" ref="D37">ISO_8601.DAY_OF_WEEK(Table412[[#This Row],[YearCE]],Table412[[#This Row],[Month]],Table412[[#This Row],[Day]])</f>
        <v>4</v>
      </c>
      <c r="H37">
        <v>2024</v>
      </c>
      <c r="I37">
        <v>60.5</v>
      </c>
      <c r="J37" cm="1">
        <f t="array" ref="J37">ISO_8601.DAY_OF_WEEK_FROM_ORDINAL(Table41218[[#This Row],[YearCE]],Table41218[[#This Row],[Ordinal]])</f>
        <v>4</v>
      </c>
    </row>
    <row r="38" spans="1:14" x14ac:dyDescent="0.25">
      <c r="A38">
        <v>2023</v>
      </c>
      <c r="B38">
        <v>12</v>
      </c>
      <c r="C38">
        <v>25.5</v>
      </c>
      <c r="D38" cm="1">
        <f t="array" ref="D38">ISO_8601.DAY_OF_WEEK(Table412[[#This Row],[YearCE]],Table412[[#This Row],[Month]],Table412[[#This Row],[Day]])</f>
        <v>1</v>
      </c>
      <c r="H38">
        <v>2023</v>
      </c>
      <c r="I38">
        <v>359</v>
      </c>
      <c r="J38" cm="1">
        <f t="array" ref="J38">ISO_8601.DAY_OF_WEEK_FROM_ORDINAL(Table41218[[#This Row],[YearCE]],Table41218[[#This Row],[Ordinal]])</f>
        <v>1</v>
      </c>
    </row>
    <row r="39" spans="1:14" x14ac:dyDescent="0.25">
      <c r="H39">
        <v>2023.5</v>
      </c>
      <c r="I39">
        <v>25</v>
      </c>
      <c r="J39" t="e" cm="1">
        <f t="array" ref="J39">ISO_8601.DAY_OF_WEEK_FROM_ORDINAL(Table41218[[#This Row],[YearCE]],Table41218[[#This Row],[Ordinal]])</f>
        <v>#VALUE!</v>
      </c>
    </row>
    <row r="42" spans="1:14" ht="19.5" x14ac:dyDescent="0.3">
      <c r="A42" s="48" t="s">
        <v>25</v>
      </c>
      <c r="B42" s="48"/>
      <c r="C42" s="48"/>
      <c r="D42" s="48"/>
      <c r="E42" s="48"/>
      <c r="F42" s="2"/>
      <c r="G42" s="2"/>
      <c r="H42" s="48" t="s">
        <v>31</v>
      </c>
      <c r="I42" s="48"/>
      <c r="J42" s="48"/>
      <c r="K42" s="48"/>
      <c r="L42" s="48"/>
      <c r="M42" s="48"/>
      <c r="N42" s="48"/>
    </row>
    <row r="44" spans="1:14" x14ac:dyDescent="0.25">
      <c r="A44" t="s">
        <v>3</v>
      </c>
      <c r="B44" t="s">
        <v>6</v>
      </c>
      <c r="C44" t="s">
        <v>7</v>
      </c>
      <c r="D44" t="s">
        <v>4</v>
      </c>
      <c r="H44" t="s">
        <v>3</v>
      </c>
      <c r="I44" t="s">
        <v>15</v>
      </c>
      <c r="J44" t="s">
        <v>4</v>
      </c>
    </row>
    <row r="45" spans="1:14" x14ac:dyDescent="0.25">
      <c r="D45" t="e" cm="1">
        <f t="array" ref="D45">ISO_8601.WEEK_NUMBER(Table41216[[#This Row],[YearCE]],Table41216[[#This Row],[Month]],Table41216[[#This Row],[Day]])</f>
        <v>#VALUE!</v>
      </c>
      <c r="J45" t="e" cm="1">
        <f t="array" ref="J45">ISO_8601.WEEK_NUMBER_FROM_ORDINAL(Table4121819[[#This Row],[YearCE]],Table4121819[[#This Row],[Ordinal]])</f>
        <v>#VALUE!</v>
      </c>
    </row>
    <row r="46" spans="1:14" x14ac:dyDescent="0.25">
      <c r="A46" t="s">
        <v>1</v>
      </c>
      <c r="D46" t="e" cm="1">
        <f t="array" ref="D46">ISO_8601.WEEK_NUMBER(Table41216[[#This Row],[YearCE]],Table41216[[#This Row],[Month]],Table41216[[#This Row],[Day]])</f>
        <v>#VALUE!</v>
      </c>
      <c r="H46" t="s">
        <v>1</v>
      </c>
      <c r="J46" t="e" cm="1">
        <f t="array" ref="J46">ISO_8601.WEEK_NUMBER_FROM_ORDINAL(Table4121819[[#This Row],[YearCE]],Table4121819[[#This Row],[Ordinal]])</f>
        <v>#VALUE!</v>
      </c>
    </row>
    <row r="47" spans="1:14" x14ac:dyDescent="0.25">
      <c r="A47">
        <v>2023</v>
      </c>
      <c r="B47">
        <v>1</v>
      </c>
      <c r="C47">
        <v>1.5</v>
      </c>
      <c r="D47" cm="1">
        <f t="array" ref="D47">ISO_8601.WEEK_NUMBER(Table41216[[#This Row],[YearCE]],Table41216[[#This Row],[Month]],Table41216[[#This Row],[Day]])</f>
        <v>52</v>
      </c>
      <c r="H47">
        <v>2023</v>
      </c>
      <c r="I47">
        <v>1</v>
      </c>
      <c r="J47" cm="1">
        <f t="array" ref="J47">ISO_8601.WEEK_NUMBER_FROM_ORDINAL(Table4121819[[#This Row],[YearCE]],Table4121819[[#This Row],[Ordinal]])</f>
        <v>52</v>
      </c>
    </row>
    <row r="48" spans="1:14" x14ac:dyDescent="0.25">
      <c r="A48">
        <v>2023</v>
      </c>
      <c r="B48">
        <v>12</v>
      </c>
      <c r="C48">
        <v>31</v>
      </c>
      <c r="D48" cm="1">
        <f t="array" ref="D48">ISO_8601.WEEK_NUMBER(Table41216[[#This Row],[YearCE]],Table41216[[#This Row],[Month]],Table41216[[#This Row],[Day]])</f>
        <v>52</v>
      </c>
      <c r="H48">
        <v>2023</v>
      </c>
      <c r="I48">
        <v>365</v>
      </c>
      <c r="J48" cm="1">
        <f t="array" ref="J48">ISO_8601.WEEK_NUMBER_FROM_ORDINAL(Table4121819[[#This Row],[YearCE]],Table4121819[[#This Row],[Ordinal]])</f>
        <v>52</v>
      </c>
    </row>
    <row r="49" spans="1:15" x14ac:dyDescent="0.25">
      <c r="A49">
        <v>2024</v>
      </c>
      <c r="B49">
        <v>1</v>
      </c>
      <c r="C49">
        <v>1</v>
      </c>
      <c r="D49" cm="1">
        <f t="array" ref="D49">ISO_8601.WEEK_NUMBER(Table41216[[#This Row],[YearCE]],Table41216[[#This Row],[Month]],Table41216[[#This Row],[Day]])</f>
        <v>1</v>
      </c>
      <c r="H49">
        <v>2024</v>
      </c>
      <c r="I49">
        <v>7.9</v>
      </c>
      <c r="J49" cm="1">
        <f t="array" ref="J49">ISO_8601.WEEK_NUMBER_FROM_ORDINAL(Table4121819[[#This Row],[YearCE]],Table4121819[[#This Row],[Ordinal]])</f>
        <v>1</v>
      </c>
    </row>
    <row r="50" spans="1:15" x14ac:dyDescent="0.25">
      <c r="A50">
        <v>2024</v>
      </c>
      <c r="B50">
        <v>12</v>
      </c>
      <c r="C50">
        <v>31</v>
      </c>
      <c r="D50" cm="1">
        <f t="array" ref="D50">ISO_8601.WEEK_NUMBER(Table41216[[#This Row],[YearCE]],Table41216[[#This Row],[Month]],Table41216[[#This Row],[Day]])</f>
        <v>1</v>
      </c>
      <c r="H50">
        <v>2024</v>
      </c>
      <c r="I50">
        <v>366</v>
      </c>
      <c r="J50" cm="1">
        <f t="array" ref="J50">ISO_8601.WEEK_NUMBER_FROM_ORDINAL(Table4121819[[#This Row],[YearCE]],Table4121819[[#This Row],[Ordinal]])</f>
        <v>1</v>
      </c>
    </row>
    <row r="51" spans="1:15" x14ac:dyDescent="0.25">
      <c r="A51">
        <v>2025</v>
      </c>
      <c r="B51">
        <v>12</v>
      </c>
      <c r="C51">
        <v>31.9</v>
      </c>
      <c r="D51" cm="1">
        <f t="array" ref="D51">ISO_8601.WEEK_NUMBER(Table41216[[#This Row],[YearCE]],Table41216[[#This Row],[Month]],Table41216[[#This Row],[Day]])</f>
        <v>1</v>
      </c>
      <c r="H51">
        <v>2025</v>
      </c>
      <c r="I51">
        <v>365</v>
      </c>
      <c r="J51" cm="1">
        <f t="array" ref="J51">ISO_8601.WEEK_NUMBER_FROM_ORDINAL(Table4121819[[#This Row],[YearCE]],Table4121819[[#This Row],[Ordinal]])</f>
        <v>1</v>
      </c>
    </row>
    <row r="52" spans="1:15" x14ac:dyDescent="0.25">
      <c r="A52">
        <v>2026</v>
      </c>
      <c r="B52">
        <v>12</v>
      </c>
      <c r="C52">
        <v>31</v>
      </c>
      <c r="D52" cm="1">
        <f t="array" ref="D52">ISO_8601.WEEK_NUMBER(Table41216[[#This Row],[YearCE]],Table41216[[#This Row],[Month]],Table41216[[#This Row],[Day]])</f>
        <v>53</v>
      </c>
      <c r="H52">
        <v>2026</v>
      </c>
      <c r="I52">
        <v>365</v>
      </c>
      <c r="J52" cm="1">
        <f t="array" ref="J52">ISO_8601.WEEK_NUMBER_FROM_ORDINAL(Table4121819[[#This Row],[YearCE]],Table4121819[[#This Row],[Ordinal]])</f>
        <v>53</v>
      </c>
    </row>
    <row r="55" spans="1:15" ht="19.5" x14ac:dyDescent="0.3">
      <c r="A55" s="48" t="s">
        <v>32</v>
      </c>
      <c r="B55" s="48"/>
      <c r="C55" s="48"/>
      <c r="D55" s="48"/>
      <c r="E55" s="48"/>
      <c r="F55" s="2"/>
      <c r="G55" s="2"/>
      <c r="H55" s="48" t="s">
        <v>34</v>
      </c>
      <c r="I55" s="48"/>
      <c r="J55" s="48"/>
      <c r="K55" s="48"/>
      <c r="L55" s="48"/>
      <c r="M55" s="48"/>
      <c r="N55" s="48"/>
      <c r="O55" s="48"/>
    </row>
    <row r="57" spans="1:15" ht="30" customHeight="1" x14ac:dyDescent="0.25">
      <c r="A57" s="21" t="s">
        <v>3</v>
      </c>
      <c r="B57" s="22" t="s">
        <v>6</v>
      </c>
      <c r="C57" s="22" t="s">
        <v>7</v>
      </c>
      <c r="D57" s="22" t="s">
        <v>27</v>
      </c>
      <c r="E57" s="22" t="s">
        <v>33</v>
      </c>
      <c r="F57" s="23" t="s">
        <v>35</v>
      </c>
      <c r="H57" s="21" t="s">
        <v>3</v>
      </c>
      <c r="I57" s="22" t="s">
        <v>17</v>
      </c>
      <c r="J57" s="22" t="s">
        <v>18</v>
      </c>
      <c r="K57" s="22" t="s">
        <v>37</v>
      </c>
      <c r="L57" s="22" t="s">
        <v>27</v>
      </c>
      <c r="M57" s="22" t="s">
        <v>40</v>
      </c>
      <c r="N57" s="23" t="s">
        <v>36</v>
      </c>
    </row>
    <row r="58" spans="1:15" x14ac:dyDescent="0.25">
      <c r="A58" s="7"/>
      <c r="B58" s="8"/>
      <c r="C58" s="8"/>
      <c r="D58" s="8" t="e" cm="1">
        <f t="array" ref="D58">ISO_8601.TO_WEEK_DATE(A58,B58,C58)</f>
        <v>#VALUE!</v>
      </c>
      <c r="E58" s="8"/>
      <c r="F58" s="9"/>
      <c r="H58" s="7"/>
      <c r="I58" s="8"/>
      <c r="J58" s="8"/>
      <c r="K58" s="8"/>
      <c r="L58" s="8" t="e" cm="1">
        <f t="array" ref="L58">ISO_8601.FROM_WEEK_DATE(H58,I58,J58,K58)</f>
        <v>#VALUE!</v>
      </c>
      <c r="M58" s="8"/>
      <c r="N58" s="9"/>
    </row>
    <row r="59" spans="1:15" x14ac:dyDescent="0.25">
      <c r="A59" s="10" t="s">
        <v>1</v>
      </c>
      <c r="B59" s="11"/>
      <c r="C59" s="11"/>
      <c r="D59" s="11" t="e" cm="1">
        <f t="array" ref="D59">ISO_8601.TO_WEEK_DATE(A59,B59,C59)</f>
        <v>#VALUE!</v>
      </c>
      <c r="E59" s="11"/>
      <c r="F59" s="12"/>
      <c r="H59" s="10" t="s">
        <v>1</v>
      </c>
      <c r="I59" s="11"/>
      <c r="J59" s="11"/>
      <c r="K59" s="11"/>
      <c r="L59" s="11" t="e" cm="1">
        <f t="array" ref="L59">ISO_8601.FROM_WEEK_DATE(H59,I59,J59,K59)</f>
        <v>#VALUE!</v>
      </c>
      <c r="M59" s="11"/>
      <c r="N59" s="12"/>
    </row>
    <row r="60" spans="1:15" x14ac:dyDescent="0.25">
      <c r="A60" s="7">
        <v>2023</v>
      </c>
      <c r="B60" s="8">
        <v>1</v>
      </c>
      <c r="C60" s="8"/>
      <c r="D60" s="8" t="e" cm="1">
        <f t="array" ref="D60">ISO_8601.TO_WEEK_DATE(A60,B60,C60)</f>
        <v>#VALUE!</v>
      </c>
      <c r="E60" s="8"/>
      <c r="F60" s="9"/>
      <c r="H60" s="7">
        <v>2023</v>
      </c>
      <c r="I60" s="8">
        <v>1</v>
      </c>
      <c r="J60" s="8"/>
      <c r="K60" s="8"/>
      <c r="L60" s="8" t="e" cm="1">
        <f t="array" ref="L60">ISO_8601.FROM_WEEK_DATE(H60,I60,J60,K60)</f>
        <v>#VALUE!</v>
      </c>
      <c r="M60" s="8"/>
      <c r="N60" s="9"/>
    </row>
    <row r="61" spans="1:15" x14ac:dyDescent="0.25">
      <c r="A61" s="10">
        <v>2023</v>
      </c>
      <c r="B61" s="11">
        <v>1</v>
      </c>
      <c r="C61" s="11">
        <v>1</v>
      </c>
      <c r="D61" s="11" cm="1">
        <f t="array" ref="D61:F61">ISO_8601.TO_WEEK_DATE(A61,B61,C61)</f>
        <v>2022</v>
      </c>
      <c r="E61" s="11">
        <v>52</v>
      </c>
      <c r="F61" s="12">
        <v>7</v>
      </c>
      <c r="H61" s="10">
        <v>2023</v>
      </c>
      <c r="I61" s="11">
        <v>1</v>
      </c>
      <c r="J61" s="11">
        <v>1</v>
      </c>
      <c r="K61" s="11"/>
      <c r="L61" s="11" cm="1">
        <f t="array" ref="L61:N61">ISO_8601.FROM_WEEK_DATE(H61,I61,J61,K61)</f>
        <v>2023</v>
      </c>
      <c r="M61" s="11">
        <v>1</v>
      </c>
      <c r="N61" s="12">
        <v>2</v>
      </c>
    </row>
    <row r="62" spans="1:15" x14ac:dyDescent="0.25">
      <c r="A62" s="7">
        <v>2023</v>
      </c>
      <c r="B62" s="8">
        <v>12</v>
      </c>
      <c r="C62" s="8">
        <v>31</v>
      </c>
      <c r="D62" s="8" cm="1">
        <f t="array" ref="D62:F62">ISO_8601.TO_WEEK_DATE(A62,B62,C62)</f>
        <v>2023</v>
      </c>
      <c r="E62" s="8">
        <v>52</v>
      </c>
      <c r="F62" s="9">
        <v>7</v>
      </c>
      <c r="H62" s="7">
        <v>2023</v>
      </c>
      <c r="I62" s="8">
        <v>52</v>
      </c>
      <c r="J62" s="8">
        <v>7.5</v>
      </c>
      <c r="K62" s="8"/>
      <c r="L62" s="8" cm="1">
        <f t="array" ref="L62:N62">ISO_8601.FROM_WEEK_DATE(H62,I62,J62,K62)</f>
        <v>2023</v>
      </c>
      <c r="M62" s="8">
        <v>12</v>
      </c>
      <c r="N62" s="9">
        <v>31.5</v>
      </c>
    </row>
    <row r="63" spans="1:15" x14ac:dyDescent="0.25">
      <c r="A63" s="10">
        <v>2024</v>
      </c>
      <c r="B63" s="11">
        <v>1</v>
      </c>
      <c r="C63" s="11">
        <v>1.5</v>
      </c>
      <c r="D63" s="11" cm="1">
        <f t="array" ref="D63:F63">ISO_8601.TO_WEEK_DATE(A63,B63,C63)</f>
        <v>2024</v>
      </c>
      <c r="E63" s="11">
        <v>1</v>
      </c>
      <c r="F63" s="12">
        <v>1.5</v>
      </c>
      <c r="H63" s="10">
        <v>2024</v>
      </c>
      <c r="I63" s="11">
        <v>1.5</v>
      </c>
      <c r="J63" s="11">
        <v>1</v>
      </c>
      <c r="K63" s="11"/>
      <c r="L63" s="11" t="e" cm="1">
        <f t="array" ref="L63">ISO_8601.FROM_WEEK_DATE(H63,I63,J63,K63)</f>
        <v>#VALUE!</v>
      </c>
      <c r="M63" s="11"/>
      <c r="N63" s="12"/>
    </row>
    <row r="64" spans="1:15" x14ac:dyDescent="0.25">
      <c r="A64" s="7">
        <v>2024</v>
      </c>
      <c r="B64" s="8">
        <v>12</v>
      </c>
      <c r="C64" s="8">
        <v>31</v>
      </c>
      <c r="D64" s="8" cm="1">
        <f t="array" ref="D64:F64">ISO_8601.TO_WEEK_DATE(A64,B64,C64)</f>
        <v>2025</v>
      </c>
      <c r="E64" s="8">
        <v>1</v>
      </c>
      <c r="F64" s="9">
        <v>2</v>
      </c>
      <c r="H64" s="7">
        <v>2025</v>
      </c>
      <c r="I64" s="8">
        <v>1</v>
      </c>
      <c r="J64" s="8">
        <v>1.9</v>
      </c>
      <c r="K64" s="8"/>
      <c r="L64" s="8" cm="1">
        <f t="array" ref="L64:N64">ISO_8601.FROM_WEEK_DATE(H64,I64,J64,K64)</f>
        <v>2024</v>
      </c>
      <c r="M64" s="8">
        <v>12</v>
      </c>
      <c r="N64" s="9">
        <v>30.899999999999977</v>
      </c>
    </row>
    <row r="65" spans="1:14" x14ac:dyDescent="0.25">
      <c r="A65" s="13">
        <v>2025</v>
      </c>
      <c r="B65" s="14">
        <v>12</v>
      </c>
      <c r="C65" s="14">
        <v>31</v>
      </c>
      <c r="D65" s="14" cm="1">
        <f t="array" ref="D65:F65">ISO_8601.TO_WEEK_DATE(A65,B65,C65)</f>
        <v>2026</v>
      </c>
      <c r="E65" s="14">
        <v>1</v>
      </c>
      <c r="F65" s="15">
        <v>3</v>
      </c>
      <c r="H65" s="10">
        <v>2026</v>
      </c>
      <c r="I65" s="11">
        <v>1</v>
      </c>
      <c r="J65" s="11">
        <v>3</v>
      </c>
      <c r="K65" s="11"/>
      <c r="L65" s="11" cm="1">
        <f t="array" ref="L65:N65">ISO_8601.FROM_WEEK_DATE(H65,I65,J65,K65)</f>
        <v>2025</v>
      </c>
      <c r="M65" s="11">
        <v>12</v>
      </c>
      <c r="N65" s="12">
        <v>31</v>
      </c>
    </row>
    <row r="66" spans="1:14" x14ac:dyDescent="0.25">
      <c r="A66" s="18">
        <v>2026</v>
      </c>
      <c r="B66" s="19">
        <v>12</v>
      </c>
      <c r="C66" s="19">
        <v>31</v>
      </c>
      <c r="D66" s="19" cm="1">
        <f t="array" ref="D66:F66">ISO_8601.TO_WEEK_DATE(A66,B66,C66)</f>
        <v>2026</v>
      </c>
      <c r="E66" s="19">
        <v>53</v>
      </c>
      <c r="F66" s="20">
        <v>4</v>
      </c>
      <c r="H66" s="7">
        <v>2026</v>
      </c>
      <c r="I66" s="8">
        <v>53</v>
      </c>
      <c r="J66" s="8">
        <v>4</v>
      </c>
      <c r="K66" s="8"/>
      <c r="L66" s="8" cm="1">
        <f t="array" ref="L66:N66">ISO_8601.FROM_WEEK_DATE(H66,I66,J66,K66)</f>
        <v>2026</v>
      </c>
      <c r="M66" s="8">
        <v>12</v>
      </c>
      <c r="N66" s="9">
        <v>31</v>
      </c>
    </row>
    <row r="67" spans="1:14" x14ac:dyDescent="0.25">
      <c r="A67" s="10">
        <v>2027</v>
      </c>
      <c r="B67" s="11">
        <v>1</v>
      </c>
      <c r="C67" s="11">
        <v>1</v>
      </c>
      <c r="D67" s="11" cm="1">
        <f t="array" ref="D67:F67">ISO_8601.TO_WEEK_DATE(A67,B67,C67)</f>
        <v>2026</v>
      </c>
      <c r="E67" s="11">
        <v>53</v>
      </c>
      <c r="F67" s="12">
        <v>5</v>
      </c>
      <c r="H67" s="10">
        <v>2023</v>
      </c>
      <c r="I67" s="11">
        <v>52</v>
      </c>
      <c r="J67" s="11">
        <v>7</v>
      </c>
      <c r="K67" s="11"/>
      <c r="L67" s="11" cm="1">
        <f t="array" ref="L67:N67">ISO_8601.FROM_WEEK_DATE(H67,I67,J67,K67)</f>
        <v>2023</v>
      </c>
      <c r="M67" s="11">
        <v>12</v>
      </c>
      <c r="N67" s="12">
        <v>31</v>
      </c>
    </row>
    <row r="68" spans="1:14" x14ac:dyDescent="0.25">
      <c r="A68" s="7">
        <v>2023</v>
      </c>
      <c r="B68" s="8"/>
      <c r="C68" s="8">
        <v>365</v>
      </c>
      <c r="D68" s="8" cm="1">
        <f t="array" ref="D68:F68">ISO_8601.TO_WEEK_DATE(A68,B68,C68)</f>
        <v>2023</v>
      </c>
      <c r="E68" s="8">
        <v>52</v>
      </c>
      <c r="F68" s="9">
        <v>7</v>
      </c>
      <c r="H68" s="7">
        <v>2028</v>
      </c>
      <c r="I68" s="8">
        <v>52</v>
      </c>
      <c r="J68" s="8">
        <v>7</v>
      </c>
      <c r="K68" s="8"/>
      <c r="L68" s="8" cm="1">
        <f t="array" ref="L68:N68">ISO_8601.FROM_WEEK_DATE(H68,I68,J68,K68)</f>
        <v>2028</v>
      </c>
      <c r="M68" s="8">
        <v>12</v>
      </c>
      <c r="N68" s="9">
        <v>31</v>
      </c>
    </row>
    <row r="69" spans="1:14" x14ac:dyDescent="0.25">
      <c r="A69" s="10">
        <v>2024</v>
      </c>
      <c r="B69" s="11"/>
      <c r="C69" s="11">
        <v>1.5</v>
      </c>
      <c r="D69" s="11" cm="1">
        <f t="array" ref="D69:F69">ISO_8601.TO_WEEK_DATE(A69,B69,C69)</f>
        <v>2024</v>
      </c>
      <c r="E69" s="11">
        <v>1</v>
      </c>
      <c r="F69" s="12">
        <v>1.5</v>
      </c>
      <c r="H69" s="10">
        <v>2023</v>
      </c>
      <c r="I69" s="11">
        <v>52</v>
      </c>
      <c r="J69" s="11">
        <v>7.5</v>
      </c>
      <c r="K69" s="11">
        <v>1</v>
      </c>
      <c r="L69" s="11" cm="1">
        <f t="array" ref="L69:M69">ISO_8601.FROM_WEEK_DATE(H69,I69,J69,K69)</f>
        <v>2023</v>
      </c>
      <c r="M69" s="11">
        <v>365.5</v>
      </c>
      <c r="N69" s="12"/>
    </row>
    <row r="70" spans="1:14" x14ac:dyDescent="0.25">
      <c r="A70" s="7">
        <v>2024</v>
      </c>
      <c r="B70" s="8"/>
      <c r="C70" s="8">
        <v>366</v>
      </c>
      <c r="D70" s="8" cm="1">
        <f t="array" ref="D70:F70">ISO_8601.TO_WEEK_DATE(A70,B70,C70)</f>
        <v>2024</v>
      </c>
      <c r="E70" s="8">
        <v>1</v>
      </c>
      <c r="F70" s="9">
        <v>2</v>
      </c>
      <c r="H70" s="7">
        <v>2026</v>
      </c>
      <c r="I70" s="8">
        <v>53</v>
      </c>
      <c r="J70" s="8">
        <v>6</v>
      </c>
      <c r="K70" s="8">
        <v>1</v>
      </c>
      <c r="L70" s="8" cm="1">
        <f t="array" ref="L70:M70">ISO_8601.FROM_WEEK_DATE(H70,I70,J70,K70)</f>
        <v>2027</v>
      </c>
      <c r="M70" s="8">
        <v>2</v>
      </c>
      <c r="N70" s="9"/>
    </row>
    <row r="71" spans="1:14" x14ac:dyDescent="0.25">
      <c r="A71" s="13">
        <v>2025</v>
      </c>
      <c r="B71" s="14"/>
      <c r="C71" s="14">
        <v>365</v>
      </c>
      <c r="D71" s="14" cm="1">
        <f t="array" ref="D71:F71">ISO_8601.TO_WEEK_DATE(A71,B71,C71)</f>
        <v>2025</v>
      </c>
      <c r="E71" s="14">
        <v>1</v>
      </c>
      <c r="F71" s="15">
        <v>3</v>
      </c>
      <c r="H71" s="10">
        <v>2023</v>
      </c>
      <c r="I71" s="11">
        <v>52</v>
      </c>
      <c r="J71" s="11">
        <v>7</v>
      </c>
      <c r="K71" s="11">
        <v>1</v>
      </c>
      <c r="L71" s="11" cm="1">
        <f t="array" ref="L71:M71">ISO_8601.FROM_WEEK_DATE(H71,I71,J71,K71)</f>
        <v>2023</v>
      </c>
      <c r="M71" s="11">
        <v>365</v>
      </c>
      <c r="N71" s="12"/>
    </row>
    <row r="72" spans="1:14" x14ac:dyDescent="0.25">
      <c r="A72" s="18">
        <v>2026</v>
      </c>
      <c r="B72" s="19"/>
      <c r="C72" s="19">
        <v>365</v>
      </c>
      <c r="D72" s="19" cm="1">
        <f t="array" ref="D72:F72">ISO_8601.TO_WEEK_DATE(A72,B72,C72)</f>
        <v>2026</v>
      </c>
      <c r="E72" s="19">
        <v>53</v>
      </c>
      <c r="F72" s="20">
        <v>4</v>
      </c>
      <c r="H72" s="28">
        <v>2025</v>
      </c>
      <c r="I72" s="24">
        <v>1</v>
      </c>
      <c r="J72" s="24">
        <v>2</v>
      </c>
      <c r="K72" s="24">
        <v>1</v>
      </c>
      <c r="L72" s="24" cm="1">
        <f t="array" ref="L72:M72">ISO_8601.FROM_WEEK_DATE(H72,I72,J72,K72)</f>
        <v>2024</v>
      </c>
      <c r="M72" s="24">
        <v>366</v>
      </c>
      <c r="N72" s="29"/>
    </row>
  </sheetData>
  <mergeCells count="10">
    <mergeCell ref="A55:E55"/>
    <mergeCell ref="H55:O55"/>
    <mergeCell ref="A30:E30"/>
    <mergeCell ref="H30:N30"/>
    <mergeCell ref="H1:K1"/>
    <mergeCell ref="A42:E42"/>
    <mergeCell ref="H42:N42"/>
    <mergeCell ref="A16:E16"/>
    <mergeCell ref="A1:D1"/>
    <mergeCell ref="H16:L16"/>
  </mergeCells>
  <phoneticPr fontId="3" type="noConversion"/>
  <pageMargins left="0.7" right="0.7" top="0.75" bottom="0.75" header="0.3" footer="0.3"/>
  <pageSetup paperSize="9" orientation="portrait" copies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D5E7-E650-490C-9B1C-E77B3A161125}">
  <dimension ref="A1:S142"/>
  <sheetViews>
    <sheetView tabSelected="1" workbookViewId="0">
      <selection activeCell="A142" sqref="A142"/>
    </sheetView>
  </sheetViews>
  <sheetFormatPr defaultRowHeight="15" x14ac:dyDescent="0.25"/>
  <cols>
    <col min="1" max="1" width="32.28515625" customWidth="1"/>
    <col min="2" max="2" width="14.28515625" customWidth="1"/>
    <col min="3" max="3" width="12.7109375" customWidth="1"/>
    <col min="4" max="4" width="12.42578125" customWidth="1"/>
    <col min="5" max="5" width="15.28515625" customWidth="1"/>
  </cols>
  <sheetData>
    <row r="1" spans="1:4" ht="19.5" x14ac:dyDescent="0.3">
      <c r="A1" s="48" t="s">
        <v>41</v>
      </c>
      <c r="B1" s="48"/>
      <c r="C1" s="48"/>
      <c r="D1" s="48"/>
    </row>
    <row r="3" spans="1:4" x14ac:dyDescent="0.25">
      <c r="A3" t="s">
        <v>1</v>
      </c>
      <c r="B3" t="s">
        <v>42</v>
      </c>
      <c r="C3" t="s">
        <v>4</v>
      </c>
    </row>
    <row r="4" spans="1:4" x14ac:dyDescent="0.25">
      <c r="C4" t="str" cm="1">
        <f t="array" ref="C4">ISO_8601.VALIDATE_CHARACTERS(Table1921[[#This Row],[Text]],Table1921[[#This Row],[Subset]])</f>
        <v/>
      </c>
    </row>
    <row r="5" spans="1:4" x14ac:dyDescent="0.25">
      <c r="A5" t="s">
        <v>1</v>
      </c>
      <c r="C5" t="b" cm="1">
        <f t="array" ref="C5">ISO_8601.VALIDATE_CHARACTERS(Table1921[[#This Row],[Text]],Table1921[[#This Row],[Subset]])</f>
        <v>0</v>
      </c>
    </row>
    <row r="6" spans="1:4" x14ac:dyDescent="0.25">
      <c r="A6" s="30" t="s">
        <v>43</v>
      </c>
      <c r="B6">
        <v>1</v>
      </c>
      <c r="C6" t="b" cm="1">
        <f t="array" ref="C6">ISO_8601.VALIDATE_CHARACTERS(Table1921[[#This Row],[Text]],Table1921[[#This Row],[Subset]])</f>
        <v>1</v>
      </c>
    </row>
    <row r="7" spans="1:4" x14ac:dyDescent="0.25">
      <c r="A7" s="30" t="s">
        <v>44</v>
      </c>
      <c r="B7">
        <v>1</v>
      </c>
      <c r="C7" t="b" cm="1">
        <f t="array" ref="C7">ISO_8601.VALIDATE_CHARACTERS(Table1921[[#This Row],[Text]],Table1921[[#This Row],[Subset]])</f>
        <v>0</v>
      </c>
    </row>
    <row r="8" spans="1:4" x14ac:dyDescent="0.25">
      <c r="A8" s="30" t="s">
        <v>45</v>
      </c>
      <c r="B8">
        <v>1</v>
      </c>
      <c r="C8" t="b" cm="1">
        <f t="array" ref="C8">ISO_8601.VALIDATE_CHARACTERS(Table1921[[#This Row],[Text]],Table1921[[#This Row],[Subset]])</f>
        <v>1</v>
      </c>
    </row>
    <row r="9" spans="1:4" x14ac:dyDescent="0.25">
      <c r="A9" s="30" t="s">
        <v>46</v>
      </c>
      <c r="B9">
        <v>2</v>
      </c>
      <c r="C9" t="b" cm="1">
        <f t="array" ref="C9">ISO_8601.VALIDATE_CHARACTERS(Table1921[[#This Row],[Text]],Table1921[[#This Row],[Subset]])</f>
        <v>1</v>
      </c>
    </row>
    <row r="10" spans="1:4" x14ac:dyDescent="0.25">
      <c r="A10" s="30" t="s">
        <v>47</v>
      </c>
      <c r="B10">
        <v>2</v>
      </c>
      <c r="C10" t="b" cm="1">
        <f t="array" ref="C10">ISO_8601.VALIDATE_CHARACTERS(Table1921[[#This Row],[Text]],Table1921[[#This Row],[Subset]])</f>
        <v>1</v>
      </c>
    </row>
    <row r="11" spans="1:4" x14ac:dyDescent="0.25">
      <c r="A11" s="30" t="s">
        <v>48</v>
      </c>
      <c r="B11">
        <v>2</v>
      </c>
      <c r="C11" t="b" cm="1">
        <f t="array" ref="C11">ISO_8601.VALIDATE_CHARACTERS(Table1921[[#This Row],[Text]],Table1921[[#This Row],[Subset]])</f>
        <v>0</v>
      </c>
    </row>
    <row r="12" spans="1:4" x14ac:dyDescent="0.25">
      <c r="A12" s="30" t="s">
        <v>48</v>
      </c>
      <c r="B12">
        <v>5</v>
      </c>
      <c r="C12" t="b" cm="1">
        <f t="array" ref="C12">ISO_8601.VALIDATE_CHARACTERS(Table1921[[#This Row],[Text]],Table1921[[#This Row],[Subset]])</f>
        <v>1</v>
      </c>
    </row>
    <row r="13" spans="1:4" x14ac:dyDescent="0.25">
      <c r="A13" s="30" t="s">
        <v>49</v>
      </c>
      <c r="B13">
        <v>4</v>
      </c>
      <c r="C13" t="b" cm="1">
        <f t="array" ref="C13">ISO_8601.VALIDATE_CHARACTERS(Table1921[[#This Row],[Text]],Table1921[[#This Row],[Subset]])</f>
        <v>1</v>
      </c>
    </row>
    <row r="14" spans="1:4" x14ac:dyDescent="0.25">
      <c r="A14" s="30" t="s">
        <v>50</v>
      </c>
      <c r="B14">
        <v>5</v>
      </c>
      <c r="C14" t="b" cm="1">
        <f t="array" ref="C14">ISO_8601.VALIDATE_CHARACTERS(Table1921[[#This Row],[Text]],Table1921[[#This Row],[Subset]])</f>
        <v>1</v>
      </c>
    </row>
    <row r="15" spans="1:4" x14ac:dyDescent="0.25">
      <c r="A15" s="30" t="s">
        <v>51</v>
      </c>
      <c r="B15">
        <v>5</v>
      </c>
      <c r="C15" t="b" cm="1">
        <f t="array" ref="C15">ISO_8601.VALIDATE_CHARACTERS(Table1921[[#This Row],[Text]],Table1921[[#This Row],[Subset]])</f>
        <v>1</v>
      </c>
    </row>
    <row r="18" spans="1:8" ht="19.5" x14ac:dyDescent="0.3">
      <c r="A18" s="48" t="s">
        <v>122</v>
      </c>
      <c r="B18" s="48"/>
      <c r="C18" s="48"/>
      <c r="D18" s="48"/>
    </row>
    <row r="20" spans="1:8" ht="30" customHeight="1" x14ac:dyDescent="0.25">
      <c r="A20" s="5" t="s">
        <v>1</v>
      </c>
      <c r="B20" s="31" t="s">
        <v>120</v>
      </c>
      <c r="C20" s="31" t="s">
        <v>55</v>
      </c>
      <c r="D20" s="31" t="s">
        <v>95</v>
      </c>
      <c r="E20" s="31" t="s">
        <v>52</v>
      </c>
      <c r="F20" s="31" t="s">
        <v>119</v>
      </c>
      <c r="G20" s="31" t="s">
        <v>53</v>
      </c>
      <c r="H20" s="31" t="s">
        <v>54</v>
      </c>
    </row>
    <row r="21" spans="1:8" x14ac:dyDescent="0.25">
      <c r="A21" s="32"/>
      <c r="B21" s="8" t="str" cm="1">
        <f t="array" ref="B21:H21">ISO_8601.PARSE_DATE(A21)</f>
        <v/>
      </c>
      <c r="C21" s="8" t="str">
        <v/>
      </c>
      <c r="D21" s="8" t="str">
        <v/>
      </c>
      <c r="E21" s="8" t="str">
        <v/>
      </c>
      <c r="F21" s="8" t="str">
        <v/>
      </c>
      <c r="G21" s="8" t="str">
        <v/>
      </c>
      <c r="H21" s="9" t="str">
        <v/>
      </c>
    </row>
    <row r="22" spans="1:8" x14ac:dyDescent="0.25">
      <c r="A22" s="33" t="s">
        <v>1</v>
      </c>
      <c r="B22" s="11" t="b" cm="1">
        <f t="array" ref="B22:H22">ISO_8601.PARSE_DATE(A22)</f>
        <v>0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2" t="str">
        <v/>
      </c>
    </row>
    <row r="23" spans="1:8" x14ac:dyDescent="0.25">
      <c r="A23" s="34"/>
      <c r="B23" s="8" t="str" cm="1">
        <f t="array" ref="B23:H23">ISO_8601.PARSE_DATE(A23)</f>
        <v/>
      </c>
      <c r="C23" s="8" t="str">
        <v/>
      </c>
      <c r="D23" s="8" t="str">
        <v/>
      </c>
      <c r="E23" s="8" t="str">
        <v/>
      </c>
      <c r="F23" s="8" t="str">
        <v/>
      </c>
      <c r="G23" s="8" t="str">
        <v/>
      </c>
      <c r="H23" s="9" t="str">
        <v/>
      </c>
    </row>
    <row r="24" spans="1:8" x14ac:dyDescent="0.25">
      <c r="A24" s="35" t="s">
        <v>1</v>
      </c>
      <c r="B24" s="11" t="b" cm="1">
        <f t="array" ref="B24:H24">ISO_8601.PARSE_DATE(A24)</f>
        <v>0</v>
      </c>
      <c r="C24" s="11" t="str">
        <v/>
      </c>
      <c r="D24" s="11" t="str">
        <v/>
      </c>
      <c r="E24" s="11" t="str">
        <v/>
      </c>
      <c r="F24" s="11" t="str">
        <v/>
      </c>
      <c r="G24" s="11" t="str">
        <v/>
      </c>
      <c r="H24" s="12" t="str">
        <v/>
      </c>
    </row>
    <row r="25" spans="1:8" x14ac:dyDescent="0.25">
      <c r="A25" s="34" t="s">
        <v>56</v>
      </c>
      <c r="B25" s="8" t="b" cm="1">
        <f t="array" ref="B25:H25">ISO_8601.PARSE_DATE(A25)</f>
        <v>1</v>
      </c>
      <c r="C25" s="8">
        <v>1</v>
      </c>
      <c r="D25" s="8">
        <v>3</v>
      </c>
      <c r="E25" s="8">
        <v>1</v>
      </c>
      <c r="F25" s="8">
        <v>2023</v>
      </c>
      <c r="G25" s="8" t="str">
        <v/>
      </c>
      <c r="H25" s="9" t="str">
        <v/>
      </c>
    </row>
    <row r="26" spans="1:8" x14ac:dyDescent="0.25">
      <c r="A26" s="35" t="s">
        <v>94</v>
      </c>
      <c r="B26" s="11" t="b" cm="1">
        <f t="array" ref="B26:H26">ISO_8601.PARSE_DATE(A26)</f>
        <v>0</v>
      </c>
      <c r="C26" s="11">
        <v>0</v>
      </c>
      <c r="D26" s="11">
        <v>2</v>
      </c>
      <c r="E26" s="11">
        <v>1</v>
      </c>
      <c r="F26" s="11" t="e">
        <v>#VALUE!</v>
      </c>
      <c r="G26" s="11" t="e">
        <v>#VALUE!</v>
      </c>
      <c r="H26" s="12" t="str">
        <v/>
      </c>
    </row>
    <row r="27" spans="1:8" x14ac:dyDescent="0.25">
      <c r="A27" s="32" t="s">
        <v>57</v>
      </c>
      <c r="B27" s="8" t="b" cm="1">
        <f t="array" ref="B27:H27">ISO_8601.PARSE_DATE(A27)</f>
        <v>1</v>
      </c>
      <c r="C27" s="8">
        <v>2</v>
      </c>
      <c r="D27" s="8">
        <v>2</v>
      </c>
      <c r="E27" s="8">
        <v>1</v>
      </c>
      <c r="F27" s="8">
        <v>2023</v>
      </c>
      <c r="G27" s="8">
        <v>11</v>
      </c>
      <c r="H27" s="9" t="str">
        <v/>
      </c>
    </row>
    <row r="28" spans="1:8" x14ac:dyDescent="0.25">
      <c r="A28" s="33" t="s">
        <v>58</v>
      </c>
      <c r="B28" s="11" t="b" cm="1">
        <f t="array" ref="B28:H28">ISO_8601.PARSE_DATE(A28)</f>
        <v>1</v>
      </c>
      <c r="C28" s="11">
        <v>3</v>
      </c>
      <c r="D28" s="11">
        <v>2</v>
      </c>
      <c r="E28" s="11">
        <v>1</v>
      </c>
      <c r="F28" s="11">
        <v>2023</v>
      </c>
      <c r="G28" s="11">
        <v>11</v>
      </c>
      <c r="H28" s="12">
        <v>5</v>
      </c>
    </row>
    <row r="29" spans="1:8" x14ac:dyDescent="0.25">
      <c r="A29" s="32" t="s">
        <v>65</v>
      </c>
      <c r="B29" s="8" t="b" cm="1">
        <f t="array" ref="B29:H29">ISO_8601.PARSE_DATE(A29)</f>
        <v>1</v>
      </c>
      <c r="C29" s="8">
        <v>3</v>
      </c>
      <c r="D29" s="8">
        <v>2</v>
      </c>
      <c r="E29" s="8">
        <v>1</v>
      </c>
      <c r="F29" s="8">
        <v>2024</v>
      </c>
      <c r="G29" s="8">
        <v>2</v>
      </c>
      <c r="H29" s="9">
        <v>29</v>
      </c>
    </row>
    <row r="30" spans="1:8" x14ac:dyDescent="0.25">
      <c r="A30" s="33" t="s">
        <v>60</v>
      </c>
      <c r="B30" s="11" t="b" cm="1">
        <f t="array" ref="B30:H30">ISO_8601.PARSE_DATE(A30)</f>
        <v>0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2" t="str">
        <v/>
      </c>
    </row>
    <row r="31" spans="1:8" x14ac:dyDescent="0.25">
      <c r="A31" s="32" t="s">
        <v>61</v>
      </c>
      <c r="B31" s="8" t="b" cm="1">
        <f t="array" ref="B31:H31">ISO_8601.PARSE_DATE(A31)</f>
        <v>1</v>
      </c>
      <c r="C31" s="8">
        <v>3</v>
      </c>
      <c r="D31" s="8">
        <v>1</v>
      </c>
      <c r="E31" s="8">
        <v>1</v>
      </c>
      <c r="F31" s="8">
        <v>2023</v>
      </c>
      <c r="G31" s="8">
        <v>11</v>
      </c>
      <c r="H31" s="9">
        <v>5</v>
      </c>
    </row>
    <row r="32" spans="1:8" x14ac:dyDescent="0.25">
      <c r="A32" s="35" t="s">
        <v>59</v>
      </c>
      <c r="B32" s="11" t="b" cm="1">
        <f t="array" ref="B32:H32">ISO_8601.PARSE_DATE(A32)</f>
        <v>0</v>
      </c>
      <c r="C32" s="11">
        <v>0</v>
      </c>
      <c r="D32" s="11">
        <v>2</v>
      </c>
      <c r="E32" s="11">
        <v>1</v>
      </c>
      <c r="F32" s="11" t="e">
        <v>#VALUE!</v>
      </c>
      <c r="G32" s="11" t="e">
        <v>#VALUE!</v>
      </c>
      <c r="H32" s="12" t="e">
        <v>#VALUE!</v>
      </c>
    </row>
    <row r="33" spans="1:16" x14ac:dyDescent="0.25">
      <c r="A33" s="32" t="s">
        <v>62</v>
      </c>
      <c r="B33" s="8" t="b" cm="1">
        <f t="array" ref="B33:H33">ISO_8601.PARSE_DATE(A33)</f>
        <v>1</v>
      </c>
      <c r="C33" s="8">
        <v>3</v>
      </c>
      <c r="D33" s="8">
        <v>2</v>
      </c>
      <c r="E33" s="8">
        <v>2</v>
      </c>
      <c r="F33" s="8">
        <v>2023</v>
      </c>
      <c r="G33" s="8" t="str">
        <v/>
      </c>
      <c r="H33" s="9">
        <v>125</v>
      </c>
    </row>
    <row r="34" spans="1:16" x14ac:dyDescent="0.25">
      <c r="A34" s="36" t="s">
        <v>66</v>
      </c>
      <c r="B34" s="4" t="b" cm="1">
        <f t="array" ref="B34:H34">ISO_8601.PARSE_DATE(A34)</f>
        <v>1</v>
      </c>
      <c r="C34" s="4">
        <v>3</v>
      </c>
      <c r="D34" s="4">
        <v>2</v>
      </c>
      <c r="E34" s="4">
        <v>2</v>
      </c>
      <c r="F34" s="4">
        <v>12031</v>
      </c>
      <c r="G34" s="4" t="str">
        <v/>
      </c>
      <c r="H34" s="3">
        <v>125</v>
      </c>
    </row>
    <row r="35" spans="1:16" x14ac:dyDescent="0.25">
      <c r="A35" s="32" t="s">
        <v>67</v>
      </c>
      <c r="B35" s="8" t="b" cm="1">
        <f t="array" ref="B35:H35">ISO_8601.PARSE_DATE(A35)</f>
        <v>1</v>
      </c>
      <c r="C35" s="8">
        <v>3</v>
      </c>
      <c r="D35" s="8">
        <v>2</v>
      </c>
      <c r="E35" s="8">
        <v>2</v>
      </c>
      <c r="F35" s="8">
        <v>-12031</v>
      </c>
      <c r="G35" s="8" t="str">
        <v/>
      </c>
      <c r="H35" s="9">
        <v>125</v>
      </c>
    </row>
    <row r="36" spans="1:16" x14ac:dyDescent="0.25">
      <c r="A36" s="36" t="s">
        <v>64</v>
      </c>
      <c r="B36" s="4" t="b" cm="1">
        <f t="array" ref="B36:H36">ISO_8601.PARSE_DATE(A36)</f>
        <v>1</v>
      </c>
      <c r="C36" s="4">
        <v>3</v>
      </c>
      <c r="D36" s="4">
        <v>2</v>
      </c>
      <c r="E36" s="4">
        <v>3</v>
      </c>
      <c r="F36" s="4">
        <v>2023</v>
      </c>
      <c r="G36" s="4">
        <v>25</v>
      </c>
      <c r="H36" s="3">
        <v>1</v>
      </c>
    </row>
    <row r="37" spans="1:16" x14ac:dyDescent="0.25">
      <c r="A37" s="32" t="s">
        <v>68</v>
      </c>
      <c r="B37" s="8" t="b" cm="1">
        <f t="array" ref="B37:H37">ISO_8601.PARSE_DATE(A37)</f>
        <v>1</v>
      </c>
      <c r="C37" s="8">
        <v>3</v>
      </c>
      <c r="D37" s="8">
        <v>2</v>
      </c>
      <c r="E37" s="8">
        <v>3</v>
      </c>
      <c r="F37" s="8">
        <v>-41</v>
      </c>
      <c r="G37" s="8">
        <v>25</v>
      </c>
      <c r="H37" s="9">
        <v>3</v>
      </c>
    </row>
    <row r="38" spans="1:16" x14ac:dyDescent="0.25">
      <c r="A38" s="36" t="s">
        <v>69</v>
      </c>
      <c r="B38" s="4" t="b" cm="1">
        <f t="array" ref="B38:H38">ISO_8601.PARSE_DATE(A38)</f>
        <v>1</v>
      </c>
      <c r="C38" s="4">
        <v>3</v>
      </c>
      <c r="D38" s="4">
        <v>2</v>
      </c>
      <c r="E38" s="4">
        <v>3</v>
      </c>
      <c r="F38" s="4">
        <v>2023</v>
      </c>
      <c r="G38" s="4">
        <v>25</v>
      </c>
      <c r="H38" s="3">
        <v>1</v>
      </c>
    </row>
    <row r="39" spans="1:16" x14ac:dyDescent="0.25">
      <c r="A39" s="32" t="s">
        <v>70</v>
      </c>
      <c r="B39" s="8" t="b" cm="1">
        <f t="array" ref="B39:H39">ISO_8601.PARSE_DATE(A39)</f>
        <v>1</v>
      </c>
      <c r="C39" s="8">
        <v>3</v>
      </c>
      <c r="D39" s="8">
        <v>1</v>
      </c>
      <c r="E39" s="8">
        <v>3</v>
      </c>
      <c r="F39" s="8">
        <v>-41</v>
      </c>
      <c r="G39" s="8">
        <v>25</v>
      </c>
      <c r="H39" s="9">
        <v>3</v>
      </c>
    </row>
    <row r="40" spans="1:16" x14ac:dyDescent="0.25">
      <c r="A40" s="36" t="s">
        <v>63</v>
      </c>
      <c r="B40" s="4" t="b" cm="1">
        <f t="array" ref="B40:H40">ISO_8601.PARSE_DATE(A40)</f>
        <v>1</v>
      </c>
      <c r="C40" s="4">
        <v>3</v>
      </c>
      <c r="D40" s="4">
        <v>1</v>
      </c>
      <c r="E40" s="4">
        <v>3</v>
      </c>
      <c r="F40" s="4">
        <v>2023</v>
      </c>
      <c r="G40" s="4">
        <v>25</v>
      </c>
      <c r="H40" s="3">
        <v>1</v>
      </c>
    </row>
    <row r="41" spans="1:16" x14ac:dyDescent="0.25">
      <c r="A41" s="44" t="s">
        <v>121</v>
      </c>
      <c r="B41" s="24" t="b" cm="1">
        <f t="array" ref="B41:H41">ISO_8601.PARSE_DATE(A41)</f>
        <v>0</v>
      </c>
      <c r="C41" s="24" t="str">
        <v/>
      </c>
      <c r="D41" s="24" t="str">
        <v/>
      </c>
      <c r="E41" s="24" t="str">
        <v/>
      </c>
      <c r="F41" s="24" t="str">
        <v/>
      </c>
      <c r="G41" s="24" t="str">
        <v/>
      </c>
      <c r="H41" s="29" t="str">
        <v/>
      </c>
    </row>
    <row r="42" spans="1:16" x14ac:dyDescent="0.25">
      <c r="A42" s="36" t="s">
        <v>135</v>
      </c>
      <c r="B42" s="4" t="b" cm="1">
        <f t="array" ref="B42:H42">ISO_8601.PARSE_DATE(A42)</f>
        <v>1</v>
      </c>
      <c r="C42" s="4">
        <v>1</v>
      </c>
      <c r="D42" s="4">
        <v>3</v>
      </c>
      <c r="E42" s="4">
        <v>1</v>
      </c>
      <c r="F42" s="4">
        <v>99999</v>
      </c>
      <c r="G42" s="4" t="str">
        <v/>
      </c>
      <c r="H42" s="3" t="str">
        <v/>
      </c>
    </row>
    <row r="43" spans="1:16" x14ac:dyDescent="0.25">
      <c r="A43" s="41" t="s">
        <v>137</v>
      </c>
      <c r="B43" s="24" t="b" cm="1">
        <f t="array" ref="B43:H43">ISO_8601.PARSE_DATE(A43)</f>
        <v>0</v>
      </c>
      <c r="C43" s="24" t="str">
        <v/>
      </c>
      <c r="D43" s="24" t="str">
        <v/>
      </c>
      <c r="E43" s="24" t="str">
        <v/>
      </c>
      <c r="F43" s="24" t="str">
        <v/>
      </c>
      <c r="G43" s="24" t="str">
        <v/>
      </c>
      <c r="H43" s="29" t="str">
        <v/>
      </c>
    </row>
    <row r="46" spans="1:16" ht="19.5" x14ac:dyDescent="0.3">
      <c r="A46" s="48" t="s">
        <v>123</v>
      </c>
      <c r="B46" s="48"/>
      <c r="C46" s="48"/>
      <c r="D46" s="48"/>
    </row>
    <row r="48" spans="1:16" ht="30" x14ac:dyDescent="0.25">
      <c r="A48" s="5" t="s">
        <v>1</v>
      </c>
      <c r="B48" s="31" t="s">
        <v>120</v>
      </c>
      <c r="C48" s="31" t="s">
        <v>55</v>
      </c>
      <c r="D48" s="31" t="s">
        <v>95</v>
      </c>
      <c r="E48" s="31" t="s">
        <v>72</v>
      </c>
      <c r="F48" s="31" t="s">
        <v>73</v>
      </c>
      <c r="G48" s="31" t="s">
        <v>74</v>
      </c>
      <c r="P48" s="43"/>
    </row>
    <row r="49" spans="1:19" x14ac:dyDescent="0.25">
      <c r="A49" s="32"/>
      <c r="B49" s="8" t="str" cm="1">
        <f t="array" ref="B49:G49">ISO_8601.PARSE_TIME(A49)</f>
        <v/>
      </c>
      <c r="C49" s="8" t="str">
        <v/>
      </c>
      <c r="D49" s="8" t="str">
        <v/>
      </c>
      <c r="E49" s="8" t="str">
        <v/>
      </c>
      <c r="F49" s="8" t="str">
        <v/>
      </c>
      <c r="G49" s="9" t="str">
        <v/>
      </c>
    </row>
    <row r="50" spans="1:19" x14ac:dyDescent="0.25">
      <c r="A50" s="33" t="s">
        <v>1</v>
      </c>
      <c r="B50" s="11" t="b" cm="1">
        <f t="array" ref="B50:G50">ISO_8601.PARSE_TIME(A50)</f>
        <v>0</v>
      </c>
      <c r="C50" s="11" t="str">
        <v/>
      </c>
      <c r="D50" s="11" t="str">
        <v/>
      </c>
      <c r="E50" s="11" t="str">
        <v/>
      </c>
      <c r="F50" s="11" t="str">
        <v/>
      </c>
      <c r="G50" s="12" t="str">
        <v/>
      </c>
    </row>
    <row r="51" spans="1:19" x14ac:dyDescent="0.25">
      <c r="A51" s="34"/>
      <c r="B51" s="8" t="str" cm="1">
        <f t="array" ref="B51:G51">ISO_8601.PARSE_TIME(A51)</f>
        <v/>
      </c>
      <c r="C51" s="8" t="str">
        <v/>
      </c>
      <c r="D51" s="8" t="str">
        <v/>
      </c>
      <c r="E51" s="8" t="str">
        <v/>
      </c>
      <c r="F51" s="8" t="str">
        <v/>
      </c>
      <c r="G51" s="9" t="str">
        <v/>
      </c>
    </row>
    <row r="52" spans="1:19" x14ac:dyDescent="0.25">
      <c r="A52" s="35" t="s">
        <v>1</v>
      </c>
      <c r="B52" s="11" t="b" cm="1">
        <f t="array" ref="B52:G52">ISO_8601.PARSE_TIME(A52)</f>
        <v>0</v>
      </c>
      <c r="C52" s="11" t="str">
        <v/>
      </c>
      <c r="D52" s="11" t="str">
        <v/>
      </c>
      <c r="E52" s="11" t="str">
        <v/>
      </c>
      <c r="F52" s="11" t="str">
        <v/>
      </c>
      <c r="G52" s="12" t="str">
        <v/>
      </c>
    </row>
    <row r="53" spans="1:19" x14ac:dyDescent="0.25">
      <c r="A53" s="34" t="s">
        <v>71</v>
      </c>
      <c r="B53" s="8" t="b" cm="1">
        <f t="array" ref="B53:G53">ISO_8601.PARSE_TIME(A53)</f>
        <v>0</v>
      </c>
      <c r="C53" s="8">
        <v>1</v>
      </c>
      <c r="D53" s="8">
        <v>3</v>
      </c>
      <c r="E53" s="8">
        <v>14</v>
      </c>
      <c r="F53" s="8" t="str">
        <v/>
      </c>
      <c r="G53" s="9" t="str">
        <v/>
      </c>
    </row>
    <row r="54" spans="1:19" x14ac:dyDescent="0.25">
      <c r="A54" s="35" t="s">
        <v>129</v>
      </c>
      <c r="B54" s="11" t="b" cm="1">
        <f t="array" ref="B54:G54">ISO_8601.PARSE_TIME(A54)</f>
        <v>1</v>
      </c>
      <c r="C54" s="11">
        <v>1</v>
      </c>
      <c r="D54" s="11">
        <v>3</v>
      </c>
      <c r="E54" s="11">
        <v>14</v>
      </c>
      <c r="F54" s="11" t="str">
        <v/>
      </c>
      <c r="G54" s="12" t="str">
        <v/>
      </c>
    </row>
    <row r="55" spans="1:19" x14ac:dyDescent="0.25">
      <c r="A55" s="32" t="s">
        <v>124</v>
      </c>
      <c r="B55" s="8" t="b" cm="1">
        <f t="array" ref="B55:G55">ISO_8601.PARSE_TIME(A55)</f>
        <v>1</v>
      </c>
      <c r="C55" s="8">
        <v>2</v>
      </c>
      <c r="D55" s="8">
        <v>1</v>
      </c>
      <c r="E55" s="8">
        <v>20</v>
      </c>
      <c r="F55" s="8">
        <v>15</v>
      </c>
      <c r="G55" s="9" t="str">
        <v/>
      </c>
    </row>
    <row r="56" spans="1:19" x14ac:dyDescent="0.25">
      <c r="A56" s="33" t="s">
        <v>75</v>
      </c>
      <c r="B56" s="11" t="b" cm="1">
        <f t="array" ref="B56:G56">ISO_8601.PARSE_TIME(A56)</f>
        <v>0</v>
      </c>
      <c r="C56" s="11">
        <v>3</v>
      </c>
      <c r="D56" s="11">
        <v>1</v>
      </c>
      <c r="E56" s="11">
        <v>20</v>
      </c>
      <c r="F56" s="11">
        <v>15</v>
      </c>
      <c r="G56" s="12">
        <v>35</v>
      </c>
    </row>
    <row r="57" spans="1:19" x14ac:dyDescent="0.25">
      <c r="A57" s="32" t="s">
        <v>76</v>
      </c>
      <c r="B57" s="8" t="b" cm="1">
        <f t="array" ref="B57:G57">ISO_8601.PARSE_TIME(A57)</f>
        <v>0</v>
      </c>
      <c r="C57" s="8">
        <v>6</v>
      </c>
      <c r="D57" s="8">
        <v>1</v>
      </c>
      <c r="E57" s="8">
        <v>20</v>
      </c>
      <c r="F57" s="8">
        <v>15</v>
      </c>
      <c r="G57" s="9">
        <v>35.677999999999997</v>
      </c>
    </row>
    <row r="58" spans="1:19" x14ac:dyDescent="0.25">
      <c r="A58" s="33" t="s">
        <v>125</v>
      </c>
      <c r="B58" s="11" t="b" cm="1">
        <f t="array" ref="B58:G58">ISO_8601.PARSE_TIME(A58)</f>
        <v>0</v>
      </c>
      <c r="C58" s="11">
        <v>0</v>
      </c>
      <c r="D58" s="11">
        <v>1</v>
      </c>
      <c r="E58" s="11" t="e">
        <v>#VALUE!</v>
      </c>
      <c r="F58" s="11" t="e">
        <v>#VALUE!</v>
      </c>
      <c r="G58" s="12" t="e">
        <v>#VALUE!</v>
      </c>
    </row>
    <row r="59" spans="1:19" x14ac:dyDescent="0.25">
      <c r="A59" s="32" t="s">
        <v>126</v>
      </c>
      <c r="B59" s="8" t="b" cm="1">
        <f t="array" ref="B59:G59">ISO_8601.PARSE_TIME(A59)</f>
        <v>1</v>
      </c>
      <c r="C59" s="8">
        <v>6</v>
      </c>
      <c r="D59" s="8">
        <v>1</v>
      </c>
      <c r="E59" s="8">
        <v>24</v>
      </c>
      <c r="F59" s="8">
        <v>0</v>
      </c>
      <c r="G59" s="9">
        <v>0</v>
      </c>
    </row>
    <row r="60" spans="1:19" x14ac:dyDescent="0.25">
      <c r="A60" s="35" t="s">
        <v>77</v>
      </c>
      <c r="B60" s="11" t="b" cm="1">
        <f t="array" ref="B60:G60">ISO_8601.PARSE_TIME(A60)</f>
        <v>0</v>
      </c>
      <c r="C60" s="11">
        <v>3</v>
      </c>
      <c r="D60" s="11">
        <v>2</v>
      </c>
      <c r="E60" s="11">
        <v>1</v>
      </c>
      <c r="F60" s="11">
        <v>15</v>
      </c>
      <c r="G60" s="12">
        <v>34</v>
      </c>
      <c r="N60" s="40"/>
      <c r="S60" s="40"/>
    </row>
    <row r="61" spans="1:19" x14ac:dyDescent="0.25">
      <c r="A61" s="32" t="s">
        <v>78</v>
      </c>
      <c r="B61" s="8" t="b" cm="1">
        <f t="array" ref="B61:G61">ISO_8601.PARSE_TIME(A61)</f>
        <v>0</v>
      </c>
      <c r="C61" s="8">
        <v>6</v>
      </c>
      <c r="D61" s="8">
        <v>2</v>
      </c>
      <c r="E61" s="8">
        <v>1</v>
      </c>
      <c r="F61" s="8">
        <v>15</v>
      </c>
      <c r="G61" s="9">
        <v>54.012</v>
      </c>
      <c r="N61" s="40"/>
    </row>
    <row r="62" spans="1:19" x14ac:dyDescent="0.25">
      <c r="A62" s="36" t="s">
        <v>92</v>
      </c>
      <c r="B62" s="4" t="b" cm="1">
        <f t="array" ref="B62:G62">ISO_8601.PARSE_TIME(A62)</f>
        <v>1</v>
      </c>
      <c r="C62" s="4">
        <v>5</v>
      </c>
      <c r="D62" s="4">
        <v>2</v>
      </c>
      <c r="E62" s="4">
        <v>1</v>
      </c>
      <c r="F62" s="4">
        <v>45</v>
      </c>
      <c r="G62" s="3">
        <v>12.34</v>
      </c>
      <c r="N62" s="40"/>
    </row>
    <row r="63" spans="1:19" x14ac:dyDescent="0.25">
      <c r="A63" s="32" t="s">
        <v>127</v>
      </c>
      <c r="B63" s="8" t="b" cm="1">
        <f t="array" ref="B63:G63">ISO_8601.PARSE_TIME(A63)</f>
        <v>0</v>
      </c>
      <c r="C63" s="8">
        <v>0</v>
      </c>
      <c r="D63" s="8">
        <v>2</v>
      </c>
      <c r="E63" s="8" t="e">
        <v>#VALUE!</v>
      </c>
      <c r="F63" s="8" t="e">
        <v>#VALUE!</v>
      </c>
      <c r="G63" s="9" t="str">
        <v/>
      </c>
      <c r="N63" s="40"/>
      <c r="R63" s="40"/>
    </row>
    <row r="64" spans="1:19" x14ac:dyDescent="0.25">
      <c r="A64" s="36" t="s">
        <v>79</v>
      </c>
      <c r="B64" s="4" t="b" cm="1">
        <f t="array" ref="B64:G64">ISO_8601.PARSE_TIME(A64)</f>
        <v>0</v>
      </c>
      <c r="C64" s="4" t="str">
        <v/>
      </c>
      <c r="D64" s="4" t="str">
        <v/>
      </c>
      <c r="E64" s="4" t="str">
        <v/>
      </c>
      <c r="F64" s="4" t="str">
        <v/>
      </c>
      <c r="G64" s="3" t="str">
        <v/>
      </c>
      <c r="N64" s="40"/>
      <c r="Q64" s="40"/>
    </row>
    <row r="65" spans="1:19" x14ac:dyDescent="0.25">
      <c r="A65" s="32" t="s">
        <v>80</v>
      </c>
      <c r="B65" s="8" t="b" cm="1">
        <f t="array" ref="B65:G65">ISO_8601.PARSE_TIME(A65)</f>
        <v>0</v>
      </c>
      <c r="C65" s="8" t="str">
        <v/>
      </c>
      <c r="D65" s="8" t="str">
        <v/>
      </c>
      <c r="E65" s="8" t="str">
        <v/>
      </c>
      <c r="F65" s="8" t="str">
        <v/>
      </c>
      <c r="G65" s="9" t="str">
        <v/>
      </c>
      <c r="N65" s="40"/>
      <c r="R65" s="40"/>
    </row>
    <row r="66" spans="1:19" x14ac:dyDescent="0.25">
      <c r="A66" s="36" t="s">
        <v>128</v>
      </c>
      <c r="B66" s="4" t="b" cm="1">
        <f t="array" ref="B66:G66">ISO_8601.PARSE_TIME(A66)</f>
        <v>0</v>
      </c>
      <c r="C66" s="4">
        <v>0</v>
      </c>
      <c r="D66" s="4">
        <v>3</v>
      </c>
      <c r="E66" s="4" t="e">
        <v>#VALUE!</v>
      </c>
      <c r="F66" s="4" t="str">
        <v/>
      </c>
      <c r="G66" s="3" t="str">
        <v/>
      </c>
      <c r="N66" s="40"/>
      <c r="Q66" s="40"/>
    </row>
    <row r="67" spans="1:19" x14ac:dyDescent="0.25">
      <c r="N67" s="40"/>
    </row>
    <row r="68" spans="1:19" x14ac:dyDescent="0.25">
      <c r="N68" s="40"/>
      <c r="R68" s="40"/>
    </row>
    <row r="69" spans="1:19" ht="19.5" x14ac:dyDescent="0.3">
      <c r="A69" s="48" t="s">
        <v>130</v>
      </c>
      <c r="B69" s="48"/>
      <c r="C69" s="48"/>
      <c r="D69" s="48"/>
      <c r="N69" s="40"/>
      <c r="Q69" s="40"/>
    </row>
    <row r="70" spans="1:19" x14ac:dyDescent="0.25">
      <c r="N70" s="40"/>
      <c r="R70" s="40"/>
    </row>
    <row r="71" spans="1:19" ht="30" x14ac:dyDescent="0.25">
      <c r="A71" s="5" t="s">
        <v>1</v>
      </c>
      <c r="B71" s="31" t="s">
        <v>120</v>
      </c>
      <c r="C71" s="31" t="s">
        <v>55</v>
      </c>
      <c r="D71" s="31" t="s">
        <v>95</v>
      </c>
      <c r="E71" s="31" t="s">
        <v>131</v>
      </c>
      <c r="L71" s="40"/>
    </row>
    <row r="72" spans="1:19" x14ac:dyDescent="0.25">
      <c r="A72" s="32"/>
      <c r="B72" s="8" t="str" cm="1">
        <f t="array" ref="B72:E72">ISO_8601.PARSE_TIME_ZONE(A72)</f>
        <v/>
      </c>
      <c r="C72" s="8" t="str">
        <v/>
      </c>
      <c r="D72" s="8" t="str">
        <v/>
      </c>
      <c r="E72" s="37" t="str">
        <v/>
      </c>
      <c r="L72" s="40"/>
      <c r="Q72" s="40"/>
    </row>
    <row r="73" spans="1:19" x14ac:dyDescent="0.25">
      <c r="A73" s="33" t="s">
        <v>1</v>
      </c>
      <c r="B73" s="11" t="b" cm="1">
        <f t="array" ref="B73:E73">ISO_8601.PARSE_TIME_ZONE(A73)</f>
        <v>0</v>
      </c>
      <c r="C73" s="11" t="str">
        <v/>
      </c>
      <c r="D73" s="11" t="str">
        <v/>
      </c>
      <c r="E73" s="38" t="str">
        <v/>
      </c>
    </row>
    <row r="74" spans="1:19" x14ac:dyDescent="0.25">
      <c r="A74" s="34"/>
      <c r="B74" s="8" t="str" cm="1">
        <f t="array" ref="B74:E74">ISO_8601.PARSE_TIME_ZONE(A74)</f>
        <v/>
      </c>
      <c r="C74" s="8" t="str">
        <v/>
      </c>
      <c r="D74" s="8" t="str">
        <v/>
      </c>
      <c r="E74" s="37" t="str">
        <v/>
      </c>
      <c r="L74" s="40"/>
      <c r="O74" s="40"/>
      <c r="P74" s="40"/>
      <c r="Q74" s="40"/>
      <c r="S74" s="40"/>
    </row>
    <row r="75" spans="1:19" x14ac:dyDescent="0.25">
      <c r="A75" s="35" t="s">
        <v>1</v>
      </c>
      <c r="B75" s="11" t="b" cm="1">
        <f t="array" ref="B75:E75">ISO_8601.PARSE_TIME_ZONE(A75)</f>
        <v>0</v>
      </c>
      <c r="C75" s="11" t="str">
        <v/>
      </c>
      <c r="D75" s="11" t="str">
        <v/>
      </c>
      <c r="E75" s="38" t="str">
        <v/>
      </c>
    </row>
    <row r="76" spans="1:19" x14ac:dyDescent="0.25">
      <c r="A76" s="34" t="s">
        <v>90</v>
      </c>
      <c r="B76" s="8" t="b" cm="1">
        <f t="array" ref="B76:E76">ISO_8601.PARSE_TIME_ZONE(A76)</f>
        <v>1</v>
      </c>
      <c r="C76" s="8">
        <v>3</v>
      </c>
      <c r="D76" s="8">
        <v>3</v>
      </c>
      <c r="E76" s="37">
        <v>0</v>
      </c>
    </row>
    <row r="77" spans="1:19" x14ac:dyDescent="0.25">
      <c r="A77" s="35" t="s">
        <v>82</v>
      </c>
      <c r="B77" s="11" t="b" cm="1">
        <f t="array" ref="B77:E77">ISO_8601.PARSE_TIME_ZONE(A77)</f>
        <v>1</v>
      </c>
      <c r="C77" s="11">
        <v>1</v>
      </c>
      <c r="D77" s="11">
        <v>3</v>
      </c>
      <c r="E77" s="38">
        <v>720</v>
      </c>
    </row>
    <row r="78" spans="1:19" x14ac:dyDescent="0.25">
      <c r="A78" s="32" t="s">
        <v>83</v>
      </c>
      <c r="B78" s="8" t="b" cm="1">
        <f t="array" ref="B78:E78">ISO_8601.PARSE_TIME_ZONE(A78)</f>
        <v>1</v>
      </c>
      <c r="C78" s="8">
        <v>1</v>
      </c>
      <c r="D78" s="8">
        <v>3</v>
      </c>
      <c r="E78" s="37">
        <v>-720</v>
      </c>
    </row>
    <row r="79" spans="1:19" x14ac:dyDescent="0.25">
      <c r="A79" s="33" t="s">
        <v>84</v>
      </c>
      <c r="B79" s="11" t="b" cm="1">
        <f t="array" ref="B79:E79">ISO_8601.PARSE_TIME_ZONE(A79)</f>
        <v>1</v>
      </c>
      <c r="C79" s="11">
        <v>1</v>
      </c>
      <c r="D79" s="11">
        <v>3</v>
      </c>
      <c r="E79" s="38">
        <v>-720</v>
      </c>
    </row>
    <row r="80" spans="1:19" x14ac:dyDescent="0.25">
      <c r="A80" s="32" t="s">
        <v>85</v>
      </c>
      <c r="B80" s="8" t="b" cm="1">
        <f t="array" ref="B80:E80">ISO_8601.PARSE_TIME_ZONE(A80)</f>
        <v>1</v>
      </c>
      <c r="C80" s="8">
        <v>2</v>
      </c>
      <c r="D80" s="8">
        <v>1</v>
      </c>
      <c r="E80" s="37">
        <v>899</v>
      </c>
    </row>
    <row r="81" spans="1:6" x14ac:dyDescent="0.25">
      <c r="A81" s="33" t="s">
        <v>86</v>
      </c>
      <c r="B81" s="11" t="b" cm="1">
        <f t="array" ref="B81:E81">ISO_8601.PARSE_TIME_ZONE(A81)</f>
        <v>1</v>
      </c>
      <c r="C81" s="11">
        <v>2</v>
      </c>
      <c r="D81" s="11">
        <v>2</v>
      </c>
      <c r="E81" s="38">
        <v>900</v>
      </c>
    </row>
    <row r="82" spans="1:6" x14ac:dyDescent="0.25">
      <c r="A82" s="32" t="s">
        <v>87</v>
      </c>
      <c r="B82" s="8" t="b" cm="1">
        <f t="array" ref="B82:E82">ISO_8601.PARSE_TIME_ZONE(A82)</f>
        <v>1</v>
      </c>
      <c r="C82" s="8">
        <v>3</v>
      </c>
      <c r="D82" s="8">
        <v>2</v>
      </c>
      <c r="E82" s="37">
        <v>900</v>
      </c>
    </row>
    <row r="83" spans="1:6" x14ac:dyDescent="0.25">
      <c r="A83" s="35" t="s">
        <v>88</v>
      </c>
      <c r="B83" s="11" t="b" cm="1">
        <f t="array" ref="B83:E83">ISO_8601.PARSE_TIME_ZONE(A83)</f>
        <v>0</v>
      </c>
      <c r="C83" s="11">
        <v>0</v>
      </c>
      <c r="D83" s="11">
        <v>2</v>
      </c>
      <c r="E83" s="38" t="e">
        <v>#VALUE!</v>
      </c>
    </row>
    <row r="84" spans="1:6" x14ac:dyDescent="0.25">
      <c r="A84" s="32" t="s">
        <v>89</v>
      </c>
      <c r="B84" s="8" t="b" cm="1">
        <f t="array" ref="B84:E84">ISO_8601.PARSE_TIME_ZONE(A84)</f>
        <v>1</v>
      </c>
      <c r="C84" s="8">
        <v>3</v>
      </c>
      <c r="D84" s="8">
        <v>2</v>
      </c>
      <c r="E84" s="37">
        <v>570.36666666666667</v>
      </c>
    </row>
    <row r="85" spans="1:6" x14ac:dyDescent="0.25">
      <c r="A85" s="36" t="s">
        <v>91</v>
      </c>
      <c r="B85" s="4" t="b" cm="1">
        <f t="array" ref="B85:E85">ISO_8601.PARSE_TIME_ZONE(A85)</f>
        <v>1</v>
      </c>
      <c r="C85" s="4">
        <v>3</v>
      </c>
      <c r="D85" s="4">
        <v>1</v>
      </c>
      <c r="E85" s="39">
        <v>-519.63333333333333</v>
      </c>
    </row>
    <row r="86" spans="1:6" x14ac:dyDescent="0.25">
      <c r="A86" s="41" t="s">
        <v>93</v>
      </c>
      <c r="B86" s="24" t="b" cm="1">
        <f t="array" ref="B86:E86">ISO_8601.PARSE_TIME_ZONE(A86)</f>
        <v>0</v>
      </c>
      <c r="C86" s="24" t="str">
        <v/>
      </c>
      <c r="D86" s="24" t="str">
        <v/>
      </c>
      <c r="E86" s="42" t="str">
        <v/>
      </c>
    </row>
    <row r="87" spans="1:6" x14ac:dyDescent="0.25">
      <c r="A87" s="36" t="s">
        <v>138</v>
      </c>
      <c r="B87" s="4" t="b" cm="1">
        <f t="array" ref="B87:E87">ISO_8601.PARSE_TIME_ZONE(A87)</f>
        <v>0</v>
      </c>
      <c r="C87" s="4" t="str">
        <v/>
      </c>
      <c r="D87" s="4" t="str">
        <v/>
      </c>
      <c r="E87" s="39" t="str">
        <v/>
      </c>
    </row>
    <row r="90" spans="1:6" ht="19.5" x14ac:dyDescent="0.3">
      <c r="A90" s="48" t="s">
        <v>110</v>
      </c>
      <c r="B90" s="48"/>
      <c r="C90" s="48"/>
      <c r="D90" s="48"/>
    </row>
    <row r="92" spans="1:6" ht="45" x14ac:dyDescent="0.25">
      <c r="A92" s="5" t="s">
        <v>1</v>
      </c>
      <c r="B92" s="31" t="s">
        <v>109</v>
      </c>
      <c r="C92" s="31" t="s">
        <v>132</v>
      </c>
      <c r="D92" s="31" t="s">
        <v>103</v>
      </c>
      <c r="E92" s="31" t="s">
        <v>104</v>
      </c>
      <c r="F92" s="31" t="s">
        <v>105</v>
      </c>
    </row>
    <row r="93" spans="1:6" x14ac:dyDescent="0.25">
      <c r="A93" s="32"/>
      <c r="B93" s="8" t="str" cm="1">
        <f t="array" ref="B93:F93">ISO_8601.PARSE_PARTS(A93)</f>
        <v/>
      </c>
      <c r="C93" s="8" t="str">
        <v/>
      </c>
      <c r="D93" s="8" t="str">
        <v/>
      </c>
      <c r="E93" s="8" t="str">
        <v/>
      </c>
      <c r="F93" s="37" t="str">
        <v/>
      </c>
    </row>
    <row r="94" spans="1:6" x14ac:dyDescent="0.25">
      <c r="A94" s="33" t="s">
        <v>1</v>
      </c>
      <c r="B94" s="11" t="b" cm="1">
        <f t="array" ref="B94:F94">ISO_8601.PARSE_PARTS(A94)</f>
        <v>0</v>
      </c>
      <c r="C94" s="11">
        <v>0</v>
      </c>
      <c r="D94" s="11" t="str">
        <v/>
      </c>
      <c r="E94" s="11" t="str">
        <v/>
      </c>
      <c r="F94" s="38" t="str">
        <v/>
      </c>
    </row>
    <row r="95" spans="1:6" x14ac:dyDescent="0.25">
      <c r="A95" s="34"/>
      <c r="B95" s="8" t="str" cm="1">
        <f t="array" ref="B95:F95">ISO_8601.PARSE_PARTS(A95)</f>
        <v/>
      </c>
      <c r="C95" s="8" t="str">
        <v/>
      </c>
      <c r="D95" s="8" t="str">
        <v/>
      </c>
      <c r="E95" s="8" t="str">
        <v/>
      </c>
      <c r="F95" s="37" t="str">
        <v/>
      </c>
    </row>
    <row r="96" spans="1:6" x14ac:dyDescent="0.25">
      <c r="A96" s="35" t="s">
        <v>1</v>
      </c>
      <c r="B96" s="11" t="b" cm="1">
        <f t="array" ref="B96:F96">ISO_8601.PARSE_PARTS(A96)</f>
        <v>0</v>
      </c>
      <c r="C96" s="11">
        <v>0</v>
      </c>
      <c r="D96" s="11" t="str">
        <v/>
      </c>
      <c r="E96" s="11" t="str">
        <v/>
      </c>
      <c r="F96" s="38" t="str">
        <v/>
      </c>
    </row>
    <row r="97" spans="1:6" x14ac:dyDescent="0.25">
      <c r="A97" s="34" t="s">
        <v>102</v>
      </c>
      <c r="B97" s="8" t="b" cm="1">
        <f t="array" ref="B97:F97">ISO_8601.PARSE_PARTS(A97)</f>
        <v>0</v>
      </c>
      <c r="C97" s="8">
        <v>5</v>
      </c>
      <c r="D97" s="8" t="str">
        <v>2023</v>
      </c>
      <c r="E97" s="8" t="str">
        <v/>
      </c>
      <c r="F97" s="37" t="str">
        <v>+09:30:22</v>
      </c>
    </row>
    <row r="98" spans="1:6" x14ac:dyDescent="0.25">
      <c r="A98" s="35" t="s">
        <v>101</v>
      </c>
      <c r="B98" s="11" t="b" cm="1">
        <f t="array" ref="B98:F98">ISO_8601.PARSE_PARTS(A98)</f>
        <v>0</v>
      </c>
      <c r="C98" s="11">
        <v>5</v>
      </c>
      <c r="D98" s="11" t="str">
        <v>99999-10</v>
      </c>
      <c r="E98" s="11" t="str">
        <v/>
      </c>
      <c r="F98" s="38" t="str">
        <v>+09:30:22</v>
      </c>
    </row>
    <row r="99" spans="1:6" x14ac:dyDescent="0.25">
      <c r="A99" s="32" t="s">
        <v>97</v>
      </c>
      <c r="B99" s="8" t="b" cm="1">
        <f t="array" ref="B99:F99">ISO_8601.PARSE_PARTS(A99)</f>
        <v>1</v>
      </c>
      <c r="C99" s="8">
        <v>7</v>
      </c>
      <c r="D99" s="8" t="str">
        <v>99999-W15-2</v>
      </c>
      <c r="E99" s="8" t="str">
        <v>T14:25:21.123</v>
      </c>
      <c r="F99" s="37" t="str">
        <v>+09:30:22</v>
      </c>
    </row>
    <row r="100" spans="1:6" x14ac:dyDescent="0.25">
      <c r="A100" s="33" t="s">
        <v>100</v>
      </c>
      <c r="B100" s="11" t="b" cm="1">
        <f t="array" ref="B100:F100">ISO_8601.PARSE_PARTS(A100)</f>
        <v>1</v>
      </c>
      <c r="C100" s="11">
        <v>6</v>
      </c>
      <c r="D100" s="11" t="str">
        <v/>
      </c>
      <c r="E100" s="11" t="str">
        <v>T12:35</v>
      </c>
      <c r="F100" s="38" t="str">
        <v>+09:30</v>
      </c>
    </row>
    <row r="101" spans="1:6" x14ac:dyDescent="0.25">
      <c r="A101" s="32" t="s">
        <v>96</v>
      </c>
      <c r="B101" s="8" t="b" cm="1">
        <f t="array" ref="B101:F101">ISO_8601.PARSE_PARTS(A101)</f>
        <v>1</v>
      </c>
      <c r="C101" s="8">
        <v>3</v>
      </c>
      <c r="D101" s="8" t="str">
        <v>2023-W15-2</v>
      </c>
      <c r="E101" s="8" t="str">
        <v>T14:25</v>
      </c>
      <c r="F101" s="37" t="str">
        <v/>
      </c>
    </row>
    <row r="102" spans="1:6" x14ac:dyDescent="0.25">
      <c r="A102" s="33" t="s">
        <v>98</v>
      </c>
      <c r="B102" s="11" t="b" cm="1">
        <f t="array" ref="B102:F102">ISO_8601.PARSE_PARTS(A102)</f>
        <v>1</v>
      </c>
      <c r="C102" s="11">
        <v>2</v>
      </c>
      <c r="D102" s="11" t="str">
        <v/>
      </c>
      <c r="E102" s="11" t="str">
        <v>T12:35:12.000</v>
      </c>
      <c r="F102" s="38" t="str">
        <v/>
      </c>
    </row>
    <row r="103" spans="1:6" x14ac:dyDescent="0.25">
      <c r="A103" s="32" t="s">
        <v>99</v>
      </c>
      <c r="B103" s="8" t="b" cm="1">
        <f t="array" ref="B103:F103">ISO_8601.PARSE_PARTS(A103)</f>
        <v>1</v>
      </c>
      <c r="C103" s="8">
        <v>6</v>
      </c>
      <c r="D103" s="8" t="str">
        <v/>
      </c>
      <c r="E103" s="8" t="str">
        <v>T123512.000</v>
      </c>
      <c r="F103" s="37" t="str">
        <v>+09</v>
      </c>
    </row>
    <row r="104" spans="1:6" x14ac:dyDescent="0.25">
      <c r="A104" s="35" t="s">
        <v>90</v>
      </c>
      <c r="B104" s="11" t="b" cm="1">
        <f t="array" ref="B104:F104">ISO_8601.PARSE_PARTS(A104)</f>
        <v>0</v>
      </c>
      <c r="C104" s="11">
        <v>4</v>
      </c>
      <c r="D104" s="11" t="str">
        <v/>
      </c>
      <c r="E104" s="11" t="str">
        <v/>
      </c>
      <c r="F104" s="38" t="str">
        <v>Z</v>
      </c>
    </row>
    <row r="105" spans="1:6" x14ac:dyDescent="0.25">
      <c r="A105" s="32" t="s">
        <v>133</v>
      </c>
      <c r="B105" s="8" t="b" cm="1">
        <f t="array" ref="B105:F105">ISO_8601.PARSE_PARTS(A105)</f>
        <v>0</v>
      </c>
      <c r="C105" s="8">
        <v>4</v>
      </c>
      <c r="D105" s="8" t="str">
        <v/>
      </c>
      <c r="E105" s="8" t="str">
        <v/>
      </c>
      <c r="F105" s="37" t="str">
        <v>Z</v>
      </c>
    </row>
    <row r="106" spans="1:6" x14ac:dyDescent="0.25">
      <c r="A106" s="36" t="s">
        <v>106</v>
      </c>
      <c r="B106" s="11" t="b" cm="1">
        <f t="array" ref="B106:F106">ISO_8601.PARSE_PARTS(A106)</f>
        <v>1</v>
      </c>
      <c r="C106" s="4">
        <v>3</v>
      </c>
      <c r="D106" s="4" t="str">
        <v>2023-02-23</v>
      </c>
      <c r="E106" s="4" t="str">
        <v>T1435</v>
      </c>
      <c r="F106" s="39" t="str">
        <v/>
      </c>
    </row>
    <row r="107" spans="1:6" x14ac:dyDescent="0.25">
      <c r="A107" s="41" t="s">
        <v>107</v>
      </c>
      <c r="B107" s="24" t="b" cm="1">
        <f t="array" ref="B107:F107">ISO_8601.PARSE_PARTS(A107)</f>
        <v>0</v>
      </c>
      <c r="C107" s="24">
        <v>5</v>
      </c>
      <c r="D107" s="24" t="str">
        <v>2023-02-23</v>
      </c>
      <c r="E107" s="24" t="str">
        <v/>
      </c>
      <c r="F107" s="42" t="str">
        <v>+09</v>
      </c>
    </row>
    <row r="108" spans="1:6" x14ac:dyDescent="0.25">
      <c r="A108" s="36" t="s">
        <v>80</v>
      </c>
      <c r="B108" s="45" t="b" cm="1">
        <f t="array" ref="B108:F108">ISO_8601.PARSE_PARTS(A108)</f>
        <v>1</v>
      </c>
      <c r="C108" s="4">
        <v>2</v>
      </c>
      <c r="D108" s="4" t="str">
        <v/>
      </c>
      <c r="E108" s="4" t="str">
        <v>T</v>
      </c>
      <c r="F108" s="39" t="str">
        <v/>
      </c>
    </row>
    <row r="109" spans="1:6" x14ac:dyDescent="0.25">
      <c r="A109" s="44" t="s">
        <v>114</v>
      </c>
      <c r="B109" s="24" t="b" cm="1">
        <f t="array" ref="B109:F109">ISO_8601.PARSE_PARTS(A109)</f>
        <v>1</v>
      </c>
      <c r="C109" s="24">
        <v>7</v>
      </c>
      <c r="D109" s="24" t="str">
        <v>2023-02-23</v>
      </c>
      <c r="E109" s="24" t="str">
        <v>T14:35</v>
      </c>
      <c r="F109" s="42" t="str">
        <v>+15</v>
      </c>
    </row>
    <row r="110" spans="1:6" x14ac:dyDescent="0.25">
      <c r="A110" s="36" t="s">
        <v>135</v>
      </c>
      <c r="B110" s="45" t="b" cm="1">
        <f t="array" ref="B110:F110">ISO_8601.PARSE_PARTS(A110)</f>
        <v>1</v>
      </c>
      <c r="C110" s="4">
        <v>1</v>
      </c>
      <c r="D110" s="4" t="str">
        <v>+99999</v>
      </c>
      <c r="E110" s="4" t="str">
        <v/>
      </c>
      <c r="F110" s="39" t="str">
        <v/>
      </c>
    </row>
    <row r="111" spans="1:6" x14ac:dyDescent="0.25">
      <c r="A111" s="44" t="s">
        <v>139</v>
      </c>
      <c r="B111" s="24" t="b" cm="1">
        <f t="array" ref="B111:F111">ISO_8601.PARSE_PARTS(A111)</f>
        <v>1</v>
      </c>
      <c r="C111" s="24">
        <v>1</v>
      </c>
      <c r="D111" s="24" t="str">
        <v>+++</v>
      </c>
      <c r="E111" s="24" t="str">
        <v/>
      </c>
      <c r="F111" s="42" t="str">
        <v/>
      </c>
    </row>
    <row r="114" spans="1:13" ht="19.5" x14ac:dyDescent="0.3">
      <c r="A114" s="48" t="s">
        <v>115</v>
      </c>
      <c r="B114" s="48"/>
      <c r="C114" s="48"/>
      <c r="D114" s="48"/>
    </row>
    <row r="116" spans="1:13" ht="45" x14ac:dyDescent="0.25">
      <c r="A116" s="5" t="s">
        <v>1</v>
      </c>
      <c r="B116" s="31" t="s">
        <v>109</v>
      </c>
      <c r="C116" s="31" t="s">
        <v>134</v>
      </c>
      <c r="D116" s="31" t="s">
        <v>55</v>
      </c>
      <c r="E116" s="31" t="s">
        <v>95</v>
      </c>
      <c r="F116" s="31" t="s">
        <v>52</v>
      </c>
      <c r="G116" s="31" t="s">
        <v>27</v>
      </c>
      <c r="H116" s="31" t="s">
        <v>53</v>
      </c>
      <c r="I116" s="31" t="s">
        <v>54</v>
      </c>
      <c r="J116" s="31" t="s">
        <v>72</v>
      </c>
      <c r="K116" s="31" t="s">
        <v>73</v>
      </c>
      <c r="L116" s="31" t="s">
        <v>74</v>
      </c>
      <c r="M116" s="31" t="s">
        <v>81</v>
      </c>
    </row>
    <row r="117" spans="1:13" x14ac:dyDescent="0.25">
      <c r="A117" s="32"/>
      <c r="B117" s="8" t="str" cm="1">
        <f t="array" ref="B117:M117">ISO_8601.PARSE_DATE_TIME(A117)</f>
        <v/>
      </c>
      <c r="C117" s="8" t="str">
        <v/>
      </c>
      <c r="D117" s="8" t="str">
        <v/>
      </c>
      <c r="E117" s="8" t="str">
        <v/>
      </c>
      <c r="F117" s="8" t="str">
        <v/>
      </c>
      <c r="G117" s="8" t="str">
        <v/>
      </c>
      <c r="H117" s="8" t="str">
        <v/>
      </c>
      <c r="I117" s="8" t="str">
        <v/>
      </c>
      <c r="J117" s="8" t="str">
        <v/>
      </c>
      <c r="K117" s="8" t="str">
        <v/>
      </c>
      <c r="L117" s="8" t="str">
        <v/>
      </c>
      <c r="M117" s="37" t="str">
        <v/>
      </c>
    </row>
    <row r="118" spans="1:13" x14ac:dyDescent="0.25">
      <c r="A118" s="33" t="s">
        <v>1</v>
      </c>
      <c r="B118" s="11" t="b" cm="1">
        <f t="array" ref="B118:M118">ISO_8601.PARSE_DATE_TIME(A118)</f>
        <v>0</v>
      </c>
      <c r="C118" s="11">
        <v>0</v>
      </c>
      <c r="D118" s="11" t="str">
        <v/>
      </c>
      <c r="E118" s="11" t="str">
        <v/>
      </c>
      <c r="F118" s="11" t="str">
        <v/>
      </c>
      <c r="G118" s="11" t="str">
        <v/>
      </c>
      <c r="H118" s="11" t="str">
        <v/>
      </c>
      <c r="I118" s="11" t="str">
        <v/>
      </c>
      <c r="J118" s="11" t="str">
        <v/>
      </c>
      <c r="K118" s="11" t="str">
        <v/>
      </c>
      <c r="L118" s="11" t="str">
        <v/>
      </c>
      <c r="M118" s="38" t="str">
        <v/>
      </c>
    </row>
    <row r="119" spans="1:13" x14ac:dyDescent="0.25">
      <c r="A119" s="34"/>
      <c r="B119" s="8" t="str" cm="1">
        <f t="array" ref="B119:M119">ISO_8601.PARSE_DATE_TIME(A119)</f>
        <v/>
      </c>
      <c r="C119" s="8" t="str">
        <v/>
      </c>
      <c r="D119" s="8" t="str">
        <v/>
      </c>
      <c r="E119" s="8" t="str">
        <v/>
      </c>
      <c r="F119" s="8" t="str">
        <v/>
      </c>
      <c r="G119" s="8" t="str">
        <v/>
      </c>
      <c r="H119" s="8" t="str">
        <v/>
      </c>
      <c r="I119" s="8" t="str">
        <v/>
      </c>
      <c r="J119" s="8" t="str">
        <v/>
      </c>
      <c r="K119" s="8" t="str">
        <v/>
      </c>
      <c r="L119" s="8" t="str">
        <v/>
      </c>
      <c r="M119" s="37" t="str">
        <v/>
      </c>
    </row>
    <row r="120" spans="1:13" x14ac:dyDescent="0.25">
      <c r="A120" s="35" t="s">
        <v>1</v>
      </c>
      <c r="B120" s="11" t="b" cm="1">
        <f t="array" ref="B120:M120">ISO_8601.PARSE_DATE_TIME(A120)</f>
        <v>0</v>
      </c>
      <c r="C120" s="11">
        <v>0</v>
      </c>
      <c r="D120" s="11" t="str">
        <v/>
      </c>
      <c r="E120" s="11" t="str">
        <v/>
      </c>
      <c r="F120" s="11" t="str">
        <v/>
      </c>
      <c r="G120" s="11" t="str">
        <v/>
      </c>
      <c r="H120" s="11" t="str">
        <v/>
      </c>
      <c r="I120" s="11" t="str">
        <v/>
      </c>
      <c r="J120" s="11" t="str">
        <v/>
      </c>
      <c r="K120" s="11" t="str">
        <v/>
      </c>
      <c r="L120" s="11" t="str">
        <v/>
      </c>
      <c r="M120" s="38" t="str">
        <v/>
      </c>
    </row>
    <row r="121" spans="1:13" x14ac:dyDescent="0.25">
      <c r="A121" s="34" t="s">
        <v>102</v>
      </c>
      <c r="B121" s="8" t="b" cm="1">
        <f t="array" ref="B121:M121">ISO_8601.PARSE_DATE_TIME(A121)</f>
        <v>0</v>
      </c>
      <c r="C121" s="8">
        <v>5</v>
      </c>
      <c r="D121" s="8">
        <v>1</v>
      </c>
      <c r="E121" s="8">
        <v>2</v>
      </c>
      <c r="F121" s="8">
        <v>1</v>
      </c>
      <c r="G121" s="8">
        <v>2023</v>
      </c>
      <c r="H121" s="8" t="str">
        <v/>
      </c>
      <c r="I121" s="8" t="str">
        <v/>
      </c>
      <c r="J121" s="8" t="str">
        <v/>
      </c>
      <c r="K121" s="8" t="str">
        <v/>
      </c>
      <c r="L121" s="8" t="str">
        <v/>
      </c>
      <c r="M121" s="37">
        <v>570.36666666666667</v>
      </c>
    </row>
    <row r="122" spans="1:13" x14ac:dyDescent="0.25">
      <c r="A122" s="35" t="s">
        <v>101</v>
      </c>
      <c r="B122" s="11" t="b" cm="1">
        <f t="array" ref="B122:M122">ISO_8601.PARSE_DATE_TIME(A122)</f>
        <v>0</v>
      </c>
      <c r="C122" s="11">
        <v>5</v>
      </c>
      <c r="D122" s="11">
        <v>2</v>
      </c>
      <c r="E122" s="11">
        <v>2</v>
      </c>
      <c r="F122" s="11">
        <v>1</v>
      </c>
      <c r="G122" s="11">
        <v>99999</v>
      </c>
      <c r="H122" s="11">
        <v>10</v>
      </c>
      <c r="I122" s="11" t="str">
        <v/>
      </c>
      <c r="J122" s="11" t="str">
        <v/>
      </c>
      <c r="K122" s="11" t="str">
        <v/>
      </c>
      <c r="L122" s="11" t="str">
        <v/>
      </c>
      <c r="M122" s="38">
        <v>570.36666666666667</v>
      </c>
    </row>
    <row r="123" spans="1:13" x14ac:dyDescent="0.25">
      <c r="A123" s="34" t="s">
        <v>97</v>
      </c>
      <c r="B123" s="8" t="b" cm="1">
        <f t="array" ref="B123:M123">ISO_8601.PARSE_DATE_TIME(A123)</f>
        <v>1</v>
      </c>
      <c r="C123" s="8">
        <v>7</v>
      </c>
      <c r="D123" s="8">
        <v>9</v>
      </c>
      <c r="E123" s="8">
        <v>2</v>
      </c>
      <c r="F123" s="8">
        <v>3</v>
      </c>
      <c r="G123" s="8">
        <v>99999</v>
      </c>
      <c r="H123" s="8">
        <v>15</v>
      </c>
      <c r="I123" s="8">
        <v>2</v>
      </c>
      <c r="J123" s="8">
        <v>14</v>
      </c>
      <c r="K123" s="8">
        <v>25</v>
      </c>
      <c r="L123" s="8">
        <v>21.123000000000001</v>
      </c>
      <c r="M123" s="37">
        <v>570.36666666666667</v>
      </c>
    </row>
    <row r="124" spans="1:13" x14ac:dyDescent="0.25">
      <c r="A124" s="35" t="s">
        <v>100</v>
      </c>
      <c r="B124" s="11" t="b" cm="1">
        <f t="array" ref="B124:M124">ISO_8601.PARSE_DATE_TIME(A124)</f>
        <v>1</v>
      </c>
      <c r="C124" s="11">
        <v>6</v>
      </c>
      <c r="D124" s="11">
        <v>5</v>
      </c>
      <c r="E124" s="11">
        <v>2</v>
      </c>
      <c r="F124" s="11" t="str">
        <v/>
      </c>
      <c r="G124" s="11" t="str">
        <v/>
      </c>
      <c r="H124" s="11" t="str">
        <v/>
      </c>
      <c r="I124" s="11" t="str">
        <v/>
      </c>
      <c r="J124" s="11">
        <v>12</v>
      </c>
      <c r="K124" s="11">
        <v>35</v>
      </c>
      <c r="L124" s="11" t="str">
        <v/>
      </c>
      <c r="M124" s="38">
        <v>570</v>
      </c>
    </row>
    <row r="125" spans="1:13" x14ac:dyDescent="0.25">
      <c r="A125" s="34" t="s">
        <v>96</v>
      </c>
      <c r="B125" s="8" t="b" cm="1">
        <f t="array" ref="B125:M125">ISO_8601.PARSE_DATE_TIME(A125)</f>
        <v>1</v>
      </c>
      <c r="C125" s="8">
        <v>3</v>
      </c>
      <c r="D125" s="8">
        <v>5</v>
      </c>
      <c r="E125" s="8">
        <v>2</v>
      </c>
      <c r="F125" s="8">
        <v>3</v>
      </c>
      <c r="G125" s="8">
        <v>2023</v>
      </c>
      <c r="H125" s="8">
        <v>15</v>
      </c>
      <c r="I125" s="8">
        <v>2</v>
      </c>
      <c r="J125" s="8">
        <v>14</v>
      </c>
      <c r="K125" s="8">
        <v>25</v>
      </c>
      <c r="L125" s="8" t="str">
        <v/>
      </c>
      <c r="M125" s="37" t="str">
        <v/>
      </c>
    </row>
    <row r="126" spans="1:13" x14ac:dyDescent="0.25">
      <c r="A126" s="35" t="s">
        <v>98</v>
      </c>
      <c r="B126" s="11" t="b" cm="1">
        <f t="array" ref="B126:M126">ISO_8601.PARSE_DATE_TIME(A126)</f>
        <v>1</v>
      </c>
      <c r="C126" s="11">
        <v>2</v>
      </c>
      <c r="D126" s="11">
        <v>9</v>
      </c>
      <c r="E126" s="11">
        <v>2</v>
      </c>
      <c r="F126" s="11" t="str">
        <v/>
      </c>
      <c r="G126" s="11" t="str">
        <v/>
      </c>
      <c r="H126" s="11" t="str">
        <v/>
      </c>
      <c r="I126" s="11" t="str">
        <v/>
      </c>
      <c r="J126" s="11">
        <v>12</v>
      </c>
      <c r="K126" s="11">
        <v>35</v>
      </c>
      <c r="L126" s="11">
        <v>12</v>
      </c>
      <c r="M126" s="38" t="str">
        <v/>
      </c>
    </row>
    <row r="127" spans="1:13" x14ac:dyDescent="0.25">
      <c r="A127" s="34" t="s">
        <v>99</v>
      </c>
      <c r="B127" s="8" t="b" cm="1">
        <f t="array" ref="B127:M127">ISO_8601.PARSE_DATE_TIME(A127)</f>
        <v>1</v>
      </c>
      <c r="C127" s="8">
        <v>6</v>
      </c>
      <c r="D127" s="8">
        <v>9</v>
      </c>
      <c r="E127" s="8">
        <v>1</v>
      </c>
      <c r="F127" s="8" t="str">
        <v/>
      </c>
      <c r="G127" s="8" t="str">
        <v/>
      </c>
      <c r="H127" s="8" t="str">
        <v/>
      </c>
      <c r="I127" s="8" t="str">
        <v/>
      </c>
      <c r="J127" s="8">
        <v>12</v>
      </c>
      <c r="K127" s="8">
        <v>35</v>
      </c>
      <c r="L127" s="8">
        <v>12</v>
      </c>
      <c r="M127" s="37">
        <v>540</v>
      </c>
    </row>
    <row r="128" spans="1:13" x14ac:dyDescent="0.25">
      <c r="A128" s="35" t="s">
        <v>90</v>
      </c>
      <c r="B128" s="11" t="b" cm="1">
        <f t="array" ref="B128:M128">ISO_8601.PARSE_DATE_TIME(A128)</f>
        <v>0</v>
      </c>
      <c r="C128" s="11">
        <v>4</v>
      </c>
      <c r="D128" s="11">
        <v>6</v>
      </c>
      <c r="E128" s="11">
        <v>3</v>
      </c>
      <c r="F128" s="11" t="str">
        <v/>
      </c>
      <c r="G128" s="11" t="str">
        <v/>
      </c>
      <c r="H128" s="11" t="str">
        <v/>
      </c>
      <c r="I128" s="11" t="str">
        <v/>
      </c>
      <c r="J128" s="11" t="str">
        <v/>
      </c>
      <c r="K128" s="11" t="str">
        <v/>
      </c>
      <c r="L128" s="11" t="str">
        <v/>
      </c>
      <c r="M128" s="38">
        <v>0</v>
      </c>
    </row>
    <row r="129" spans="1:13" x14ac:dyDescent="0.25">
      <c r="A129" s="34" t="s">
        <v>56</v>
      </c>
      <c r="B129" s="8" t="b" cm="1">
        <f t="array" ref="B129:M129">ISO_8601.PARSE_DATE_TIME(A129)</f>
        <v>1</v>
      </c>
      <c r="C129" s="8">
        <v>1</v>
      </c>
      <c r="D129" s="8">
        <v>1</v>
      </c>
      <c r="E129" s="8">
        <v>3</v>
      </c>
      <c r="F129" s="8">
        <v>1</v>
      </c>
      <c r="G129" s="8">
        <v>2023</v>
      </c>
      <c r="H129" s="8" t="str">
        <v/>
      </c>
      <c r="I129" s="8" t="str">
        <v/>
      </c>
      <c r="J129" s="8" t="str">
        <v/>
      </c>
      <c r="K129" s="8" t="str">
        <v/>
      </c>
      <c r="L129" s="8" t="str">
        <v/>
      </c>
      <c r="M129" s="37" t="str">
        <v/>
      </c>
    </row>
    <row r="130" spans="1:13" x14ac:dyDescent="0.25">
      <c r="A130" s="35" t="s">
        <v>106</v>
      </c>
      <c r="B130" s="11" t="b" cm="1">
        <f t="array" ref="B130:M130">ISO_8601.PARSE_DATE_TIME(A130)</f>
        <v>0</v>
      </c>
      <c r="C130" s="11">
        <v>3</v>
      </c>
      <c r="D130" s="11">
        <v>5</v>
      </c>
      <c r="E130" s="11">
        <v>0</v>
      </c>
      <c r="F130" s="11">
        <v>1</v>
      </c>
      <c r="G130" s="11">
        <v>2023</v>
      </c>
      <c r="H130" s="11">
        <v>2</v>
      </c>
      <c r="I130" s="11">
        <v>23</v>
      </c>
      <c r="J130" s="11">
        <v>14</v>
      </c>
      <c r="K130" s="11">
        <v>35</v>
      </c>
      <c r="L130" s="11" t="str">
        <v/>
      </c>
      <c r="M130" s="38" t="str">
        <v/>
      </c>
    </row>
    <row r="131" spans="1:13" x14ac:dyDescent="0.25">
      <c r="A131" s="34" t="s">
        <v>114</v>
      </c>
      <c r="B131" s="8" t="b" cm="1">
        <f t="array" ref="B131:M131">ISO_8601.PARSE_DATE_TIME(A131)</f>
        <v>1</v>
      </c>
      <c r="C131" s="8">
        <v>7</v>
      </c>
      <c r="D131" s="8">
        <v>5</v>
      </c>
      <c r="E131" s="8">
        <v>2</v>
      </c>
      <c r="F131" s="8">
        <v>1</v>
      </c>
      <c r="G131" s="8">
        <v>2023</v>
      </c>
      <c r="H131" s="8">
        <v>2</v>
      </c>
      <c r="I131" s="8">
        <v>23</v>
      </c>
      <c r="J131" s="8">
        <v>14</v>
      </c>
      <c r="K131" s="8">
        <v>35</v>
      </c>
      <c r="L131" s="8" t="str">
        <v/>
      </c>
      <c r="M131" s="37">
        <v>900</v>
      </c>
    </row>
    <row r="132" spans="1:13" x14ac:dyDescent="0.25">
      <c r="A132" s="35" t="s">
        <v>111</v>
      </c>
      <c r="B132" s="11" t="b" cm="1">
        <f t="array" ref="B132:M132">ISO_8601.PARSE_DATE_TIME(A132)</f>
        <v>0</v>
      </c>
      <c r="C132" s="11">
        <v>5</v>
      </c>
      <c r="D132" s="11">
        <v>4</v>
      </c>
      <c r="E132" s="11">
        <v>2</v>
      </c>
      <c r="F132" s="11">
        <v>1</v>
      </c>
      <c r="G132" s="11" t="e">
        <v>#VALUE!</v>
      </c>
      <c r="H132" s="11" t="e">
        <v>#VALUE!</v>
      </c>
      <c r="I132" s="11" t="e">
        <v>#VALUE!</v>
      </c>
      <c r="J132" s="11" t="str">
        <v/>
      </c>
      <c r="K132" s="11" t="str">
        <v/>
      </c>
      <c r="L132" s="11" t="str">
        <v/>
      </c>
      <c r="M132" s="38">
        <v>540</v>
      </c>
    </row>
    <row r="133" spans="1:13" x14ac:dyDescent="0.25">
      <c r="A133" s="34" t="s">
        <v>108</v>
      </c>
      <c r="B133" s="8" t="b" cm="1">
        <f t="array" ref="B133:M133">ISO_8601.PARSE_DATE_TIME(A133)</f>
        <v>0</v>
      </c>
      <c r="C133" s="8">
        <v>3</v>
      </c>
      <c r="D133" s="8">
        <v>2</v>
      </c>
      <c r="E133" s="8">
        <v>2</v>
      </c>
      <c r="F133" s="8">
        <v>1</v>
      </c>
      <c r="G133" s="8">
        <v>2023</v>
      </c>
      <c r="H133" s="8">
        <v>2</v>
      </c>
      <c r="I133" s="8" t="str">
        <v/>
      </c>
      <c r="J133" s="8">
        <v>14</v>
      </c>
      <c r="K133" s="8">
        <v>35</v>
      </c>
      <c r="L133" s="8" t="str">
        <v/>
      </c>
      <c r="M133" s="37" t="str">
        <v/>
      </c>
    </row>
    <row r="134" spans="1:13" x14ac:dyDescent="0.25">
      <c r="A134" s="35" t="s">
        <v>112</v>
      </c>
      <c r="B134" s="11" t="b" cm="1">
        <f t="array" ref="B134:M134">ISO_8601.PARSE_DATE_TIME(A134)</f>
        <v>0</v>
      </c>
      <c r="C134" s="11">
        <v>1</v>
      </c>
      <c r="D134" s="11">
        <v>0</v>
      </c>
      <c r="E134" s="11">
        <v>2</v>
      </c>
      <c r="F134" s="11">
        <v>1</v>
      </c>
      <c r="G134" s="11" t="e">
        <v>#VALUE!</v>
      </c>
      <c r="H134" s="11" t="e">
        <v>#VALUE!</v>
      </c>
      <c r="I134" s="11" t="str">
        <v/>
      </c>
      <c r="J134" s="11" t="str">
        <v/>
      </c>
      <c r="K134" s="11" t="str">
        <v/>
      </c>
      <c r="L134" s="11" t="str">
        <v/>
      </c>
      <c r="M134" s="38" t="str">
        <v/>
      </c>
    </row>
    <row r="135" spans="1:13" x14ac:dyDescent="0.25">
      <c r="A135" s="34" t="s">
        <v>113</v>
      </c>
      <c r="B135" s="8" t="b" cm="1">
        <f t="array" ref="B135:M135">ISO_8601.PARSE_DATE_TIME(A135)</f>
        <v>0</v>
      </c>
      <c r="C135" s="8">
        <v>0</v>
      </c>
      <c r="D135" s="8" t="str">
        <v/>
      </c>
      <c r="E135" s="8" t="str">
        <v/>
      </c>
      <c r="F135" s="8" t="str">
        <v/>
      </c>
      <c r="G135" s="8" t="str">
        <v/>
      </c>
      <c r="H135" s="8" t="str">
        <v/>
      </c>
      <c r="I135" s="8" t="str">
        <v/>
      </c>
      <c r="J135" s="8" t="str">
        <v/>
      </c>
      <c r="K135" s="8" t="str">
        <v/>
      </c>
      <c r="L135" s="8" t="str">
        <v/>
      </c>
      <c r="M135" s="37" t="str">
        <v/>
      </c>
    </row>
    <row r="136" spans="1:13" x14ac:dyDescent="0.25">
      <c r="A136" s="35" t="s">
        <v>116</v>
      </c>
      <c r="B136" s="11" t="b" cm="1">
        <f t="array" ref="B136:M136">ISO_8601.PARSE_DATE_TIME(A136)</f>
        <v>0</v>
      </c>
      <c r="C136" s="11">
        <v>3</v>
      </c>
      <c r="D136" s="11">
        <v>3</v>
      </c>
      <c r="E136" s="11">
        <v>2</v>
      </c>
      <c r="F136" s="11">
        <v>1</v>
      </c>
      <c r="G136" s="11">
        <v>2023</v>
      </c>
      <c r="H136" s="11">
        <v>2</v>
      </c>
      <c r="I136" s="11">
        <v>23</v>
      </c>
      <c r="J136" s="11" t="e">
        <v>#VALUE!</v>
      </c>
      <c r="K136" s="11" t="e">
        <v>#VALUE!</v>
      </c>
      <c r="L136" s="11" t="str">
        <v/>
      </c>
      <c r="M136" s="38" t="str">
        <v/>
      </c>
    </row>
    <row r="137" spans="1:13" x14ac:dyDescent="0.25">
      <c r="A137" s="34" t="s">
        <v>117</v>
      </c>
      <c r="B137" s="8" t="b" cm="1">
        <f t="array" ref="B137:M137">ISO_8601.PARSE_DATE_TIME(A137)</f>
        <v>1</v>
      </c>
      <c r="C137" s="8">
        <v>7</v>
      </c>
      <c r="D137" s="8">
        <v>5</v>
      </c>
      <c r="E137" s="8">
        <v>2</v>
      </c>
      <c r="F137" s="8">
        <v>1</v>
      </c>
      <c r="G137" s="8">
        <v>2023</v>
      </c>
      <c r="H137" s="8">
        <v>2</v>
      </c>
      <c r="I137" s="8">
        <v>23</v>
      </c>
      <c r="J137" s="8">
        <v>14</v>
      </c>
      <c r="K137" s="8">
        <v>55</v>
      </c>
      <c r="L137" s="8" t="str">
        <v/>
      </c>
      <c r="M137" s="37">
        <v>900</v>
      </c>
    </row>
    <row r="138" spans="1:13" x14ac:dyDescent="0.25">
      <c r="A138" s="46" t="s">
        <v>118</v>
      </c>
      <c r="B138" s="14" t="b" cm="1">
        <f t="array" ref="B138:M138">ISO_8601.PARSE_DATE_TIME(A138)</f>
        <v>0</v>
      </c>
      <c r="C138" s="14">
        <v>7</v>
      </c>
      <c r="D138" s="14">
        <v>5</v>
      </c>
      <c r="E138" s="14">
        <v>2</v>
      </c>
      <c r="F138" s="14">
        <v>1</v>
      </c>
      <c r="G138" s="14">
        <v>2023</v>
      </c>
      <c r="H138" s="14">
        <v>2</v>
      </c>
      <c r="I138" s="14">
        <v>23</v>
      </c>
      <c r="J138" s="14">
        <v>14</v>
      </c>
      <c r="K138" s="14">
        <v>55</v>
      </c>
      <c r="L138" s="14" t="str">
        <v/>
      </c>
      <c r="M138" s="47" t="e">
        <v>#VALUE!</v>
      </c>
    </row>
    <row r="139" spans="1:13" x14ac:dyDescent="0.25">
      <c r="A139" s="34" t="s">
        <v>135</v>
      </c>
      <c r="B139" s="8" t="b" cm="1">
        <f t="array" ref="B139:M139">ISO_8601.PARSE_DATE_TIME(A139)</f>
        <v>1</v>
      </c>
      <c r="C139" s="8">
        <v>1</v>
      </c>
      <c r="D139" s="8">
        <v>1</v>
      </c>
      <c r="E139" s="8">
        <v>3</v>
      </c>
      <c r="F139" s="8">
        <v>1</v>
      </c>
      <c r="G139" s="8">
        <v>99999</v>
      </c>
      <c r="H139" s="8" t="str">
        <v/>
      </c>
      <c r="I139" s="8" t="str">
        <v/>
      </c>
      <c r="J139" s="8" t="str">
        <v/>
      </c>
      <c r="K139" s="8" t="str">
        <v/>
      </c>
      <c r="L139" s="8" t="str">
        <v/>
      </c>
      <c r="M139" s="37" t="str">
        <v/>
      </c>
    </row>
    <row r="140" spans="1:13" x14ac:dyDescent="0.25">
      <c r="A140" s="46" t="s">
        <v>136</v>
      </c>
      <c r="B140" s="14" t="b" cm="1">
        <f t="array" ref="B140:M140">ISO_8601.PARSE_DATE_TIME(A140)</f>
        <v>0</v>
      </c>
      <c r="C140" s="14">
        <v>3</v>
      </c>
      <c r="D140" s="14">
        <v>1</v>
      </c>
      <c r="E140" s="14">
        <v>1</v>
      </c>
      <c r="F140" s="14">
        <v>1</v>
      </c>
      <c r="G140" s="14">
        <v>99999</v>
      </c>
      <c r="H140" s="14" t="str">
        <v/>
      </c>
      <c r="I140" s="14" t="str">
        <v/>
      </c>
      <c r="J140" s="14">
        <v>9</v>
      </c>
      <c r="K140" s="14" t="str">
        <v/>
      </c>
      <c r="L140" s="14" t="str">
        <v/>
      </c>
      <c r="M140" s="47" t="str">
        <v/>
      </c>
    </row>
    <row r="141" spans="1:13" x14ac:dyDescent="0.25">
      <c r="A141" s="34" t="s">
        <v>138</v>
      </c>
      <c r="B141" s="8" t="b" cm="1">
        <f t="array" ref="B141:M141">ISO_8601.PARSE_DATE_TIME(A141)</f>
        <v>0</v>
      </c>
      <c r="C141" s="8">
        <v>1</v>
      </c>
      <c r="D141" s="8">
        <v>0</v>
      </c>
      <c r="E141" s="8">
        <v>1</v>
      </c>
      <c r="F141" s="8" t="str">
        <v/>
      </c>
      <c r="G141" s="8" t="str">
        <v/>
      </c>
      <c r="H141" s="8" t="str">
        <v/>
      </c>
      <c r="I141" s="8" t="str">
        <v/>
      </c>
      <c r="J141" s="8" t="str">
        <v/>
      </c>
      <c r="K141" s="8" t="str">
        <v/>
      </c>
      <c r="L141" s="8" t="str">
        <v/>
      </c>
      <c r="M141" s="37" t="str">
        <v/>
      </c>
    </row>
    <row r="142" spans="1:13" x14ac:dyDescent="0.25">
      <c r="A142" s="46" t="s">
        <v>139</v>
      </c>
      <c r="B142" s="14" t="b" cm="1">
        <f t="array" ref="B142:M142">ISO_8601.PARSE_DATE_TIME(A142)</f>
        <v>0</v>
      </c>
      <c r="C142" s="14">
        <v>1</v>
      </c>
      <c r="D142" s="14">
        <v>0</v>
      </c>
      <c r="E142" s="14">
        <v>1</v>
      </c>
      <c r="F142" s="14" t="str">
        <v/>
      </c>
      <c r="G142" s="14" t="str">
        <v/>
      </c>
      <c r="H142" s="14" t="str">
        <v/>
      </c>
      <c r="I142" s="14" t="str">
        <v/>
      </c>
      <c r="J142" s="14" t="str">
        <v/>
      </c>
      <c r="K142" s="14" t="str">
        <v/>
      </c>
      <c r="L142" s="14" t="str">
        <v/>
      </c>
      <c r="M142" s="47" t="str">
        <v/>
      </c>
    </row>
  </sheetData>
  <mergeCells count="6">
    <mergeCell ref="A114:D114"/>
    <mergeCell ref="A1:D1"/>
    <mergeCell ref="A18:D18"/>
    <mergeCell ref="A46:D46"/>
    <mergeCell ref="A69:D69"/>
    <mergeCell ref="A90:D90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JAFMATwBfADgANgAwADEAIgAsACIAdABlAHgAdAAiADoAI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SQBTAE8AXwA4ADYAMAAxACAAIAAgACAAIAAgACAAIAAgACAAIAAgACAAIAAgACAAIAAgACAAIAAgACAAIAAgACAAIAAgACAAIAAgACAAIAAgACAAIAAgACAAIAAgACAAIAAgACAAIAAgACAAIAAgACAAIAAgACAAIAAgACAAIAAgACAAIAAgACAAIAAgACAAIAAgACAAIAAgACAAIAAgACAAIAAgACAAIAAgACAAIAAgACAAIAAgACAAIAAgACAAIAAgACAAIAAgACAAIAAjACAAIAAg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oAGUAIABJAFMATwAgADgANgAwADEAIABzAHQAYQBuAGQAYQByAGQAIABkAGUAZgBpAG4AZQBzACAAYQAgAHUAbgBpAHYAZQByAHMAYQBsACAAbgBvAHQAYQB0AGkAbwBuACAAbwBmACAAYwBhAGwAZQBuAGQAYQByACAAZABhAHQAZQAgAGEAbgBkACAAdABpAG0AZQBzAC4AIAAgACAAIAAgACAAIAAgACAAIAAgACAAIAAgACAAIAAgACAAIAAgACAAIAAgACAAIAAjAFwAbgAjACAARABhAHQAZQBzACAAYQByAGUAIABpAG4AIAB0AGgAZQAgAEcAcgBlAGcAbwByAGkAYQBuACAAYwBhAGwAZQBuAGQAYQByACAAYQBuAGQAIAB0AGkAbQBlAHMAIABhAHIAZQAgAGIAYQBzAGUAZAAgAG8AbgAgAHQAaABlACAAMgA0ACAAaABvAHUAcgAgAHQAaQBtAGUAawBlAGUAcABpAG4AZwAgAHMAeQBzAHQAZQBtACAAdwBpAHQAaAAgAGEAbgAgACAAIAAgACAAIAAjAFwAbgAjACAAbwBwAHQAaQBvAG4AYQBsACAAdABpAG0AZQAgAHoAbwBuAGUAIABvAGYAZgBzAGUAdAAgAGYAcgBvAG0AIABVAFQAQwAu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QBvAGQAdQBsAGUAIABEAGUAcABlAG4AZABlAG4AYwBpAGUAcwA6ACAATgBvAG4AZQ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ABvAGcAaQBjAGEAbAAgAEYAdQBuAGMAdABpAG8AbgBz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F8AVgBBAEwASQBEAF8AWQBFAEEAUgAgACAAIAAgACAAIAAgACAAIAAgACAAIABUAGUAcwB0AHMAIABpAGYAIABhACAAeQBlAGEAcgAgAGkAcwAgAHYAYQBsAGkAZAAgAGYAbwByACAASQBTAE8AIAA4ADYAMAAxAC4AIAAgACAAIAAgACAAIAAgACAAIAAgACAAIAAgACAAIAAgACAAIAAgACAAIAAgACAAIAAgACAAIAAgACAAIAAgACAAIAAgACAAIAAgACAAIAAjACAAXABuACMAIABJAFMAXwBMAEUAQQBQAF8AWQBFAEEAUgAgACAAIAAgACAAIAAgACAAIAAgACAAIAAgAFQAZQBzAHQAcwAgAGkAZgAgAGEAIAB5AGUAYQByACAAaQBuAGMAbAB1AGQAZQBzACAAYQAgAGwAZQBhAHAAIABkAGEAeQAgAGkAbgAgAHQAaABlACAARwByAGUAZwBvAHIAaQBhAG4AIABjAGEAbABlAG4AZABhAHIALgAgACAAIAAgACAAIAAgACAAIAAgACAAIAAgACAAIAAgACMAXABuACMAIABJAFMAXwBWAEEATABJAEQAXwBEAEEAVABFACAAIAAgACAAIAAgACAAIAAgACAAIAAgAFQAZQBzAHQAcwAgAGkAZgAgAGEAIABkAGEAdABlACAAaQBzACAAdgBhAGwAaQBkACAAZgBvAHIAIAB0AGgAZQAgAEcAcgBlAGcAbwByAGkAYQBuACAAYwBhAGwAZQBuAGQAYQByAC4AIAAgACAAIAAgACAAIAAgACAAIAAgACAAIAAgACAAIAAgACAAIAAgACAAIAAgACAAIAAgACMAIABcAG4AIwAgAEkAUwBfAFYAQQBMAEkARABfAFQASQBNAEUAIAAgACAAIAAgACAAIAAgACAAIAAgACAAVABlAHMAdABzACAAaQBmACAAYQAgAHQAaQBtAGUAIABpAHMAIAB2AGEAbABpAGQAIABmAG8AcgAgAHQAaABlACAAMgA0ACAAaABvAHUAcgAgAHQAaQBtAGUAawBlAGUAcABpAG4AZwAgAHMAeQBzAHQAZQBtAC4AIAAgACAAIAAgACAAIAAgACAAIAAgACAAIAAgACAAIAAgACAAIwAgAFwAbgAjACAASQBTAF8AVgBBAEwASQBEAF8AVABJAE0ARQBfAFoATwBOAEUAIAAgACAAIAAgACAAIABUAGUAcwB0AHMAIABpAGYAIAB0AGkAbQBlACAAegBvAG4AZQAgAG8AZgBmAHMAZQB0ACAAaQBuACAAbQBpAG4AdQB0AGUAcwAgAGkAcwAgAGkAbgAgAHYAYQBsAGkAZAAgAHIAYQBuAGcAZQAuACAAIAAgACAAIAAgACAAIAAgACAAIAAgACAAIAAgACAAIAAgACAAIAAgACAAIAAjAFwAbgAjACAASQBTAF8AVgBBAEwASQBEAF8ATwBSAEQASQBOAEEATABfAEQAQQBUAEUAIAAgACAAIABUAGUAcwB0AHMAIABpAGYAIABhAG4AIABvAHIAZABpAG4AYQBsACAAZABhAHQAZQAgAGkAcwAgAHYAYQBsAGkAZAAgAGYAbwByACAAdABoAGUAIABHAHIAZQBnAG8AcgBpAGEAbgAgAGMAYQBsAGUAbgBkAGEAcgAuACAAIAAgACAAIAAgACAAIAAgACAAIAAgACAAIAAgACAAIAAjAFwAbgAjACAASQBTAF8AVgBBAEwASQBEAF8AVwBFAEUASwBfAEQAQQBUAEUAIAAgACAAIAAgACAAIABUAGUAcwB0AHMAIABpAGYAIABhACAAdwBlAGUAawAgAGQAYQB0AGUAIABpAHMAIAB2AGEAbABpAGQAIABmAG8AcgAgAHQAaABlACAARwByAGUAZwBvAHIAaQBhAG4AIABjAGEAbABlAG4AZABhAHIALgAgACAAIAAgACAAIAAgACAAIAAgACAAIAAgACAAIAAgACAAIAAgACAAIAAjACA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GEAbABlAG4AZABhAHIAIABGAHUAbgBjAHQAaQBvAG4Acw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RABBAFkAXwBDAE8AVQBOAFQAIAAgACAAIAAgACAAIAAgACAAIAAgAFIAZQB0AHUAcgBuAHMAIAB0AGgAZQAgAGMAbwB1AG4AdAAgAG8AZgAgAG8AcgBkAGkAbgBhAGwAIABkAGEAeQBzACAAZgBvAHIAIABhACAAZwBpAHYAZQBuACAAeQBlAGEAcgAuACAAIAAgACAAIAAgACAAIAAgACAAIAAgACAAIAAgACAAIAAgACAAIAAgACAAIAAgACAAIAAgACMAXABuACMAIABZAEUAQQBSAF8AVwBFAEUASwBfAEMATwBVAE4AVAAgACAAIAAgACAAIAAgACAAIAAgAFIAZQB0AHUAcgBuAHMAIAB0AGgAZQAgAGMAbwB1AG4AdAAgAG8AZgAgAEkAUwBPACAAZABlAGYAaQBuAGUAZAAgAHcAZQBlAGsAcwAgAGkAbgAgAGEAIABnAGkAdgBlAG4AIAB5AGUAYQByAC4AIAAgACAAIAAgACAAIAAgACAAIAAgACAAIAAgACAAIAAgACAAIAAgACAAIAAgACMAXABuACMAIABEAEEAWQBfAE8AUgBEAEkATgBBAEwAIAAgACAAIAAgACAAIAAgACAAIAAgACAAIAAgAFIAZQB0AHUAcgBuAHMAIAB0AGgAZQAgAG8AcgBkAGkAbgBhAGwAIABkAGEAeQAgAG4AdQBtAGIAZQByACAAbwBmACAAYQAgAGQAYQB0AGUAIABpAG4AIAB0AGgAZQAgAEcAcgBlAGcAbwByAGkAYQBuACAAYwBhAGwAZQBuAGQAYQByAC4AIAAgACAAIAAgACAAIAAgACAAIAAgACMAXABuACMAIABGAFIATwBNAF8ATwBSAEQASQBOAEEATABfAEQAQQBUAEUAIAAgACAAIAAgACAAIAAgAFIAZQB0AHUAcgBuAHMAIAB0AGgAZQAgAEcAcgBlAGcAbwByAGkAYQBuACAAYwBhAGwAZQBuAGQAYQByACAAZABhAHQAZQAgAGYAcgBvAG0AIABhACAAZwBpAHYAZQBuACAAbwByAGQAaQBuAGEAbAAgAGQAYQB0AGUALgAgACAAIAAgACAAIAAgACAAIAAgACAAIAAgACAAIAAgACMAXABuACMAIABEAEEAWQBfAE8ARgBfAFcARQBFAEsAIAAgACAAIAAgACAAIAAgACAAIAAgACAAIAAgAFIAZQB0AHUAcgBuAHMAIAB0AGgAZQAgAEkAUwBPACAAZABlAGYAaQBuAGUAZAAgAGQAYQB5ACAAbwBmACAAdwBlAGUAawAgAG4AdQBtAGIAZQByACAAZgBvAHIAIABhACAAZwBpAHYAZQBuACAAZABhAHQAZQAuACAAIAAgACAAIAAgACAAIAAgACAAIAAgACAAIAAgACAAIAAgACMAXABuACMAIABEAEEAWQBfAE8ARgBfAFcARQBFAEsAXwBGAFIATwBNAF8ATwBSAEQASQBOAEEATAAgAFIAZQB0AHUAcgBuAHMAIAB0AGgAZQAgAEkAUwBPACAAZABlAGYAaQBuAGUAZAAgAGQAYQB5ACAAbwBmACAAdwBlAGUAawAgAG4AdQBtAGIAZQByACAAZgBvAHIAIABhACAAZwBpAHYAZQBuACAAbwByAGQAaQBuAGEAbAAgAGQAYQB0AGUALgAgACAAIAAgACAAIAAgACAAIAAgACMAXABuACMAIABXAEUARQBLAF8ATgBVAE0AQgBFAFIAIAAgACAAIAAgACAAIAAgACAAIAAgACAAIAAgAFIAZQB0AHUAcgBuAHMAIAB0AGgAZQAgAEkAUwBPACAAZABlAGYAaQBuAGUAZAAgAHcAZQBlAGsAIABuAHUAbQBiAGUAcgAgAG8AZgAgAGEAIABnAGkAdgBlAG4AIABkAGEAdABlAC4AIAAgACAAIAAgACAAIAAgACAAIAAgACAAIAAgACAAIAAgACAAIAAgACAAIAAgACAAIAAgACMAXABuACMAIABXAEUARQBLAF8ATgBVAE0AQgBFAFIAXwBGAFIATwBNAF8ATwBSAEQASQBOAEEATAAgAFIAZQB0AHUAcgBuAHMAIAB0AGgAZQAgAEkAUwBPACAAZABlAGYAaQBuAGUAZAAgAHcAZQBlAGsAIABuAHUAbQBiAGUAcgAgAG8AZgAgAGEAIABnAGkAdgBlAG4AIABvAHIAZABpAG4AYQBsACAAZABhAHQAZQAuACAAIAAgACAAIAAgACAAIAAgACAAIAAgACAAIAAgACAAIAAgACMAXABuACMAIABUAE8AXwBXAEUARQBLAF8ARABBAFQARQAgACAAIAAgACAAIAAgACAAIAAgACAAIAAgAFIAZQB0AHUAcgBuAHMAIAB0AGgAZQAgAEkAUwBPACAAZABlAGYAaQBuAGUAZAAgAHcAZQBlAGsAIABuAHUAbQBiAGUAcgAgAGEAbgBkACAAZABhAHkAIABvAGYAIAB3AGUAZQBrACAAZgByAG8AbQAgAGEAIABnAGkAdgBlAG4AIABkAGEAdABlAC4AIAAgACAAIAAgACAAIAAgACMAXABuACMAIABGAFIATwBNAF8AVwBFAEUASwBfAEQAQQBUAEUAIAAgACAAIAAgACAAIAAgACAAIAAgAFIAZQB0AHUAcgBuAHMAIAB0AGgAZQAgAGUAaQB0AGgAZQByACAAYQAgAEcAcgBlAGcAbwByAGkAYQBuACAAYwBhAGwAZQBuAGQAYQByACAAZABhAHQAZQAgAG8AcgAgAG8AcgBkAGkAbgBhAGwAIABkAGEAdABlACAAZgByAG8AbQAgAGEAIABnAGkAdgBlAG4AIAAgACAAIAAgACMAXABuACMAIAAgACAAIAAgACAAIAAgACAAIAAgACAAIAAgACAAIAAgACAAIAAgACAAIAAgACAAIAAgAHcAZQBlAGsAIABhAG4AZAAgAGQAYQB5ACAAbwBmACAAdwBlAGUAawAu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QAGEAcgBzAGkAbgBnACAARgB1AG4AYwB0AGkAbwBuAHM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DAEgAQQBSAEEAQwBUAEUAUgBTACAAIAAgACAAIAAgAFQAZQBzAHQAcwAgAGkAZgAgAHQAZQB4AHQAIABjAG8AbgB0AGEAaQBuAHMAIABvAG4AbAB5ACAAYwBoAGEAcgBhAGMAdABlAHIAcwAgAHQAaABhAHQAIABhAHIAZQAgAHYAYQBsAGkAZAAgAGYAbwByACAASQBTAE8AIAA4ADYAMAAxAC4AIAAgACAAIAAgACAAIAAgACAAIAAgACMAXABuACMAIABQAEEAUgBTAEUAXwBEAEEAVABFACAAIAAgACAAIAAgACAAIAAgACAAIAAgACAAIAAgAFIAZQB0AHUAcgBuAHMAIAB0AGgAZQAgAHkAZQBhAHIALAAgAG0AbwBuAHQAaAAgAGEAbgBkACAAZABhAHkAIABvAGYAIABhACAAZABhAHQAZQAgAGYAcgBvAG0AIAB0AGUAeAB0ACAAaQBuACAAdABoAGUAIABJAFMATwAgADgANgAwADEAIABmAG8AcgBtAGEAdAAuACAAIAAgACMAXABuACMAIABQAEEAUgBTAEUAXwBUAEkATQBFACAAIAAgACAAIAAgACAAIAAgACAAIAAgACAAIAAgAFIAZQB0AHUAcgBuAHMAIAB0AGgAZQAgAGgAbwB1AHIALAAgAG0AaQBuAHUAdABlACAAYQBuAGQAIABzAGUAYwBvAG4AZAAgAG8AZgAgAHQAaQBtAGUAIABmAHIAbwBtACAAdABlAHgAdAAgAGkAbgAgAHQAaABlACAASQBTAE8AIAA4ADYAMAAxACAAZgBvAHIAbQBhAHQALgAgACMAXABuACMAIABQAEEAUgBTAEUAXwBUAEkATQBFAF8AWgBPAE4ARQAgACAAIAAgACAAIAAgACAAIAAgAFIAZQB0AHUAcgBuAHMAIAB0AGgAZQAgAHQAaQBtAGUAIAB6AG8AbgBlACAAbwBmAGYAcwBlAHQAIABpAG4AIABtAGkAbgB1AHQAZQBzACAAZgByAG8AbQAgAHQAZQB4AHQAIABpAG4AIAB0AGgAZQAgAEkAUwBPACAAOAA2ADAAMQAgAGYAbwByAG0AYQB0AC4AIAAgACAAIAAgACMAXABuACMAIABQAEEAUgBTAEUAXwBQAEEAUgBUAFMAIAAgACAAIAAgACAAIAAgACAAIAAgACAAIAAgAFMAcABsAGkAdABzACAASQBTAE8AIAA4ADYAMAAxACAAZgBvAHIAbQBhAHQAdABlAGQAIAB0AGUAeAB0ACAAdgBhAGwAdQBlACAAaQBuAHQAbwAgAGkAbgB0AG8AIAByAGUAcwBwAGUAYwB0AGkAdgBlACAAcABhAHIAdABzACAAbwBmACAAZABhAHQAZQAsACAAIAAgACAAIAAgACMAXABuACMAIAAgACAAIAAgACAAIAAgACAAIAAgACAAIAAgACAAIAAgACAAIAAgACAAIAAgACAAIAAgAHQAaQBtAGUAIABhAG4AZAAgAHQAaQBtAGUAIAB6AG8AbgBlAC4AIAAgACAAIAAgACAAIAAgACAAIAAgACAAIAAgACAAIAAgACAAIAAgACAAIAAgACAAIAAgACAAIAAgACAAIAAgACAAIAAgACAAIAAgACAAIAAgACAAIAAgACAAIAAgACAAIAAgACAAIAAgACAAIAAgACAAIAAgACMAXABuACMAIABQAEEAUgBTAEUAXwBEAEEAVABFAF8AVABJAE0ARQAgACAAIAAgACAAIAAgACAAIAAgAFIAZQB0AHUAcgBuAHMAIAB0AGgAZQAgAGQAYQB0AGUAIABhAG4AZAAgAHQAaQBtAGUAIABmAHIAbwBtACAAdABlAHgAdAAgAGkAbgAgAHQAaABlACAASQBTAE8AIAA4ADYAMAAxACAAZgBvAHIAbQBhAHQALg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GAG8AcgBtAGEAdAB0AGkAbgBnACAARgB1AG4AYwB0AGkAbwBuAHM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GAE8AUgBNAEEAVABfAEQAQQBUAEUAIAAgACAAIAAgACAAIAAgACAAIAAgACAAIAAgAFIAZQB0AHUAcgBuAHMAIABhACAAZABhAHQAZQAgAGEAcwAgAHQAZQB4AHQAIABpAG4AIAB0AGgAZQAgAEkAUwBPACAAOAA2ADAAMQAgAGYAbwByAG0AYQB0AC4AIAAgACAAIAAgACAAIAAgACAAIAAgACAAIAAgACAAIAAgACAAIAAgACAAIAAgACAAIAAgACAAIAAgACAAIAAgACMAXABuACMAIABGAE8AUgBNAEEAVABfAFQASQBNAEUAIAAgACAAIAAgACAAIAAgACAAIAAgACAAIAAgAFIAZQB0AHUAcgBuAHMAIABhACAAdABpAG0AZQAgAGEAcwAgAHQAZQB4AHQAIABpAG4AIAB0AGgAZQAgAEkAUwBPACAAOAA2ADAAMQAgAGYAbwByAG0AYQB0AC4AIAAgACAAIAAgACAAIAAgACAAIAAgACAAIAAgACAAIAAgACAAIAAgACAAIAAgACAAIAAgACAAIAAgACAAIAAgACMAXABuACMAIABGAE8AUgBNAEEAVABfAFQASQBNAEUAXwBaAE8ATgBFACAAIAAgACAAIAAgACAAIAAgAFIAZQB0AHUAcgBuAHMAIABhACAAdABpAG0AZQAgAHoAbwBuAGUAIABhAHMAIAB0AGUAeAB0ACAAaQBuACAAdABoAGUAIABJAFMATwAgADgANgAwADEAIABmAG8AcgBtAGEAdAAuACAAIAAgACAAIAAgACAAIAAgACAAIAAgACAAIAAgACAAIAAgACAAIAAgACAAIAAgACAAIAAgACMAXABuACMAIABGAE8AUgBNAEEAVABfAE8AUgBEAEkATgBBAEwAXwBEAEEAVABFACAAIAAgACAAIAAgAFIAZQB0AHUAcgBuAHMAIABhAG4AIABvAHIAZABpAG4AYQBsACAAZABhAHQAZQAgAGEAcwAgAHQAZQB4AHQAIABpAG4AIAB0AGgAZQAgAEkAUwBPACAAOAA2ADAAMQAgAGYAbwByAG0AYQB0AC4AIAAgACAAIAAgACAAIAAgACAAIAAgACAAIAAgACAAIAAgACAAIAAgACAAIAAgACMAXABuACMAIABGAE8AUgBNAEEAVABfAFcARQBFAEsAXwBEAEEAVABFACAAIAAgACAAIAAgACAAIAAgAFIAZQB0AHUAcgBuAHMAIABhACAAdwBlAGUAawAgAGQAYQB0AGUAIABhAHMAIAB0AGUAeAB0ACAAaQBuACAAdABoAGUAIABJAFMATwAgADgANgAwADEAIABmAG8AcgBtAGEAdAAuACAAIAAgACAAIAAgACAAIAAgACAAIAAgACAAIAAgACAAIAAgACAAIAAgACAAIAAgACAAIAAgACMAXABuACMAIABGAE8AUgBNAEEAVABfAEQAQQBUAEUAXwBUAEkATQBFACAAIAAgACAAIAAgACAAIAAgAFIAZQB0AHUAcgBuAHMAIABhACAAZABhAHQAZQAgAGEAbgBkACAAdABpAG0AZQAgAGEAcwAgAHQAZQB4AHQAIABpAG4AIAB0AGgAZQAgAEkAUwBPACAAOAA2ADAAMQAgAGYAbwByAG0AYQB0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G8AbgB2AGUAcgBzAGkAbwBuACAARgB1AG4AYwB0AGkAbwBuAHM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TwBfAFQATwBfAEQAQQBUAEUAIAAgACAAIAAgACAAIAAgACAAIAAgACAAIAAgAEMAbwBuAHYAZQByAHQAcwAgAHQAZQB4AHQAIABpAG4AIABJAFMATwAgAGYAbwByAG0AYQB0ACAAdABvACAAYQBuACAARQB4AGMAZQBsACAAZABhAHQAZQAuACAAIAAgACAAIAAgACAAIAAgACAAIAAgACAAIAAgACAAIAAgACAAIAAgACAAIAAgACAAIAAgACAAIAAgACAAIAAgACMAXABuACMAIABEAEEAVABFAF8AVABPAF8ASQBTAE8AIAAgACAAIAAgACAAIAAgACAAIAAgACAAIAAgAEMAbwBuAHYAZQByAHQAcwAgAGEAbgAgAEUAeABjAGUAbAAgAGQAYQB0AGUAIAB0AG8AIABJAFMATwAgAGYAbwByAG0AYQB0AHQAZQBkACAAdABlAHgAdAAu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ZAEUAQQBSAFwAbgBcAG4AVABlAHMAdABzACAAaQBmACAAYQAgAHkAZQBhAHIAIABpAHMAIAB2AGEAbABpAGQAIABmAG8AcgAgAEkAUwBPACAAOAA2ADAAMQAuAFwAbgBOAG8AdABlACAAdABoAGEAdAAgADEAIABCAEMAIAA9ACAAMAAgAEMARQAsACAAMgAgAEIAQwAgAD0AIAAtADEAIABDAEUAXABuAFIAZQB0AHUAcgBuAHMAIABhACAAYgBvAG8AbABlAGEAb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B8ACAAZABlAGMAaQBtAGEAbAAgAHwAIABZAGUAYQByACAAaQBuACAAQwBvAG0AbQBvAG4AIABFAHIAYQAgAC0AOQA5ADkAOQA5AC4ALgArADkAOQA5ADkAOQBcAG4AQQBsAGwAbwB3AEQAZQBjAGkAbQBhAGwAIAB8ACAAcwB3AGkAdABjAGgAIAAgAHwAIABBAGwAbABvAHcAIABkAGUAYwBpAG0AYQBsACAAdgBhAGwAdQ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ZAEUAQQBSACAAPQAgAEwAQQBNAEIARABBACgAWQBlAGEAcgBDAEUALAAgAFsAQQBsAGwAbwB3AEQAZQBjAGkAbQBhAGwAXQAsAFwAbgAgACAAIAAgAEkARgBTACgAXABuACAAIAAgACAAIAAgACAAIABOAE8AVAAoAEkAUwBOAFUATQBCAEUAUgAoAFkAZQBhAHIAQwBFACkAKQAsAFwAbgAgACAAIAAgACAAIAAgACAARgBBAEwAUwBFACwAXABuACAAIAAgACAAIAAgACAAIAAoAE4AKABBAGwAbABvAHcARABlAGMAaQBtAGEAbAApACAAPQAgADAAKQAgACoAIAAoAFkAZQBhAHIAQwBFACAAPAA+ACAASQBOAFQAKABZAGUAYQByAEMARQApACkALABcAG4AIAAgACAAIAAgACAAIAAgAEYAQQBMAFMARQAsAFwAbgAgACAAIAAgACAAIAAgACAAVABSAFUARQAsAFwAbgAgACAAIAAgACAAIAAgACAAQQBCAFMAKABZAGUAYQByAEMARQApACAAPAAgADEAMAAwADAAMAAw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wARQBBAFAAXwBZAEUAQQBSAFwAbgBcAG4AVABlAHMAdABzACAAaQBmACAAYQAgAHkAZQBhAHIAIABpAG4AYwBsAHUAZABlAHMAIABhACAAbABlAGEAcAAgAGQAYQB5ACAAaQBuACAAdABoAGUAIABHAHIAZQBnAG8AcgBpAGEAbgAgAGMAYQBsAGUAbgBkAGEAcgAuAFwAbgBSAGUAdAB1AHIAbgBzACAAYQAgAGIAbwBvAGwAZQBhAG4ALgBcAG4AIwBWAEEATABVAEUAIQAgAGkAZgAgAG4AbwB0ACAAYQAgAHYAYQBsAGkAZAAgAHkAZQBhAHI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fAAgAGQAZQBjAGkAbQBhAGwAIAB8ACAAWQBlAGEAcgAgAGkAbgAgAEMAbwBtAG0AbwBuACAARQByAGEAIAAtADkAOQA5ADkAOQAuAC4AKwA5ADkAOQA5AD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wARQBBAFAAXwBZAEUAQQBSACAAPQAgAEwAQQBNAEIARABBACgAWQBlAGEAcgBDAEUALABcAG4AIAAgACAAIABJAEYAKABcAG4AIAAgACAAIAAgACAAIAAgAE4ATwBUACgASQBTAF8AVgBBAEwASQBEAF8AWQBFAEEAUgAoAFkAZQBhAHIAQwBFACwAIAAxACkAKQAsAFwAbgAgACAAIAAgACAAIAAgACAAIwBWAEEATABVAEUAIQAsAFwAbgAgACAAIAAgACAAIAAgACAATABFAFQAKABcAG4AIAAgACAAIAAgACAAIAAgACAAIAAgACAAXwB5AGUAYQByAEMARQAsACAASQBOAFQAKABZAGUAYQByAEMARQApACwAXABuACAAIAAgACAAIAAgACAAIAAgACAAIAAgAEkARgAoAE0ATwBEACgAXwB5AGUAYQByAEMARQAsACAANAAwADAAKQAgAD0AIAAwACwAIABUAFIAVQBFACwAIABJAEYAKABNAE8ARAAoAF8AeQBlAGEAcgBDAEUALAAgADEAMAAwACkAIAA9ACAAMAAsACAARgBBAEwAUwBFACwAIABNAE8ARAAoAF8AeQBlAGEAcgBDAEUALAAgADQAKQAgAD0AIAAw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RABBAFQARQBcAG4AXABuAFQAZQBzAHQAcwAgAGkAZgAgAGEAIABkAGEAdABlACAAaQBzACAAdgBhAGwAaQBkACAAZgBvAHIAIAB0AGgAZQAgAEcAcgBlAGcAbwByAGkAYQBuACAAYwBhAGwAZQBuAGQAYQByAC4AXABuAEkAZgAgAG0AbwBuAHQAaAAgAGEAbgBkACAAZABhAHkAIABtAGkAcwBzAGkAbgBnACwAIABjAG8AbgBzAGkAZABlAHIAZQBkACAAYQAgAHkAZQBhAHIAIABvAG4AbAB5ACAAZABhAHQAZQAuAFwAbgBJAGYAIABvAG4AbAB5ACAAZABhAHkAIABpAHMAIABtAGkAcwBzAGkAbgBnACwAIABjAG8AbgBzAGkAZABlAHIAZQBkACAAYQAgAHkAZQBhAHIAIABhAG4AZAAgAG0AbwBuAHQAaAAgAGQAYQB0AGUALgBcAG4ATwBuAGwAeQAgAHQAaABlACAAbABhAHMAdAAgAHAAcgBvAHYAaQBkAGUAZAAgAGUAbABlAG0AZQBuAHQAIABjAGEAbgAgAGgAYQB2AGUAIABhACAAZgByAGEAYwB0AGkAbwBuAGEAbAAgAHYAYQBsAHUAZQAuAFwAbgBSAGUAdAB1AHIAbgBzACAAYQAgAGIAbwBvAGwAZQBhAG4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HwAIABkAGUAYwBpAG0AYQBsACAAfAAgAFkAZQBhAHIAIABpAG4AIABDAG8AbQBtAG8AbgAgAEUAcgBhACAALQA5ADkAOQA5ADkALgAuACsAOQA5ADkAOQA5AFwAbgBNAG8AbgB0AGgAIAAgACAAIAAgACAAIAAgACAAIAB8ACAAZABlAGMAaQBtAGEAbAAgAHwAIABNAG8AbgB0AGgAIABvAGYAIAB5AGUAYQByAFwAbgBEAGEAeQAgACAAIAAgACAAIAAgACAAIAAgACAAIAB8ACAAZABlAGMAaQBtAGEAbAAgAHwAIABEAGEAeQAgAG8AZgAgAG0AbwBuAHQAaABcAG4AWwBBAGwAbABNAGEAbgBkAGEAdABvAHIAeQBdACAAfAAgAHMAdwBpAHQAYwBoACAAIAB8ACAARABpAHMAYQBsAGwAbwB3ACAAcwBoAG8AcgB0ACAAZgBvAHIAbQBzADoAIABZAGUAYQByACwAIABZAGUAYQByACAAYQBuAGQAIABNAG8AbgB0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QAQQBUAEUAIAA9ACAATABBAE0AQgBEAEEAKABZAGUAYQByAEMARQAsACAATQBvAG4AdABoACwAIABEAGEAeQAsACAAWwBBAGwAbABNAGEAbgBkAGEAdABvAHIAeQBdACwAXABuACAAIAAgACAATABFAFQAKABcAG4AIAAgACAAIAAgACAAIAAgAF8AZQBsAGUAbQBlAG4AdABzACwAIABJAEYAUwAoAFwAbgAgACAAIAAgACAAIAAgACAAIAAgACAAIABOAE8AVAAoAEkAUwBOAFUATQBCAEUAUgAoAFkAZQBhAHIAQwBFACkAKQAsAFwAbgAgACAAIAAgACAAIAAgACAAIAAgACAAIAAwACwAXABuACAAIAAgACAAIAAgACAAIAAgACAAIAAgAE4ATwBUACgASQBTAE4AVQBNAEIARQBSACgATQBvAG4AdABoACkAKQAgACoAIABJAFMATgBVAE0AQgBFAFIAKABEAGEAeQApACwAXABuACAAIAAgACAAIAAgACAAIAAgACAAIAAgADAALABcAG4AIAAgACAAIAAgACAAIAAgACAAIAAgACAATgBPAFQAKABJAFMATgBVAE0AQgBFAFIAKABNAG8AbgB0AGgAKQApACAAKgAgAE4ATwBUACgASQBTAE4AVQBNAEIARQBSACgARABhAHkAKQApACwAXABuACAAIAAgACAAIAAgACAAIAAgACAAIAAgADEALABcAG4AIAAgACAAIAAgACAAIAAgACAAIAAgACAATgBPAFQAKABJAFMATgBVAE0AQgBFAFIAKABEAGEAeQApACkALABcAG4AIAAgACAAIAAgACAAIAAgACAAIAAgACAAMgAsAFwAbgAgACAAIAAgACAAIAAgACAAIAAgACAAIABUAFIAVQBFACwAXABuACAAIAAgACAAIAAgACAAIAAgACAAIAAgADMAXABuACAAIAAgACAAIAAgACAAIAApACwAXABuACAAIAAgACAAIAAgACAAIABJAEYAKABcAG4AIAAgACAAIAAgACAAIAAgACAAIAAgACAAKAAoAF8AZQBsAGUAbQBlAG4AdABzACAAPQAgADAAKQAgACsAIAAoACgATgAoAEEAbABsAE0AYQBuAGQAYQB0AG8AcgB5ACkAIAA8AD4AIAAwACkAIAAqACAAKABfAGUAbABlAG0AZQBuAHQAcwAgADwAIAAzACkAKQApACAAPAA+ACAAMAAsAFwAbgAgACAAIAAgACAAIAAgACAAIAAgACAAIAAvAC8AIAB5AGUAYQByACAAaQBzACAAbQBhAG4AZABhAHQAbwByAHkALAAgAGEAbgBkACAAYQBsAGwAIABlAGwAZQBtAGUAbgB0AHMAIABtAGEAbgBkAGEAdABvAHIAeQAgAGkAZgAgAEEAbABsAE0AYQBuAGQAYQB0AG8AcgB5ACAAcwB3AGkAdABjAGgAIABpAHMAIABzAGUAdABcAG4AIAAgACAAIAAgACAAIAAgACAAIAAgACAARgBBAEwAUwBFACwAXABuACAAIAAgACAAIAAgACAAIAAgACAAIAAgAEkARgBTACgAXABuACAAIAAgACAAIAAgACAAIAAgACAAIAAgACAAIAAgACAAXwBlAGwAZQBtAGUAbgB0AHMAIAA9ACAAMwAsACAALwAvACAAeQBlAGEAcgAsACAAbQBvAG4AdABoACAAYQBuAGQAIABkAGEAeQBcAG4AIAAgACAAIAAgACAAIAAgACAAIAAgACAAIAAgACAAIABJAEYAKABcAG4AIAAgACAAIAAgACAAIAAgACAAIAAgACAAIAAgACAAIAAgACAAIAAgAE4ATwBUACgASQBTAF8AVgBBAEwASQBEAF8AWQBFAEEAUgAoAFkAZQBhAHIAQwBFACkAKQAsAFwAbgAgACAAIAAgACAAIAAgACAAIAAgACAAIAAgACAAIAAgACAAIAAgACAARgBBAEwAUwBFACwAXABuACAAIAAgACAAIAAgACAAIAAgACAAIAAgACAAIAAgACAAIAAgACAAIABJAEYAKABcAG4AIAAgACAAIAAgACAAIAAgACAAIAAgACAAIAAgACAAIAAgACAAIAAgACAAIAAgACAATQBvAG4AdABoACAAPAA+ACAASQBOAFQAKABNAG8AbgB0AGgAKQAsAFwAbgAgACAAIAAgACAAIAAgACAAIAAgACAAIAAgACAAIAAgACAAIAAgACAAIAAgACAAIAAvAC8AIABtAG8AbgB0AGgAIABjAGEAbgBuAG8AdAAgAGIAZQAgAGYAcgBhAGMAdABpAG8AbgBhAGwAXABuACAAIAAgACAAIAAgACAAIAAgACAAIAAgACAAIAAgACAAIAAgACAAIAAgACAAIAAgAEYAQQBMAFMARQAsAFwAbgAgACAAIAAgACAAIAAgACAAIAAgACAAIAAgACAAIAAgACAAIAAgACAAIAAgACAAIAAvAC8AIAB0AGUAcwB0ACAAZgBvAHIAIABtAG8AbgB0AGgAIAByAGEAbgBnAGUAIAAxAC4ALgAxADIAXABuACAAIAAgACAAIAAgACAAIAAgACAAIAAgACAAIAAgACAAIAAgACAAIAAgACAAIAAgAEkARgAoAFwAbgAgACAAIAAgACAAIAAgACAAIAAgACAAIAAgACAAIAAgACAAIAAgACAAIAAgACAAIAAgACAAIAAgACgAKABNAG8AbgB0AGgAIAA+AD0AIAAxACkAIAAqACAAKABNAG8AbgB0AGgAIAA8AD0AIAAxADIAKQApACAAPQAgADAALABcAG4AIAAgACAAIAAgACAAIAAgACAAIAAgACAAIAAgACAAIAAgACAAIAAgACAAIAAgACAAIAAgACAAIABGAEEATABTAEUALABcAG4AIAAgACAAIAAgACAAIAAgACAAIAAgACAAIAAgACAAIAAgACAAIAAgACAAIAAgACAAIAAgACAAIABMAEUAVAAoAFwAbgAgACAAIAAgACAAIAAgACAAIAAgACAAIAAgACAAIAAgACAAIAAgACAAIAAgACAAIAAgACAAIAAgACAAIAAgACAAXwBkAGEAeQAsACAASQBOAFQAKABEAGEAeQApACwAXABuACAAIAAgACAAIAAgACAAIAAgACAAIAAgACAAIAAgACAAIAAgACAAIAAgACAAIAAgACAAIAAgACAAIAAgACAAIABJAEYAUwAoAFwAbgAgACAAIAAgACAAIAAgACAAIAAgACAAIAAgACAAIAAgACAAIAAgACAAIAAgACAAIAAgACAAIAAgACAAIAAgACAAIAAgACAAIAAoAE0AbwBuAHQAaAAgAD0AIAAyACkALAAgAC8ALwAgAEYAZQBiAFwAbgAgACAAIAAgACAAIAAgACAAIAAgACAAIAAgACAAIAAgACAAIAAgACAAIAAgACAAIAAgACAAIAAgACAAIAAgACAAIAAgACAAIAAoACgAXwBkAGEAeQAgAD4APQAgADEAKQAgACoAIAAoAF8AZABhAHkAIAA8AD0AIAAoADIAOAAgACsAIABOACgASQBTAF8ATABFAEEAUABfAFkARQBBAFIAKABZAGUAYQByAEMARQApACkAKQApACkAIAA8AD4AIAAwACwAXABuACAAIAAgACAAIAAgACAAIAAgACAAIAAgACAAIAAgACAAIAAgACAAIAAgACAAIAAgACAAIAAgACAAIAAgACAAIAAgACAAIAAgACgATQBvAG4AdABoACAAPAA9ACAANwApACwAIAAvAC8AIABKAGEAbgAsACAATQBhAHIALAAgAEEAcAByACwAIABNAGEAeQAsACAASgB1AG4ALAAgAEoAdQBsAFwAbgAgACAAIAAgACAAIAAgACAAIAAgACAAIAAgACAAIAAgACAAIAAgACAAIAAgACAAIAAgACAAIAAgACAAIAAgACAAIAAgACAAIAAoACgAXwBkAGEAeQAgAD4APQAgADEAKQAgACoAIAAoAF8AZABhAHkAIAA8AD0AIAAoADMAMAAgACsAIABNAE8ARAAoAE0AbwBuAHQAaAAsACAAMgApACkAKQApACAAPAA+ACAAMAAsAFwAbgAgACAAIAAgACAAIAAgACAAIAAgACAAIAAgACAAIAAgACAAIAAgACAAIAAgACAAIAAgACAAIAAgACAAIAAgACAAIAAgACAAIAAoAE0AbwBuAHQAaAAgAD4APQAgADgAKQAsACAALwAvACAAQQB1AGcALAAgAFMAZQBwACwAIABPAGMAdAAsACAATgBvAHYALAAgAEQAZQBjAFwAbgAgACAAIAAgACAAIAAgACAAIAAgACAAIAAgACAAIAAgACAAIAAgACAAIAAgACAAIAAgACAAIAAgACAAIAAgACAAIAAgACAAIAAoAF8AZABhAHkAIAA+AD0AIAAxACkAIAAqACAAKABfAGQAYQB5ACAAPAA9ACAAKAAzADEAIAAtACAATQBPAEQAKABNAG8AbgB0AGgALAAgADIAKQApACkAIAA8AD4AIAAw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wBlAGwAZQBtAGUAbgB0AHMAIAA9ACAAMgAsACAALwAvACAAeQBlAGEAcgAgAGEAbgBkACAAbQBvAG4AdABoAFwAbgAgACAAIAAgACAAIAAgACAAIAAgACAAIAAgACAAIAAgAEkARgAoAFwAbgAgACAAIAAgACAAIAAgACAAIAAgACAAIAAgACAAIAAgACAAIAAgACAATgBPAFQAKABJAFMAXwBWAEEATABJAEQAXwBZAEUAQQBSACgAWQBlAGEAcgBDAEUAKQApACwAXABuACAAIAAgACAAIAAgACAAIAAgACAAIAAgACAAIAAgACAAIAAgACAAIABGAEEATABTAEUALABcAG4AIAAgACAAIAAgACAAIAAgACAAIAAgACAAIAAgACAAIAAgACAAIAAgAEwARQBUACgAXABuACAAIAAgACAAIAAgACAAIAAgACAAIAAgACAAIAAgACAAIAAgACAAIAAgACAAIAAgAF8AbQBvAG4AdABoACwAIABJAE4AVAAoAE0AbwBuAHQAaAApACwAXABuACAAIAAgACAAIAAgACAAIAAgACAAIAAgACAAIAAgACAAIAAgACAAIAAgACAAIAAgAC8ALwAgAHQAZQBzAHQAIABmAG8AcgAgAG0AbwBuAHQAaAAgAHIAYQBuAGcAZQAgADEALgAuADEAMgBcAG4AIAAgACAAIAAgACAAIAAgACAAIAAgACAAIAAgACAAIAAgACAAIAAgACAAIAAgACAAKAAoAF8AbQBvAG4AdABoACAAPgA9ACAAMQApACAAKgAgACgAXwBtAG8AbgB0AGgAIAA8AD0AIAAxADIAKQApACAAPAA+ACAAMABcAG4AIAAgACAAIAAgACAAIAAgACAAIAAgACAAIAAgACAAIAAgACAAIAAgACkAXABuACAAIAAgACAAIAAgACAAIAAgACAAIAAgACAAIAAgACAAKQAsAFwAbgAgACAAIAAgACAAIAAgACAAIAAgACAAIAAgACAAIAAgAF8AZQBsAGUAbQBlAG4AdABzACAAPQAgADEALAAgAC8ALwAgAHkAZQBhAHIAIABvAG4AbAB5AFwAbgAgACAAIAAgACAAIAAgACAAIAAgACAAIAAgACAAIAAgAEkAUwBfAFYAQQBMAEkARABfAFkARQBBAFIAKABZAGUAYQByAEMARQAsACAAMQ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EkATQBFAFwAbgBcAG4AVABlAHMAdABzACAAaQBmACAAYQAgAHQAaQBtAGUAIABpAHMAIAB2AGEAbABpAGQAIABmAG8AcgAgAHQAaABlACAAMgA0ACAAaABvAHUAcgAgAHQAaQBtAGUAawBlAGUAcABpAG4AZwAgAHMAeQBzAHQAZQBtAC4AXABuAE8AbgBsAHkAIAB0AGgAZQAgAGwAYQBzAHQAIABwAHIAbwB2AGkAZABlAGQAIABlAGwAZQBtAGUAbgB0ACAAYwBhAG4AIABoAGEAdgBlACAAYQAgAGYAcgBhAGMAdABpAG8AbgBhAGwAIAB2AGEAbAB1AGUALgBcAG4AUgBlAHQAdQByAG4AcwAgAGEAIABiAG8AbwBsAGUAYQBu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G8AdQByACAAIAAgACAAIAAgACAAIAAgACAAIAB8ACAAZABlAGMAaQBtAGEAbAAgAHwAIAAwAC4ALgAyADQAXABuAE0AaQBuAHUAdABlACAAIAAgACAAIAAgACAAIAAgAHwAIABkAGUAYwBpAG0AYQBsACAAfAAgADAALgAuADUAOQAuADkAOQA5AFwAbgBTAGUAYwBvAG4AZAAgACAAIAAgACAAIAAgACAAIAB8ACAAZABlAGMAaQBtAGEAbAAgAHwAIAAwAC4ALgA1ADkALgA5ADkAOQBcAG4AWwBBAGwAbABNAGEAbgBkAGEAdABvAHIAeQBdACAAfAAgAHMAdwBpAHQAYwBoACAAIAB8ACAARABpAHMAYQBsAGwAbwB3ACAAcwBoAG8AcgB0ACAAZgBvAHIAbQBzADoAIABIAG8AdQByACwAIABIAG8AdQByACAAYQBuAGQAIABNAGkAbgB1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AgAD0AIABMAEEATQBCAEQAQQAoAEgAbwB1AHIALAAgAE0AaQBuAHUAdABlACwAIABTAGUAYwBvAG4AZAAsACAAWwBBAGwAbABNAGEAbgBkAGEAdABvAHIAeQBdACwAXABuACAAIAAgACAATABFAFQAKABcAG4AIAAgACAAIAAgACAAIAAgAF8AZQBsAGUAbQBlAG4AdABzACwAIABJAEYAUwAoAFwAbgAgACAAIAAgACAAIAAgACAAIAAgACAAIABOAE8AVAAoAEkAUwBOAFUATQBCAEUAUgAoAEgAbwB1AHIAKQApACwAXABuACAAIAAgACAAIAAgACAAIAAgACAAIAAgADAALABcAG4AIAAgACAAIAAgACAAIAAgACAAIAAgACAATgBPAFQAKABJAFMATgBVAE0AQgBFAFIAKABNAGkAbgB1AHQAZQApACkAIAAqACAASQBTAE4AVQBNAEIARQBSACgAUwBlAGMAbwBuAGQAKQAsAFwAbgAgACAAIAAgACAAIAAgACAAIAAgACAAIAAwACwAXABuACAAIAAgACAAIAAgACAAIAAgACAAIAAgAE4ATwBUACgASQBTAE4AVQBNAEIARQBSACgATQBpAG4AdQB0AGUAKQApACAAKgAgAE4ATwBUACgASQBTAE4AVQBNAEIARQBSACgAUwBlAGMAbwBuAGQAKQApACwAXABuACAAIAAgACAAIAAgACAAIAAgACAAIAAgADEALABcAG4AIAAgACAAIAAgACAAIAAgACAAIAAgACAATgBPAFQAKABJAFMATgBVAE0AQgBFAFIAKABTAGUAYwBvAG4AZAApACkALABcAG4AIAAgACAAIAAgACAAIAAgACAAIAAgACAAMgAsAFwAbgAgACAAIAAgACAAIAAgACAAIAAgACAAIABUAFIAVQBFACwAXABuACAAIAAgACAAIAAgACAAIAAgACAAIAAgADMAXABuACAAIAAgACAAIAAgACAAIAApACwAXABuACAAIAAgACAAIAAgACAAIABJAEYAKABcAG4AIAAgACAAIAAgACAAIAAgACAAIAAgACAAKAAoAF8AZQBsAGUAbQBlAG4AdABzACAAPQAgADAAKQAgACsAIAAoACgATgAoAEEAbABsAE0AYQBuAGQAYQB0AG8AcgB5ACkAIAA8AD4AIAAwACkAIAAqACAAKABfAGUAbABlAG0AZQBuAHQAcwAgADwAIAAzACkAKQApACAAPAA+ACAAMAAsAFwAbgAgACAAIAAgACAAIAAgACAAIAAgACAAIAAvAC8AIABoAG8AdQByACAAaQBzACAAbQBhAG4AZABhAHQAbwByAHkALAAgAGEAbgBkACAAYQBsAGwAIABlAGwAZQBtAGUAbgB0AHMAIABtAGEAbgBkAGEAdABvAHIAeQAgAGkAZgAgAEEAbABsAE0AYQBuAGQAYQB0AG8AcgB5ACAAcwB3AGkAdABjAGgAIABpAHMAIABzAGUAdABcAG4AIAAgACAAIAAgACAAIAAgACAAIAAgACAARgBBAEwAUwBFACwAXABuACAAIAAgACAAIAAgACAAIAAgACAAIAAgAEkARgBTACgAXABuACAAIAAgACAAIAAgACAAIAAgACAAIAAgACAAIAAgACAAXwBlAGwAZQBtAGUAbgB0AHMAIAA9ACAAMwAsACAALwAvACAAaABvAHUAcgAsACAAbQBpAG4AdQB0AGUALAAgAHMAZQBjAG8AbgBkAFwAbgAgACAAIAAgACAAIAAgACAAIAAgACAAIAAgACAAIAAgAEwARQBUACgAXABuACAAIAAgACAAIAAgACAAIAAgACAAIAAgACAAIAAgACAAIAAgACAAIABfAHMAZQBjAG8AbgBkAFgALAAgAFIATwBVAE4ARABEAE8AVwBOACgAUwBlAGMAbwBuAGQAIAAqACAAMQAwADAAMAAwACwAIAAwACkALABcAG4AIAAgACAAIAAgACAAIAAgACAAIAAgACAAIAAgACAAIAAgACAAIAAgAEkARgBTACgAXABuACAAIAAgACAAIAAgACAAIAAgACAAIAAgACAAIAAgACAAIAAgACAAIAAgACAAIAAgAC8ALwAgAHQAZQBzAHQAIABoAG8AdQByACAAaQBzACAAbgBvAHQAIABmAHIAYQBjAHQAaQBvAG4AYQBsAFwAbgAgACAAIAAgACAAIAAgACAAIAAgACAAIAAgACAAIAAgACAAIAAgACAAIAAgACAAIABIAG8AdQByACAAPAA+ACAASQBOAFQAKABIAG8AdQByACkALABcAG4AIAAgACAAIAAgACAAIAAgACAAIAAgACAAIAAgACAAIAAgACAAIAAgACAAIAAgACAARgBBAEwAUwBFACwAXABuACAAIAAgACAAIAAgACAAIAAgACAAIAAgACAAIAAgACAAIAAgACAAIAAgACAAIAAgAFwAbgAgACAAIAAgACAAIAAgACAAIAAgACAAIAAgACAAIAAgACAAIAAgACAAIAAgACAAIAAvAC8AIAB0AGUAcwB0ACAAaABvAHUAcgAgAGkAbgAgAHIAYQBuAGcAZQAgADAALgAuADIANABcAG4AIAAgACAAIAAgACAAIAAgACAAIAAgACAAIAAgACAAIAAgACAAIAAgACAAIAAgACAAKAAoAEgAbwB1AHIAIAA+AD0AIAAwACkAIAAqACAAKABIAG8AdQByACAAPAA9ACAAMgA0ACkAKQAgAD0AIAAwACwAXABuACAAIAAgACAAIAAgACAAIAAgACAAIAAgACAAIAAgACAAIAAgACAAIAAgACAAIAAgAEYAQQBMAFMARQAsAFwAbgAgACAAIAAgACAAIAAgACAAIAAgACAAIAAgACAAIAAgACAAIAAgACAAIAAgACAAIABcAG4AIAAgACAAIAAgACAAIAAgACAAIAAgACAAIAAgACAAIAAgACAAIAAgACAAIAAgACAALwAvACAAdABlAHMAdAAgAG0AaQBuAHUAdABlACAAaQBzACAAbgBvAHQAIABmAHIAYQBjAHQAaQBvAG4AYQBsAFwAbgAgACAAIAAgACAAIAAgACAAIAAgACAAIAAgACAAIAAgACAAIAAgACAAIAAgACAAIABNAGkAbgB1AHQAZQAgADwAPgAgAEkATgBUACgATQBpAG4AdQB0AGUAKQAsAFwAbgAgACAAIAAgACAAIAAgACAAIAAgACAAIAAgACAAIAAgACAAIAAgACAAIAAgACAAIABGAEEATABTAEUALABcAG4AIAAgACAAIAAgACAAIAAgACAAIAAgACAAIAAgACAAIAAgACAAIAAgACAAIAAgACAAXABuACAAIAAgACAAIAAgACAAIAAgACAAIAAgACAAIAAgACAAIAAgACAAIAAgACAAIAAgAC8ALwAgAHQAZQBzAHQAIABtAGkAbgB1AHQAZQAgAGkAbgAgAHIAYQBuAGcAZQAgADAALgAuADUAOQBcAG4AIAAgACAAIAAgACAAIAAgACAAIAAgACAAIAAgACAAIAAgACAAIAAgACAAIAAgACAAKAAoAE0AaQBuAHUAdABlACAAPgA9ACAAMAApACAAKgAgACgATQBpAG4AdQB0AGUAIAA8AD0AIAA1ADkAKQApACAAPQAgADAALABcAG4AIAAgACAAIAAgACAAIAAgACAAIAAgACAAIAAgACAAIAAgACAAIAAgACAAIAAgACAARgBBAEwAUwBFACwAXABuACAAIAAgACAAIAAgACAAIAAgACAAIAAgACAAIAAgACAAIAAgACAAIAAgACAAIAAgAFwAbgAgACAAIAAgACAAIAAgACAAIAAgACAAIAAgACAAIAAgACAAIAAgACAAIAAgACAAIAAvAC8AIAB0AGUAcwB0ACAAegBlAHIAbwAgAG0AaQBuAHUAdABlACAAYQBuAGQAIABzAGUAYwBvAG4AZAAgAGYAbwByACAAMgA0ACAAaABvAHUAcgBcAG4AIAAgACAAIAAgACAAIAAgACAAIAAgACAAIAAgACAAIAAgACAAIAAgACAAIAAgACAAKAAoAEgAbwB1AHIAIAA9ACAAMgA0ACkAIAAqACAAKAAoAE0AaQBuAHUAdABlACAAPAA+ACAAMAApACAAKwAgACgAXwBzAGUAYwBvAG4AZABYACAAPAA+ACAAMAApACkAKQAgADwAPgAgADAALABcAG4AIAAgACAAIAAgACAAIAAgACAAIAAgACAAIAAgACAAIAAgACAAIAAgACAAIAAgACAARgBBAEwAUwBFACwAXABuACAAIAAgACAAIAAgACAAIAAgACAAIAAgACAAIAAgACAAIAAgACAAIAAgACAAIAAgAFwAbgAgACAAIAAgACAAIAAgACAAIAAgACAAIAAgACAAIAAgACAAIAAgACAAIAAgACAAIAAvAC8AIAB0AGUAcwB0ACAAcwBlAGMAbwBuAGQAIABpAG4AIAByAGEAbgBnAGUAIAAwAC4ALgA1ADkALgA5ADkAOQBcAG4AIAAgACAAIAAgACAAIAAgACAAIAAgACAAIAAgACAAIAAgACAAIAAgACAAIAAgACAAKAAoAF8AcwBlAGMAbwBuAGQAWAAgAD4APQAgADAAKQAgACoAIAAoAF8AcwBlAGMAbwBuAGQAWAAgADwAIAA2ADAAMAAwADAAMAApACkAIAA9ACAAMAAsAFwAbgAgACAAIAAgACAAIAAgACAAIAAgACAAIAAgACAAIAAgACAAIAAgACAAIAAgACAAIABGAEEATABTAEUALABcAG4AIAAgACAAIAAgACAAIAAgACAAIAAgACAAIAAgACAAIAAgACAAIAAgACAAIAAgACAAVABSAFUARQAsAFwAbgAgACAAIAAgACAAIAAgACAAIAAgACAAIAAgACAAIAAgACAAIAAgACAAIAAgACAAIABUAFIAVQBFAFwAbgAgACAAIAAgACAAIAAgACAAIAAgACAAIAAgACAAIAAgACAAIAAgACAAKQBcAG4AIAAgACAAIAAgACAAIAAgACAAIAAgACAAIAAgACAAIAApACwAXABuACAAIAAgACAAIAAgACAAIAAgACAAIAAgACAAIAAgACAAXwBlAGwAZQBtAGUAbgB0AHMAIAA9ACAAMgAsACAALwAvACAAaABvAHUAcgAgAGEAbgBkACAAbQBpAG4AdQB0AGUAXABuACAAIAAgACAAIAAgACAAIAAgACAAIAAgACAAIAAgACAATABFAFQAKABcAG4AIAAgACAAIAAgACAAIAAgACAAIAAgACAAIAAgACAAIAAgACAAIAAgAF8AbQBpAG4AdQB0AGUAWAAsACAAUgBPAFUATgBEAEQATwBXAE4AKABNAGkAbgB1AHQAZQAgACoAIAA2ADAAMAAwADAAMAAsACAAMAApACwAXABuACAAIAAgACAAIAAgACAAIAAgACAAIAAgACAAIAAgACAAIAAgACAAIABJAEYAUwAoAFwAbgAgACAAIAAgACAAIAAgACAAIAAgACAAIAAgACAAIAAgACAAIAAgACAAIAAgACAAIAAvAC8AIAB0AGUAcwB0ACAAaABvAHUAcgAgAGkAcwAgAG4AbwB0ACAAZgByAGEAYwB0AGkAbwBuAGEAbABcAG4AIAAgACAAIAAgACAAIAAgACAAIAAgACAAIAAgACAAIAAgACAAIAAgACAAIAAgACAASABvAHUAcgAgADwAPgAgAEkATgBUACgASABvAHUAcgApACwAXABuACAAIAAgACAAIAAgACAAIAAgACAAIAAgACAAIAAgACAAIAAgACAAIAAgACAAIAAgAEYAQQBMAFMARQAsAFwAbgAgACAAIAAgACAAIAAgACAAIAAgACAAIAAgACAAIAAgACAAIAAgACAAIAAgACAAIABcAG4AIAAgACAAIAAgACAAIAAgACAAIAAgACAAIAAgACAAIAAgACAAIAAgACAAIAAgACAALwAvACAAdABlAHMAdAAgAGgAbwB1AHIAIABpAG4AIAByAGEAbgBnAGUAIAAwAC4ALgAyADQAXABuACAAIAAgACAAIAAgACAAIAAgACAAIAAgACAAIAAgACAAIAAgACAAIAAgACAAIAAgACgAKABIAG8AdQByACAAPgA9ACAAMAApACAAKgAgACgASABvAHUAcgAgADwAPQAgADIANAApACkAIAA9ACAAMAAsAFwAbgAgACAAIAAgACAAIAAgACAAIAAgACAAIAAgACAAIAAgACAAIAAgACAAIAAgACAAIABGAEEATABTAEUALABcAG4AIAAgACAAIAAgACAAIAAgACAAIAAgACAAIAAgACAAIAAgACAAIAAgACAAIAAgACAAXABuACAAIAAgACAAIAAgACAAIAAgACAAIAAgACAAIAAgACAAIAAgACAAIAAgACAAIAAgAC8ALwAgAHQAZQBzAHQAIAB6AGUAcgBvACAAbQBpAG4AdQB0AGUAIABmAG8AcgAgADIANAAgAGgAbwB1AHIAXABuACAAIAAgACAAIAAgACAAIAAgACAAIAAgACAAIAAgACAAIAAgACAAIAAgACAAIAAgACgAKABIAG8AdQByACAAPQAgADIANAApACAAKgAgACgAXwBtAGkAbgB1AHQAZQBYACAAPAA+ACAAMAApACkAIAA8AD4AIAAwACwAXABuACAAIAAgACAAIAAgACAAIAAgACAAIAAgACAAIAAgACAAIAAgACAAIAAgACAAIAAgAEYAQQBMAFMARQAsAFwAbgAgACAAIAAgACAAIAAgACAAIAAgACAAIAAgACAAIAAgACAAIAAgACAAIAAgACAAIABcAG4AIAAgACAAIAAgACAAIAAgACAAIAAgACAAIAAgACAAIAAgACAAIAAgACAAIAAgACAALwAvACAAdABlAHMAdAAgAG0AaQBuAHUAdABlACAAaQBuACAAcgBhAG4AZwBlACAAMAAuAC4ANQA5AC4AOQA5ADkAXABuACAAIAAgACAAIAAgACAAIAAgACAAIAAgACAAIAAgACAAIAAgACAAIAAgACAAIAAgACgAKABfAG0AaQBuAHUAdABlAFgAIAA+AD0AIAAwACkAIAAqACAAKABfAG0AaQBuAHUAdABlAFgAIAA8ACAAMwA2ADAAMAAwADAAMAAwACkAKQAgAD0AIAAwACwAXABuACAAIAAgACAAIAAgACAAIAAgACAAIAAgACAAIAAgACAAIAAgACAAIAAgACAAIAAgAEYAQQBMAFMARQAsAFwAbgAgACAAIAAgACAAIAAgACAAIAAgACAAIAAgACAAIAAgACAAIAAgACAAIAAgACAAIABUAFIAVQBFACwAXABuACAAIAAgACAAIAAgACAAIAAgACAAIAAgACAAIAAgACAAIAAgACAAIAAgACAAIAAgAFQAUgBVAEUAXABuACAAIAAgACAAIAAgACAAIAAgACAAIAAgACAAIAAgACAAIAAgACAAIAApAFwAbgAgACAAIAAgACAAIAAgACAAIAAgACAAIAAgACAAIAAgACkALABcAG4AIAAgACAAIAAgACAAIAAgACAAIAAgACAAIAAgACAAIABfAGUAbABlAG0AZQBuAHQAcwAgAD0AIAAxACwAIAAvAC8AIABoAG8AdQByACAAbwBuAGwAeQAgAHQAaQBtAGUAXABuACAAIAAgACAAIAAgACAAIAAgACAAIAAgACAAIAAgACAATABFAFQAKABcAG4AIAAgACAAIAAgACAAIAAgACAAIAAgACAAIAAgACAAIAAgACAAIAAgAF8AaABvAHUAcgBYACwAIABSAE8AVQBOAEQARABPAFcATgAoAEgAbwB1AHIAIAAqACAAMwA2ADAAMAAwADAAMAAwACwAIAAwACkALABcAG4AIAAgACAAIAAgACAAIAAgACAAIAAgACAAIAAgACAAIAAgACAAIAAgAC8ALwAgAHQAZQBzAHQAIABoAG8AdQByACAAaQBuACAAcgBhAG4AZwBlACAAMAAuAC4AMgA0AFwAbgAgACAAIAAgACAAIAAgACAAIAAgACAAIAAgACAAIAAgACAAIAAgACAAKAAoAF8AaABvAHUAcgBYACAAPgA9ACAAMAApACAAKgAgACgAXwBoAG8AdQByAFgAIAA8AD0AIAA4ADYANAAwADAAMAAwADAAMAApACkAIAA8AD4AIAAw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XwBaAE8ATgBFAFwAbgBcAG4AVABlAHMAdABzACAAaQBmACAAdABpAG0AZQAgAHoAbwBuAGUAIABvAGYAZgBzAGUAdAAgAGkAbgAgAG0AaQBuAHUAdABlAHMAIABpAHMAIABpAG4AIAB2AGEAbABpAGQAIAByAGEAbgBnAGUALgBcAG4AUgBlAHQAdQByAG4AcwAgAGEAIABiAG8AbwBsAGUAYQBu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GYAZgBzAGUAdABNAGkAbgB1AHQAZQBzACAAfAAgAGQAZQBjAGkAbQBhAGwAIAB8ACAAUgBhAG4AZwBlACAAaQBzACAALQA5ADAAMAAuAC4AKwA5ADAAMAAgAC0APgAgAC0AMQA1ADoAMAAwAC4ALgArADEANQ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fAFoATwBOAEUAIAA9ACAATABBAE0AQgBEAEEAKABPAGYAZgBzAGUAdABNAGkAbgB1AHQAZQBzACwAXABuACAAIAAgACAASQBGACgATgBPAFQAKABJAFMATgBVAE0AQgBFAFIAKABPAGYAZgBzAGUAdABNAGkAbgB1AHQAZQBzACkAKQAsACAARgBBAEwAUwBFACwAIAAoACgATwBmAGYAcwBlAHQATQBpAG4AdQB0AGUAcwAgAD4APQAgAC0AOQAwADAAKQAgACoAIAAoAE8AZgBmAHMAZQB0AE0AaQBuAHUAdABlAHMAIAA8AD0AIAA5ADAAMAApACkAIAA8AD4AIAAw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8AUgBEAEkATgBBAEwAXwBEAEEAVABFAFwAbgBcAG4AVABlAHMAdABzACAAaQBmACAAYQBuACAAbwByAGQAaQBuAGEAbAAgAGQAYQB0AGUAIABpAHMAIAB2AGEAbABpAGQAIABmAG8AcgAgAHQAaABlACAARwByAGUAZwBvAHIAaQBhAG4AIABjAGEAbABlAG4AZABhAHIALgBcAG4AUgBlAHQAdQByAG4AcwAgAGEAIABiAG8AbwBsAGUAYQBu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IAAgAHwAIABpAG4AdABlAGcAZQByACAAfAAgAFkAZQBhAHIAIABpAG4AIABDAG8AbQBtAG8AbgAgAEUAcgBhACAALQA5ADkAOQA5ADkALgAuACsAOQA5ADkAOQA5AFwAbgBPAHIAZABpAG4AYQBsACAAIAAgACAAIAAgACAAIAAgACAAIAAgAHwAIABkAGUAYwBpAG0AYQBsACAAfAAgAE8AcgBkAGkAbgBhAGwAIABkAGEAeQAgAG8AZg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8AUgBEAEkATgBBAEwAXwBEAEEAVABFACAAPQAgAEwAQQBNAEIARABBACgAWQBlAGEAcgBDAEUALAAgAE8AcgBkAGkAbgBhAGwALABcAG4AIAAgACAAIABJAEYAKABcAG4AIAAgACAAIAAgACAAIAAgAE4ATwBUACgASQBTAE4AVQBNAEIARQBSACgATwByAGQAaQBuAGEAbAApACkALABcAG4AIAAgACAAIAAgACAAIAAgAEYAQQBMAFMARQAsACAALwAvACAATwByAGQAaQBuAGEAbAAgAGkAcwAgAG0AYQBuAGQAYQB0AG8AcgB5AFwAbgAgACAAIAAgACAAIAAgACAASQBGACgAXABuACAAIAAgACAAIAAgACAAIAAgACAAIAAgAE4ATwBUACgASQBTAF8AVgBBAEwASQBEAF8AWQBFAEEAUgAoAFkAZQBhAHIAQwBFACkAKQAsAFwAbgAgACAAIAAgACAAIAAgACAAIAAgACAAIABGAEEATABTAEUALABcAG4AIAAgACAAIAAgACAAIAAgACAAIAAgACAATABFAFQAKABcAG4AIAAgACAAIAAgACAAIAAgACAAIAAgACAAIAAgACAAIABfAG8AcgBkAGkAbgBhAGwALAAgAEkATgBUACgATwByAGQAaQBuAGEAbAApACwAXABuACAAIAAgACAAIAAgACAAIAAgACAAIAAgACAAIAAgACAAXwBsAGUAYQBwAEQAYQB5ACwAIABOACgASQBTAF8ATABFAEEAUABfAFkARQBBAFIAKABZAGUAYQByAEMARQApACkALABcAG4AIAAgACAAIAAgACAAIAAgACAAIAAgACAAIAAgACAAIABcAG4AIAAgACAAIAAgACAAIAAgACAAIAAgACAAIAAgACAAIAAvAC8AIAB0AGUAcwB0ACAAZgBvAHIAIAB2AGEAbABpAGQAIABvAHIAZABpAG4AYQBsACAAZABhAHQAZQBcAG4AIAAgACAAIAAgACAAIAAgACAAIAAgACAAIAAgACAAIAAoACgAXwBvAHIAZABpAG4AYQBsACAAPgA9ACAAMQApACAAKgAgACgAXwBvAHIAZABpAG4AYQBsACAAPAA9ACAAKAAzADYANQAgACsAIABfAGwAZQBhAHAARABhAHkAKQApACkAIAA8AD4AIAAw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XAEUARQBLAF8ARABBAFQARQBcAG4AXABuAFQAZQBzAHQAcwAgAGkAZgAgAGEAIAB3AGUAZQBrACAAZABhAHQAZQAgAGkAcwAgAHYAYQBsAGkAZAAgAGYAbwByACAAdABoAGUAIABHAHIAZQBnAG8AcgBpAGEAbgAgAGMAYQBsAGUAbgBkAGEAcgAuAFwAbgBSAGUAdAB1AHIAbgBzACAAYQAgAGIAbwBvAGwAZQBhAG4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AgACAAIAAgAHwAIABpAG4AdABlAGcAZQByACAAfAAgAFkAZQBhAHIAIABpAG4AIABDAG8AbQBtAG8AbgAgAEUAcgBhACAALQA5ADkAOQA5ADkALgAuACsAOQA5ADkAOQA5AFwAbgBXAGUAZQBrACAAIAAgACAAIAAgACAAIAAgACAAIAAgACAAIAAgACAAIAB8ACAAZABlAGMAaQBtAGEAbAAgAHwAIABJAFMATwAgAGQAZQBmAGkAbgBlAGQAIAB3AGUAZQBrACAAbgB1AG0AYgBlAHIAIABvAGYAIAB0AGgAZQAgAHkAZQBhAHIAXABuAEQAYQB5AE8AZgBXAGUAZQBrACAAIAAgACAAIAAgACAAIAAgACAAIAAgAHwAIABkAGUAYwBpAG0AYQBsACAAfAAgAEQAYQB5ACAAbwBmACAAdABoAGUAIAB3AGUAZQBrACAAdwBoAGUAcgBlACAAMQAuAC4ANwAgAC0APgAgAE0AbwBuAC4ALgBTAHUAbgBcAG4AWwBEAGEAeQBPAGYAVwBlAGUAawBNAGEAbgBkAGEAdABvAHIAeQBdACAAfAAgAHMAdwBpAHQAYwBoACAAIAB8ACAARABhAHkATwBmAFcAZQBlAGsAIABtAHUAcwB0ACAAYgBlACAAcAByAG8AdgBpAGQ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XAEUARQBLAF8ARABBAFQARQAgAD0AIABMAEEATQBCAEQAQQAoAFkAZQBhAHIAQwBFACwAIABXAGUAZQBrACwAIABEAGEAeQBPAGYAVwBlAGUAawAsACAAWwBEAGEAeQBPAGYAVwBlAGUAawBNAGEAbgBkAGEAdABvAHIAeQBdACwAXABuACAAIAAgACAASQBGACgAXABuACAAIAAgACAAIAAgACAAIABOAE8AVAAoAEkAUwBfAFYAQQBMAEkARABfAFkARQBBAFIAKABZAGUAYQByAEMARQApACkAIAArACAATgBPAFQAKABJAFMATgBVAE0AQgBFAFIAKABXAGUAZQBrACkAKQAsAFwAbgAgACAAIAAgACAAIAAgACAARgBBAEwAUwBFACwAIAAvAC8AIABZAGUAYQByACAAYQBuAGQAIABXAGUAZQBrACAAbQBhAG4AZABhAHQAbwByAHkAXABuACAAIAAgACAAIAAgACAAIABMAEUAVAAoAFwAbgAgACAAIAAgACAAIAAgACAAIAAgACAAIABfAG8AbQBtAGkAdABEAG8AVwAsACAATgBPAFQAKABJAFMATgBVAE0AQgBFAFIAKABEAGEAeQBPAGYAVwBlAGUAawApACkALABcAG4AIAAgACAAIAAgACAAIAAgACAAIAAgACAASQBGACgAXABuACAAIAAgACAAIAAgACAAIAAgACAAIAAgACAAIAAgACAAKABOACgARABhAHkATwBmAFcAZQBlAGsATQBhAG4AZABhAHQAbwByAHkAKQAgADwAPgAgADAAKQAgACoAIABfAG8AbQBtAGkAdABEAG8AVwAsAFwAbgAgACAAIAAgACAAIAAgACAAIAAgACAAIAAgACAAIAAgAEYAQQBMAFMARQAsACAALwAvACAARABhAHkATwBmAFcAZQBlAGsATQBhAG4AZABhAHQAbwByAHkAIABzAGUAdAAgAGEAbgBkACAARABhAHkATwBmAFcAZQBlAGsAIABpAHMAIABvAG0AbQBpAHQAZQBkAFwAbgAgACAAIAAgACAAIAAgACAAIAAgACAAIAAgACAAIAAgAEwARQBUACgAXABuACAAIAAgACAAIAAgACAAIAAgACAAIAAgACAAIAAgACAAIAAgACAAIAAvAC8AIAB0AGUAcwB0ACAAaQBmACAAdwBlAGUAawAgAGkAbgAgAHIAYQBuAGcAZQBcAG4AIAAgACAAIAAgACAAIAAgACAAIAAgACAAIAAgACAAIAAgACAAIAAgAF8AdwBlAGUAawAsACAASQBOAFQAKABXAGUAZQBrACkALABcAG4AIAAgACAAIAAgACAAIAAgACAAIAAgACAAIAAgACAAIAAgACAAIAAgAEkARgAoAFwAbgAgACAAIAAgACAAIAAgACAAIAAgACAAIAAgACAAIAAgACAAIAAgACAAIAAgACAAIAAoACgAXwB3AGUAZQBrACAAPgA9ACAAMQApACAAKgAgACgAXwB3AGUAZQBrACAAPAA9ACAAWQBFAEEAUgBfAFcARQBFAEsAXwBDAE8AVQBOAFQAKABZAGUAYQByAEMARQApACkAKQAgAD0AIAAwACwAXABuACAAIAAgACAAIAAgACAAIAAgACAAIAAgACAAIAAgACAAIAAgACAAIAAgACAAIAAgAEYAQQBMAFMARQAsAFwAbgAgACAAIAAgACAAIAAgACAAIAAgACAAIAAgACAAIAAgACAAIAAgACAAIAAgACAAIABJAEYAKABcAG4AIAAgACAAIAAgACAAIAAgACAAIAAgACAAIAAgACAAIAAgACAAIAAgACAAIAAgACAAIAAgACAAIABfAG8AbQBtAGkAdABEAG8AVwAsAFwAbgAgACAAIAAgACAAIAAgACAAIAAgACAAIAAgACAAIAAgACAAIAAgACAAIAAgACAAIAAgACAAIAAgAFQAUgBVAEUALAAgAC8ALwAgAHkAZQBhAHIAIABhAG4AZAAgAHcAZQBlAGsAXABuACAAIAAgACAAIAAgACAAIAAgACAAIAAgACAAIAAgACAAIAAgACAAIAAgACAAIAAgACAAIAAgACAASQBGACgAXABuACAAIAAgACAAIAAgACAAIAAgACAAIAAgACAAIAAgACAAIAAgACAAIAAgACAAIAAgACAAIAAgACAAIAAgACAAIABXAGUAZQBrACAAPAA+ACAAXwB3AGUAZQBrACwAXABuACAAIAAgACAAIAAgACAAIAAgACAAIAAgACAAIAAgACAAIAAgACAAIAAgACAAIAAgACAAIAAgACAAIAAgACAAIABGAEEATABTAEUALAAgAC8ALwAgAHcAZQBlAGsAIABoAGEAcwAgAGYAcgBhAGMAdABpAG8AbgBhAGwAIAB2AGEAbAB1AGUAXABuACAAIAAgACAAIAAgACAAIAAgACAAIAAgACAAIAAgACAAIAAgACAAIAAgACAAIAAgACAAIAAgACAAIAAgACAAIABMAEUAVAAoAFwAbgAgACAAIAAgACAAIAAgACAAIAAgACAAIAAgACAAIAAgACAAIAAgACAAIAAgACAAIAAgACAAIAAgACAAIAAgACAAIAAgACAAIAAvAC8AIAB0AGUAcwB0ACAAaQBmACAAZABhAHkAIABvAGYAIAB3AGUAZQBrACAAaQBuACAAcgBhAG4AZwBlAFwAbgAgACAAIAAgACAAIAAgACAAIAAgACAAIAAgACAAIAAgACAAIAAgACAAIAAgACAAIAAgACAAIAAgACAAIAAgACAAIAAgACAAIABfAGQAbwB3ACwAIABJAE4AVAAoAEQAYQB5AE8AZgBXAGUAZQBrACkALABcAG4AIAAgACAAIAAgACAAIAAgACAAIAAgACAAIAAgACAAIAAgACAAIAAgACAAIAAgACAAIAAgACAAIAAgACAAIAAgACAAIAAgACAAKAAoAF8AZABvAHcAIAA+AD0AIAAxACkAIAAqACAAKABfAGQAbwB3ACAAPAA9ACAANwApACkAIAA8AD4AIAAwACAALwAvACAAVABlAHMAdAAgAGYAbwByACAARABhAHkATwBmAFcAZQBlAGsAIAAxAC4ALgA3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EUAQQBSAF8ARABBAFkAXwBDAE8AVQBOAFQAXABuAFwAbgBSAGUAdAB1AHIAbgBzACAAdABoAGUAIABjAG8AdQBuAHQAIABvAGYAIABvAHIAZABpAG4AYQBsACAAZABhAHkAcwAgAGYAbwByACAAYQAgAGcAaQB2AGUAbgAgAHkAZQBhAHIALgBcAG4ASQBuAHQAZQBnAGUAcgAgAHcAaQB0AGgAIAByAGEAbgBnAGUAIAAzADYANQAuAC4AMwA2ADYAXABuACMAVgBBAEwAVQBFACEAIABpAGYAIABuAG8AdAAgAGEAIAB2AGEAbABpAGQAIAB5AGUAYQBy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kAGUAYwBpAG0AYQBsACAAfAAgAFkAZQBhAHIAIABpAG4AIABDAG8AbQBtAG8AbgAgAEUAcgBhACAALQA5ADkAOQA5ADkALgAuACsAOQA5ADkAOQA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ZAEUAQQBSAF8ARABBAFkAXwBDAE8AVQBOAFQAIAA9ACAATABBAE0AQgBEAEEAKABZAGUAYQByAEMARQAsAFwAbgAgACAAIAAgAEkARgAoAE4ATwBUACgASQBTAF8AVgBBAEwASQBEAF8AWQBFAEEAUgAoAFkAZQBhAHIAQwBFACwAIAAxACkAKQAsACAAIwBWAEEATABVAEUAIQAsACAASQBGACgASQBTAF8ATABFAEEAUABfAFkARQBBAFIAKABZAGUAYQByAEMARQApACwAIAAzADYANgAsACAAMwA2ADUAKQ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EUAQQBSAF8AVwBFAEUASwBfAEMATwBVAE4AVABcAG4AXABuAFIAZQB0AHUAcgBuAHMAIAB0AGgAZQAgAGMAbwB1AG4AdAAgAG8AZgAgAEkAUwBPACAAZABlAGYAaQBuAGUAZAAgAHcAZQBlAGsAcwAgAGkAbgAgAGEAIABnAGkAdgBlAG4AIAB5AGUAYQByAC4AXABuAEkAbgB0AGUAZwBlAHIAIAB3AGkAdABoACAAcgBhAG4AZwBlACAANQAyAC4ALgA1ADMAXABuACMAVgBBAEwAVQBFACEAIABpAGYAIABuAG8AdAAgAGEAIAB2AGEAbABpAGQAIAB5AGUAYQBy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kAGUAYwBpAG0AYQBsACAAfAAgAFkAZQBhAHIAIABpAG4AIABDAG8AbQBtAG8AbgAgAEUAcgBhACAALQA5ADkAOQA5ADkALgAuACsAOQA5ADkAOQA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ZAEUAQQBSAF8AVwBFAEUASwBfAEMATwBVAE4AVAAgAD0AIABMAEEATQBCAEQAQQAoAFkAZQBhAHIAQwBFACwAXABuACAAIAAgACAASQBGACgAXABuACAAIAAgACAAIAAgACAAIABOAE8AVAAoAEkAUwBfAFYAQQBMAEkARABfAFkARQBBAFIAKABZAGUAYQByAEMARQAsACAAMQApACkALABcAG4AIAAgACAAIAAgACAAIAAgACMAVgBBAEwAVQBFACEALABcAG4AIAAgACAAIAAgACAAIAAgAEwARQBUACgAXABuACAAIAAgACAAIAAgACAAIAAgACAAIAAgAF8AeQBlAGEAcgBDAEUALAAgAEkATgBUACgAWQBlAGEAcgBDAEUAKQAsAFwAbgAgACAAIAAgACAAIAAgACAAIAAgACAAIABfAGQAbwB3AEwAYQBzAHQARABhAHkALAAgAE0ATwBEACgAXABuACAAIAAgACAAIAAgACAAIAAgACAAIAAgACAAIAAgACAAXwB5AGUAYQByAEMARQAgACsAIABJAE4AVAAoAF8AeQBlAGEAcgBDAEUAIAAvACAANAApACAALQAgAEkATgBUACgAXwB5AGUAYQByAEMARQAgAC8AIAAxADAAMAApACAAKwAgAEkATgBUACgAXwB5AGUAYQByAEMARQAgAC8AIAA0ADAAMAApACwAXABuACAAIAAgACAAIAAgACAAIAAgACAAIAAgACAAIAAgACAANwBcAG4AIAAgACAAIAAgACAAIAAgACAAIAAgACAAKQAsAFwAbgAgACAAIAAgACAAIAAgACAAIAAgACAAIABJAEYAKABcAG4AIAAgACAAIAAgACAAIAAgACAAIAAgACAAIAAgACAAIABfAGQAbwB3AEwAYQBzAHQARABhAHkAIAA9ACAANAAsAFwAbgAgACAAIAAgACAAIAAgACAAIAAgACAAIAAgACAAIAAgAC8ALwAgAGkAZgAgAGwAYQBzAHQAIABkAGEAeQAgAG8AZgAgAHkAZQBhAHIAIABpAHMAIABhACAAVABoAHUAcgBzAGQAYQB5ACwAIAB0AGgAZQBuACAAaABhAHMAIABhAG4AIABlAHgAdAByAGEAIAB3AGUAZQBrAFwAbgAgACAAIAAgACAAIAAgACAAIAAgACAAIAAgACAAIAAgADUAMwAsAFwAbgAgACAAIAAgACAAIAAgACAAIAAgACAAIAAgACAAIAAgAEwARQBUACgAXABuACAAIAAgACAAIAAgACAAIAAgACAAIAAgACAAIAAgACAAIAAgACAAIABfAGwAYQBzAHQAWQBlAGEAcgAsACAAXwB5AGUAYQByAEMARQAgAC0AIAAxACwAXABuACAAIAAgACAAIAAgACAAIAAgACAAIAAgACAAIAAgACAAIAAgACAAIABfAGQAbwB3AEwAYQBzAHQARABhAHkAUAByAGUAdgAsACAATQBPAEQAKABcAG4AIAAgACAAIAAgACAAIAAgACAAIAAgACAAIAAgACAAIAAgACAAIAAgACAAIAAgACAAXwBsAGEAcwB0AFkAZQBhAHIAIAArACAASQBOAFQAKABfAGwAYQBzAHQAWQBlAGEAcgAgAC8AIAA0ACkAIAAtACAASQBOAFQAKABfAGwAYQBzAHQAWQBlAGEAcgAgAC8AIAAxADAAMAApACAAKwBcAG4AIAAgACAAIAAgACAAIAAgACAAIAAgACAAIAAgACAAIAAgACAAIAAgACAAIAAgACAAIAAgACAAIABJAE4AVAAoAF8AbABhAHMAdABZAGUAYQByACAALwAgADQAMAAwACkALABcAG4AIAAgACAAIAAgACAAIAAgACAAIAAgACAAIAAgACAAIAAgACAAIAAgACAAIAAgACAANwBcAG4AIAAgACAAIAAgACAAIAAgACAAIAAgACAAIAAgACAAIAAgACAAIAAgACkALABcAG4AIAAgACAAIAAgACAAIAAgACAAIAAgACAAIAAgACAAIAAgACAAIAAgAEkARgAoAFwAbgAgACAAIAAgACAAIAAgACAAIAAgACAAIAAgACAAIAAgACAAIAAgACAAIAAgACAAIABfAGQAbwB3AEwAYQBzAHQARABhAHkAUAByAGUAdgAgAD0AIAAzACwAXABuACAAIAAgACAAIAAgACAAIAAgACAAIAAgACAAIAAgACAAIAAgACAAIAAgACAAIAAgAC8ALwAgAGkAZgAgAGwAYQBzAHQAIABkAGEAeQAgAG8AZgAgAHAAcgBlAHYAaQBvAHUAcwAgAHkAZQBhAHIAIABpAHMAIABhACAAVwBlAGQAbgBlAHMAZABhAHkALAAgAHQAaABlAG4AIABoAGEAcwAgAGEAbgAgAGUAeAB0AHIAYQAgAHcAZQBlAGsAXABuACAAIAAgACAAIAAgACAAIAAgACAAIAAgACAAIAAgACAAIAAgACAAIAAgACAAIAAgADUAMwAsAFwAbgAgACAAIAAgACAAIAAgACAAIAAgACAAIAAgACAAIAAgACAAIAAgACAAIAAgACAAIAAvAC8AIABvAHQAaABlAHIAdwBpAHoAZQBcAG4AIAAgACAAIAAgACAAIAAgACAAIAAgACAAIAAgACAAIAAgACAAIAAgACAAIAAgACAANQAy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fAE8AUgBEAEkATgBBAEwAXABuAFwAbgBSAGUAdAB1AHIAbgBzACAAdABoAGUAIABvAHIAZABpAG4AYQBsACAAZABhAHkAIABuAHUAbQBiAGUAcgAgAG8AZgAgAGEAIABkAGEAdABlACAAaQBuACAAdABoAGUAIABHAHIAZQBnAG8AcgBpAGEAbgAgAGMAYQBsAGUAbgBkAGEAcgAuAFwAbgBJAG4AdABlAGcAZQByACAAdwBpAHQAaAAgAHIAYQBuAGcAZQAgADEALgAuADMANgA2AFwAbgAjAFYAQQBMAFUARQAhACAAaQBmACAAbgBvAHQAIABhACAAdgBhAGwAaQBk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HwAIABZAGUAYQByACAAaQBuACAAQwBvAG0AbQBvAG4AIABFAHIAYQAgAC0AOQA5ADkAOQA5AC4ALgArADkAOQA5ADkAOQBcAG4ATQBvAG4AdABoACAAIAB8ACAAaQBuAHQAZQBnAGUAcgAgAHwAIABNAG8AbgB0AGgAIABvAGYAIAB5AGUAYQByAFwAbgBEAGEAeQAgACAAIAAgAHwAIABkAGUAYwBpAG0AYQBsACAAfAAgAEQAYQB5ACAAbwBmACAAbQBvAG4AdA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8AUgBEAEkATgBBAEwAIAA9ACAATABBAE0AQgBEAEEAKABZAGUAYQByAEMARQAsACAATQBvAG4AdABoACwAIABEAGEAeQAsAFwAbgAgACAAIAAgAEkARgAoAFwAbgAgACAAIAAgACAAIAAgACAATgBPAFQAKABJAFMAXwBWAEEATABJAEQAXwBEAEEAVABFACgAWQBlAGEAcgBDAEUALAAgAE0AbwBuAHQAaAAsACAARABhAHkALAAgADEAKQApACwAXABuACAAIAAgACAAIAAgACAAIAAjAFYAQQBMAFUARQAhACwAXABuACAAIAAgACAAIAAgACAAIABMAEUAVAAoAFwAbgAgACAAIAAgACAAIAAgACAAIAAgACAAIABfAG0AbwBuAHQAaABPAGYAZgBzAGUAdAAsACAAewAwACwAIAAzADEALAAgADUAOQAsACAAOQAwACwAIAAxADIAMAAsACAAMQA1ADEALAAgADEAOAAxACwAIAAyADEAMgAsACAAMgA0ADMALAAgADIANwAzACwAIAAzADAANAAsACAAMwAzADQAfQAsAFwAbgAgACAAIAAgACAAIAAgACAAIAAgACAAIABfAG0AbwBuAHQAaAAsACAASQBOAFQAKABNAG8AbgB0AGgAKQAsAFwAbgAgACAAIAAgACAAIAAgACAAIAAgACAAIABEAGEAeQAgACsAIABJAE4ARABFAFgAKABfAG0AbwBuAHQAaABPAGYAZgBzAGUAdAAsACAALAAgAF8AbQBvAG4AdABoACkAIAArACAASQBGACgAXwBtAG8AbgB0AGgAIAA8AD0AIAAyACwAIAAwACwAIABOACgASQBTAF8ATABFAEEAUABfAFkARQBBAFIAKABZAGUAYQByAEMARQAp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SAE8ATQBfAE8AUgBEAEkATgBBAEwAXwBEAEEAVABFAFwAbgBcAG4AUgBlAHQAdQByAG4AcwAgAHQAaABlACAARwByAGUAZwBvAHIAaQBhAG4AIABjAGEAbABlAG4AZABhAHIAIABkAGEAdABlACAAZgByAG8AbQAgAGEAIABnAGkAdgBlAG4AIABvAHIAZABpAG4AYQBsACAAZABhAHQAZQAuAFwAbgAjAFYAQQBMAFUARQAhACAAaQBmACAAbgBvAHQAIAB2AGEAbABpAGQAIABvAHIAZABpAG4AYQBsACAAZABhAHQAZQAuAFwAbgBcAG4AQwBvAGwAdQBtAG4AcwA6AFwAbgAgACAAMQAgAHwAIABZAGUAYQByACAAQwBFACAAfAAgAGkAbgB0AGUAZwBlAHIAIAB8ACAALQA5ADkAOQA5ADkALgAuACsAOQA5ADkAOQA5AFwAbgAgACAAMgAgAHwAIABNAG8AbgB0AGgAIAAgACAAfAAgAGkAbgB0AGUAZwBlAHIAIAB8ACAAMQAuAC4AMQAyAFwAbgAgACAAMwAgAHwAIABEAGEAeQAgACAAIAAgACAAfAAgAGQAZQBjAGkAbQBhAGwAIAB8ACAAMQAuAC4AMw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HwAIABpAG4AdABlAGcAZQByACAAfAAgAFkAZQBhAHIAIABpAG4AIABDAG8AbQBtAG8AbgAgAEUAcgBhACAALQA5ADkAOQA5ADkALgAuACsAOQA5ADkAOQA5AFwAbgBPAHIAZABpAG4AYQBsACAAfAAgAGQAZQBjAGkAbQBhAGwAIAB8ACAATwByAGQAaQBuAGEAbAAgAGQAYQB5ACAAbwBm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SAE8ATQBfAE8AUgBEAEkATgBBAEwAXwBEAEEAVABFACAAPQAgAEwAQQBNAEIARABBACgAWQBlAGEAcgBDAEUALAAgAE8AcgBkAGkAbgBhAGwALABcAG4AIAAgACAAIABJAEYAKABcAG4AIAAgACAAIAAgACAAIAAgAE4ATwBUACgASQBTAF8AVgBBAEwASQBEAF8ATwBSAEQASQBOAEEATABfAEQAQQBUAEUAKABZAGUAYQByAEMARQAsACAATwByAGQAaQBuAGEAbAApACkALABcAG4AIAAgACAAIAAgACAAIAAgACMAVgBBAEwAVQBFACEALABcAG4AIAAgACAAIAAgACAAIAAgAEwARQBUACgAXABuACAAIAAgACAAIAAgACAAIAAgACAAIAAgAF8AbQBvAG4AdABoAEYAaQByAHMAdABPAHIAZABpAG4AYQBsACwAIABJAEYAKABcAG4AIAAgACAAIAAgACAAIAAgACAAIAAgACAAIAAgACAAIABJAFMAXwBMAEUAQQBQAF8AWQBFAEEAUgAoAFkAZQBhAHIAQwBFACkALABcAG4AIAAgACAAIAAgACAAIAAgACAAIAAgACAAIAAgACAAIAB7ADEALAAgADMAMgAsACAANgAxACwAIAA5ADIALAAgADEAMgAyACwAIAAxADUAMwAsACAAMQA4ADMALAAgADIAMQA0ACwAIAAyADQANQAsACAAMgA3ADUALAAgADMAMAA2ACwAIAAzADMANgB9ACwAXABuACAAIAAgACAAIAAgACAAIAAgACAAIAAgACAAIAAgACAAewAxACwAIAAzADIALAAgADYAMAAsACAAOQAxACwAIAAxADIAMQAsACAAMQA1ADIALAAgADEAOAAyACwAIAAyADEAMwAsACAAMgA0ADQALAAgADIANwA0ACwAIAAzADAANQAsACAAMwAzADUAfQBcAG4AIAAgACAAIAAgACAAIAAgACAAIAAgACAAKQAsAFwAbgAgACAAIAAgACAAIAAgACAAIAAgACAAIABfAG8AcgBkAGkAbgBhAGwALAAgAEkATgBUACgATwByAGQAaQBuAGEAbAApACwAXABuACAAIAAgACAAIAAgACAAIAAgACAAIAAgAF8AbQBvAG4AdABoACwAIABYAE0AQQBUAEMASAAoAF8AbwByAGQAaQBuAGEAbAAsACAAXwBtAG8AbgB0AGgARgBpAHIAcwB0AE8AcgBkAGkAbgBhAGwALAAgAC0AMQAsACAALQAxACkALABcAG4AIAAgACAAIAAgACAAIAAgACAAIAAgACAAXwBvAGYAZgBzAGUAdAAsACAASQBOAEQARQBYACgAXwBtAG8AbgB0AGgARgBpAHIAcwB0AE8AcgBkAGkAbgBhAGwALAAgAF8AbQBvAG4AdABoACkALABcAG4AIAAgACAAIAAgACAAIAAgACAAIAAgACAAXwBkAGEAeQAsACAATwByAGQAaQBuAGEAbAAgAC0AIABfAG8AZgBmAHMAZQB0ACAAKwAgADEALABcAG4AIAAgACAAIAAgACAAIAAgACAAIAAgACAASABTAFQAQQBDAEsAKABZAGUAYQByAEMARQAsACAAXwBtAG8AbgB0AGgALAAgAF8AZABhAH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wAbgBcAG4AUgBlAHQAdQByAG4AcwAgAHQAaABlACAASQBTAE8AIABkAGUAZgBpAG4AZQBkACAAZABhAHkAIABvAGYAIAB3AGUAZQBrACAAbgB1AG0AYgBlAHIAIABmAG8AcgAgAGEAIABnAGkAdgBlAG4AIABkAGEAdABlAC4AXABuACAAIAAxACAALQAgAE0AbwBuAGQAYQB5AFwAbgAgACAAMgAgAC0AIABUAHUAZQBzAGQAYQB5AFwAbgAgACAAMwAgAC0AIABXAGUAZABuAGUAcwBkAGEAeQBcAG4AIAAgADQAIAAtACAAVABoAHUAcgBkAGEAeQBcAG4AIAAgADUAIAAtACAARgByAGkAZABhAHkAXABuACAAIAA2ACAALQAgAFMAYQB0AHUAcgBkAGEAeQBcAG4AIAAgADcAIAAtACAAUwB1AG4AZABhAHkAXABuACMAVgBBAEwAVQBFACEAIABpAGYAIABuAG8AdAAgAGEAIAB2AGEAbABpAGQ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HwAIABpAG4AdABlAGcAZQByACAAfAAgAFkAZQBhAHIAIABpAG4AIABDAG8AbQBtAG8AbgAgAEUAcgBhACAALQA5ADkAOQA5ADkALgAuACsAOQA5ADkAOQA5AFwAbgBNAG8AbgB0AGgAIAAgAHwAIABpAG4AdABlAGcAZQByACAAfAAgAE0AbwBuAHQAaAAgAG8AZgAgAHkAZQBhAHIAXABuAEQAYQB5ACAAIAAgACAAfAAgAGQAZQBjAGkAbQBhAGwAIAB8ACAARABhAHkAIABvAGYAIABtAG8AbgB0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GAF8AVwBFAEUASwAgAD0AIABMAEEATQBCAEQAQQAoAFkAZQBhAHIAQwBFACwAIABNAG8AbgB0AGgALAAgAEQAYQB5ACwAXABuACAAIAAgACAASQBGACgAXABuACAAIAAgACAAIAAgACAAIABOAE8AVAAoAEkAUwBfAFYAQQBMAEkARABfAEQAQQBUAEUAKABZAGUAYQByAEMARQAsACAATQBvAG4AdABoACwAIABEAGEAeQAsACAAMQApACkALABcAG4AIAAgACAAIAAgACAAIAAgACMAVgBBAEwAVQBFACEALABcAG4AIAAgACAAIAAgACAAIAAgAEwARQBUACgAXABuACAAIAAgACAAIAAgACAAIAAgACAAIAAgAC8ALwAgAFUAcwBpAG4AZwAgAFoAZQBsAGwAZQByACAAQwBvAG4AZwByAHUAZQBuAGMAZQAsACAAYwBmAC4AIABoAHQAdABwAHMAOgAvAC8AZQBuAC4AdwBpAGsAaQBwAGUAZABpAGEALgBvAHIAZwAvAHcAaQBrAGkALwBaAGUAbABsAGUAcgAlADIANwBzAF8AYwBvAG4AZwByAHUAZQBuAGMAZQBcAG4AIAAgACAAIAAgACAAIAAgACAAIAAgACAAXABuACAAIAAgACAAIAAgACAAIAAgACAAIAAgAC8ALwAgAE0AYQBwACAAbQBvAG4AdABoAHMAIABNAGEAcgAuAC4ARgBlAGIAIAAtAD4AIAAzAC4ALgAxADQAXABuACAAIAAgACAAIAAgACAAIAAgACAAIAAgAF8AegBlAGwAbABlAHIATQBvAG4AdABoACwAIABNAE8ARAAoAEkATgBUACgATQBvAG4AdABoACkAIAAtACAAMwAsACAAMQAyACkAIAArACAAMwAsAFwAbgAgACAAIAAgACAAIAAgACAAIAAgACAAIABcAG4AIAAgACAAIAAgACAAIAAgACAAIAAgACAALwAvACAASgBhAG4ALAAgAEYAZQBiACAAYwBvAG4AcwBpAGQAZQByAGUAZAAgAGIAZQBsAG8AbgBnAGkAbgBnACAAdABvACAAcAByAGUAdgBpAG8AdQBzACAAeQBlAGEAcgBcAG4AIAAgACAAIAAgACAAIAAgACAAIAAgACAAXwB6AGUAbABsAGUAcgBZAGUAYQByACwAIABJAE4AVAAoAFkAZQBhAHIAQwBFACkAIAAtACAASQBOAFQAKABfAHoAZQBsAGwAZQByAE0AbwBuAHQAaAAgAC8AIAAxADMAKQAsAFwAbgAgACAAIAAgACAAIAAgACAAIAAgACAAIABfAHkAZQBhAHIATwBmAEMAZQBuAHQALAAgAE0ATwBEACgAXwB6AGUAbABsAGUAcgBZAGUAYQByACwAIAAxADAAMAApACwAXABuACAAIAAgACAAIAAgACAAIAAgACAAIAAgAF8AegBlAHIAbwBCAGEAcwBlAGQAQwBlAG4AdAAsACAASQBOAFQAKABfAHoAZQBsAGwAZQByAFkAZQBhAHIAIAAvACAAMQAwADAAKQAsAFwAbgAgACAAIAAgACAAIAAgACAAIAAgACAAIABcAG4AIAAgACAAIAAgACAAIAAgACAAIAAgACAALwAvACAAWgBlAGwAbABlAHIAIABDAG8AbgBnAHIAdQBlAG4AYwBlACAAZgBvAHIAIABHAHIAZQBnAG8AcgBpAGEAbgAgAGMAYQBsAGUAbgBkAGUAcgBcAG4AIAAgACAAIAAgACAAIAAgACAAIAAgACAALwAvACAAcgBlAHQAdQByAG4AcwAgAHcAZQBlAGsAZABhAHkAcwAgADAALgAuADYAIAAtAD4AIABTAGEAdAAuAC4ARgByAGkAXABuACAAIAAgACAAIAAgACAAIAAgACAAIAAgAF8AegBlAGwAbABlAHIAVwBlAGUAawBEAGEAeQAsACAATQBPAEQAKABcAG4AIAAgACAAIAAgACAAIAAgACAAIAAgACAAIAAgACAAIABJAE4AVAAoAEQAYQB5ACkAIAArACAASQBOAFQAKAAxADMAIAAqACAAKABfAHoAZQBsAGwAZQByAE0AbwBuAHQAaAAgACsAIAAxACkAIAAvACAANQApACAAKwAgAF8AeQBlAGEAcgBPAGYAQwBlAG4AdAAgACsAIABJAE4AVAAoAF8AeQBlAGEAcgBPAGYAQwBlAG4AdAAgAC8AIAA0ACkAIAArAFwAbgAgACAAIAAgACAAIAAgACAAIAAgACAAIAAgACAAIAAgACAAIAAgACAASQBOAFQAKABfAHoAZQByAG8AQgBhAHMAZQBkAEMAZQBuAHQAIAAvACAANAApACAALQAgADIAIAAqACAAXwB6AGUAcgBvAEIAYQBzAGUAZABDAGUAbgB0ACwAXABuACAAIAAgACAAIAAgACAAIAAgACAAIAAgACAAIAAgACAANwBcAG4AIAAgACAAIAAgACAAIAAgACAAIAAgACAAKQAsAFwAbgAgACAAIAAgACAAIAAgACAAIAAgACAAIABcAG4AIAAgACAAIAAgACAAIAAgACAAIAAgACAALwAvACAAVAByAGEAbgBzAGwAYQB0AGUAIAB0AG8AIABJAFMATwAgAG4AdQBtAGIAZQByAGkAbgBnACAAMQAuAC4ANwAgAC0APgAgAE0AbwBuAC4ALgBTAHUAbgBcAG4AIAAgACAAIAAgACAAIAAgACAAIAAgACAATQBPAEQAKABfAHoAZQBsAGwAZQByAFcAZQBlAGsARABhAHkAIAArACAANQAsACAANwApACAAKwAgADE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8ATwBGAF8AVwBFAEUASwBfAEYAUgBPAE0AXwBPAFIARABJAE4AQQBMAFwAbgBcAG4AUgBlAHQAdQByAG4AcwAgAHQAaABlACAASQBTAE8AIABkAGUAZgBpAG4AZQBkACAAZABhAHkAIABvAGYAIAB3AGUAZQBrACAAbgB1AG0AYgBlAHIAIABmAG8AcgAgAGEAIABnAGkAdgBlAG4AIABvAHIAZABpAG4AYQBsACAAZABhAHQAZQAuAFwAbgAgACAAMQAgAC0AIABNAG8AbgBkAGEAeQBcAG4AIAAgADIAIAAtACAAVAB1AGUAcwBkAGEAeQBcAG4AIAAgADMAIAAtACAAVwBlAGQAbgBlAHMAZABhAHkAXABuACAAIAA0ACAALQAgAFQAaAB1AHIAZABhAHkAXABuACAAIAA1ACAALQAgAEYAcgBpAGQAYQB5AFwAbgAgACAANgAgAC0AIABTAGEAdAB1AHIAZABhAHkAXABuACAAIAA3ACAALQAgAFMAdQBuAGQAYQB5AFwAbgAjAFYAQQBMAFUARQAhACAAaQBmACAAbgBvAHQAIABhACAAdgBhAGwAaQBk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HwAIABpAG4AdABlAGcAZQByACAAfAAgAFkAZQBhAHIAIABpAG4AIABDAG8AbQBtAG8AbgAgAEUAcgBhACAALQA5ADkAOQA5ADkALgAuACsAOQA5ADkAOQA5AFwAbgBPAHIAZABpAG4AYQBsACAAfAAgAGQAZQBjAGkAbQBhAGwAIAB8ACAATwByAGQAaQBuAGEAbAAgAGQAYQB5ACAAbwBm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XwBPAEYAXwBXAEUARQBLAF8ARgBSAE8ATQBfAE8AUgBEAEkATgBBAEwAIAA9ACAATABBAE0AQgBEAEEAKABZAGUAYQByAEMARQAsACAATwByAGQAaQBuAGEAbAAsAFwAbgAgACAAIAAgAEkARgAoAFwAbgAgACAAIAAgACAAIAAgACAATgBPAFQAKABJAFMAXwBWAEEATABJAEQAXwBPAFIARABJAE4AQQBMAF8ARABBAFQARQAoAFkAZQBhAHIAQwBFACwAIABPAHIAZABpAG4AYQBsACkAKQAsAFwAbgAgACAAIAAgACAAIAAgACAAIwBWAEEATABVAEUAIQAsAFwAbgAgACAAIAAgACAAIAAgACAATABFAFQAKABcAG4AIAAgACAAIAAgACAAIAAgACAAIAAgACAAXwBmAGkAcgBzAHQARABhAHkATwBmAFkAZQBhAHIALAAgAEQAQQBZAF8ATwBGAF8AVwBFAEUASwAoAFkAZQBhAHIAQwBFACwAIAAxACwAIAAxACkALABcAG4AIAAgACAAIAAgACAAIAAgACAAIAAgACAAXABuACAAIAAgACAAIAAgACAAIAAgACAAIAAgAC8ALwAgAFQAcgBhAG4AcwBsAGEAdABlACAAdABvACAASQBTAE8AIABuAHUAbQBiAGUAcgBpAG4AZwAgADEALgAuADcAIAAtAD4AIABNAG8AbgAuAC4AUwB1AG4AXABuACAAIAAgACAAIAAgACAAIAAgACAAIAAgAE0ATwBEACgAXwBmAGkAcgBzAHQARABhAHkATwBmAFkAZQBhAHIAIAArACAASQBOAFQAKABPAHIAZABpAG4AYQBsACkAIAAtACAAMgAsACAANwApACAAKwAgADE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OAFUATQBCAEUAUgBcAG4AXABuAFIAZQB0AHUAcgBuAHMAIAB0AGgAZQAgAEkAUwBPACAAZABlAGYAaQBuAGUAZAAgAHcAZQBlAGsAIABuAHUAbQBiAGUAcgAgAG8AZgAgAGEAIABnAGkAdgBlAG4AIABkAGEAdABlAC4AXABuAEkAbgB0AGUAZwBlAHIAIAB3AGkAdABoACAAcgBhAG4AZwBlACAAMQAuAC4ANQAzAFwAbgAjAFYAQQBMAFUARQAhACAAaQBmACAAbgBvAHQAIABhACAAdgBhAGwAaQBk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HwAIABZAGUAYQByACAAaQBuACAAQwBvAG0AbQBvAG4AIABFAHIAYQAgAC0AOQA5ADkAOQA5AC4ALgArADkAOQA5ADkAOQBcAG4ATQBvAG4AdABoACAAIAB8ACAAaQBuAHQAZQBnAGUAcgAgAHwAIABNAG8AbgB0AGgAIABvAGYAIAB5AGUAYQByAFwAbgBEAGEAeQAgACAAIAAgAHwAIABkAGUAYwBpAG0AYQBsACAAfAAgAEQAYQB5ACAAbwBmACAAbQBvAG4AdA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TgBVAE0AQgBFAFIAIAA9ACAATABBAE0AQgBEAEEAKABZAGUAYQByAEMARQAsACAATQBvAG4AdABoACwAIABEAGEAeQAsAFwAbgAgACAAIAAgAEkARgAoAFwAbgAgACAAIAAgACAAIAAgACAATgBPAFQAKABJAFMAXwBWAEEATABJAEQAXwBEAEEAVABFACgAWQBlAGEAcgBDAEUALAAgAE0AbwBuAHQAaAAsACAARABhAHkALAAgADEAKQApACwAXABuACAAIAAgACAAIAAgACAAIAAjAFYAQQBMAFUARQAhACwAXABuACAAIAAgACAAIAAgACAAIABMAEUAVAAoAFwAbgAgACAAIAAgACAAIAAgACAAIAAgACAAIABfAG8AcgBkAGkAbgBhAGwALAAgAEQAQQBZAF8ATwBSAEQASQBOAEEATAAoAFkAZQBhAHIAQwBFACwAIABNAG8AbgB0AGgALAAgAEQAYQB5ACkALABcAG4AIAAgACAAIAAgACAAIAAgACAAIAAgACAAXwBkAGEAeQBPAGYAVwBlAGUAawAsACAARABBAFkAXwBPAEYAXwBXAEUARQBLACgAWQBlAGEAcgBDAEUALAAgAE0AbwBuAHQAaAAsACAARABhAHkAKQAsAFwAbgAgACAAIAAgACAAIAAgACAAIAAgACAAIABfAG4AbwBtAGkAbgBhAGwAVwBlAGUAawAsACAASQBOAFQAKAAoAEkATgBUACgAXwBvAHIAZABpAG4AYQBsACkAIAAtACAAXwBkAGEAeQBPAGYAVwBlAGUAawAgACsAIAAxADAAKQAgAC8AIAA3ACkALABcAG4AIAAgACAAIAAgACAAIAAgACAAIAAgACAASQBGAFMAKABcAG4AIAAgACAAIAAgACAAIAAgACAAIAAgACAAIAAgACAAIABfAG4AbwBtAGkAbgBhAGwAVwBlAGUAawAgAD0AIAAwACwAXABuACAAIAAgACAAIAAgACAAIAAgACAAIAAgACAAIAAgACAALwAvACAAbABhAHMAdAAgAHcAZQBlAGsAIABvAGYAIABwAHIAZQB2AGkAbwB1AHMAIAB5AGUAYQByAFwAbgAgACAAIAAgACAAIAAgACAAIAAgACAAIAAgACAAIAAgAFkARQBBAFIAXwBXAEUARQBLAF8AQwBPAFUATgBUACgAWQBlAGEAcgBDAEUAIAAtACAAMQApACwAXABuACAAIAAgACAAIAAgACAAIAAgACAAIAAgACAAIAAgACAAXwBuAG8AbQBpAG4AYQBsAFcAZQBlAGsAIAA9ACAANQAzACwAXABuACAAIAAgACAAIAAgACAAIAAgACAAIAAgACAAIAAgACAALwAvACAAaQBmACAAdABoAGkAcwAgAHkAZQBhAHIAIABkAG8AZQBzACAAbgBvAHQAIABoAGEAdgBlACAANQAzACAAdwBlAGUAawBzACwAIAB0AGgAZQBuACAAaQBzACAAdABoAGUAIABmAGkAcgBzAHQAIAB3AGUAZQBrACAAbwBmACAAZgBvAGwAbABvAHcAaQBuAGcAIAB5AGUAYQByAFwAbgAgACAAIAAgACAAIAAgACAAIAAgACAAIAAgACAAIAAgAEkARgAoAFkARQBBAFIAXwBXAEUARQBLAF8AQwBPAFUATgBUACgAWQBlAGEAcgBDAEUAKQAgAD0AIAA1ADMALAAgADUAMwAsACAAMQApACwAXABuACAAIAAgACAAIAAgACAAIAAgACAAIAAgACAAIAAgACAAVABSAFUARQAsAFwAbgAgACAAIAAgACAAIAAgACAAIAAgACAAIAAgACAAIAAgAF8AbgBvAG0AaQBuAGEAbABXAGUAZQBr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8ATgBVAE0AQgBFAFIAXwBGAFIATwBNAF8ATwBSAEQASQBOAEEATABcAG4AXABuAFIAZQB0AHUAcgBuAHMAIAB0AGgAZQAgAEkAUwBPACAAZABlAGYAaQBuAGUAZAAgAHcAZQBlAGsAIABuAHUAbQBiAGUAcgAgAG8AZgAgAGEAIABnAGkAdgBlAG4AIABvAHIAZABpAG4AYQBsACAAZABhAHQAZQAuAFwAbgBJAG4AdABlAGcAZQByACAAdwBpAHQAaAAgAHIAYQBuAGcAZQAgADEALgAuADUAMwBcAG4AIwBWAEEATABVAEUAIQAgAGkAZgAgAG4AbwB0ACAAYQAgAHYAYQBsAGkAZAAgAG8AcgBkAGkAbgBhAGw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fAAgAGkAbgB0AGUAZwBlAHIAIAB8ACAAWQBlAGEAcgAgAGkAbgAgAEMAbwBtAG0AbwBuACAARQByAGEAIAAtADkAOQA5ADkAOQAuAC4AKwA5ADkAOQA5ADkAXABuAE8AcgBkAGkAbgBhAGwAIAB8ACAAZABlAGMAaQBtAGEAbAAgAHwAIABPAHIAZABpAG4AYQBsACAAZABhAHkAIABvAGYAIAB5AGU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TgBVAE0AQgBFAFIAXwBGAFIATwBNAF8ATwBSAEQASQBOAEEATAAgAD0AIABMAEEATQBCAEQAQQAoAFkAZQBhAHIAQwBFACwAIABPAHIAZABpAG4AYQBsACwAXABuACAAIAAgACAASQBGACgAXABuACAAIAAgACAAIAAgACAAIABOAE8AVAAoAEkAUwBfAFYAQQBMAEkARABfAE8AUgBEAEkATgBBAEwAXwBEAEEAVABFACgAWQBlAGEAcgBDAEUALAAgAE8AcgBkAGkAbgBhAGwAKQApACwAXABuACAAIAAgACAAIAAgACAAIAAjAFYAQQBMAFUARQAhACwAXABuACAAIAAgACAAIAAgACAAIABMAEUAVAAoAFwAbgAgACAAIAAgACAAIAAgACAAIAAgACAAIABfAGQAYQB5AE8AZgBXAGUAZQBrACwAIABEAEEAWQBfAE8ARgBfAFcARQBFAEsAXwBGAFIATwBNAF8ATwBSAEQASQBOAEEATAAoAFkAZQBhAHIAQwBFACwAIABPAHIAZABpAG4AYQBsACkALABcAG4AIAAgACAAIAAgACAAIAAgACAAIAAgACAAXwBuAG8AbQBpAG4AYQBsAFcAZQBlAGsALAAgAEkATgBUACgAKABJAE4AVAAoAE8AcgBkAGkAbgBhAGwAKQAgAC0AIABfAGQAYQB5AE8AZgBXAGUAZQBrACAAKwAgADEAMAApACAALwAgADcAKQAsAFwAbgAgACAAIAAgACAAIAAgACAAIAAgACAAIABJAEYAUwAoAFwAbgAgACAAIAAgACAAIAAgACAAIAAgACAAIAAgACAAIAAgAF8AbgBvAG0AaQBuAGEAbABXAGUAZQBrACAAPQAgADAALABcAG4AIAAgACAAIAAgACAAIAAgACAAIAAgACAAIAAgACAAIAAvAC8AIABsAGEAcwB0ACAAdwBlAGUAawAgAG8AZgAgAHAAcgBlAHYAaQBvAHUAcwAgAHkAZQBhAHIAXABuACAAIAAgACAAIAAgACAAIAAgACAAIAAgACAAIAAgACAAWQBFAEEAUgBfAFcARQBFAEsAXwBDAE8AVQBOAFQAKABZAGUAYQByAEMARQAgAC0AIAAxACkALABcAG4AIAAgACAAIAAgACAAIAAgACAAIAAgACAAIAAgACAAIABfAG4AbwBtAGkAbgBhAGwAVwBlAGUAawAgAD0AIAA1ADMALABcAG4AIAAgACAAIAAgACAAIAAgACAAIAAgACAAIAAgACAAIAAvAC8AIABpAGYAIAB0AGgAaQBzACAAeQBlAGEAcgAgAGQAbwBlAHMAIABuAG8AdAAgAGgAYQB2AGUAIAA1ADMAIAB3AGUAZQBrAHMALAAgAHQAaABlAG4AIABpAHMAIAAxAHMAdAAgAHcAZQBlAGsAIABvAGYAIABmAG8AbABsAG8AdwBpAG4AZwAgAHkAZQBhAHIAXABuACAAIAAgACAAIAAgACAAIAAgACAAIAAgACAAIAAgACAASQBGACgAWQBFAEEAUgBfAFcARQBFAEsAXwBDAE8AVQBOAFQAKABZAGUAYQByAEMARQApACAAPQAgADUAMwAsACAANQAzACwAIAAxACkALABcAG4AIAAgACAAIAAgACAAIAAgACAAIAAgACAAIAAgACAAIABUAFIAVQBFACwAXABuACAAIAAgACAAIAAgACAAIAAgACAAIAAgACAAIAAgACAAXwBuAG8AbQBpAG4AYQBsAFcAZQBlAGs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TwBfAFcARQBFAEsAXwBEAEEAVABFAFwAbgBcAG4AUgBlAHQAdQByAG4AcwAgAHQAaABlACAASQBTAE8AIABkAGUAZgBpAG4AZQBkACAAdwBlAGUAawAgAG4AdQBtAGIAZQByACAAYQBuAGQAIABkAGEAeQAgAG8AZgAgAHcAZQBlAGsAIABmAHIAbwBtACAAYQAgAGcAaQB2AGUAbgAgAGQAYQB0AGUALgAgAFQAaABlACAAcAByAG8AdgBpAGQAZQBkACAAZABhAHQAZQAgAGMAYQBuACAAaQBtAHAAbABpAGMAaQB0AGwAeQBcAG4AYgBlACAAZQBpAHQAaABlAHIAIABhACAAYwBhAGwAZQBuAGQAYQByACAAZABhAHQAZQAgAG8AcgAgAG8AcgBkAGkAbgBpAG4AYQBsACAAZABhAHQAZQAuAFwAbgAjAFYAQQBMAFUARQAhACAAaQBmACAAbgBvAHQAIABhACAAdgBhAGwAaQBkACAAZABhAHQAZQAuAFwAbgBcAG4AQwBvAGwAdQBtAG4AcwA6AFwAbgAgACAAMQAgAHwAIABZAGUAYQByACAAQwBFACAAIAAgACAAIAB8ACAAaQBuAHQAZQBnAGUAcgAgAHwAIAAtADkAOQA5ADkAOQAuAC4AKwA5ADkAOQA5ADkAXABuACAAIAAyACAAfAAgAFcAZQBlAGsAIAAgACAAIAAgACAAIAAgAHwAIABpAG4AdABlAGcAZQByACAAfAAgADEALgAuADUAMwBcAG4AIAAgADMAIAB8ACAARABhAHkAIABvAGYAIAB3AGUAZQBrACAAfAAgAGQAZQBjAGkAbQBhAGwAIAB8ACAAMQAuAC4ANwAgAE0AbwBuAC4ALgBzAHU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B8ACAAaQBuAHQAZQBnAGUAcgAgAHwAIABZAGUAYQByACAAaQBuACAAQwBvAG0AbQBvAG4AIABFAHIAYQAgAC0AOQA5ADkAOQA5AC4ALgArADkAOQA5ADkAOQBcAG4ATQBvAG4AdABoACAAIAAgAHwAIABpAG4AdABlAGcAZQByACAAfAAgAE0AbwBuAHQAaAAgAG8AZgAgAHQAaABlACAAeQBlAGEAcgAuACAASQBmACAAbwBtAG0AaQB0AHQAZQBkACwAIABkAGEAeQAgAGkAcwAgAGEAcwBzAHUAbQBlAGQAIAB0AG8AIABiAGUAIABvAHIAZABpAG4AYQBsAC4AXABuAEQAYQB5ACAAIAAgACAAIAB8ACAAZABlAGMAaQBtAGEAbAAgAHwAIABEAGEAeQAgAG8AZgAgAHQAaABlACAAbQBvAG4AdABoACAAdwBoAGUAbgAgAG0AbwBuAHQAaAAgAHAAcgBvAHYAaQBkAGUAZAAsACAAbwB0AGgAZQByAHcAaQBzAGUAIABvAHIAZABpAG4AYQBsACAAZABhAHkAIABvAGYAIAB0AGgAZQAgAHkAZQ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PAF8AVwBFAEUASwBfAEQAQQBUAEUAIAA9ACAATABBAE0AQgBEAEEAKABZAGUAYQByAEMARQAsACAATQBvAG4AdABoACwAIABEAGEAeQAsAFwAbgAgACAAIAAgAEkARgAoAFwAbgAgACAAIAAgACAAIAAgACAASQBTAE4AVQBNAEIARQBSACgATQBvAG4AdABoACkALABcAG4AIAAgACAAIAAgACAAIAAgAFwAbgAgACAAIAAgACAAIAAgACAALwAvACAAcABhAHIAYQBtAGUAdABlAHIAcwAgAGEAcgBlACAAYQAgAGQAYQB0AGUAXABuACAAIAAgACAAIAAgACAAIABJAEYAKABcAG4AIAAgACAAIAAgACAAIAAgACAAIAAgACAATgBPAFQAKABJAFMAXwBWAEEATABJAEQAXwBEAEEAVABFACgAWQBlAGEAcgBDAEUALAAgAE0AbwBuAHQAaAAsACAARABhAHkALAAgADEAKQApACwAXABuACAAIAAgACAAIAAgACAAIAAgACAAIAAgACMAVgBBAEwAVQBFACEALABcAG4AIAAgACAAIAAgACAAIAAgACAAIAAgACAATABFAFQAKABcAG4AIAAgACAAIAAgACAAIAAgACAAIAAgACAAIAAgACAAIABfAGYAcgBhAGMARABhAHkALAAgAEQAYQB5ACAALQAgAEkATgBUACgARABhAHkAKQAsAFwAbgAgACAAIAAgACAAIAAgACAAIAAgACAAIAAgACAAIAAgAF8AZABvAHcALAAgAEQAQQBZAF8ATwBGAF8AVwBFAEUASwAoAFkAZQBhAHIAQwBFACwAIABNAG8AbgB0AGgALAAgAEQAYQB5ACkALABcAG4AIAAgACAAIAAgACAAIAAgACAAIAAgACAAIAAgACAAIABfAHcAZQBlAGsALAAgAFcARQBFAEsAXwBOAFUATQBCAEUAUgAoAFkAZQBhAHIAQwBFACwAIABNAG8AbgB0AGgALAAgAEQAYQB5ACkALABcAG4AIAAgACAAIAAgACAAIAAgACAAIAAgACAAIAAgACAAIABfAHkAZQBhAHIAQwBFACwAIABJAE4AVAAoAFkAZQBhAHIAQwBFACkAIAArAFwAbgAgACAAIAAgACAAIAAgACAAIAAgACAAIAAgACAAIAAgACAAIAAgACAASQBGAFMAKAAoAF8AdwBlAGUAawAgAD0AIAAxACkAIAAqACAAKABNAG8AbgB0AGgAIAA9ACAAMQAyACkALAAgADEALAAgACgAXwB3AGUAZQBrACAAPgA9ACAANQAyACkAIAAqACAAKABNAG8AbgB0AGgAIAA9ACAAMQApACwAIAAtADEALAAgAFQAUgBVAEUALAAgADAAKQAsAFwAbgAgACAAIAAgACAAIAAgACAAIAAgACAAIAAgACAAIAAgAEgAUwBUAEEAQwBLACgAXwB5AGUAYQByAEMARQAsACAAXwB3AGUAZQBrACwAIABfAGQAbwB3ACAAKwAgAF8AZgByAGEAYwBEAGEAeQApAFwAbgAgACAAIAAgACAAIAAgACAAIAAgACAAIAApAFwAbgAgACAAIAAgACAAIAAgACAAKQAsAFwAbgAgACAAIAAgACAAIAAgACAAXABuACAAIAAgACAAIAAgACAAIAAvAC8AIABwAGEAcgBhAG0AZQB0AGUAcgBzACAAYQByAGUAIABhAG4AIABvAHIAZABpAG4AYQBsACAAZABhAHQAZQBcAG4AIAAgACAAIAAgACAAIAAgAEkARgAoAFwAbgAgACAAIAAgACAAIAAgACAAIAAgACAAIABOAE8AVAAoAEkAUwBfAFYAQQBMAEkARABfAE8AUgBEAEkATgBBAEwAXwBEAEEAVABFACgAWQBlAGEAcgBDAEUALAAgAEQAYQB5ACkAKQAsAFwAbgAgACAAIAAgACAAIAAgACAAIAAgACAAIAAjAFYAQQBMAFUARQAhACwAXABuACAAIAAgACAAIAAgACAAIAAgACAAIAAgAEwARQBUACgAXABuACAAIAAgACAAIAAgACAAIAAgACAAIAAgACAAIAAgACAAXwBmAHIAYQBjAEQAYQB5ACwAIABEAGEAeQAgAC0AIABJAE4AVAAoAEQAYQB5ACkALABcAG4AIAAgACAAIAAgACAAIAAgACAAIAAgACAAIAAgACAAIABfAGQAbwB3ACwAIABEAEEAWQBfAE8ARgBfAFcARQBFAEsAXwBGAFIATwBNAF8ATwBSAEQASQBOAEEATAAoAFkAZQBhAHIAQwBFACwAIABEAGEAeQApACwAXABuACAAIAAgACAAIAAgACAAIAAgACAAIAAgACAAIAAgACAAXwB3AGUAZQBrACwAIABXAEUARQBLAF8ATgBVAE0AQgBFAFIAXwBGAFIATwBNAF8ATwBSAEQASQBOAEEATAAoAFkAZQBhAHIAQwBFACwAIABEAGEAeQApACwAXABuACAAIAAgACAAIAAgACAAIAAgACAAIAAgACAAIAAgACAAXwB5AGUAYQByAEMARQAsACAASQBOAFQAKABZAGUAYQByAEMARQApACAAKwBcAG4AIAAgACAAIAAgACAAIAAgACAAIAAgACAAIAAgACAAIAAgACAAIAAgAEkARgBTACgAKABfAHcAZQBlAGsAIAA9ACAAMQApACAAKgAgACgATQBvAG4AdABoACAAPQAgADEAMgApACwAIAAxACwAIAAoAF8AdwBlAGUAawAgAD4APQAgADUAMgApACAAKgAgACgATQBvAG4AdABoACAAPQAgADEAKQAsACAALQAxACwAIABUAFIAVQBFACwAIAAwACkALABcAG4AIAAgACAAIAAgACAAIAAgACAAIAAgACAAIAAgACAAIABIAFMAVABBAEMASwAoAF8AeQBlAGEAcgBDAEUALAAgAF8AdwBlAGUAawAsACAAXwBkAG8AdwAgACsAIABfAGYAcgBhAGMARABhAHk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SAE8ATQBfAFcARQBFAEsAXwBEAEEAVABFAFwAbgBcAG4AUgBlAHQAdQByAG4AcwAgAHQAaABlACAAZQBpAHQAaABlAHIAIABhACAARwByAGUAZwBvAHIAaQBhAG4AIABjAGEAbABlAG4AZABhAHIAIABkAGEAdABlACAAbwByACAAbwByAGQAaQBuAGEAbAAgAGQAYQB0AGUAIABmAHIAbwBtACAAYQAgAGcAaQB2AGUAbgAgAHcAZQBlAGsAIABhAG4AZAAgAGQAYQB5ACAAbwBmACAAdwBlAGUAawAuACAAIAAgACAAIAAgACAAIAAgACAAIAAgACAAIAAgACAAIAAgACAAIAAgACAAIAAgACAAIAAgACAAIAAgACAAIAAgACAAIAAgACAAIAAgACAAIAAgACAAIAAgACAAIAAgACAAIAAgACAAIAAgACAAIAAgACAAIAAgACAAIAAgACAAIwBcAG4AIwBWAEEATABVAEUAIQAgAGkAZgAgAG4AbwB0ACAAYQAgAHYAYQBsAGkAZAAgAHcAZQBlAGsAIABkAGEAdABlAC4AXABuAFwAbgBDAG8AbAB1AG0AbgBzADoAXABuAFIAZQB0AHUAcgBuAE8AcgBkAGkAbgBhAGwAIAA9ACAARgBBAEwAUwBFAFwAbgAgACAAMQAgAHwAIABZAGUAYQByACAAQwBFACAAfAAgAGkAbgB0AGUAZwBlAHIAIAB8ACAALQA5ADkAOQA5ADkALgAuACsAOQA5ADkAOQA5AFwAbgAgACAAMgAgAHwAIABNAG8AbgB0AGgAIAAgACAAfAAgAGkAbgB0AGUAZwBlAHIAIAB8ACAAMQAuAC4AMQAyAFwAbgAgACAAMwAgAHwAIABEAGEAeQAgACAAIAAgACAAfAAgAGQAZQBjAGkAbQBhAGwAIAB8ACAAMQAuAC4AMwAxAFwAbgBSAGUAdAB1AHIAbgBPAHIAZABpAG4AYQBsACAAPQAgAFQAUgBVAEUAXABuACAAIAAxACAAfAAgAFkAZQBhAHIAIABDAEUAIAB8ACAAaQBuAHQAZQBnAGUAcgAgAHwAIAAtADkAOQA5ADkAOQAuAC4AKwA5ADkAOQA5ADkAXABuACAAIAAyACAAfAAgAE8AcgBkAGkAbgBhAGwAIAB8ACAAZABlAGMAaQBtAGEAbAAgAHwAIAAxAC4ALgAzADYAN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fAAgAGkAbgB0AGUAZwBlAHIAIAB8ACAAWQBlAGEAcgAgAGkAbgAgAEMAbwBtAG0AbwBuACAARQByAGEAIAAtADkAOQA5ADkAOQAuAC4AKwA5ADkAOQA5ADkAXABuAFcAZQBlAGsAIAAgACAAIAAgACAAIAAgACAAIAAgACAAfAAgAGkAbgB0AGUAZwBlAHIAIAB8ACAASQBTAE8AIABkAGUAZgBpAG4AZQBkACAAdwBlAGUAawAgAG4AdQBtAGIAZQByACAAbwBmACAAdABoAGUAIAB5AGUAYQByAFwAbgBEAGEAeQBPAGYAVwBlAGUAawAgACAAIAAgACAAIAAgAHwAIABkAGUAYwBpAG0AYQBsACAAfAAgAEQAYQB5ACAAbwBmACAAdABoAGUAIAB3AGUAZQBrACAAdwBoAGUAcgBlACAAMQAuAC4ANwAgAC0APgAgAE0AbwBuAC4ALgBTAHUAbgAgAFwAbgBbAFIAZQB0AHUAcgBuAE8AcgBkAGkAbgBhAGwAXQAgAHwAIABzAHcAaQB0AGMAaAAgACAAfAAgAFIAZQB0AHUAcgBuACAAcgBlAHMAdQBsAHQAIABhAHMAIABhAG4AIABvAHIAZABpAG4AYQBsACAAZ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SAE8ATQBfAFcARQBFAEsAXwBEAEEAVABFACAAPQAgAEwAQQBNAEIARABBACgAWQBlAGEAcgBDAEUALAAgAFcAZQBlAGsALAAgAEQAYQB5AE8AZgBXAGUAZQBrACwAIABbAFIAZQB0AHUAcgBuAE8AcgBkAGkAbgBhAGwAXQAsAFwAbgAgACAAIAAgAEkARgAoAFwAbgAgACAAIAAgACAAIAAgACAATgBPAFQAKABJAFMAXwBWAEEATABJAEQAXwBXAEUARQBLAF8ARABBAFQARQAoAFkAZQBhAHIAQwBFACwAIABXAGUAZQBrACwAIABEAGEAeQBPAGYAVwBlAGUAawAsACAAMQApACkALABcAG4AIAAgACAAIAAgACAAIAAgACMAVgBBAEwAVQBFACEALABcAG4AIAAgACAAIAAgACAAIAAgAEwARQBUACgAXABuACAAIAAgACAAIAAgACAAIAAgACAAIAAgAF8AeQBDAG8AcgByAGUAYwB0AGkAbwBuACwAIABEAEEAWQBfAE8ARgBfAFcARQBFAEsAKABZAGUAYQByAEMARQAsACAAMQAsACAANAApACAAKwAgADMALABcAG4AIAAgACAAIAAgACAAIAAgACAAIAAgACAAXwBvAHIAZABpAG4AYQBsAEQAYQB5ACwAIABJAE4AVAAoAFcAZQBlAGsAKQAgACoAIAA3ACAAKwAgAEQAYQB5AE8AZgBXAGUAZQBrACAALQAgAF8AeQBDAG8AcgByAGUAYwB0AGkAbwBuACwAXABuACAAIAAgACAAIAAgACAAIAAgACAAIAAgAF8AaQBuAHQATwByAGQAaQBuAGEAbAAsACAASQBOAFQAKABfAG8AcgBkAGkAbgBhAGwARABhAHkAKQAsAFwAbgAgACAAIAAgACAAIAAgACAAIAAgACAAIABJAEYAUwAoAFwAbgAgACAAIAAgACAAIAAgACAAIAAgACAAIAAgACAAIAAgAF8AaQBuAHQATwByAGQAaQBuAGEAbAAgADwAIAAxACwAXABuACAAIAAgACAAIAAgACAAIAAgACAAIAAgACAAIAAgACAATABFAFQAKABcAG4AIAAgACAAIAAgACAAIAAgACAAIAAgACAAIAAgACAAIAAgACAAIAAgAF8AcAByAGUAdgBZAGUAYQByACwAIABZAGUAYQByAEMARQAgAC0AIAAxACwAXABuACAAIAAgACAAIAAgACAAIAAgACAAIAAgACAAIAAgACAAIAAgACAAIABfAHAAcgBlAHYAWQBlAGEAcgBEAGEAeQBDAG8AdQBuAHQALAAgAFkARQBBAFIAXwBEAEEAWQBfAEMATwBVAE4AVAAoAF8AcAByAGUAdgBZAGUAYQByACkALABcAG4AIAAgACAAIAAgACAAIAAgACAAIAAgACAAIAAgACAAIAAgACAAIAAgAF8AYQBkAGoAdQBzAHQAZQBkAE8AcgBkAGkAbgBhAGwARABhAHkALAAgAF8AcAByAGUAdgBZAGUAYQByAEQAYQB5AEMAbwB1AG4AdAAgACsAIABfAG8AcgBkAGkAbgBhAGwARABhAHkALABcAG4AIAAgACAAIAAgACAAIAAgACAAIAAgACAAIAAgACAAIAAgACAAIAAgAEkARgAoAFwAbgAgACAAIAAgACAAIAAgACAAIAAgACAAIAAgACAAIAAgACAAIAAgACAAIAAgACAAIABOACgAUgBlAHQAdQByAG4ATwByAGQAaQBuAGEAbAApACAAPAA+ACAAMAAsAFwAbgAgACAAIAAgACAAIAAgACAAIAAgACAAIAAgACAAIAAgACAAIAAgACAAIAAgACAAIABIAFMAVABBAEMASwAoAF8AcAByAGUAdgBZAGUAYQByACwAIABfAGEAZABqAHUAcwB0AGUAZABPAHIAZABpAG4AYQBsAEQAYQB5ACkALABcAG4AIAAgACAAIAAgACAAIAAgACAAIAAgACAAIAAgACAAIAAgACAAIAAgACAAIAAgACAARgBSAE8ATQBfAE8AUgBEAEkATgBBAEwAXwBEAEEAVABFACgAXwBwAHIAZQB2AFkAZQBhAHIALAAgAF8AYQBkAGoAdQBzAHQAZQBkAE8AcgBkAGkAbgBhAGwARABhAHkAKQBcAG4AIAAgACAAIAAgACAAIAAgACAAIAAgACAAIAAgACAAIAAgACAAIAAgACkAXABuACAAIAAgACAAIAAgACAAIAAgACAAIAAgACAAIAAgACAAKQAsAFwAbgAgACAAIAAgACAAIAAgACAAIAAgACAAIAAgACAAIAAgAF8AaQBuAHQATwByAGQAaQBuAGEAbAAgADwAPQAgADMANgA1ACwAXABuACAAIAAgACAAIAAgACAAIAAgACAAIAAgACAAIAAgACAASQBGACgAXABuACAAIAAgACAAIAAgACAAIAAgACAAIAAgACAAIAAgACAAIAAgACAAIABOACgAUgBlAHQAdQByAG4ATwByAGQAaQBuAGEAbAApACAAPAA+ACAAMAAsAFwAbgAgACAAIAAgACAAIAAgACAAIAAgACAAIAAgACAAIAAgACAAIAAgACAASABTAFQAQQBDAEsAKABZAGUAYQByAEMARQAsACAAXwBvAHIAZABpAG4AYQBsAEQAYQB5ACkALABcAG4AIAAgACAAIAAgACAAIAAgACAAIAAgACAAIAAgACAAIAAgACAAIAAgAEYAUgBPAE0AXwBPAFIARABJAE4AQQBMAF8ARABBAFQARQAoAFkAZQBhAHIAQwBFACwAIABfAG8AcgBkAGkAbgBhAGwARABhAHkAKQBcAG4AIAAgACAAIAAgACAAIAAgACAAIAAgACAAIAAgACAAIAApACwAXABuACAAIAAgACAAIAAgACAAIAAgACAAIAAgACAAIAAgACAAVABSAFUARQAsAFwAbgAgACAAIAAgACAAIAAgACAAIAAgACAAIAAgACAAIAAgAEwARQBUACgAXABuACAAIAAgACAAIAAgACAAIAAgACAAIAAgACAAIAAgACAAIAAgACAAIABfAHQAaABpAHMAWQBlAGEAcgBEAGEAeQBDAG8AdQBuAHQALAAgAFkARQBBAFIAXwBEAEEAWQBfAEMATwBVAE4AVAAoAFkAZQBhAHIAQwBFACkALABcAG4AIAAgACAAIAAgACAAIAAgACAAIAAgACAAIAAgACAAIAAgACAAIAAgAEkARgAoAFwAbgAgACAAIAAgACAAIAAgACAAIAAgACAAIAAgACAAIAAgACAAIAAgACAAIAAgACAAIABfAGkAbgB0AE8AcgBkAGkAbgBhAGwAIAA+ACAAXwB0AGgAaQBzAFkAZQBhAHIARABhAHkAQwBvAHUAbgB0ACwAXABuACAAIAAgACAAIAAgACAAIAAgACAAIAAgACAAIAAgACAAIAAgACAAIAAgACAAIAAgAEwARQBUACgAXABuACAAIAAgACAAIAAgACAAIAAgACAAIAAgACAAIAAgACAAIAAgACAAIAAgACAAIAAgACAAIAAgACAAXwBuAGUAeAB0AFkAZQBhAHIALAAgAFkAZQBhAHIAQwBFACAAKwAgADEALABcAG4AIAAgACAAIAAgACAAIAAgACAAIAAgACAAIAAgACAAIAAgACAAIAAgACAAIAAgACAAIAAgACAAIABfAGEAZABqAHUAcwB0AGUAZABPAHIAZABpAG4AYQBsAEQAYQB5ACwAIABfAG8AcgBkAGkAbgBhAGwARABhAHkAIAAtACAAXwB0AGgAaQBzAFkAZQBhAHIARABhAHkAQwBvAHUAbgB0ACwAXABuACAAIAAgACAAIAAgACAAIAAgACAAIAAgACAAIAAgACAAIAAgACAAIAAgACAAIAAgACAAIAAgACAASQBGACgAXABuACAAIAAgACAAIAAgACAAIAAgACAAIAAgACAAIAAgACAAIAAgACAAIAAgACAAIAAgACAAIAAgACAAIAAgACAAIABOACgAUgBlAHQAdQByAG4ATwByAGQAaQBuAGEAbAApACAAPAA+ACAAMAAsAFwAbgAgACAAIAAgACAAIAAgACAAIAAgACAAIAAgACAAIAAgACAAIAAgACAAIAAgACAAIAAgACAAIAAgACAAIAAgACAASABTAFQAQQBDAEsAKABfAG4AZQB4AHQAWQBlAGEAcgAsACAAXwBhAGQAagB1AHMAdABlAGQATwByAGQAaQBuAGEAbABEAGEAeQApACwAXABuACAAIAAgACAAIAAgACAAIAAgACAAIAAgACAAIAAgACAAIAAgACAAIAAgACAAIAAgACAAIAAgACAAIAAgACAAIABGAFIATwBNAF8ATwBSAEQASQBOAEEATABfAEQAQQBUAEUAKABfAG4AZQB4AHQAWQBlAGEAcgAsACAAXwBhAGQAagB1AHMAdABlAGQATwByAGQAaQBuAGEAbABEAGEAeQ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C8ALwAgAGwAYQBzAHQAIABkAGEAeQAgAG8AZgAgAGEAIABsAGUAYQBwACAAeQBlAGEAcgBcAG4AIAAgACAAIAAgACAAIAAgACAAIAAgACAAIAAgACAAIAAgACAAIAAgACAAIAAgACAASQBGACgAXABuACAAIAAgACAAIAAgACAAIAAgACAAIAAgACAAIAAgACAAIAAgACAAIAAgACAAIAAgACAAIAAgACAATgAoAFIAZQB0AHUAcgBuAE8AcgBkAGkAbgBhAGwAKQAgADwAPgAgADAALABcAG4AIAAgACAAIAAgACAAIAAgACAAIAAgACAAIAAgACAAIAAgACAAIAAgACAAIAAgACAAIAAgACAAIABIAFMAVABBAEMASwAoAFkAZQBhAHIAQwBFACwAIABfAG8AcgBkAGkAbgBhAGwARABhAHkAKQAsAFwAbgAgACAAIAAgACAAIAAgACAAIAAgACAAIAAgACAAIAAgACAAIAAgACAAIAAgACAAIAAgACAAIAAgAEYAUgBPAE0AXwBPAFIARABJAE4AQQBMAF8ARABBAFQARQAoAFkAZQBhAHIAQwBFACwAIABfAG8AcgBkAGkAbgBhAGwARABhAHk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BAEMAVABFAFIAUwBcAG4AXABuAFQAZQBzAHQAcwAgAGkAZgAgAHQAZQB4AHQAIABjAG8AbgB0AGEAaQBuAHMAIABvAG4AbAB5ACAAYwBoAGEAcgBhAGMAdABlAHIAcwAgAHQAaABhAHQAIABhAHIAZQAgAHYAYQBsAGkAZAAgAGYAbwByACAASQBTAE8AIAA4ADYAMAAxAC4AXABuAFIAZQB0AHUAcgBuAHMAIABhACAAYgBvAG8AbABlAGEAbgAuACAAQQBuACAAZQBtAHAAdAB5ACAAcwB0AHIAaQBuAGcAIAByAGUAdAB1AHIAbgBzACAAbgB1AGwAb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fAAgAHMAdAByAGkAbgBnACAAIAB8ACAASQBTAE8AIAA4ADYAMAAxACAAZgBvAHIAbQBhAHQAdABlAGQAIAB0AGUAeAB0AC4AXABuAFsAUwB1AGIAcwBlAHQAXQAgAHwAIABpAG4AdABlAGcAZQByACAAfAAgAFMAdQBiAHMAZQB0ACAAZgBvAHIAbQBhAHQAIAB0AG8AIABtAGEAdABjAGgAXABuACAAIAAgACAAIAAgACAAIAAgAHwAIAAgACAAIAAgACAAIAAgACAAfAAgACAAIAAwACAALQAgAGQAYQB0AGUALAAgAHQAaQBtAGUAIABhAG4AZAAgAHQAaQBtAGUAegBvAG4AZQAgACAAKwAsAC0ALgAwADEAMgAzADQANQA2ADcAOAA5ADoAVABXAFoAEiIgACgAZABlAGYAYQB1AGwAdAApAFwAbgAgACAAIAAgACAAIAAgACAAIAB8ACAAIAAgACAAIAAgACAAIAAgAHwAIAAgACAAMQAgAC0AIABkAGEAdABlACAAIAAgACAAIAAgACAAIAAgACAAIAAgACAAIAAgACAAIAAgACAAIAAgACsALQAwADEAMgAzADQANQA2ADcAOAA5AFcAEiJcAG4AIAAgACAAIAAgACAAIAAgACAAfAAgACAAIAAgACAAIAAgACAAIAB8ACAAIAAgADIAIAAtACAAdABpAG0AZQAgACAAIAAgACAAIAAgACAAIAAgACAAIAAgACAAIAAgACAAIAAgACAAIAAsAC4AMAAxADIAMwA0ADUANgA3ADgAOQA6AFQAXABuACAAIAAgACAAIAAgACAAIAAgAHwAIAAgACAAIAAgACAAIAAgACAAfAAgACAAIAAzACAALQAgAHQAaQBtAGUAIAB6AG8AbgBlACAAIAAgACAAIAAgACAAIAAgACAAIAAgACAAIAAgACAAKwAtADAAMQAyADMANAA1ADYANwA4ADkAOgBaABIiXABuACAAIAAgACAAIAAgACAAIAAgAHwAIAAgACAAIAAgACAAIAAgACAAfAAgACAAIAA0ACAALQAgAGQAYQB0AGUAIABhAG4AZAAgAHQAaQBtAGUAIAAgACAAIAAgACAAIAAgACAAIAAgACAAKwAsAC0ALgAwADEAMgAzADQANQA2ADcAOAA5ADoAVABXABIiXABuACAAIAAgACAAIAAgACAAIAAgAHwAIAAgACAAIAAgACAAIAAgACAAfAAgACAAIAA1ACAALQAgAHQAaQBtAGUAIABhAG4AZAAgAHQAaQBtAGUAIAB6AG8AbgBlACAAIAAgACAAIAAgACAAKwAsAC0ALgAwADEAMgAzADQANQA2ADcAOAA5ADoAVABaABIiXABuACAAIAAgACAAIAAgACAAIAAgAHwAIAAgACAAIAAgACAAIAAgACAAfAAgACAAIAA2ACAALQAgAGQAdQByAGEAdABpAG8AbgAgACAAIAAgACAAIAAgACAAIAAgACAAIAAgACAAIAAgACAALAAtAC4AMAAxADIAMwA0ADUANgA3ADgAOQA6AEQASABNAFAAUwBUAFcAWQBcAG4AIAAgACAAIAAgACAAIAAgACAAfAAgACAAIAAgACAAIAAgACAAIAB8ACAAIAAgADcAIAAtACAAaQBuAHQAZQByAHYAYQBsACAAIAAgACAAIAAgACAAIAAgACAAIAAgACAAIAAgACAAIAArACwALQAuAC8AMAAxADIAMwA0ADUANgA3ADgAOQA6AEQASABNAFAAUwBUAFcAWQBaABIiXABuACAAIAAgACAAIAAgACAAIAAgAHwAIAAgACAAIAAgACAAIAAgACAAfAAgACAAIAA4ACAALQAgAGYAdQBsAGwAIAAgACAAIAAgACAAIAAgACAAIAAgACAAIAAgACAAIAAgACAAIAAgACAAKwAsAC0ALgAvADAAMQAyADMANAA1ADYANwA4ADkAOgBEAEgATQBQAFIAUwBUAFcAWQBaABIi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MASABBAFIAQQBDAFQARQBSAFMAIAA9ACAATABBAE0AQgBEAEEAKABUAGUAeAB0ACwAIABbAFMAdQBiAHMAZQB0AF0ALABcAG4AIAAgACAAIABJAEYAKABcAG4AIAAgACAAIAAgACAAIAAgAFQAZQB4AHQAIAA9ACAAXAAiAFwAIgAsAFwAbgAgACAAIAAgACAAIAAgACAAXAAiAFwAIgAsAFwAbgAgACAAIAAgACAAIAAgACAATABFAFQAKABcAG4AIAAgACAAIAAgACAAIAAgACAAIAAgACAAXwBpAGQAeAAsACAASQBOAFQAKABOACgAUwB1AGIAcwBlAHQAKQApACwAXABuACAAIAAgACAAIAAgACAAIAAgACAAIAAgAF8AYwBoAGEAcgBTAGUAdAAsACAASQBGAFMAKABcAG4AIAAgACAAIAAgACAAIAAgACAAIAAgACAAIAAgACAAIABfAGkAZAB4ACAAPAA9ACAAMAAsAFwAbgAgACAAIAAgACAAIAAgACAAIAAgACAAIAAgACAAIAAgAC8ALwAgAGQAYQB0AGUALAAgAHQAaQBtAGUAIABhAG4AZAAgAHQAaQBtAGUAIAB6AG8AbgBlAFwAbgAgACAAIAAgACAAIAAgACAAIAAgACAAIAAgACAAIAAgAFwAIgArACwALQAuADAAMQAyADMANAA1ADYANwA4ADkAOgBUAFcAWgBcACIAIAAmACAAVQBOAEkAQwBIAEEAUgAoADgANwAyADIAKQAsAFwAbgAgACAAIAAgACAAIAAgACAAIAAgACAAIAAgACAAIAAgAF8AaQBkAHgAIAA9ACAAMQAsAFwAbgAgACAAIAAgACAAIAAgACAAIAAgACAAIAAgACAAIAAgAC8ALwAgAGQAYQB0AGUAXABuACAAIAAgACAAIAAgACAAIAAgACAAIAAgACAAIAAgACAAXAAiACsALQAwADEAMgAzADQANQA2ADcAOAA5AFcAXAAiACAAJgAgAFUATgBJAEMASABBAFIAKAA4ADcAMgAyACkALABcAG4AIAAgACAAIAAgACAAIAAgACAAIAAgACAAIAAgACAAIABfAGkAZAB4ACAAPQAgADIALABcAG4AIAAgACAAIAAgACAAIAAgACAAIAAgACAAIAAgACAAIAAvAC8AIAB0AGkAbQBlAFwAbgAgACAAIAAgACAAIAAgACAAIAAgACAAIAAgACAAIAAgAFwAIgAsAC4AMAAxADIAMwA0ADUANgA3ADgAOQA6AFQAXAAiACwAXABuACAAIAAgACAAIAAgACAAIAAgACAAIAAgACAAIAAgACAAXwBpAGQAeAAgAD0AIAAzACwAXABuACAAIAAgACAAIAAgACAAIAAgACAAIAAgACAAIAAgACAALwAvACAAdABpAG0AZQAgAHoAbwBuAGUAXABuACAAIAAgACAAIAAgACAAIAAgACAAIAAgACAAIAAgACAAXAAiACsALQAwADEAMgAzADQANQA2ADcAOAA5ADoAWgBcACIAIAAmACAAVQBOAEkAQwBIAEEAUgAoADgANwAyADIAKQAsAFwAbgAgACAAIAAgACAAIAAgACAAIAAgACAAIAAgACAAIAAgAF8AaQBkAHgAIAA9ACAANAAsAFwAbgAgACAAIAAgACAAIAAgACAAIAAgACAAIAAgACAAIAAgAC8ALwAgAGQAYQB0AGUAIABhAG4AZAAgAHQAaQBtAGUAXABuACAAIAAgACAAIAAgACAAIAAgACAAIAAgACAAIAAgACAAXAAiACsALAAtAC4AMAAxADIAMwA0ADUANgA3ADgAOQA6AFQAVwBcACIAIAAmACAAVQBOAEkAQwBIAEEAUgAoADgANwAyADIAKQAsAFwAbgAgACAAIAAgACAAIAAgACAAIAAgACAAIAAgACAAIAAgAF8AaQBkAHgAIAA9ACAANQAsAFwAbgAgACAAIAAgACAAIAAgACAAIAAgACAAIAAgACAAIAAgAC8ALwAgAHQAaQBtAGUAIABhAG4AZAAgAHQAaQBtAGUAIAB6AG8AbgBlAFwAbgAgACAAIAAgACAAIAAgACAAIAAgACAAIAAgACAAIAAgAFwAIgArACwALQAuADAAMQAyADMANAA1ADYANwA4ADkAOgBUAFoAXAAiACAAJgAgAFUATgBJAEMASABBAFIAKAA4ADcAMgAyACkALABcAG4AIAAgACAAIAAgACAAIAAgACAAIAAgACAAIAAgACAAIABfAGkAZAB4ACAAPQAgADYALABcAG4AIAAgACAAIAAgACAAIAAgACAAIAAgACAAIAAgACAAIAAvAC8AIABkAHUAcgBhAHQAaQBvAG4AXABuACAAIAAgACAAIAAgACAAIAAgACAAIAAgACAAIAAgACAAXAAiACwALQAuADAAMQAyADMANAA1ADYANwA4ADkAOgBEAEgATQBQAFMAVABXAFkAXAAiACwAXABuACAAIAAgACAAIAAgACAAIAAgACAAIAAgACAAIAAgACAAXwBpAGQAeAAgAD0AIAA3ACwAXABuACAAIAAgACAAIAAgACAAIAAgACAAIAAgACAAIAAgACAALwAvACAAaQBuAHQAZQByAHYAYQBsAFwAbgAgACAAIAAgACAAIAAgACAAIAAgACAAIAAgACAAIAAgAFwAIgArACwALQAuAC8AMAAxADIAMwA0ADUANgA3ADgAOQA6AEQASABNAFAAUwBUAFcAWQBaAFwAIgAgACYAIABVAE4ASQBDAEgAQQBSACgAOAA3ADIAMgApACwAXABuACAAIAAgACAAIAAgACAAIAAgACAAIAAgACAAIAAgACAAXwBpAGQAeAAgAD4APQAgADgALABcAG4AIAAgACAAIAAgACAAIAAgACAAIAAgACAAIAAgACAAIAAvAC8AIABmAHUAbABsAFwAbgAgACAAIAAgACAAIAAgACAAIAAgACAAIAAgACAAIAAgAFwAIgArACwALQAuAC8AMAAxADIAMwA0ADUANgA3ADgAOQA6AEQASABNAFAAUgBTAFQAVwBZAFoAXAAiACAAJgAgAFUATgBJAEMASABBAFIAKAA4ADcAMgAyACkAXABuACAAIAAgACAAIAAgACAAIAAgACAAIAAgACkALABcAG4AIAAgACAAIAAgACAAIAAgACAAIAAgACAAXwBlAHMAYwBhAHAAZQBUAGUAeAB0ACwAIABTAFUAQgBTAFQASQBUAFUAVABFACgAUwBVAEIAUwBUAEkAVABVAFQARQAoAFQAZQB4AHQALAAgAFwAIgAmAFwAIgAsACAAXAAiACYAYQBtAHAAOwBcACIAKQAsACAAXAAiADwAXAAiACwAIABcACIAJgBsAHQAOwBcACIAKQAsAFwAbgAgACAAIAAgACAAIAAgACAAIAAgACAAIABfAHgAbQBsACwAIABcACIAPAB0AD4APABzAD4AXAAiACAAJgAgAF8AZQBzAGMAYQBwAGUAVABlAHgAdAAgACYAIABcACIAPAAvAHMAPgA8AC8AdAA+AFwAIgAsAFwAbgAgACAAIAAgACAAIAAgACAAIAAgACAAIABfAHgAcABhAHQAaAAsACAAXAAiAC8ALwBzAFsAdAByAGEAbgBzAGwAYQB0AGUAKAAuACwAJwBcACIAIAAmACAAXwBjAGgAYQByAFMAZQB0ACAAJgAgAFwAIgAnACwAJwAnACkAPQAnACcAXQBcACIALABcAG4AIAAgACAAIAAgACAAIAAgACAAIAAgACAATgBPAFQAKABJAFMARQBSAFIATwBSACgARgBJAEwAVABFAFIAWABNAEwAKABfAHgAbQBsACwAIABfAHgAcABhAHQAaAAp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RABBAFQARQBcAG4AXABuAFIAZQB0AHUAcgBuAHMAIAB0AGgAZQAgAHkAZQBhAHIALAAgAG0AbwBuAHQAaAAgAGEAbgBkACAAZABhAHkAIABvAGYAIABhACAAZABhAHQAZQAgAGYAcgBvAG0AIAB0AGUAeAB0ACAAaQBuACAAdABoAGUAIABJAFMATwAgADgANgAwADEAIABmAG8AcgBtAGEAdAAuAFwAbgBOAG8AdABlACAAWQBZAFkAWQBNAE0AIABpAHMAIABpAG4AdgBhAGwAaQBkACwAIABkAHUAZQAgAHQAbwAgAGMAbwBsAGwAaQBzAGkAbwBuACAAdwBpAHQAaAAgAHQAcgB1AG4AYwBhAHQAZQBkACAAZgBvAHIAbQBhAHQAIABZAFkATQBNAEQARAAgAGkAbgAgAGUAYQByAGwAaQBlAHIAIAB2AGUAcgBzAGkAbwBuAHMAIABvAGYAIABJAFMATwAgADgANgAwADEALgBcAG4AXABuAEMAbwBsAHUAbQBuAHMAOgBcAG4AIAAgADEAIAB8ACAASQBTAE8AQwBvAG0AcABsAGkAYQBuAHQAIAB8ACAAYgBvAG8AbABlAGEAbgAgAHwAIABGAGwAYQBnACAAaQBmACAAYwBvAG0AcABsAGkAYQBuAHQAIAB0AG8AIABJAFMATwAgADgANgAwADEAIABzAHQAYQBuAGQAYQByAGQAXABuACAAIAAyACAAfAAgAFAAcgBlAGMAaQBzAGkAbwBuACAAIAAgACAAfAAgAGkAbgB0AGUAZwBlAHIAIAB8ACAAMAAgAC0AIABpAG4AdgBhAGwAaQBkACAAdgBhAGwAdQBlAFwAbgAgACAAIAAgAHwAIAAgACAAIAAgACAAIAAgACAAIAAgACAAIAAgAHwAIAAgACAAIAAgACAAIAAgACAAfAAgADEAIAAtACAAeQBlAGEAcgBcAG4AIAAgACAAIAB8ACAAIAAgACAAIAAgACAAIAAgACAAIAAgACAAIAB8ACAAIAAgACAAIAAgACAAIAAgAHwAIAAyACAALQAgAG0AbwBuAHQAaAAvAHcAZQBlAGsAXABuACAAIAAgACAAfAAgACAAIAAgACAAIAAgACAAIAAgACAAIAAgACAAfAAgACAAIAAgACAAIAAgACAAIAB8ACAAMwAgAC0AIABkAGEAeQBcAG4AIAAgADMAIAB8ACAARgBvAHIAbQBhAHQAIAAgACAAIAAgACAAIAB8ACAAaQBuAHQAZQBnAGUAcgAgAHwAIAAxACAALQAgAGIAYQBzAGkAYwBcAG4AIAAgACAAIAB8ACAAIAAgACAAIAAgACAAIAAgACAAIAAgACAAIAB8ACAAIAAgACAAIAAgACAAIAAgAHwAIAAyACAALQAgAGUAeAB0AGUAbgBkAGUAZABcAG4AIAAgACAAIAB8ACAAIAAgACAAIAAgACAAIAAgACAAIAAgACAAIAB8ACAAIAAgACAAIAAgACAAIAAgAHwAIAAzACAALQAgAGMAbwBuAHMAaQBzAHQAZQBuAHQAIAB3AGkAdABoACAAYgBhAHMAaQBjACAAbwByACAAZQB4AHQAZQBuAGQAZQBkAFwAbgAgACAANAAgAHwAIABEAGEAdABlAFQAeQBwAGUAIAAgACAAIAAgAHwAIABpAG4AdABlAGcAZQByACAAfAAgADEAIAAtACAAYwBhAGwAZQBuAGQAYQByACAAZABhAHQAZQBcAG4AIAAgACAAIAB8ACAAIAAgACAAIAAgACAAIAAgACAAIAAgACAAIAB8ACAAIAAgACAAIAAgACAAIAAgAHwAIAAyACAALQAgAG8AcgBkAGkAbgBhAGwAIABkAGEAdABlAFwAbgAgACAAIAAgAHwAIAAgACAAIAAgACAAIAAgACAAIAAgACAAIAAgAHwAIAAgACAAIAAgACAAIAAgACAAfAAgADMAIAAtACAAdwBlAGUAawAgAGQAYQB0AGUAXABuACAAIAA1ACAAfAAgAFkAZQBhAHIAIABDAEUAIAAgACAAIAAgACAAfAAgAGkAbgB0AGUAZwBlAHIAIAB8ACAALQA5ADkAOQA5ADkALgAuACsAOQA5ADkAOQA5AFwAbgAgACAANgAgAHwAIABEAGEAdABlAEEAcgBnADEAIAAgACAAIAAgAHwAIABpAG4AdABlAGcAZQByACAAfAAgAE0AbwBuAHQAaAAgADEALgAuADEAMgAgAHcAaABlAG4AIABEAGEAdABlAFQAeQBwAGUAIAA9ACAAMQBcAG4AIAAgACAAIAB8ACAAIAAgACAAIAAgACAAIAAgACAAIAAgACAAIAB8ACAAIAAgACAAIAAgACAAIAAgAHwAIABFAG0AcAB0AHkAIAB3AGgAZQBuACAARABhAHQAZQBUAHkAcABlACAAPQAgADIAXABuACAAIAAgACAAfAAgACAAIAAgACAAIAAgACAAIAAgACAAIAAgACAAfAAgACAAIAAgACAAIAAgACAAIAB8ACAAVwBlAGUAawAgADEALgAuADUAMwAgAHcAaABlAG4AIABEAGEAdABlAFQAeQBwAGUAIAA9ACAAMwBcAG4AIAAgADcAIAB8ACAARABhAHQAZQBBAHIAZwAyACAAIAAgACAAIAB8ACAAaQBuAHQAZQBnAGUAcgAgAHwAIABEAGEAeQAgADEALgAuADMAMQAgAHcAaABlAG4AIABEAGEAdABlAFQAeQBwAGUAIAA9ACAAMQBcAG4AIAAgACAAIAB8ACAAIAAgACAAIAAgACAAIAAgACAAIAAgACAAIAB8ACAAIAAgACAAIAAgACAAIAAgAHwAIABPAHIAZABpAG4AYQBsACAAMQAuAC4AMwA2ADYAIAB3AGgAZQBuACAARABhAHQAZQBUAHkAcABlACAAPQAgADIAXABuACAAIAAgACAAfAAgACAAIAAgACAAIAAgACAAIAAgACAAIAAgACAAfAAgACAAIAAgACAAIAAgACAAIAB8ACAARABhAHkAIABvAGYAIABXAGUAZQBrACAAMQAuAC4ANwAgAC0APgAgAE0AbwBuAC4ALgBTAHUAbgAgAHcAaABlAG4AIABEAGEAdABlAFQAeQBwAGUAIAA9ACAAMwBcAG4AIAAgACAAIAAgACAAIAAg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B8ACAAcwB0AHIAaQBuAGcAIAB8ACAASQBTAE8AIAA4ADYAMAAxACAAZgBvAHIAbQBhAHQAdABlAGQAIABkAGEAdABlAC4AXABuACAAIAAgACAAIAAgACAAIAAgACAAIAAgAHwAIAAgACAAIAAgACAAIAAgAHwAIABFAHgAYQBtAHAAbABlACAAZgBvAHIAbQBhAHQAcwAgACgAbgBvAHQAIABlAHgAaABhAHUAcwB0AGkAdgBlACkAOgBcAG4AIAAgACAAIAAgACAAIAAgACAAIAAgACAAfAAgACAAIAAgACAAIAAgACAAfAAgACsAWQBZAFkAWQBZAC0ATQBNAC0ARABEACwAIAAtAFkAWQBZAFkALQBNAE0ALQBEAEQALAAgAFkAWQBZAFkALQBNAE0ALQBEAEQALAAgAFkAWQBZAFkALQBNAE0ALAAgAFkAWQBZAFkATQBNAEQARAAsACAAWQBZAFkAW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RABBAFQARQAgAD0AIABMAEEATQBCAEQAQQAoAFQAZQB4AHQALABcAG4AIAAgACAAIABMAEUAVAAoAFwAbgAgACAAIAAgACAAIAAgACAALwAvACAAQwBvAGwAdQBtAG4AcwA6ACAASABhAHMAaAAsACAAUAByAGUAYwBpAHMAaQBvAG4ALAAgAEYAbwByAG0AYQB0ACwAIABEAGEAdABlAFQAeQBwAGUALAAgAFkAZQBhAHIATABlAG4ALAAgAEQAYQB0AGUAQQByAGcAMQBQAG8AcwAsACAARABhAHQAZQBBAHIAZwAxAEwAZQBuACwAIABEAGEAdABlAEEAcgBnADIATABlAG4AXABuACAAIAAgACAAIAAgACAAIAAvAC8AIAB3AGgAZQByAGUAIABIAGEAcwBoACAAPQAgACgATABFAE4AIAAqACAANAAwADkANgApACAAKwAgACgASAB5AHAAaABlAG4AUABvAHMAIAAqACAAMgA1ADYAKQAgACsAIAAoAEgAeQBwAGgAZQBuADIAUABvAHMAIAAqACAAMQA2ACkAIAArACAAVwBQAG8AcwAgAFwAbgAgACAAIAAgACAAIAAgACAAXwBmAG0AdABIAGEAcwBoAFQAYQBiAGwAZQAsACAAewBcAG4AIAAgACAAIAAgACAAIAAgACAAIAAgACAAMQA2ADMAOAA0ACwAIAAxACwAIAAzACwAIAAxACwAIAA0ACwAIAAwACwAIAAwACwAIAAwADsAXABuACAAIAAgACAAIAAgACAAIAAgACAAIAAgADIAMAA0ADgAMAAsACAAMQAsACAAMwAsACAAMQAsACAANQAsACAAMAAsACAAMAAsACAAMAA7AFwAbgAgACAAIAAgACAAIAAgACAAIAAgACAAIAAyADgANgA3ADIALAAgADMALAAgADEALAAgADIALAAgADQALAAgADAALAAgADAALAAgADMAOwBcAG4AIAAgACAAIAAgACAAIAAgACAAIAAgACAAMgA4ADYANwA3ACwAIAAyACwAIAAxACwAIAAzACwAIAA0ACwAIAA2ACwAIAAyACwAIAAwADsAXABuACAAIAAgACAAIAAgACAAIAAgACAAIAAgADIAOQA5ADUAMgAsACAAMgAsACAAMgAsACAAMQAsACAANAAsACAANgAsACAAMgAsACAAMAA7AFwAbgAgACAAIAAgACAAIAAgACAAIAAgACAAIAAzADIANwA2ADgALAAgADMALAAgADEALAAgADEALAAgADQALAAgADUALAAgADIALAAgADIAOwBcAG4AIAAgACAAIAAgACAAIAAgACAAIAAgACAAMwAyADcANwAzACwAIAAzACwAIAAxACwAIAAzACwAIAA0ACwAIAA2ACwAIAAyACwAIAAxADsAXABuACAAIAAgACAAIAAgACAAIAAgACAAIAAgADMAMgA3ADcANAAsACAAMgAsACAAMQAsACAAMwAsACAANQAsACAANwAsACAAMgAsACAAMAA7AFwAbgAgACAAIAAgACAAIAAgACAAIAAgACAAIAAzADQAMAA0ADgALAAgADMALAAgADIALAAgADIALAAgADQALAAgADAALAAgADAALAAgADMAOwBcAG4AIAAgACAAIAAgACAAIAAgACAAIAAgACAAMwA0ADAANQA0ACwAIAAyACwAIAAyACwAIAAzACwAIAA0ACwAIAA3ACwAIAAyACwAIAAwADsAXABuACAAIAAgACAAIAAgACAAIAAgACAAIAAgADMANAAzADAANAAsACAAMgAsACAAMgAsACAAMQAsACAANQAsACAANwAsACAAMgAsACAAMAA7AFwAbgAgACAAIAAgACAAIAAgACAAIAAgACAAIAAzADYAOAA2ADQALAAgADMALAAgADEALAAgADEALAAgADUALAAgADYALAAgADIALAAgADIAOwBcAG4AIAAgACAAIAAgACAAIAAgACAAIAAgACAAMwA2ADgANwAwACwAIAAzACwAIAAxACwAIAAzACwAIAA1ACwAIAA3ACwAIAAyACwAIAAxADsAXABuACAAIAAgACAAIAAgACAAIAAgACAAIAAgADMAOAA0ADAAMAAsACAAMwAsACAAMgAsACAAMgAsACAANQAsACAAMAAsACAAMAAsACAAMwA7AFwAbgAgACAAIAAgACAAIAAgACAAIAAgACAAIAAzADgANAAwADcALAAgADIALAAgADIALAAgADMALAAgADUALAAgADgALAAgADIALAAgADAAOwBcAG4AIAAgACAAIAAgACAAIAAgACAAIAAgACAANAAyADMANgA4ACwAIAAzACwAIAAyACwAIAAxACwAIAA0ACwAIAA2ACwAIAAyACwAIAAyADsAXABuACAAIAAgACAAIAAgACAAIAAgACAAIAAgADQAMgAzADkAMAAsACAAMwAsACAAMgAsACAAMwAsACAANAAsACAANwAsACAAMgAsACAAMQA7AFwAbgAgACAAIAAgACAAIAAgACAAIAAgACAAIAA0ADYANwAzADYALAAgADMALAAgADIALAAgADEALAAgADUALAAgADcALAAgADIALAAgADIAOwBcAG4AIAAgACAAIAAgACAAIAAgACAAIAAgACAANAA2ADcANQA5ACwAIAAzACwAIAAyACwAIAAzACwAIAA1ACwAIAA4ACwAIAAyACwAIAAxAFwAbgAgACAAIAAgACAAIAAgACAAfQAsAFwAbgAgACAAIAAgACAAIAAgACAAZgBuAEUAeABjAGUAcAB0AGkAbwBuACwAIABMAEEATQBCAEQAQQAoAF8AZQB4AGMAZQBwAHQAaQBvAG4ALAAgAFsAXwBwAHIAZQBjAGkAcwBpAG8AbgBdACwAIABbAF8AZQB4AHQAZQBuAGQAZQBkAF0ALAAgAFsAXwBkAGEAdABlAFQAeQBwAGUAXQAsAFwAbgAgACAAIAAgACAAIAAgACAAIAAgACAAIAAvAC8AIABfAGUAeABjAGUAcAB0AGkAbwBuACAAIAB8ACAAcwB0AHIAaQBuAGcAIAAgAHwAIABuAHUAbABsACAAIABFAG0AcAB0AHkAIAB0AGUAeAB0AFwAbgAgACAAIAAgACAAIAAgACAAIAAgACAAIAAvAC8AIAAgACAAIAAgACAAIAAgACAAIAAgACAAIAB8ACAAIAAgACAAIAAgACAAIAAgAHwAIABOAC8AQQAgACAAIABVAG4AYQBiAGwAZQAgAHQAbwAgAHAAYQByAHMAZQBcAG4AIAAgACAAIAAgACAAIAAgACAAIAAgACAALwAvACAAIAAgACAAIAAgACAAIAAgACAAIAAgACAAfAAgACAAIAAgACAAIAAgACAAIAB8ACAAVgBBAEwAVQBFACAASQBuAHYAYQBsAGkAZAAgAHYAYQBsAHUAZQBzAFwAbgAgACAAIAAgACAAIAAgACAAIAAgACAAIAAvAC8AIABfAHAAcgBlAGMAaQBzAGkAbwBuACAAIAB8ACAAaQBuAHQAZQBnAGUAcgAgAHwAIABQAHIAZQBjAGkAcwBpAG8AbgAgAG8AZgAgAHAAYQByAHMAZQBkACAAdgBhAGwAdQBlAHMAXABuACAAIAAgACAAIAAgACAAIAAgACAAIAAgAC8ALwAgAF8AZQB4AHQAZQBuAGQAZQBkACAAIAAgAHwAIABpAG4AdABlAGcAZQByACAAfAAgAFAAYQByAHMAZQBkACAAZQB4AHQAZQBuAGQAZQBkACAAZgBvAHIAbQBhAHQAXABuACAAIAAgACAAIAAgACAAIAAgACAAIAAgAC8ALwAgAF8AZABhAHQAZQBUAHkAcABlACAAIAAgAHwAIABpAG4AdABlAGcAZQByACAAfAAgAEMAYQBsAGUAbgBkAGEAcgAgAGQAYQB0AGUALAAgAG8AcgBkAGkAbgBhAGwAIABkAGEAdABlACwAIABvAHIAIAB3AGUAZQBrACAAZABhAHQAZQBcAG4AIAAgACAAIAAgACAAIAAgACAAIAAgACAASQBGAFMAKABcAG4AIAAgACAAIAAgACAAIAAgACAAIAAgACAAIAAgACAAIABfAGUAeABjAGUAcAB0AGkAbwBuACAAPQAgAFwAIgBOAC8AQQBcACIALABcAG4AIAAgACAAIAAgACAAIAAgACAAIAAgACAAIAAgACAAIAAgACAAIAAgAHsARgBBAEwAUwBFACwAIABcACIAXAAiACwAIABcACIAXAAiACwAIABcACIAXAAiACwAIABcACIAXAAiACwAIABcACIAXAAiACwAIABcACIAXAAiAH0ALABcAG4AIAAgACAAIAAgACAAIAAgACAAIAAgACAAIAAgACAAIABfAGUAeABjAGUAcAB0AGkAbwBuACAAPQAgAFwAIgBWAEEATABVAEUAXAAiACwAXABuACAAIAAgACAAIAAgACAAIAAgACAAIAAgACAAIAAgACAAIAAgACAAIABJAEYAUwAoAFwAbgAgACAAIAAgACAAIAAgACAAIAAgACAAIAAgACAAIAAgACAAIAAgACAAIAAgACAAIABfAHAAcgBlAGMAaQBzAGkAbwBuACAAPQAgADEALABcAG4AIAAgACAAIAAgACAAIAAgACAAIAAgACAAIAAgACAAIAAgACAAIAAgACAAIAAgACAAIAAgACAAIABIAFMAVABBAEMASwAoAEYAQQBMAFMARQAsACAAMAAsACAATgAoAF8AZQB4AHQAZQBuAGQAZQBkACkALAAgAE4AKABfAGQAYQB0AGUAVAB5AHAAZQApACwAIAB7ACMAVgBBAEwAVQBFACEALAAgAFwAIgBcACIALAAgAFwAIgBcACIAfQApACwAXABuACAAIAAgACAAIAAgACAAIAAgACAAIAAgACAAIAAgACAAIAAgACAAIAAgACAAIAAgAF8AcAByAGUAYwBpAHMAaQBvAG4AIAA9ACAAMgAsAFwAbgAgACAAIAAgACAAIAAgACAAIAAgACAAIAAgACAAIAAgACAAIAAgACAAIAAgACAAIAAgACAAIAAgAEgAUwBUAEEAQwBLACgARgBBAEwAUwBFACwAIAAwACwAIABOACgAXwBlAHgAdABlAG4AZABlAGQAKQAsACAATgAoAF8AZABhAHQAZQBUAHkAcABlACkALAAgAHsAIwBWAEEATABVAEUAIQAsACAAIwBWAEEATABVAEUAIQAsACAAXAAiAFwAIgB9ACkALABcAG4AIAAgACAAIAAgACAAIAAgACAAIAAgACAAIAAgACAAIAAgACAAIAAgACAAIAAgACAAVABSAFUARQAsACAALwAvAF8AcAByAGUAYwBpAHMAaQBvAG4AIAA9ACAAMwBcAG4AIAAgACAAIAAgACAAIAAgACAAIAAgACAAIAAgACAAIAAgACAAIAAgACAAIAAgACAAIAAgACAAIABIAFMAVABBAEMASwAoAEYAQQBMAFMARQAsACAAMAAsACAATgAoAF8AZQB4AHQAZQBuAGQAZQBkACkALAAgAE4AKABfAGQAYQB0AGUAVAB5AHAAZQApACwAIAB7ACMAVgBBAEwAVQBFACEALAAgACMAVgBBAEwAVQBFACEALAAgACMAVgBBAEwAVQBFACEAfQApAFwAbgAgACAAIAAgACAAIAAgACAAIAAgACAAIAAgACAAIAAgACAAIAAgACAAKQAsAFwAbgAgACAAIAAgACAAIAAgACAAIAAgACAAIAAgACAAIAAgAFQAUgBVAEUALABcAG4AIAAgACAAIAAgACAAIAAgACAAIAAgACAAIAAgACAAIAAgACAAIAAgAHsAXAAiAFwAIgAsACAAXAAiAFwAIgAsACAAXAAiAFwAIgAsACAAXAAiAFwAIgAsACAAXAAiAFwAIgAsACAAXAAiAFwAIgAsACAAXAAiAFwAIgB9AFwAbgAgACAAIAAgACAAIAAgACAAIAAgACAAIAApAFwAbgAgACAAIAAgACAAIAAgACAAKQAsAFwAbgBcAG4AIAAgACAAIAAgACAAIAAgAEkARgAoAFQAZQB4AHQAIAA9ACAAXAAiAFwAIgAsACAAZgBuAEUAeABjAGUAcAB0AGkAbwBuACgAXAAiAFwAIgApACwAXABuACAAIAAgACAAIAAgACAAIAAgACAAIAAgAEkARgAoAE4ATwBUACgAVgBBAEwASQBEAEEAVABFAF8AQwBIAEEAUgBBAEMAVABFAFIAUwAoAFQAZQB4AHQALAAgADEAKQApACwAIABmAG4ARQB4AGMAZQBwAHQAaQBvAG4AKABcACIATgAvAEEAXAAiACkALABcAG4AIAAgACAAIAAgACAAIAAgACAAIAAgACAAIAAgACAAIABMAEUAVAAoAFwAbgAgACAAIAAgACAAIAAgACAAIAAgACAAIAAgACAAIAAgACAAIAAgACAAXwBoAGEAcwBTAGkAZwBuACwAIABJAEYAUwAoAFwAbgAgACAAIAAgACAAIAAgACAAIAAgACAAIAAgACAAIAAgACAAIAAgACAAIAAgACAAIABMAEUARgBUACgAVABlAHgAdAAsACAAMQApACAAPQAgAFwAIgArAFwAIgAsAFwAbgAgACAAIAAgACAAIAAgACAAIAAgACAAIAAgACAAIAAgACAAIAAgACAAIAAgACAAIABUAFIAVQBFACwAXABuACAAIAAgACAAIAAgACAAIAAgACAAIAAgACAAIAAgACAAIAAgACAAIAAgACAAIAAgAEwARQBGAFQAKABUAGUAeAB0ACwAIAAxACkAIAA9ACAAXAAiAC0AXAAiACwAXABuACAAIAAgACAAIAAgACAAIAAgACAAIAAgACAAIAAgACAAIAAgACAAIAAgACAAIAAgAFQAUgBVAEUALABcAG4AIAAgACAAIAAgACAAIAAgACAAIAAgACAAIAAgACAAIAAgACAAIAAgACAAIAAgACAAVQBOAEkAQwBPAEQARQAoAEwARQBGAFQAKABUAGUAeAB0ACwAIAAxACkAKQAgAD0AIAA4ADcAMgAyACwAXABuACAAIAAgACAAIAAgACAAIAAgACAAIAAgACAAIAAgACAAIAAgACAAIAAgACAAIAAgAFQAUgBVAEUALABcAG4AIAAgACAAIAAgACAAIAAgACAAIAAgACAAIAAgACAAIAAgACAAIAAgACAAIAAgACAAVABSAFUARQAsAFwAbgAgACAAIAAgACAAIAAgACAAIAAgACAAIAAgACAAIAAgACAAIAAgACAAIAAgACAAIABGAEEATABTAEUAXABuACAAIAAgACAAIAAgACAAIAAgACAAIAAgACAAIAAgACAAIAAgACAAIAApACwAXABuACAAIAAgACAAIAAgACAAIAAgACAAIAAgACAAIAAgACAAIAAgACAAIABfAHkAZQBhAHIAUwBpAGcAbgAsACAASQBGAFMAKABcAG4AIAAgACAAIAAgACAAIAAgACAAIAAgACAAIAAgACAAIAAgACAAIAAgACAAIAAgACAATABFAEYAVAAoAFQAZQB4AHQALAAgADEAKQAgAD0AIABcACIALQBcACIALABcAG4AIAAgACAAIAAgACAAIAAgACAAIAAgACAAIAAgACAAIAAgACAAIAAgACAAIAAgACAALQAxACwAXABuACAAIAAgACAAIAAgACAAIAAgACAAIAAgACAAIAAgACAAIAAgACAAIAAgACAAIAAgAFUATgBJAEMATwBEAEUAKABMAEUARgBUACgAVABlAHgAdAAsACAAMQApACkAIAA9ACAAOAA3ADIAMgAsAFwAbgAgACAAIAAgACAAIAAgACAAIAAgACAAIAAgACAAIAAgACAAIAAgACAAIAAgACAAIAAtADEALABcAG4AIAAgACAAIAAgACAAIAAgACAAIAAgACAAIAAgACAAIAAgACAAIAAgACAAIAAgACAAVABSAFUARQAsAFwAbgAgACAAIAAgACAAIAAgACAAIAAgACAAIAAgACAAIAAgACAAIAAgACAAIAAgACAAIAAxAFwAbgAgACAAIAAgACAAIAAgACAAIAAgACAAIAAgACAAIAAgACAAIAAgACAAKQAsAFwAbgAgACAAIAAgACAAIAAgACAAIAAgACAAIAAgACAAIAAgACAAIAAgACAAXwBsAGUAbgAsACAATABFAE4AKABUAGUAeAB0ACkAIAAtACAATgAoAF8AaABhAHMAUwBpAGcAbgApACwAXABuACAAIAAgACAAIAAgACAAIAAgACAAIAAgACAAIAAgACAAIAAgACAAIABfAHMARABhAHQAZQAsACAASQBGACgAXwBoAGEAcwBTAGkAZwBuACwAIABSAEkARwBIAFQAKABUAGUAeAB0ACwAIABfAGwAZQBuACkALAAgAFQAZQB4AHQAKQAsAFwAbgAgACAAIAAgACAAIAAgACAAIAAgACAAIAAgACAAIAAgACAAIAAgACAAXwBIAHkAcABoADEAUABvAHMALAAgAEkARgBFAFIAUgBPAFIAKABGAEkATgBEACgAXAAiAC0AXAAiACwAIABfAHMARABhAHQAZQApACwAIAAwACkALABcAG4AIAAgACAAIAAgACAAIAAgACAAIAAgACAAIAAgACAAIAAgACAAIAAgAF8ASAB5AHAAaAAyAFAAbwBzACwAIABJAEYARQBSAFIATwBSACgARgBJAE4ARAAoAFwAIgAtAFwAIgAsACAAXwBzAEQAYQB0AGUALAAgAF8ASAB5AHAAaAAxAFAAbwBzACAAKwAgADEAKQAsACAAMAApACwAXABuACAAIAAgACAAIAAgACAAIAAgACAAIAAgACAAIAAgACAAIAAgACAAIABfAFcAcABvAHMALAAgAEkARgBFAFIAUgBPAFIAKABGAEkATgBEACgAXAAiAFcAXAAiACwAIABfAHMARABhAHQAZQApACwAIAAwACkALABcAG4AIAAgACAAIAAgACAAIAAgACAAIAAgACAAIAAgACAAIAAgACAAIAAgAF8AaABhAHMAaAAsACAAKABfAGwAZQBuACAAKgAgADQAMAA5ADYAKQAgACsAIAAoAF8ASAB5AHAAaAAxAFAAbwBzACAAKgAgADIANQA2ACkAIAArACAAKABfAEgAeQBwAGgAMgBQAG8AcwAgACoAIAAxADYAKQAgACsAIABfAFcAcABvAHMALABcAG4AIAAgACAAIAAgACAAIAAgACAAIAAgACAAIAAgACAAIAAgACAAIAAgAF8AaABhAHMAaABMAGsAdQBwACwAIABJAEYATgBBACgAWABNAEEAVABDAEgAKABfAGgAYQBzAGgALAAgAEMASABPAE8AUwBFAEMATwBMAFMAKABfAGYAbQB0AEgAYQBzAGgAVABhAGIAbABlACwAIAAxACkALAAgADAAKQAsACAAMAApACwAXABuACAAIAAgACAAIAAgACAAIAAgACAAIAAgACAAIAAgACAAIAAgACAAIABJAEYAKABfAGgAYQBzAGgATABrAHUAcAAgAD0AIAAwACwAIABmAG4ARQB4AGMAZQBwAHQAaQBvAG4AKABcACIATgAvAEEAXAAiACkALABcAG4AIAAgACAAIAAgACAAIAAgACAAIAAgACAAIAAgACAAIAAgACAAIAAgACAAIAAgACAATABFAFQAKABcAG4AIAAgACAAIAAgACAAIAAgACAAIAAgACAAIAAgACAAIAAgACAAIAAgACAAIAAgACAAIAAgACAAIABfAGQAZQBmAG4ALAAgAEMASABPAE8AUwBFAFIATwBXAFMAKABfAGYAbQB0AEgAYQBzAGgAVABhAGIAbABlACwAIABfAGgAYQBzAGgATABrAHUAcAApACwAXABuACAAIAAgACAAIAAgACAAIAAgACAAIAAgACAAIAAgACAAIAAgACAAIAAgACAAIAAgACAAIAAgACAAXwBwAHIAZQBjAGkAcwBpAG8AbgAsACAASQBOAEQARQBYACgAXwBkAGUAZgBuACwAIAAxACwAIAAyACkALABcAG4AIAAgACAAIAAgACAAIAAgACAAIAAgACAAIAAgACAAIAAgACAAIAAgACAAIAAgACAAIAAgACAAIABfAGUAeAB0AGUAbgBkAGUAZAAsACAASQBOAEQARQBYACgAXwBkAGUAZgBuACwAIAAxACwAIAAzACkALABcAG4AIAAgACAAIAAgACAAIAAgACAAIAAgACAAIAAgACAAIAAgACAAIAAgACAAIAAgACAAIAAgACAAIABfAGQAYQB0AGUAVAB5AHAAZQAsACAASQBOAEQARQBYACgAXwBkAGUAZgBuACwAIAAxACwAIAA0ACkALABcAG4AIAAgACAAIAAgACAAIAAgACAAIAAgACAAIAAgACAAIAAgACAAIAAgACAAIAAgACAAIAAgACAAIABfAHkAZQBhAHIAQwBFACwAIABfAHkAZQBhAHIAUwBpAGcAbgAgACoAIABWAEEATABVAEUAKABMAEUARgBUACgAXwBzAEQAYQB0AGUALAAgAEkATgBEAEUAWAAoAF8AZABlAGYAbgAsACAAMQAsACAANQApACkAKQAsAFwAbgAgACAAIAAgACAAIAAgACAAIAAgACAAIAAgACAAIAAgACAAIAAgACAAIAAgACAAIAAgACAAIAAgAF8AZABBAHIAZwAxACwAIABJAEYAKABcAG4AIAAgACAAIAAgACAAIAAgACAAIAAgACAAIAAgACAAIAAgACAAIAAgACAAIAAgACAAIAAgACAAIAAgACAAIAAgACgAXwBwAHIAZQBjAGkAcwBpAG8AbgAgADwAIAAyACkAIAArACAAKABJAE4ARABFAFgAKABfAGQAZQBmAG4ALAAgADEALAAgADYAKQAgAD0AIAAwACkALABcAG4AIAAgACAAIAAgACAAIAAgACAAIAAgACAAIAAgACAAIAAgACAAIAAgACAAIAAgACAAIAAgACAAIAAgACAAIAAgAFwAIgBcACIALABcAG4AIAAgACAAIAAgACAAIAAgACAAIAAgACAAIAAgACAAIAAgACAAIAAgACAAIAAgACAAIAAgACAAIAAgACAAIAAgAFYAQQBMAFUARQAoAE0ASQBEACgAXwBzAEQAYQB0AGUALAAgAEkATgBEAEUAWAAoAF8AZABlAGYAbgAsACAAMQAsACAANgApACwAIABJAE4ARABFAFgAKABfAGQAZQBmAG4ALAAgADEALAAgADcAKQApACkAXABuACAAIAAgACAAIAAgACAAIAAgACAAIAAgACAAIAAgACAAIAAgACAAIAAgACAAIAAgACAAIAAgACAAKQAsAFwAbgAgACAAIAAgACAAIAAgACAAIAAgACAAIAAgACAAIAAgACAAIAAgACAAIAAgACAAIAAgACAAIAAgAF8AZABBAHIAZwAyACwAIABJAEYAKABcAG4AIAAgACAAIAAgACAAIAAgACAAIAAgACAAIAAgACAAIAAgACAAIAAgACAAIAAgACAAIAAgACAAIAAgACAAIAAgAF8AcAByAGUAYwBpAHMAaQBvAG4AIAA8ACAAMwAsAFwAbgAgACAAIAAgACAAIAAgACAAIAAgACAAIAAgACAAIAAgACAAIAAgACAAIAAgACAAIAAgACAAIAAgACAAIAAgACAAXAAiAFwAIgAsAFwAbgAgACAAIAAgACAAIAAgACAAIAAgACAAIAAgACAAIAAgACAAIAAgACAAIAAgACAAIAAgACAAIAAgACAAIAAgACAAVgBBAEwAVQBFACgAUgBJAEcASABUACgAXwBzAEQAYQB0AGUALAAgAEkATgBEAEUAWAAoAF8AZABlAGYAbgAsACAAMQAsACAAOAApACkAKQBcAG4AIAAgACAAIAAgACAAIAAgACAAIAAgACAAIAAgACAAIAAgACAAIAAgACAAIAAgACAAIAAgACAAIAApACwAXABuACAAIAAgACAAIAAgACAAIAAgACAAIAAgACAAIAAgACAAIAAgACAAIAAgACAAIAAgACAAIAAgACAAXwB2AGEAbABpAGQALAAgAEkARgBTACgAXABuACAAIAAgACAAIAAgACAAIAAgACAAIAAgACAAIAAgACAAIAAgACAAIAAgACAAIAAgACAAIAAgACAAIAAgACAAIABfAGQAYQB0AGUAVAB5AHAAZQAgAD0AIAAxACwAIABJAFMAXwBWAEEATABJAEQAXwBEAEEAVABFACgAXwB5AGUAYQByAEMARQAsACAAXwBkAEEAcgBnADEALAAgAF8AZABBAHIAZwAyACkALABcAG4AIAAgACAAIAAgACAAIAAgACAAIAAgACAAIAAgACAAIAAgACAAIAAgACAAIAAgACAAIAAgACAAIAAgACAAIAAgAF8AZABhAHQAZQBUAHkAcABlACAAPQAgADIALAAgAEkAUwBfAFYAQQBMAEkARABfAE8AUgBEAEkATgBBAEwAXwBEAEEAVABFACgAXwB5AGUAYQByAEMARQAsACAAXwBkAEEAcgBnADIAKQAsAFwAbgAgACAAIAAgACAAIAAgACAAIAAgACAAIAAgACAAIAAgACAAIAAgACAAIAAgACAAIAAgACAAIAAgACAAIAAgACAAXwBkAGEAdABlAFQAeQBwAGUAIAA9ACAAMwAsACAASQBTAF8AVgBBAEwASQBEAF8AVwBFAEUASwBfAEQAQQBUAEUAKABfAHkAZQBhAHIAQwBFACwAIABfAGQAQQByAGcAMQAsACAAXwBkAEEAcgBnADIAKQAsAFwAbgAgACAAIAAgACAAIAAgACAAIAAgACAAIAAgACAAIAAgACAAIAAgACAAIAAgACAAIAAgACAAIAAgACAAIAAgACAAVABSAFUARQAsACAAVABSAFUARQBcAG4AIAAgACAAIAAgACAAIAAgACAAIAAgACAAIAAgACAAIAAgACAAIAAgACAAIAAgACAAIAAgACAAIAApACwAXABuACAAIAAgACAAIAAgACAAIAAgACAAIAAgACAAIAAgACAAIAAgACAAIAAgACAAIAAgACAAIAAgACAASQBGACgAXwB2AGEAbABpAGQALABcAG4AIAAgACAAIAAgACAAIAAgACAAIAAgACAAIAAgACAAIAAgACAAIAAgACAAIAAgACAAIAAgACAAIAAgACAAIAAgAEgAUwBUAEEAQwBLACgAVABSAFUARQAsACAAXwBwAHIAZQBjAGkAcwBpAG8AbgAsACAAXwBlAHgAdABlAG4AZABlAGQALAAgAF8AZABhAHQAZQBUAHkAcABlACwAIABfAHkAZQBhAHIAQwBFACwAIABfAGQAQQByAGcAMQAsACAAXwBkAEEAcgBnADIAKQAsAFwAbgAgACAAIAAgACAAIAAgACAAIAAgACAAIAAgACAAIAAgACAAIAAgACAAIAAgACAAIAAgACAAIAAgACAAIAAgACAAZgBuAEUAeABjAGUAcAB0AGkAbwBuACgAXAAiAFYAQQBMAFUARQBcACIALAAgAF8AcAByAGUAYwBpAHMAaQBvAG4ALAAgAF8AZQB4AHQAZQBuAGQAZQBkACwAIABfAGQAYQB0AGUAVAB5AHAAZ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ABuAFwAbgBSAGUAdAB1AHIAbgBzACAAdABoAGUAIABoAG8AdQByACwAIABtAGkAbgB1AHQAZQAgAGEAbgBkACAAcwBlAGMAbwBuAGQAIABvAGYAIAB0AGkAbQBlACAAZgByAG8AbQAgAHQAZQB4AHQAIABpAG4AIAB0AGgAZQAgAEkAUwBPACAAOAA2ADAAMQAgAGYAbwByAG0AYQB0AC4AXABuAFwAbgBDAG8AbAB1AG0AbgBzADoAXABuACAAIAAxACAAfAAgAEkAUwBPAEMAbwBtAHAAbABpAGEAbgB0ACAAfAAgAGIAbwBvAGwAZQBhAG4AIAB8ACAARgBsAGEAZwAgAGkAZgAgAGMAbwBtAHAAbABpAGEAbgB0ACAAdABvACAASQBTAE8AIAA4ADYAMAAxACAAcwB0AGEAbgBkAGEAcgBkAFwAbgAgACAAMgAgAHwAIABQAHIAZQBjAGkAcwBpAG8AbgAgACAAIAAgAHwAIABpAG4AdABlAGcAZQByACAAfAAgADAAIAAtACAAaQBuAHYAYQBsAGkAZAAgAHYAYQBsAHUAZQBcAG4AIAAgACAAIAB8ACAAIAAgACAAIAAgACAAIAAgACAAIAAgACAAIAB8ACAAIAAgACAAIAAgACAAIAAgAHwAIAAxACAALQAgAGgAbwB1AHIAXABuACAAIAAgACAAfAAgACAAIAAgACAAIAAgACAAIAAgACAAIAAgACAAfAAgACAAIAAgACAAIAAgACAAIAB8ACAAMgAgAC0AIABtAGkAbgB1AHQAZQBcAG4AIAAgACAAIAB8ACAAIAAgACAAIAAgACAAIAAgACAAIAAgACAAIAB8ACAAIAAgACAAIAAgACAAIAAgAHwAIAAzACAALQAgAGkAbgB0AGUAZwBlAHIAIABzAGUAYwBvAG4AZABcAG4AIAAgACAAIAB8ACAAIAAgACAAIAAgACAAIAAgACAAIAAgACAAIAB8ACAAIAAgACAAIAAgACAAIAAgAHwAIAA0ACAALQAgAHMAZQBjAG8AbgBkACAAMAAuADAAXABuACAAIAAgACAAfAAgACAAIAAgACAAIAAgACAAIAAgACAAIAAgACAAfAAgACAAIAAgACAAIAAgACAAIAB8ACAANQAgAC0AIABzAGUAYwBvAG4AZAAgADAALgAwADAAXABuACAAIAAgACAAfAAgACAAIAAgACAAIAAgACAAIAAgACAAIAAgACAAfAAgACAAIAAgACAAIAAgACAAIAB8ACAANgAgAC0AIABzAGUAYwBvAG4AZAAgADAALgAwADAAMABcAG4AIAAgADMAIAB8ACAARgBvAHIAbQBhAHQAIAAgACAAIAAgACAAIAB8ACAAaQBuAHQAZQBnAGUAcgAgAHwAIAAxACAALQAgAGIAYQBzAGkAYwBcAG4AIAAgACAAIAB8ACAAIAAgACAAIAAgACAAIAAgACAAIAAgACAAIAB8ACAAIAAgACAAIAAgACAAIAAgAHwAIAAyACAALQAgAGUAeAB0AGUAbgBkAGUAZABcAG4AIAAgACAAIAB8ACAAIAAgACAAIAAgACAAIAAgACAAIAAgACAAIAB8ACAAIAAgACAAIAAgACAAIAAgAHwAIAAzACAALQAgAGMAbwBuAHMAaQBzAHQAZQBuAHQAIAB3AGkAdABoACAAYgBhAHMAaQBjACAAbwByACAAZQB4AHQAZQBuAGQAZQBkAFwAbgAgACAANAAgAHwAIABIAG8AdQByACAAIAAgACAAIAAgACAAIAAgAHwAIABpAG4AdABlAGcAZQByACAAfAAgADAALgAuADIANABcAG4AIAAgADUAIAB8ACAATQBpAG4AdQB0AGUAIAAgACAAIAAgACAAIAB8ACAAaQBuAHQAZQBnAGUAcgAgAHwAIAAwAC4ALgA1ADkAXABuACAAIAA2ACAAfAAgAFMAZQBjAG8AbgBkACAAIAAgACAAIAAgACAAfAAgAGQAZQBjAGkAbQBhAGwAIAB8ACAAMAAuAC4ANQA5AC4AOQA5AD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B8ACAAcwB0AHIAaQBuAGcAIAB8ACAASQBTAE8AIAA4ADYAMAAxACAAZgBvAHIAbQBhAHQAdABlAGQAIAB0AGkAbQBlAC4AXABuACAAIAAgACAAIAAgACAAIAAgACAAIAAgAHwAIAAgACAAIAAgACAAIAAgAHwAIABFAHgAYQBtAHAAbABlACAAZgBvAHIAbQBhAHQAcwAgACgAbgBvAHQAIABlAHgAaABhAHUAcwB0AGkAdgBlACkAOgBcAG4AIAAgACAAIAAgACAAIAAgACAAIAAgACAAfAAgACAAIAAgACAAIAAgACAAfAAgAFQAaABoADoAbQBtADoAcwBzAC4AcwBzAHMALAAgAFQAaABoADoAbQBtADoAcwBzACwAIABUAGgAaABtAG0ALAAgAFQAaA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CAAPQAgAEwAQQBNAEIARABBACgAVABlAHgAdAAsAFwAbgAgACAAIAAgAEwARQBUACgAXABuACAAIAAgACAAIAAgACAAIAAvAC8AIABDAG8AbAB1AG0AbgBzADoAIABIAGEAcwBoACwAIABQAHIAZQBjAGkAcwBpAG8AbgAsACAARgBvAHIAbQBhAHQALAAgAE0AaQBuAHUAdABlAFAAbwBzACwAIABTAGUAYwBvAG4AZABMAGUAbgBcAG4AIAAgACAAIAAgACAAIAAgAC8ALwAgAHcAaABlAHIAZQAgAEgAYQBzAGgAIAA9ACAAKABMAEUATgAgACoAIAA0ADAAOQA2ACkAIAArACAAKABDAG8AbABvAG4AMQBQAG8AcwAgACoAIAAyADUANgApACAAKwAgACgAQwBvAGwAbwBuADIAUABvAHMAIAAqACAAMQA2ACkAIAArACAARABlAGMAaQBtAGEAbABQAG8AcwAgAFwAbgAgACAAIAAgACAAIAAgACAAXwBmAG0AdABIAGEAcwBoAFQAYQBiAGwAZQAsACAAewBcAG4AIAAgACAAIAAgACAAIAAgACAAIAAgACAAOAAxADkAMgAsACAAMQAsACAAMwAsACAAMAAsACAAMAA7AFwAbgAgACAAIAAgACAAIAAgACAAIAAgACAAIAAxADYAMwA4ADQALAAgADIALAAgADEALAAgADMALAAgADAAOwBcAG4AIAAgACAAIAAgACAAIAAgACAAIAAgACAAMgA0ADUANwA2ACwAIAAzACwAIAAxACwAIAAzACwAIAAyADsAXABuACAAIAAgACAAIAAgACAAIAAgACAAIAAgADMAMgA3ADcANQAsACAANAAsACAAMQAsACAAMwAsACAANAA7AFwAbgAgACAAIAAgACAAIAAgACAAIAAgACAAIAAzADYAOAA3ADEALAAgADUALAAgADEALAAgADMALAAgADUAOwBcAG4AIAAgACAAIAAgACAAIAAgACAAIAAgACAANAAwADkANgA3ACwAIAA2ACwAIAAxACwAIAAzACwAIAA2ADsAXABuACAAIAAgACAAIAAgACAAIAAgACAAIAAgADIAMQAyADQAOAAsACAAMgAsACAAMgAsACAANAAsACAAMAA7AFwAbgAgACAAIAAgACAAIAAgACAAIAAgACAAIAAzADMANgAzADIALAAgADMALAAgADIALAAgADQALAAgADIAOwBcAG4AIAAgACAAIAAgACAAIAAgACAAIAAgACAANAAxADgAMwAzACwAIAA0ACwAIAAyACwAIAA0ACwAIAA0ADsAXABuACAAIAAgACAAIAAgACAAIAAgACAAIAAgADQANQA5ADIAOQAsACAANQAsACAAMgAsACAANAAsACAANQA7AFwAbgAgACAAIAAgACAAIAAgACAAIAAgACAAIAA1ADAAMAAyADUALAAgADYALAAgADIALAAgADQALAAgADYAXABuACAAIAAgACAAIAAgACAAIAB9ACwAXABuACAAIAAgACAAIAAgACAAIABmAG4ARQB4AGMAZQBwAHQAaQBvAG4ALAAgAEwAQQBNAEIARABBACgAXwBlAHgAYwBlAHAAdABpAG8AbgAsACAAWwBfAHAAcgBlAGMAaQBzAGkAbwBuAF0ALAAgAFsAXwBlAHgAdABlAG4AZABlAGQAXQAsAFwAbgAgACAAIAAgACAAIAAgACAAIAAgACAAIAAvAC8AIABfAGUAeABjAGUAcAB0AGkAbwBuACAAIAB8ACAAcwB0AHIAaQBuAGcAIAAgAHwAIABuAHUAbABsACAAIABFAG0AcAB0AHkAIAB0AGUAeAB0AFwAbgAgACAAIAAgACAAIAAgACAAIAAgACAAIAAvAC8AIAAgACAAIAAgACAAIAAgACAAIAAgACAAIAB8ACAAIAAgACAAIAAgACAAIAAgAHwAIABOAC8AQQAgACAAIABVAG4AYQBiAGwAZQAgAHQAbwAgAHAAYQByAHMAZQBcAG4AIAAgACAAIAAgACAAIAAgACAAIAAgACAALwAvACAAIAAgACAAIAAgACAAIAAgACAAIAAgACAAfAAgACAAIAAgACAAIAAgACAAIAB8ACAAVgBBAEwAVQBFACAASQBuAHYAYQBsAGkAZAAgAHYAYQBsAHUAZQBzAFwAbgAgACAAIAAgACAAIAAgACAAIAAgACAAIAAvAC8AIABfAHAAcgBlAGMAaQBzAGkAbwBuACAAIAB8ACAAaQBuAHQAZQBnAGUAcgAgAHwAIABQAHIAZQBjAGkAcwBpAG8AbgAgAG8AZgAgAHAAYQByAHMAZQBkACAAdgBhAGwAdQBlAHMAXABuACAAIAAgACAAIAAgACAAIAAgACAAIAAgAC8ALwAgAF8AZQB4AHQAZQBuAGQAZQBkACAAIAAgAHwAIABpAG4AdABlAGcAZQByACAAfAAgAFAAYQByAHMAZQBkACAAZQB4AHQAZQBuAGQAZQBkACAAZgBvAHIAbQBhAHQAXABuACAAIAAgACAAIAAgACAAIAAgACAAIAAgAEkARgBTACgAXABuACAAIAAgACAAIAAgACAAIAAgACAAIAAgACAAIAAgACAAXwBlAHgAYwBlAHAAdABpAG8AbgAgAD0AIABcACIATgAvAEEAXAAiACwAXABuACAAIAAgACAAIAAgACAAIAAgACAAIAAgACAAIAAgACAAIAAgACAAIAB7AEYAQQBMAFMARQAsACAAXAAiAFwAIgAsACAAXAAiAFwAIgAsACAAXAAiAFwAIgAsACAAXAAiAFwAIgAsACAAXAAiAFwAIgB9ACwAXABuACAAIAAgACAAIAAgACAAIAAgACAAIAAgACAAIAAgACAAXwBlAHgAYwBlAHAAdABpAG8AbgAgAD0AIABcACIAVgBBAEwAVQBFAFwAIgAsAFwAbgAgACAAIAAgACAAIAAgACAAIAAgACAAIAAgACAAIAAgACAAIAAgACAASQBGAFMAKABcAG4AIAAgACAAIAAgACAAIAAgACAAIAAgACAAIAAgACAAIAAgACAAIAAgACAAIAAgACAAXwBwAHIAZQBjAGkAcwBpAG8AbgAgAD0AIAAxACwAXABuACAAIAAgACAAIAAgACAAIAAgACAAIAAgACAAIAAgACAAIAAgACAAIAAgACAAIAAgACAAIAAgACAASABTAFQAQQBDAEsAKABGAEEATABTAEUALAAgADAALAAgAE4AKABfAGUAeAB0AGUAbgBkAGUAZAApACwAIAB7ACMAVgBBAEwAVQBFACEALAAgAFwAIgBcACIALAAgAFwAIgBcACIAfQApACwAXABuACAAIAAgACAAIAAgACAAIAAgACAAIAAgACAAIAAgACAAIAAgACAAIAAgACAAIAAgAF8AcAByAGUAYwBpAHMAaQBvAG4AIAA9ACAAMgAsAFwAbgAgACAAIAAgACAAIAAgACAAIAAgACAAIAAgACAAIAAgACAAIAAgACAAIAAgACAAIAAgACAAIAAgAEgAUwBUAEEAQwBLACgARgBBAEwAUwBFACwAIAAwACwAIABOACgAXwBlAHgAdABlAG4AZABlAGQAKQAsACAAewAjAFYAQQBMAFUARQAhACwAIAAjAFYAQQBMAFUARQAhACwAIABcACIAXAAiAH0AKQAsAFwAbgAgACAAIAAgACAAIAAgACAAIAAgACAAIAAgACAAIAAgACAAIAAgACAAIAAgACAAIABUAFIAVQBFACwAIAAvAC8AXwBwAHIAZQBjAGkAcwBpAG8AbgAgAD0AIAAzAFwAbgAgACAAIAAgACAAIAAgACAAIAAgACAAIAAgACAAIAAgACAAIAAgACAAIAAgACAAIAAgACAAIAAgAEgAUwBUAEEAQwBLACgARgBBAEwAUwBFACwAIAAwACwAIABOACgAXwBlAHgAdABlAG4AZABlAGQAKQAsACAAewAjAFYAQQBMAFUARQAhACwAIAAjAFYAQQBMAFUARQAhACwAIAAjAFYAQQBMAFUARQAhAH0AKQBcAG4AIAAgACAAIAAgACAAIAAgACAAIAAgACAAIAAgACAAIAAgACAAIAAgACkALABcAG4AIAAgACAAIAAgACAAIAAgACAAIAAgACAAIAAgACAAIABUAFIAVQBFACwAXABuACAAIAAgACAAIAAgACAAIAAgACAAIAAgACAAIAAgACAAIAAgACAAIAB7AFwAIgBcACIALAAgAFwAIgBcACIALAAgAFwAIgBcACIALAAgAFwAIgBcACIALAAgAFwAIgBcACIALAAgAFwAIgBcACIAfQBcAG4AIAAgACAAIAAgACAAIAAgACAAIAAgACAAKQBcAG4AIAAgACAAIAAgACAAIAAgACkALABcAG4AIAAgACAAIAAgACAAIAAgAGYAbgBDAG8AdQBuAHQAQwBoAGEAcgBzACwAIABMAEEATQBCAEQAQQAoAEMAaABhAHIAQQByAHIAYQB5ACwAIABUAGUAeAB0ACwAXABuACAAIAAgACAAIAAgACAAIAAgACAAIAAgAEkARgAoAFwAbgAgACAAIAAgACAAIAAgACAAIAAgACAAIAAgACAAIAAgAFQAZQB4AHQAIAA9ACAAXAAiAFwAIgAsAFwAbgAgACAAIAAgACAAIAAgACAAIAAgACAAIAAgACAAIAAgADAALABcAG4AIAAgACAAIAAgACAAIAAgACAAIAAgACAAIAAgACAAIABMAEUAVAAoAFwAbgAgACAAIAAgACAAIAAgACAAIAAgACAAIAAgACAAIAAgACAAIAAgACAAXwByAGUAbQBvAHYAZQBkACwAIABSAEUARABVAEMARQAoAFwAbgAgACAAIAAgACAAIAAgACAAIAAgACAAIAAgACAAIAAgACAAIAAgACAAIAAgACAAIABUAGUAeAB0ACwAXABuACAAIAAgACAAIAAgACAAIAAgACAAIAAgACAAIAAgACAAIAAgACAAIAAgACAAIAAgAEMAaABhAHIAQQByAHIAYQB5ACwAXABuACAAIAAgACAAIAAgACAAIAAgACAAIAAgACAAIAAgACAAIAAgACAAIAAgACAAIAAgAEwAQQBNAEIARABBACgAXwBhAGMAYwAsACAAXwBjAHUAcgByACwAIABTAFUAQgBTAFQASQBUAFUAVABFACgAXwBhAGMAYwAsACAAXwBjAHUAcgByACwAIABcACIAXAAiACkAKQBcAG4AIAAgACAAIAAgACAAIAAgACAAIAAgACAAIAAgACAAIAAgACAAIAAgACkALABcAG4AIAAgACAAIAAgACAAIAAgACAAIAAgACAAIAAgACAAIAAgACAAIAAgAEwARQBOACgAVABlAHgAdAApACAALQAgAEwARQBOACgAXwByAGUAbQBvAHYAZQBkACkAXABuACAAIAAgACAAIAAgACAAIAAgACAAIAAgACAAIAAgACAAKQBcAG4AIAAgACAAIAAgACAAIAAgACAAIAAgACAAKQBcAG4AIAAgACAAIAAgACAAIAAgACkALABcAG4AIAAgACAAIAAgACAAIAAgAGYAbgBGAGkAbgBkAE4AdABoAEMAaABhAHIAUABvAHMALAAgAEwAQQBNAEIARABBACgAQwBoAGEAcgBzACwAIABUAGUAeAB0ACwAIABOACwAXABuACAAIAAgACAAIAAgACAAIAAgACAAIAAgAEwARQBUACgAXABuACAAIAAgACAAIAAgACAAIAAgACAAIAAgACAAIAAgACAAXwBjAGgAYQByAEMAbwB1AG4AdAAsACAATABFAE4AKABDAGgAYQByAHMAKQAsAFwAbgAgACAAIAAgACAAIAAgACAAIAAgACAAIAAgACAAIAAgAF8AbgAsACAASQBOAFQAKABOACgATgApACkALABcAG4AIAAgACAAIAAgACAAIAAgACAAIAAgACAAIAAgACAAIABJAEYAKABcAG4AIAAgACAAIAAgACAAIAAgACAAIAAgACAAIAAgACAAIAAgACAAIAAgACgAXwBjAGgAYQByAEMAbwB1AG4AdAAgAD0AIAAwACkAIAArACAAKABfAG4AIAA9ACAAMAApACwAXABuACAAIAAgACAAIAAgACAAIAAgACAAIAAgACAAIAAgACAAIAAgACAAIAAwACwAXABuACAAIAAgACAAIAAgACAAIAAgACAAIAAgACAAIAAgACAAIAAgACAAIABMAEUAVAAoAFwAbgAgACAAIAAgACAAIAAgACAAIAAgACAAIAAgACAAIAAgACAAIAAgACAAIAAgACAAIABfAGMAaABhAHIAcwAsACAATQBJAEQAKABDAGgAYQByAHMALAAgAFMARQBRAFUARQBOAEMARQAoADEALAAgAF8AYwBoAGEAcgBDAG8AdQBuAHQAKQAsACAAMQApACwAXABuACAAIAAgACAAIAAgACAAIAAgACAAIAAgACAAIAAgACAAIAAgACAAIAAgACAAIAAgAF8AZgBpAG4AZABDAG8AdQBuAHQALAAgAGYAbgBDAG8AdQBuAHQAQwBoAGEAcgBzACgAXwBjAGgAYQByAHMALAAgAFQAZQB4AHQAKQAsAFwAbgAgACAAIAAgACAAIAAgACAAIAAgACAAIAAgACAAIAAgACAAIAAgACAAIAAgACAAIABJAEYAKABcAG4AIAAgACAAIAAgACAAIAAgACAAIAAgACAAIAAgACAAIAAgACAAIAAgACAAIAAgACAAIAAgACAAIABfAGYAaQBuAGQAQwBvAHUAbgB0ACAAPAAgAEEAQgBTACgAXwBuACkALABcAG4AIAAgACAAIAAgACAAIAAgACAAIAAgACAAIAAgACAAIAAgACAAIAAgACAAIAAgACAAIAAgACAAIAAwACwAXABuACAAIAAgACAAIAAgACAAIAAgACAAIAAgACAAIAAgACAAIAAgACAAIAAgACAAIAAgACAAIAAgACAATABFAFQAKABcAG4AIAAgACAAIAAgACAAIAAgACAAIAAgACAAIAAgACAAIAAgACAAIAAgACAAIAAgACAAIAAgACAAIAAgACAAIAAgAC8ALwAgAG4AdABoACAAYwBhAG4AIABjAG8AdQBuAHQAIABmAHIAbwBtACAAZQBuAGQAIABiAGEAYwBrAHcAYQByAGQAcwBcAG4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XwBuAHQAaABQAG8AcwAsACAAUgBFAEQAVQBDAEUAKABcAG4AIAAgACAAIAAgACAAIAAgACAAIAAgACAAIAAgACAAIAAgACAAIAAgACAAIAAgACAAIAAgACAAIAAgACAAIAAgACAAIAAgACAAMAAsAFwAbgAgACAAIAAgACAAIAAgACAAIAAgACAAIAAgACAAIAAgACAAIAAgACAAIAAgACAAIAAgACAAIAAgACAAIAAgACAAIAAgACAAIABTAEUAUQBVAEUATgBDAEUAKAAxACwAIABfAG4AdABoACkALABcAG4AIAAgACAAIAAgACAAIAAgACAAIAAgACAAIAAgACAAIAAgACAAIAAgACAAIAAgACAAIAAgACAAIAAgACAAIAAgACAAIAAgACAATABBAE0AQgBEAEEAKABfAGEAYwBjACwAIABfAGMAdQByAHIALABcAG4AIAAgACAAIAAgACAAIAAgACAAIAAgACAAIAAgACAAIAAgACAAIAAgACAAIAAgACAAIAAgACAAIAAgACAAIAAgACAAIAAgACAAIAAgACAAIABJAEYAKABcAG4AIAAgACAAIAAgACAAIAAgACAAIAAgACAAIAAgACAAIAAgACAAIAAgACAAIAAgACAAIAAgACAAIAAgACAAIAAgACAAIAAgACAAIAAgACAAIAAgACAAIAAgAF8AYQBjAGMAIAA8ACAAMAAsAFwAbgAgACAAIAAgACAAIAAgACAAIAAgACAAIAAgACAAIAAgACAAIAAgACAAIAAgACAAIAAgACAAIAAgACAAIAAgACAAIAAgACAAIAAgACAAIAAgACAAIAAgACAALQAxACwAXABuACAAIAAgACAAIAAgACAAIAAgACAAIAAgACAAIAAgACAAIAAgACAAIAAgACAAIAAgACAAIAAgACAAIAAgACAAIAAgACAAIAAgACAAIAAgACAAIAAgACAAIABMAEUAVAAoAFwAbg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RgBJAE4ARAAoAF8AYwBoAGEAcgBzACwAIABUAGUAeAB0ACwAIABfAGEAYwBjACAAKwAgADEAKQAsAFwAbgAgACAAIAAgACAAIAAgACAAIAAgACAAIAAgACAAIAAgACAAIAAgACAAIAAgACAAIAAgACAAIAAgACAAIAAgACAAIAAgACAAIAAgACAAIAAgACAAIAAgACAAIAAgACAAIAAgACAAIAAgADAAXABuACAAIAAgACAAIAAgACAAIAAgACAAIAAgACAAIAAgACAAIAAgACAAIAAgACAAIAAgACAAIAAgACAAIAAgACAAIAAgACAAIAAgACAAIAAgACAAIAAgACAAIAAgACAAIAAgACkALABcAG4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IAAgACAAIAAgACAAIAAgACkALABcAG4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NAEEAWAAoAF8AbgB0AGgAUABvAHM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SQBGACgAVABlAHgAdAAgAD0AIABcACIAXAAiACwAIABmAG4ARQB4AGMAZQBwAHQAaQBvAG4AKABcACIAXAAiACkALABcAG4AIAAgACAAIAAgACAAIAAgACAAIAAgACAASQBGACgATgBPAFQAKABWAEEATABJAEQAQQBUAEUAXwBDAEgAQQBSAEEAQwBUAEUAUgBTACgAVABlAHgAdAAsACAAMgApACkALAAgAGYAbgBFAHgAYwBlAHAAdABpAG8AbgAoAFwAIgBOAC8AQQBcACIAKQAsAFwAbgAgACAAIAAgACAAIAAgACAAIAAgACAAIAAgACAAIAAgAEwARQBUACgAXABuACAAIAAgACAAIAAgACAAIAAgACAAIAAgACAAIAAgACAAIAAgACAAIABfAFQAcABvAHMALAAgAEkARgBFAFIAUgBPAFIAKABGAEkATgBEACgAXAAiAFQAXAAiACwAIABUAGUAeAB0ACkALAAgADAAKQAsAFwAbgAgACAAIAAgACAAIAAgACAAIAAgACAAIAAgACAAIAAgACAAIAAgACAASQBGACgAXwBUAHAAbwBzACAAPgAgADEALAAgAGYAbgBFAHgAYwBlAHAAdABpAG8AbgAoAFwAIgBOAC8AQQBcACIAKQAsAFwAbgAgACAAIAAgACAAIAAgACAAIAAgACAAIAAgACAAIAAgACAAIAAgACAAIAAgACAAIABMAEUAVAAoAFwAbgAgACAAIAAgACAAIAAgACAAIAAgACAAIAAgACAAIAAgACAAIAAgACAAIAAgACAAIAAgACAAIAAgAF8AcwBUAGkAbQBlACwAIABJAEYAKABfAFQAcABvAHMAIAA9ACAAMQAsACAAUgBJAEcASABUACgAVABlAHgAdAAsACAATABFAE4AKABUAGUAeAB0ACkAIAAtACAAMQApACwAIABUAGUAeAB0ACkALABcAG4AIAAgACAAIAAgACAAIAAgACAAIAAgACAAIAAgACAAIAAgACAAIAAgACAAIAAgACAAIAAgACAAIABfAGwAZQBuACwAIABMAEUATgAoAF8AcwBUAGkAbQBlACkALABcAG4AIAAgACAAIAAgACAAIAAgACAAIAAgACAAIAAgACAAIAAgACAAIAAgACAAIAAgACAAIAAgACAAIABfAGMAbwBsAG8AbgAxAFAAbwBzACwAIABJAEYARQBSAFIATwBSACgARgBJAE4ARAAoAFwAIgA6AFwAIgAsACAAXwBzAFQAaQBtAGUAKQAsACAAMAApACwAXABuACAAIAAgACAAIAAgACAAIAAgACAAIAAgACAAIAAgACAAIAAgACAAIAAgACAAIAAgACAAIAAgACAAXwBjAG8AbABvAG4AMgBQAG8AcwAsACAASQBGAEUAUgBSAE8AUgAoAEYASQBOAEQAKABcACIAOgBcACIALAAgAF8AcwBUAGkAbQBlACwAIABfAGMAbwBsAG8AbgAxAFAAbwBzACAAKwAgADEAKQAsACAAMAApACwAXABuACAAIAAgACAAIAAgACAAIAAgACAAIAAgACAAIAAgACAAIAAgACAAIAAgACAAIAAgACAAIAAgACAAXwBkAGUAYwBpAG0AYQBsAFAAbwBzACwAIABmAG4ARgBpAG4AZABOAHQAaABDAGgAYQByAFAAbwBzACgAXAAiAC4ALABcACIALAAgAF8AcwBUAGkAbQBlACwAIAAxACkALABcAG4AIAAgACAAIAAgACAAIAAgACAAIAAgACAAIAAgACAAIAAgACAAIAAgACAAIAAgACAAIAAgACAAIABfAGgAYQBzAGgALAAgACgAXwBsAGUAbgAgACoAIAA0ADAAOQA2ACkAIAArACAAKABfAGMAbwBsAG8AbgAxAFAAbwBzACAAKgAgADIANQA2ACkAIAArACAAKABfAGMAbwBsAG8AbgAyAFAAbwBzACAAKgAgADEANgApACAAKwAgAF8AZABlAGMAaQBtAGEAbABQAG8AcwAsAFwAbgAgACAAIAAgACAAIAAgACAAIAAgACAAIAAgACAAIAAgACAAIAAgACAAIAAgACAAIAAgACAAIAAgAF8AaABhAHMAaABMAGsAdQBwACwAIABJAEYATgBBACgAWABNAEEAVABDAEgAKABfAGgAYQBzAGgALAAgAEMASABPAE8AUwBFAEMATwBMAFMAKABfAGYAbQB0AEgAYQBzAGgAVABhAGIAbABlACwAIAAxACkALAAgADAAKQAsACAAMAApACwAXABuACAAIAAgACAAIAAgACAAIAAgACAAIAAgACAAIAAgACAAIAAgACAAIAAgACAAIAAgACAAIAAgACAASQBGACgAXwBoAGEAcwBoAEwAawB1AHAAIAA9ACAAMAAsACAAZgBuAEUAeABjAGUAcAB0AGkAbwBuACgAXAAiAE4ALwBBAFwAIgApACwAXABuACAAIAAgACAAIAAgACAAIAAgACAAIAAgACAAIAAgACAAIAAgACAAIAAgACAAIAAgACAAIAAgACAAIAAgACAAIABMAEUAVAAoAFwAbgAgACAAIAAgACAAIAAgACAAIAAgACAAIAAgACAAIAAgACAAIAAgACAAIAAgACAAIAAgACAAIAAgACAAIAAgACAAIAAgACAAIABfAGQAZQBmAG4ALAAgAEMASABPAE8AUwBFAFIATwBXAFMAKABfAGYAbQB0AEgAYQBzAGgAVABhAGIAbABlACwAIABfAGgAYQBzAGgATABrAHUAcAApACwAXABuACAAIAAgACAAIAAgACAAIAAgACAAIAAgACAAIAAgACAAIAAgACAAIAAgACAAIAAgACAAIAAgACAAIAAgACAAIAAgACAAIAAgAF8AcAByAGUAYwBpAHMAaQBvAG4ALAAgAEkATgBEAEUAWAAoAF8AZABlAGYAbgAsACAAMQAsACAAMgApACwAXABuACAAIAAgACAAIAAgACAAIAAgACAAIAAgACAAIAAgACAAIAAgACAAIAAgACAAIAAgACAAIAAgACAAIAAgACAAIAAgACAAIAAgAF8AZQB4AHQAZQBuAGQAZQBkACwAIABJAE4ARABFAFgAKABfAGQAZQBmAG4ALAAgADEALAAgADMAKQAsAFwAbgAgACAAIAAgACAAIAAgACAAIAAgACAAIAAgACAAIAAgACAAIAAgACAAIAAgACAAIAAgACAAIAAgACAAIAAgACAAIAAgACAAIABfAGgAbwB1AHIALAAgAFYAQQBMAFUARQAoAEwARQBGAFQAKABfAHMAVABpAG0AZQAsACAAMgApACkALABcAG4AIAAgACAAIAAgACAAIAAgACAAIAAgACAAIAAgACAAIAAgACAAIAAgACAAIAAgACAAIAAgACAAIAAgACAAIAAgACAAIAAgACAAXwBtAGkAbgB1AHQAZQAsACAASQBGACgAXwBwAHIAZQBjAGkAcwBpAG8AbgAgADwAIAAyACwAIABcACIAXAAiACwAIABWAEEATABVAEUAKABNAEkARAAoAF8AcwBUAGkAbQBlACwAIABJAE4ARABFAFgAKABfAGQAZQBmAG4ALAAgADEALAAgADQAKQAsACAAMgApACkAKQAsAFwAbgAgACAAIAAgACAAIAAgACAAIAAgACAAIAAgACAAIAAgACAAIAAgACAAIAAgACAAIAAgACAAIAAgACAAIAAgACAAIAAgACAAIABfAHMAZQBjAEwAZQBuACwAIABJAE4ARABFAFgAKABfAGQAZQBmAG4ALAAgADEALAAgADUAKQAsAFwAbgAgACAAIAAgACAAIAAgACAAIAAgACAAIAAgACAAIAAgACAAIAAgACAAIAAgACAAIAAgACAAIAAgACAAIAAgACAAIAAgACAAIABfAHMAZQBjAG8AbgBkACwAIABJAEYAUwAoAFwAbgAgACAAIAAgACAAIAAgACAAIAAgACAAIAAgACAAIAAgACAAIAAgACAAIAAgACAAIAAgACAAIAAgACAAIAAgACAAIAAgACAAIAAgACAAIAAgAF8AcAByAGUAYwBpAHMAaQBvAG4AIAA8ACAAMwAsACAAXAAiAFwAIgAsAFwAbgBcAG4AIAAgACAAIAAgACAAIAAgACAAIAAgACAAIAAgACAAIAAgACAAIAAgACAAIAAgACAAIAAgACAAIAAgACAAIAAgACAAIAAgACAAIAAgACAAIABfAHAAcgBlAGMAaQBzAGkAbwBuACAAPQAgADMALABcAG4AIAAgACAAIAAgACAAIAAgACAAIAAgACAAIAAgACAAIAAgACAAIAAgACAAIAAgACAAIAAgACAAIAAgACAAIAAgACAAIAAgACAAIAAgACAAIAAgACAAIAAgAFYAQQBMAFUARQAoAFIASQBHAEgAVAAoAF8AcwBUAGkAbQBlACwAIABfAHMAZQBjAEwAZQBuACkAKQAsAFwAbgAgACAAIAAgACAAIAAgACAAIAAgACAAIAAgACAAIAAgACAAIAAgACAAIAAgACAAIAAgACAAIAAgACAAIAAgACAAIAAgACAAIAAgACAAIAAgAFwAbgAgACAAIAAgACAAIAAgACAAIAAgACAAIAAgACAAIAAgACAAIAAgACAAIAAgACAAIAAgACAAIAAgACAAIAAgACAAIAAgACAAIAAgACAAIAAgAFQAUgBVAEUALAAgAC8ALwAgAF8AcAByAGUAYwBpAHMAaQBvAG4AIAA+ACAAMwBcAG4AIAAgACAAIAAgACAAIAAgACAAIAAgACAAIAAgACAAIAAgACAAIAAgACAAIAAgACAAIAAgACAAIAAgACAAIAAgACAAIAAgACAAIAAgACAAIAAgACAAIAAgAEwARQBUACgAXABuACAAIAAgACAAIAAgACAAIAAgACAAIAAgACAAIAAgACAAIAAgACAAIAAgACAAIAAgACAAIAAgACAAIAAgACAAIAAgACAAIAAgACAAIAAgACAAIAAgACAAIAAgACAAIAAgAC8ALwAgAGMAYQBuAG8AdAAgAGEAcwBzAHUAbQBlACAAVgBBAEwAVQBFACAAZgB1AG4AYwB0AGkAbwBuACAAdwBpAGwAbAAgAHUAcwBlACAAZABlAGMAaQBtAGEAbAAgAGMAaABhAHIAYQBjAHQAZQByAFwAbgAgACAAIAAgACAAIAAgACAAIAAgACAAIAAgACAAIAAgACAAIAAgACAAIAAgACAAIAAgACAAIAAgACAAIAAgACAAIAAgACAAIAAgACAAIAAgACAAIAAgACAAIAAgACAAIAAvAC8AIAB3AGgAZQBuACAARQB4AGMAZQBsACAAaABhAHMAIABuAG8AbgAtAGUAbgBnAGwAaQBzAGgAIABSAGUAZwBpAG8AbgBhAGwAIABzAGUAdAB0AGkAbgBnAHMAXABuACAAIAAgACAAIAAgACAAIAAgACAAIAAgACAAIAAgACAAIAAgACAAIAAgACAAIAAgACAAIAAgACAAIAAgACAAIAAgACAAIAAgACAAIAAgACAAIAAgACAAIAAgACAAIAAgAF8AcwBTAGUAYwAsACAAUgBJAEcASABUACgAXwBzAFQAaQBtAGUALAAgAF8AcwBlAGMATABlAG4AKQAsAFwAbgAgACAAIAAgACAAIAAgACAAIAAgACAAIAAgACAAIAAgACAAIAAgACAAIAAgACAAIAAgACAAIAAgACAAIAAgACAAIAAgACAAIAAgACAAIAAgACAAIAAgACAAIAAgACAAIABfAGkAbgB0AFMAZQBjACwAIABWAEEATABVAEUAKABMAEUARgBUACgAXwBzAFMAZQBjACwAIAAyACkAKQAsAFwAbgAgACAAIAAgACAAIAAgACAAIAAgACAAIAAgACAAIAAgACAAIAAgACAAIAAgACAAIAAgACAAIAAgACAAIAAgACAAIAAgACAAIAAgACAAIAAgACAAIAAgACAAIAAgACAAIABfAGYAcgBhAGMAUwBlAGMALAAgAFYAQQBMAFUARQAoAFIASQBHAEgAVAAoAF8AcwBTAGUAYwAsACAAXwBzAGUAYwBMAGUAbgAgAC0AIAAzACkAKQAsAFwAbgAgACAAIAAgACAAIAAgACAAIAAgACAAIAAgACAAIAAgACAAIAAgACAAIAAgACAAIAAgACAAIAAgACAAIAAgACAAIAAgACAAIAAgACAAIAAgACAAIAAgACAAIAAgACAAIABfAGQAZQBjAGkAbQBhAGwAQgBhAHMAZQAsACAASQBOAEQARQBYACgAewAxADAALAAgADEAMAAwACwAIAAxADAAMAAwAH0ALAAgADEAIAAsAF8AcAByAGUAYwBpAHMAaQBvAG4AIAAtACAAMwApACwAXABuACAAIAAgACAAIAAgACAAIAAgACAAIAAgACAAIAAgACAAIAAgACAAIAAgACAAIAAgACAAIAAgACAAIAAgACAAIAAgACAAIAAgACAAIAAgACAAIAAgACAAIAAgACAAIAAgAF8AaQBuAHQAUwBlAGMAIAArACAAKABfAGYAcgBhAGMAUwBlAGMAIAAvACAAXwBkAGUAYwBpAG0AYQBsAEIAYQBzAGUAKQBcAG4AIAAgACAAIA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TgBPAFQAKABJAFMAXwBWAEEATABJAEQAXwBUAEkATQBFACgAXwBoAG8AdQByACwAIABfAG0AaQBuAHUAdABlACwAIABfAHMAZQBjAG8AbgBkACkAKQAsACAAZgBuAEUAeABjAGUAcAB0AGkAbwBuACgAXAAiAFYAQQBMAFUARQBcACIALAAgAF8AcAByAGUAYwBpAHMAaQBvAG4ALAAgAF8AZQB4AHQAZQBuAGQAZQBkACkALABcAG4AIAAgACAAIAAgACAAIAAgACAAIAAgACAAIAAgACAAIAAgACAAIAAgACAAIAAgACAAIAAgACAAIAAgACAAIAAgACAAIAAgACAAIAAgACAAIABIAFMAVABBAEMASwAoACgAXwBUAHAAbwBzACAAPQAgADEAKQAsACAAXwBwAHIAZQBjAGkAcwBpAG8AbgAsACAAXwBlAHgAdABlAG4AZABlAGQALAAgAF8AaABvAHUAcgAsACAAXwBtAGkAbgB1AHQAZQAsACAAXwBzAGUAYwBvAG4AZ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WgBPAE4ARQBcAG4AXABuAFIAZQB0AHUAcgBuAHMAIAB0AGgAZQAgAHQAaQBtAGUAIAB6AG8AbgBlACAAbwBmAGYAcwBlAHQAIABpAG4AIABtAGkAbgB1AHQAZQBzACAAZgByAG8AbQAgAHQAZQB4AHQAIABpAG4AIAB0AGgAZQAgAEkAUwBPACAAOAA2ADAAMQAgAGYAbwByAG0AYQB0AC4AXABuAFwAbgBDAG8AbAB1AG0AbgBzADoAXABuACAAIAAxACAAfAAgAEkAUwBPAEMAbwBtAHAAbABpAGEAbgB0ACAAIAB8ACAAYgBvAG8AbABlAGEAbgAgAHwAIABGAGwAYQBnACAAaQBmACAAYwBvAG0AcABsAGkAYQBuAHQAIAB0AG8AIABJAFMATwAgADgANgAwADEAIABzAHQAYQBuAGQAYQByAGQAXABuACAAIAAyACAAfAAgAFAAcgBlAGMAaQBzAGkAbwBuACAAIAAgACAAIAB8ACAAaQBuAHQAZQBnAGUAcgAgAHwAIAAwACAALQAgAGkAbgB2AGEAbABpAGQAIAB2AGEAbAB1AGUAXABuACAAIAAgACAAfAAgACAAIAAgACAAIAAgACAAIAAgACAAIAAgACAAIAB8ACAAIAAgACAAIAAgACAAIAAgAHwAIAAxACAALQAgAGgAbwB1AHIAXABuACAAIAAgACAAfAAgACAAIAAgACAAIAAgACAAIAAgACAAIAAgACAAIAB8ACAAIAAgACAAIAAgACAAIAAgAHwAIAAyACAALQAgAG0AaQBuAHUAdABlAFwAbgAgACAAIAAgAHwAIAAgACAAIAAgACAAIAAgACAAIAAgACAAIAAgACAAfAAgACAAIAAgACAAIAAgACAAIAB8ACAAMwAgAC0AIABzAGUAYwBvAG4AZABcAG4AIAAgADMAIAB8ACAARgBvAHIAbQBhAHQAIAAgACAAIAAgACAAIAAgAHwAIABpAG4AdABlAGcAZQByACAAfAAgADEAIAAtACAAYgBhAHMAaQBjAFwAbgAgACAAIAAgAHwAIAAgACAAIAAgACAAIAAgACAAIAAgACAAIAAgACAAfAAgACAAIAAgACAAIAAgACAAIAB8ACAAMgAgAC0AIABlAHgAdABlAG4AZABlAGQAXABuACAAIAAgACAAfAAgACAAIAAgACAAIAAgACAAIAAgACAAIAAgACAAIAB8ACAAIAAgACAAIAAgACAAIAAgAHwAIAAzACAALQAgAGMAbwBuAHMAaQBzAHQAZQBuAHQAIAB3AGkAdABoACAAYgBhAHMAaQBjACAAbwByACAAZQB4AHQAZQBuAGQAZQBkAFwAbgAgACAANQAgAHwAIABPAGYAZgBzAGUAdABNAGkAbgB1AHQAZQBzACAAfAAgAGQAZQBjAGkAbQBhAGwAIAB8ACAALQA5ADAAMAAuAC4AKwA5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HwAIABzAHQAcgBpAG4AZwAgAHwAIABJAFMATwAgADgANgAwADEAIABmAG8AcgBtAGEAdAB0AGUAZAAgAHQAaQBtAGUALgBcAG4AIAAgACAAIAAgACAAIAAgACAAIAAgACAAfAAgACAAIAAgACAAIAAgACAAfAAgAEUAeABhAG0AcABsAGUAIABmAG8AcgBtAGEAdABzACAAKABuAG8AdAAgAGUAeABoAGEAdQBzAHQAaQB2AGUAKQA6AFwAbgAgACAAIAAgACAAIAAgACAAIAAgACAAIAB8ACAAIAAgACAAIAAgACAAIAB8ACAAVABoAGgAOgBtAG0AOgBzAHMALgBzAHMAcwAsACAAVABoAGgAOgBtAG0AOgBzAHMALAAgAFQAaABoAG0AbQAsACAAVABo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XwBaAE8ATgBFACAAPQAgAEwAQQBNAEIARABBACgAVABlAHgAdAAsAFwAbgAgACAAIAAgAEwARQBUACgAXABuACAAIAAgACAAIAAgACAAIAAvAC8AIABDAG8AbAB1AG0AbgBzADoAIABIAGEAcwBoACwAIABQAHIAZQBjAGkAcwBpAG8AbgAsACAARQB4AHQAZQBuAGQAZQBkACwAIABaACwAIABNAGkAbgBQAG8AcwBcAG4AIAAgACAAIAAgACAAIAAgAC8ALwAgAHcAaABlAHIAZQAgAGgAYQBzAGgAIAA9ACAATABFAE4AIAAqACAAMQAwADIANAAgACsAIABaAG8AbgBsAHkAIAAqACAANQAxADIAIAArACAATABhAHMAdABTAGkAZwBuAFAAbwBzAEEAdAAxACAAKgAyADUANgAgACsAIABDAG8AbABvAG4AMQBQAG8AcwAgACoAIAAxADYAIAArACAAQwBvAGwAbwBuADIAUABvAHMAXABuACAAIAAgACAAIAAgACAAIABfAGYAbQB0AEgAYQBzAGgAVABhAGIAbABlACwAIAB7AFwAbgAgACAAIAAgACAAIAAgACAAIAAgACAAIAAxADUAMwA2ACwAIAAzACwAIAAzACwAIAAxACwAIAAwADsAXABuACAAIAAgACAAIAAgACAAIAAgACAAIAAgADMAMwAyADgALAAgADEALAAgADMALAAgADAALAAgADAAOwBcAG4AIAAgACAAIAAgACAAIAAgACAAIAAgACAANQAzADcANgAsACAAMgAsACAAMQAsACAAMAAsACAANAA7AFwAbgAgACAAIAAgACAAIAAgACAAIAAgACAAIAA2ADQANgA0ACwAIAAyACwAIAAyACwAIAAwACwAIAA1ADsAXABuACAAIAAgACAAIAAgACAAIAAgACAAIAAgADcANAAyADQALAAgADMALAAgADEALAAgADAALAAgADQAOwBcAG4AIAAgACAAIAAgACAAIAAgACAAIAAgACAAOQA1ADQAMwAsACAAMwAsACAAMgAsACAAMAAsACAANQBcAG4AIAAgACAAIAAgACAAIAAgAH0ALABcAG4AIAAgACAAIAAgACAAIAAgAGYAbgBFAHgAYwBlAHAAdABpAG8AbgAsACAATABBAE0AQgBEAEEAKABfAGUAeABjAGUAcAB0AGkAbwBuACwAIABbAF8AZQB4AHQAZQBuAGQAZQBkAF0ALABcAG4AIAAgACAAIAAgACAAIAAgACAAIAAgACAALwAvACAAXwBlAHgAYwBlAHAAdABpAG8AbgAgACAAfAAgAHMAdAByAGkAbgBnACAAIAB8ACAAbgB1AGwAbAAgACAARQBtAHAAdAB5ACAAdABlAHgAdABcAG4AIAAgACAAIAAgACAAIAAgACAAIAAgACAALwAvACAAIAAgACAAIAAgACAAIAAgACAAIAAgACAAfAAgACAAIAAgACAAIAAgACAAIAB8ACAATgAvAEEAIAAgACAAVQBuAGEAYgBsAGUAIAB0AG8AIABwAGEAcgBzAGUAXABuACAAIAAgACAAIAAgACAAIAAgACAAIAAgAC8ALwAgACAAIAAgACAAIAAgACAAIAAgACAAIAAgAHwAIAAgACAAIAAgACAAIAAgACAAfAAgAFYAQQBMAFUARQAgAEkAbgB2AGEAbABpAGQAIAB2AGEAbAB1AGUAcwBcAG4AIAAgACAAIAAgACAAIAAgACAAIAAgACAALwAvACAAXwBlAHgAdABlAG4AZABlAGQAIAAgACAAfAAgAGkAbgB0AGUAZwBlAHIAIAB8ACAAUABhAHIAcwBlAGQAIABlAHgAdABlAG4AZABlAGQAIABmAG8AcgBtAGEAdABcAG4AIAAgACAAIAAgACAAIAAgACAAIAAgACAASQBGAFMAKABcAG4AIAAgACAAIAAgACAAIAAgACAAIAAgACAAIAAgACAAIABfAGUAeABjAGUAcAB0AGkAbwBuACAAPQAgAFwAIgBOAC8AQQBcACIALABcAG4AIAAgACAAIAAgACAAIAAgACAAIAAgACAAIAAgACAAIAAgACAAIAAgAHsARgBBAEwAUwBFACwAIABcACIAXAAiACwAIABcACIAXAAiACwAIABcACIAXAAiAH0ALABcAG4AIAAgACAAIAAgACAAIAAgACAAIAAgACAAIAAgACAAIABfAGUAeABjAGUAcAB0AGkAbwBuACAAPQAgAFwAIgBWAEEATABVAEUAXAAiACwAXABuACAAIAAgACAAIAAgACAAIAAgACAAIAAgACAAIAAgACAAIAAgACAAIABIAFMAVABBAEMASwAoAEYAQQBMAFMARQAsACAAMAAsACAATgAoAF8AZQB4AHQAZQBuAGQAZQBkACkALAAgAHsAIwBWAEEATABVAEUAIQB9ACkALABcAG4AIAAgACAAIAAgACAAIAAgACAAIAAgACAAIAAgACAAIABUAFIAVQBFACwAXABuACAAIAAgACAAIAAgACAAIAAgACAAIAAgACAAIAAgACAAIAAgACAAIAB7AFwAIgBcACIALAAgAFwAIgBcACIALAAgAFwAIgBcACIALAAgAFwAIgBcACIAfQBcAG4AIAAgACAAIAAgACAAIAAgACAAIAAgACAAKQBcAG4AIAAgACAAIAAgACAAIAAgACkALABcAG4AIAAgACAAIAAgACAAIAAgAFwAbgAgACAAIAAgACAAIAAgACAAZgBuAEMAbwB1AG4AdABDAGgAYQByAHMALAAgAEwAQQBNAEIARABBACgAQwBoAGEAcgBBAHIAcgBhAHkALAAgAFQAZQB4AHQALABcAG4AIAAgACAAIAAgACAAIAAgACAAIAAgACAASQBGACgAXABuACAAIAAgACAAIAAgACAAIAAgACAAIAAgACAAIAAgACAAVABlAHgAdAAgAD0AIABcACIAXAAiACwAXABuACAAIAAgACAAIAAgACAAIAAgACAAIAAgACAAIAAgACAAMAAsAFwAbgAgACAAIAAgACAAIAAgACAAIAAgACAAIAAgACAAIAAgAEwARQBUACgAXABuACAAIAAgACAAIAAgACAAIAAgACAAIAAgACAAIAAgACAAIAAgACAAIABfAHIAZQBtAG8AdgBlAGQALAAgAFIARQBEAFUAQwBFACgAXABuACAAIAAgACAAIAAgACAAIAAgACAAIAAgACAAIAAgACAAIAAgACAAIAAgACAAIAAgAFQAZQB4AHQALABcAG4AIAAgACAAIAAgACAAIAAgACAAIAAgACAAIAAgACAAIAAgACAAIAAgACAAIAAgACAAQwBoAGEAcgBBAHIAcgBhAHk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TABFAE4AKABUAGUAeAB0ACkAIAAtACAATABFAE4AKABfAHIAZQBtAG8AdgBlAGQAKQBcAG4AIAAgACAAIAAgACAAIAAgACAAIAAgACAAIAAgACAAIAApAFwAbgAgACAAIAAgACAAIAAgACAAIAAgACAAIAApAFwAbgAgACAAIAAgACAAIAAgACAAKQAsAFwAbgAgACAAIAAgACAAIAAgACAAZgBuAEYAaQBuAGQATgB0AGgAQwBoAGEAcgBQAG8AcwAsACAATABBAE0AQgBEAEEAKABDAGgAYQByAHMALAAgAFQAZQB4AHQALAAgAE4ALABcAG4AIAAgACAAIAAgACAAIAAgACAAIAAgACAATABFAFQAKABcAG4AIAAgACAAIAAgACAAIAAgACAAIAAgACAAIAAgACAAIABfAGMAaABhAHIAQwBvAHUAbgB0ACwAIABMAEUATgAoAEMAaABhAHIAcwApACwAXABuACAAIAAgACAAIAAgACAAIAAgACAAIAAgACAAIAAgACAAXwBuACwAIABJAE4AVAAoAE4AKABOACkAKQAsAFwAbgAgACAAIAAgACAAIAAgACAAIAAgACAAIAAgACAAIAAgAEkARgAoAFwAbgAgACAAIAAgACAAIAAgACAAIAAgACAAIAAgACAAIAAgACAAIAAgACAAKABfAGMAaABhAHIAQwBvAHUAbgB0ACAAPQAgADAAKQAgACsAIAAoAF8AbgAgAD0AIAAwACkALABcAG4AIAAgACAAIAAgACAAIAAgACAAIAAgACAAIAAgACAAIAAgACAAIAAgADAALABcAG4AIAAgACAAIAAgACAAIAAgACAAIAAgACAAIAAgACAAIAAgACAAIAAgAEwARQBUACgAXABuACAAIAAgACAAIAAgACAAIAAgACAAIAAgACAAIAAgACAAIAAgACAAIAAgACAAIAAgAF8AYwBoAGEAcgBzACwAIABNAEkARAAoAEMAaABhAHIAcwAsACAAUwBFAFEAVQBFAE4AQwBFACgAMQAsACAAXwBjAGgAYQByAEMAbwB1AG4AdAApACwAIAAxACkALABcAG4AIAAgACAAIAAgACAAIAAgACAAIAAgACAAIAAgACAAIAAgACAAIAAgACAAIAAgACAAXwBmAGkAbgBkAEMAbwB1AG4AdAAsACAAZgBuAEMAbwB1AG4AdABDAGgAYQByAHMAKABfAGMAaABhAHIAcwAsACAAVABlAHgAdAApACwAXABuACAAIAAgACAAIAAgACAAIAAgACAAIAAgACAAIAAgACAAIAAgACAAIAAgACAAIAAgAEkARgAoAFwAbgAgACAAIAAgACAAIAAgACAAIAAgACAAIAAgACAAIAAgACAAIAAgACAAIAAgACAAIAAgACAAIAAgAF8AZgBpAG4AZABDAG8AdQBuAHQAIAA8ACAAQQBCAFMAKABfAG4AKQAsAFwAbgAgACAAIAAgACAAIAAgACAAIAAgACAAIAAgACAAIAAgACAAIAAgACAAIAAgACAAIAAgACAAIAAgADAALABcAG4AIAAgACAAIAAgACAAIAAgACAAIAAgACAAIAAgACAAIAAgACAAIAAgACAAIAAgACAAIAAgACAAIABMAEUAVAAoAFwAbgAgACAAIAAgACAAIAAgACAAIAAgACAAIAAgACAAIAAgACAAIAAgACAAIAAgACAAIAAgACAAIAAgACAAIAAgACAALwAvACAAbgB0AGgAIABjAGEAbgAgAGMAbwB1AG4AdAAgAGYAcgBvAG0AIABlAG4AZAAgAGIAYQBjAGsAdwBhAHIAZABzAFwAbgAgACAAIAAgACAAIAAgACAAIAAgACAAIAAgACAAIAAgACAAIAAgACAAIAAgACAAIAAgACAAIAAgACAAIAAgACAAXwBuAHQAaAAsACAASQBGACgAXwBuACAAPgAgADAALAAgAF8AbgAsACAAXwBmAGkAbgBkAEMAbwB1AG4AdAAgACsAIABfAG4AIAArACAAMQApACwAXABuACAAIAAgACAAIAAgACAAIAAgACAAIAAgACAAIAAgACAAIAAgACAAIAAgACAAIAAgACAAIAAgACAAIAAgACAAIABfAG4AdABoAFAAbwBzACwAIABSAEUARABVAEMARQAoAFwAbgAgACAAIAAgACAAIAAgACAAIAAgACAAIAAgACAAIAAgACAAIAAgACAAIAAgACAAIAAgACAAIAAgACAAIAAgACAAIAAgACAAIAAwACwAXABuACAAIAAgACAAIAAgACAAIAAgACAAIAAgACAAIAAgACAAIAAgACAAIAAgACAAIAAgACAAIAAgACAAIAAgACAAIAAgACAAIAAgAFMARQBRAFUARQBOAEMARQAoADEALAAgAF8AbgB0AGgAKQAsAFwAbgAgACAAIAAgACAAIAAgACAAIAAgACAAIAAgACAAIAAgACAAIAAgACAAIAAgACAAIAAgACAAIAAgACAAIAAgACAAIAAgACAAIABMAEEATQBCAEQAQQAoAF8AYQBjAGMALAAgAF8AYwB1AHIAcgAsAFwAbgAgACAAIAAgACAAIAAgACAAIAAgACAAIAAgACAAIAAgACAAIAAgACAAIAAgACAAIAAgACAAIAAgACAAIAAgACAAIAAgACAAIAAgACAAIAAgAEkARgAoAFwAbgAgACAAIAAgACAAIAAgACAAIAAgACAAIAAgACAAIAAgACAAIAAgACAAIAAgACAAIAAgACAAIAAgACAAIAAgACAAIAAgACAAIAAgACAAIAAgACAAIAAgACAAXwBhAGMAYwAgADwAIAAwACwAXABuACAAIAAgACAAIAAgACAAIAAgACAAIAAgACAAIAAgACAAIAAgACAAIAAgACAAIAAgACAAIAAgACAAIAAgACAAIAAgACAAIAAgACAAIAAgACAAIAAgACAAIAAtADEALABcAG4AIAAgACAAIAAgACAAIAAgACAAIAAgACAAIAAgACAAIAAgACAAIAAgACAAIAAgACAAIAAgACAAIAAgACAAIAAgACAAIAAgACAAIAAgACAAIAAgACAAIAAgAEwARQBUACgAXABuACAAIAAgACAAIAAgACAAIAAgACAAIAAgACAAIAAgACAAIAAgACAAIAAgACAAIAAgACAAIAAgACAAIAAgACAAIAAgACAAIAAgACAAIAAgACAAIAAgACAAIAAgACAAIAAgAF8AbgBlAHgAdABQAG8AcwBDAGgAYQByAHMALAAgAEkARgBFAFIAUgBPAFIAKABcAG4AIAAgACAAIAAgACAAIAAgACAAIAAgACAAIAAgACAAIAAgACAAIAAgACAAIAAgACAAIAAgACAAIAAgACAAIAAgACAAIAAgACAAIAAgACAAIAAgACAAIAAgACAAIAAgACAAIAAgACAAIABGAEkATgBEACgAXwBjAGgAYQByAHMALAAgAFQAZQB4AHQALAAgAF8AYQBjAGMAIAArACAAMQApACwAXABuACAAIAAgACAAIAAgACAAIAAgACAAIAAgACAAIAAgACAAIAAgACAAIAAgACAAIAAgACAAIAAgACAAIAAgACAAIAAgACAAIAAgACAAIAAgACAAIAAgACAAIAAgACAAIAAgACAAIAAgACAAMABcAG4AIAAgACAAIAAgACAAIAAgACAAIAAgACAAIAAgACAAIAAgACAAIAAgACAAIAAgACAAIAAgACAAIAAgACAAIAAgACAAIAAgACAAIAAgACAAIAAgACAAIAAgACAAIAAgACAAKQAsAFwAbgAgACAAIAAgACAAIAAgACAAIAAgACAAIAAgACAAIAAgACAAIAAgACAAIAAgACAAIAAgACAAIAAgACAAIAAgACAAIAAgACAAIAAgACAAIAAgACAAIAAgACAAIAAgACAAIABfAG4AZQB4AHQAUABvAHMALAAgAE0ASQBOACgAXABuACAAIAAgACAAIAAgACAAIA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gACAAIAAgACAAIAAgACAAKQAsAFwAbg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0AQQBYACgAXwBuAHQAaABQAG8AcwAsACAAM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SQBGACgAVABlAHgAdAAgAD0AIABcACIAXAAiACwAIABmAG4ARQB4AGMAZQBwAHQAaQBvAG4AKABcACIAXAAiACkALABcAG4AIAAgACAAIAAgACAAIAAgACAAIAAgACAASQBGACgATgBPAFQAKABWAEEATABJAEQAQQBUAEUAXwBDAEgAQQBSAEEAQwBUAEUAUgBTACgAVABlAHgAdAAsACAAMwApACkALAAgAGYAbgBFAHgAYwBlAHAAdABpAG8AbgAoAFwAIgBOAC8AQQBcACIAKQAsAFwAbgAgACAAIAAgACAAIAAgACAAIAAgACAAIAAgACAAIAAgAEwARQBUACgAXABuACAAIAAgACAAIAAgACAAIAAgACAAIAAgACAAIAAgACAAIAAgACAAIABfAGwAZQBuACwAIABMAEUATgAoAFQAZQB4AHQAKQAsAFwAbgAgACAAIAAgACAAIAAgACAAIAAgACAAIAAgACAAIAAgACAAIAAgACAAXwBaAG8AbgBsAHkALAAgAE4AKAAoAF8AbABlAG4AIAA9ACAAMQApACAAKgAgACgASQBGAEUAUgBSAE8AUgAoAEYASQBOAEQAKABcACIAWgBcACIALAAgAFQAZQB4AHQAKQAsACAAMAApACAAPQAgADEAKQApACwAXABuACAAIAAgACAAIAAgACAAIAAgACAAIAAgACAAIAAgACAAIAAgACAAIABfAGwAYQBzAHQAUwBpAGcAbgBQAG8AcwBBAHQAMQAsACAATgAoAGYAbgBGAGkAbgBkAE4AdABoAEMAaABhAHIAUABvAHMAKABcACIAKwAtAFwAIgAgACYAIABVAE4ASQBDAEgAQQBSACgAOAA3ADIAMgApACwAIABUAGUAeAB0ACwAIAAtADEAKQAgAD0AIAAxACkALABcAG4AIAAgACAAIAAgACAAIAAgACAAIAAgACAAIAAgACAAIAAgACAAIAAgAF8AYwBvAGwAbwBuADEAUABvAHMALAAgAEkARgBFAFIAUgBPAFIAKABGAEkATgBEACgAXAAiADoAXAAiACwAIABUAGUAeAB0ACkALAAgADAAKQAsAFwAbgAgACAAIAAgACAAIAAgACAAIAAgACAAIAAgACAAIAAgACAAIAAgACAAXwBjAG8AbABvAG4AMgBQAG8AcwAsACAASQBGAEUAUgBSAE8AUgAoAEYASQBOAEQAKABcACIAOgBcACIALAAgAFQAZQB4AHQALAAgAF8AYwBvAGwAbwBuADEAUABvAHMAIAArACAAMQApACwAIAAwACkALABcAG4AIAAgACAAIAAgACAAIAAgACAAIAAgACAAIAAgACAAIAAgACAAIAAgAF8AaABhAHMAaAAsACAAKABfAGwAZQBuACAAKgAgADEAMAAyADQAKQAgACsAIAAoAF8AWgBvAG4AbAB5ACAAKgAgADUAMQAyACkAIAArACAAKABfAGwAYQBzAHQAUwBpAGcAbgBQAG8AcwBBAHQAMQAgACoAIAAyADUANgApACAAKwAgACgAXwBjAG8AbABvAG4AMQBQAG8AcwAgACoAIAAxADYAKQAgACsAIABfAGMAbwBsAG8AbgAyAFAAbwBzACwAXABuACAAIAAgACAAIAAgACAAIAAgACAAIAAgACAAIAAgACAAIAAgACAAIABfAGgAYQBzAGgATABrAHUAcAAsACAASQBGAE4AQQAoAFgATQBBAFQAQwBIACgAXwBoAGEAcwBoACwAIABDAEgATwBPAFMARQBDAE8ATABTACgAXwBmAG0AdABIAGEAcwBoAFQAYQBiAGwAZQAsACAAMQApACwAIAAwACkALAAgADAAKQAsAFwAbgAgACAAIAAgACAAIAAgACAAIAAgACAAIAAgACAAIAAgACAAIAAgACAASQBGACgAXwBoAGEAcwBoAEwAawB1AHAAIAA9ACAAMAAsACAAZgBuAEUAeABjAGUAcAB0AGkAbwBuACgAXAAiAE4ALwBBAFwAIgApACwAXABuACAAIAAgACAAIAAgACAAIAAgACAAIAAgACAAIAAgACAAIAAgACAAIAAgACAAIAAgAEwARQBUACgAXABuACAAIAAgACAAIAAgACAAIAAgACAAIAAgACAAIAAgACAAIAAgACAAIAAgACAAIAAgACAAIAAgACAAXwBkAGUAZgBuACwAIABDAEgATwBPAFMARQBSAE8AVwBTACgAXwBmAG0AdABIAGEAcwBoAFQAYQBiAGwAZQAsACAAXwBoAGEAcwBoAEwAawB1AHAAKQAsAFwAbgAgACAAIAAgACAAIAAgACAAIAAgACAAIAAgACAAIAAgACAAIAAgACAAIAAgACAAIAAgACAAIAAgAF8AcAByAGUAYwBpAHMAaQBvAG4ALAAgAEkATgBEAEUAWAAoAF8AZABlAGYAbgAsACAAMQAsACAAMgApACwAXABuACAAIAAgACAAIAAgACAAIAAgACAAIAAgACAAIAAgACAAIAAgACAAIAAgACAAIAAgACAAIAAgACAAXwBlAHgAdABlAG4AZABlAGQALAAgAEkATgBEAEUAWAAoAF8AZABlAGYAbgAsACAAMQAsACAAMwApACwAXABuACAAIAAgACAAIAAgACAAIAAgACAAIAAgACAAIAAgACAAIAAgACAAIAAgACAAIAAgACAAIAAgACAASQBGACgASQBOAEQARQBYACgAXwBkAGUAZgBuACwAIAAxACwAIAA0ACkAIAA+ACAAMAAsACAALwAvACAAWgAgAG8AbgBsAHkAXABuACAAIAAgACAAIAAgACAAIAAgACAAIAAgACAAIAAgACAAIAAgACAAIAAgACAAIAAgACAAIAAgACAAIAAgACAAIABIAFMAVABBAEMASwAoAFQAUgBVAEUALAAgAF8AcAByAGUAYwBpAHMAaQBvAG4ALAAgAF8AZQB4AHQAZQBuAGQAZQBkACwAIAAwACkALABcAG4AIAAgACAAIAAgACAAIAAgACAAIAAgACAAIAAgACAAIAAgACAAIAAgACAAIAAgACAAIAAgACAAIAAgACAAIAAgAEwARQBUACgAXABuACAAIAAgACAAIAAgACAAIAAgACAAIAAgACAAIAAgACAAIAAgACAAIAAgACAAIAAgACAAIAAgACAAIAAgACAAIAAgACAAIAAgAF8AcwBpAGcAbgAsACAASQBGAFMAKABcAG4AIAAgACAAIAAgACAAIAAgACAAIAAgACAAIAAgACAAIAAgACAAIAAgACAAIAAgACAAIAAgACAAIAAgACAAIAAgACAAIAAgACAAIAAgACAAIABMAEUARgBUACgAVABlAHgAdAAsACAAMQApACAAPQAgAFwAIgAtAFwAIgAsACAALQAxACwAXABuACAAIAAgACAAIAAgACAAIAAgACAAIAAgACAAIAAgACAAIAAgACAAIAAgACAAIAAgACAAIAAgACAAIAAgACAAIAAgACAAIAAgACAAIAAgACAAVQBOAEkAQwBPAEQARQAoAEwARQBGAFQAKABUAGUAeAB0ACwAIAAxACkAKQAgAD0AIAA4ADcAMgAyACwAIAAtADEALABcAG4AIAAgACAAIAAgACAAIAAgACAAIAAgACAAIAAgACAAIAAgACAAIAAgACAAIAAgACAAIAAgACAAIAAgACAAIAAgACAAIAAgACAAIAAgACAAIABUAFIAVQBFACwAIAAxAFwAbgAgACAAIAAgACAAIAAgACAAIAAgACAAIAAgACAAIAAgACAAIAAgACAAIAAgACAAIAAgACAAIAAgACAAIAAgACAAIAAgACAAIAApACwAXABuACAAIAAgACAAIAAgACAAIAAgACAAIAAgACAAIAAgACAAIAAgACAAIAAgACAAIAAgACAAIAAgACAAIAAgACAAIAAgACAAIAAgAF8AaABvAHUAcgAsACAAXwBzAGkAZwBuACAAKgAgAFYAQQBMAFUARQAoAE0ASQBEACgAVABlAHgAdAAsACAAMgAsACAAMgApACkALABcAG4AIAAgACAAIAAgACAAIAAgACAAIAAgACAAIAAgACAAIAAgACAAIAAgACAAIAAgACAAIAAgACAAIAAgACAAIAAgACAAIAAgACAAXwBtAGkAbgB1AHQAZQAsACAASQBGACgAXwBwAHIAZQBjAGkAcwBpAG8AbgAgADwAIAAyACwAIABcACIAXAAiACwAIABWAEEATABVAEUAKABNAEkARAAoAFQAZQB4AHQALAAgAEkATgBEAEUAWAAoAF8AZABlAGYAbgAsACAAMQAsACAANQApACwAIAAyACkAKQApACwAXABuACAAIAAgACAAIAAgACAAIAAgACAAIAAgACAAIAAgACAAIAAgACAAIAAgACAAIAAgACAAIAAgACAAIAAgACAAIAAgACAAIAAgAF8AcwBlAGMAbwBuAGQALAAgAEkARgAoAF8AcAByAGUAYwBpAHMAaQBvAG4AIAA8ACAAMwAsACAAXAAiAFwAIgAsACAAVgBBAEwAVQBFACgAUgBJAEcASABUACgAVABlAHgAdAAsACAAMgApACkAKQAsAFwAbgAgACAAIAAgACAAIAAgACAAIAAgACAAIAAgACAAIAAgACAAIAAgACAAIAAgACAAIAAgACAAIAAgACAAIAAgACAAIAAgACAAIABfAHQAegBvAE0AaQBuAHUAdABlAHMALAAgAEkATgBUACgAKABOACgAXwBoAG8AdQByACkAIAAqACAAMwA2ADAAMAApACAAKwAgACgATgAoAF8AbQBpAG4AdQB0AGUAKQAgACoAIAA2ADAAKQAgACsAIABOACgAXwBzAGUAYwBvAG4AZAApACkAIAAvACAANgAwACwAXABuACAAIAAgACAAIAAgACAAIAAgACAAIAAgACAAIAAgACAAIAAgACAAIAAgACAAIAAgACAAIAAgACAAIAAgACAAIAAgACAAIAAgAEkARgAoAE4ATwBUACgASQBTAF8AVgBBAEwASQBEAF8AVABJAE0ARQBfAFoATwBOAEUAKABfAHQAegBvAE0AaQBuAHUAdABlAHMAKQApACwAIABmAG4ARQB4AGMAZQBwAHQAaQBvAG4AKABcACIAVgBBAEwAVQBFAFwAIgAsACAAXwBlAHgAdABlAG4AZABlAGQAKQAsAFwAbgAgACAAIAAgACAAIAAgACAAIAAgACAAIAAgACAAIAAgACAAIAAgACAAIAAgACAAIAAgACAAIAAgACAAIAAgACAAIAAgACAAIAAgACAAIAAgAEgAUwBUAEEAQwBLACgAVABSAFUARQAsACAAXwBwAHIAZQBjAGkAcwBpAG8AbgAsACAAXwBlAHgAdABlAG4AZABlAGQALAAgAF8AdAB6AG8ATQBpAG4AdQB0AGU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QAEEAUgBUAFMAXABuAFwAbgBTAHAAbABpAHQAcwAgAEkAUwBPACAAOAA2ADAAMQAgAGYAbwByAG0AYQB0AHQAZQBkACAAdABlAHgAdAAgAHYAYQBsAHUAZQAgAGkAbgB0AG8AIABpAG4AdABvACAAcgBlAHMAcABlAGMAdABpAHYAZQAgAHAAYQByAHQAcwAgAG8AZgAgAGQAYQB0AGUALAAgAHQAaQBtAGUAIABhAG4AZAAgAHQAaQBtAGUAIAB6AG8AbgBlAC4AXABuAFwAbgBDAG8AbAB1AG0AbgBzADoAXABuACAAIAAxACAAfAAgAEkAUwBPAEMAbwBtAHAAbABpAGEAbgB0ACAAfAAgAGIAbwBvAGwAZQBhAG4AIAB8ACAARgBsAGEAZwAgAGkAZgAgAGMAbwBtAHAAbABpAGEAbgB0ACAAdABvACAASQBTAE8AIAA4ADYAMAAxACAAcwB0AGEAbgBkAGEAcgBkAFwAbgAgACAAMgAgAHwAIABQAGEAcgB0AHMAIAAgACAAIAAgACAAIAAgAHwAIABpAG4AdABlAGcAZQByACAAfAAgAEIAaQB0AGYAbABhAGcAIABvAGYAIABwAGEAcgB0AHMAIAAwAC4ALgA3AFwAbgAgACAAIAAgAHwAIAAgACAAIAAgACAAIAAgACAAIAAgACAAIAAgAHwAIAAgACAAIAAgACAAIAAgACAAfAAgADAAeAAwADEAIAAtACAAZABhAHQAZQBcAG4AIAAgACAAIAB8ACAAIAAgACAAIAAgACAAIAAgACAAIAAgACAAIAB8ACAAIAAgACAAIAAgACAAIAAgAHwAIAAwAHgAMAAyACAALQAgAHQAaQBtAGUAXABuACAAIAAgACAAfAAgACAAIAAgACAAIAAgACAAIAAgACAAIAAgACAAfAAgACAAIAAgACAAIAAgACAAIAB8ACAAMAB4ADAANAAgAC0AIAB0AGkAbQBlACAAegBvAG4AZQBcAG4AIAAgADMAIAB8ACAARABhAHQAZQAgACAAIAAgACAAIAAgACAAIAB8ACAAcwB0AHIAaQBuAGcAIAAgAHwAXABuACAAIAA0ACAAfAAgAFQAaQBtAGUAIAAgACAAIAAgACAAIAAgACAAfAAgAHMAdAByAGkAbgBnACAAIAB8AFwAbgAgACAANQAgAHwAIABUAGkAbQBlACAAWgBvAG4AZQAgACAAIAAgAHwAIABzAHQAcgBpAG4AZwAgACAAfABcAG4AIAAgACAAIAAgACA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fAAgAHMAdAByAGkAbgBnACAAfAAgAEkAUwBPACAAOAA2ADAAMQAgAGYAbwByAG0AYQB0AHQAZQBkACAAdgBhAGwAdQBlACAAZgBvAHIAIABkAGEAdABlACwAIAB0AGkAbQBlACAAbwByACAAdABpAG0AZQAgAHoAbwBu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UABBAFIAVABTACAAPQAgAEwAQQBNAEIARABBACgAVABlAHgAdAAsAFwAbgAgACAAIAAgAEwARQBUACgAXABuACAAIAAgACAAIAAgACAAIAAvAC8AIABDAG8AbAB1AG0AbgBzADoAIABIAGEAcwBoACwAIABJAFMATwBDAG8AbQBwAGwAaQBhAG4AdAAsACAAUABhAHIAdABzAEYAbABhAGcALAAgAEQAYQB0AGUATQBhAHIAawAsACAAVABaAE0AYQByAGsAXABuACAAIAAgACAAIAAgACAAIAAvAC8AIAB3AGgAZQByAGUAIABIAGEAcwBoACAAPQAgACgAXwBIAGEAcwBUACAAKgAgADEAMgA4ACkAIAArACAAKABfAFQAZgBpAHIAcwB0ACAAKgA2ADQAIAApACAAKwAgACgAXwBsAGEAcwB0AFMAaQBnAG4ARgBpAHIAcwB0AFAAbwBzACAAKgAgADMAMgApACAAKwAgACgAXwBoAGEAcwBaAG8AcgBTAGkAZwBuAEEAZgB0AGUAcgBUACAAKgAgADEANgApACAAKwAgACgAXwBaAG8AcgBTAGkAZwBuAEYAaQByAHMAdABBAGYAdABlAHIAVAAgACoAIAA4ACkAIAArACAAKABfAGMAbwBsAG8AbgBBAGYAdABlAHIATABhAHMAdABTAGkAZwBuACAAKgAgADQAKQAgACsAIAAoAF8AdQBuAHMAaQBnAG4AZQBkAEwAZQBuADIAbwByADYAIAAqACAAMgApACAAKwAgAF8AaABhAHMAWgBsAGEAcwB0AFwAbgAgACAAIAAgACAAIAAgACAALwAvACAAUABhAHIAdABzAEYAbABhAGcAOgAgADAAIAAtACAAbgBvACAAcABhAHIAdABzAFwAbgAgACAAIAAgACAAIAAgACAALwAvACAAIAAgACAAIAAgACAAIAAgACAAIAAgADEAIAAtACAAZABhAHQAZQBcAG4AIAAgACAAIAAgACAAIAAgAC8ALwAgACAAIAAgACAAIAAgACAAIAAgACAAIAAyACAALQAgAHQAaQBtAGUAXABuACAAIAAgACAAIAAgACAAIAAvAC8AIAAgACAAIAAgACAAIAAgACAAIAAgACAAMwAgAC0AIABkAGEAdABlACAAYQBuAGQAIAB0AGkAbQBlAFwAbgAgACAAIAAgACAAIAAgACAALwAvACAAIAAgACAAIAAgACAAIAAgACAAIAAgADQAIAAtACAAdABpAG0AZQAgAHoAbwBuAGUAXABuACAAIAAgACAAIAAgACAAIAAvAC8AIAAgACAAIAAgACAAIAAgACAAIAAgACAANQAgAC0AIABkAGEAdABlACAAYQBuAGQAIAB0AGkAbQBlACAAegBvAG4AZQBcAG4AIAAgACAAIAAgACAAIAAgAC8ALwAgACAAIAAgACAAIAAgACAAIAAgACAAIAA2ACAALQAgAHQAaQBtAGUAIABhAG4AZAAgAHQAaQBtAGUAIAB6AG8AbgBlAFwAbgAgACAAIAAgACAAIAAgACAALwAvACAAIAAgACAAIAAgACAAIAAgACAAIAAgADcAIAAtACAAZABhAHQAZQAsACAAdABpAG0AZQAgAGEAbgBkACAAdABpAG0AZQAgAHoAbwBuAGUAXABuACAAIAAgACAAIAAgACAAIAAvAC8AIABEAGEAdABlAE0AYQByAGsAIAA6ACAAMAAgAC0APgAgAG4AdQBsAGwAXABuACAAIAAgACAAIAAgACAAIAAvAC8AIAAgACAAIAAgACAAIAAgACAAIAAgACAAMQAgAC0APgAgAF8AbABlAG4AXABuACAAIAAgACAAIAAgACAAIAAvAC8AIAAgACAAIAAgACAAIAAgACAAIAAgACAAMgAgAC0APgAgAF8AVABwAG8AcwAgAC0AIAAxAFwAbgAgACAAIAAgACAAIAAgACAALwAvACAAIAAgACAAIAAgACAAIAAgACAAIAAgADMAIAAtAD4AIABfAHMAaQBnAG4ATABhAHMAdABQAG8AcwAgAC0AIAAxAFwAbgAgACAAIAAgACAAIAAgACAALwAvACAAIAAgACAAIAAgACAAIAAgACAAIAAgADQAIAAtAD4AIABfAGwAZQBuACAALQAgADEAXABuACAAIAAgACAAIAAgACAAIAAvAC8AXABuACAAIAAgACAAIAAgACAAIAAvAC8AIABUAFoATQBhAHIAawAgACAAIAAgACAAMAAgAC0APgAgAG4AdQBsAGwAXABuACAAIAAgACAAIAAgACAAIAAvAC8AIAAgACAAIAAgACAAIAAgACAAIAAgACAAMQAgAC0APgAgADEAXABuACAAIAAgACAAIAAgACAAIAAvAC8AIAAgACAAIAAgACAAIAAgACAAIAAgACAAMgAgAC0APgAgAF8AbABlAG4AIAAtACAAXwBzAGkAZwBuAEwAYQBzAHQAUABvAHMAIAArACAAMQBcAG4AIAAgACAAIAAgACAAIAAgAF8AbABvAGcAaQBjAEgAYQBzAGgAVABhAGIAbABlACwAIAB7AFwAbgAgACAAIAAgACAAIAAgACAAIAAgACAAIAAwACwAIAAxACwAIAAxACwAIAAxACwAIAAwADsAXABuACAAIAAgACAAIAAgACAAIAAgACAAIAAgADEALAAgADAALAAgADQALAAgADAALAAgADEAOwBcAG4AIAAgACAAIAAgACAAIAAgACAAIAAgACAAMwAyACwAIAAxACwAIAAxACwAIAAxACwAIAAwADsAXABuACAAIAAgACAAIAAgACAAIAAgACAAIAAgADMANAAsACAAMAAsACAANAAsACAAMAAsACAAMgA7AFwAbgAgACAAIAAgACAAIAAgACAAIAAgACAAIAAzADYALAAgADEALAAgADQALAAgADAALAAgADIAOwBcAG4AIAAgACAAIAAgACAAIAAgACAAIAAgACAAMQAyADgALAAgADEALAAgADMALAAgADIALAAgADAAOwBcAG4AIAAgACAAIAAgACAAIAAgACAAIAAgACAAMQAzADIALAAgADEALAAgADMALAAgADIALAAgADAAOwBcAG4AIAAgACAAIAAgACAAIAAgACAAIAAgACAAMQA0ADQALAAgADEALAAgADcALAAgADIALAAgADIAOwBcAG4AIAAgACAAIAAgACAAIAAgACAAIAAgACAAMQA0ADgALAAgADEALAAgADcALAAgADIALAAgADIAOwBcAG4AIAAgACAAIAAgACAAIAAgACAAIAAgACAAMQA0ADkALAAgADEALAAgADcALAAgADIALAAgADIAOwBcAG4AIAAgACAAIAAgACAAIAAgACAAIAAgACAAMQA1ADIALAAgADAALAAgADUALAAgADIALAAgADIAOwBcAG4AIAAgACAAIAAgACAAIAAgACAAIAAgACAAMQA1ADMALAAgADAALAAgADUALAAgADIALAAgADEAOwBcAG4AIAAgACAAIAAgACAAIAAgACAAIAAgACAAMQA1ADUALAAgADAALAAgADUALAAgADIALAAgADEAOwBcAG4AIAAgACAAIAAgACAAIAAgACAAIAAgACAAMQA1ADYALAAgADAALAAgADUALAAgADIALAAgADIAOwBcAG4AIAAgACAAIAAgACAAIAAgACAAIAAgACAAMQA2ADAALAAgADEALAAgADMALAAgADIALAAgADAAOwBcAG4AIAAgACAAIAAgACAAIAAgACAAIAAgACAAMQA4ADUALAAgADAALAAgADUALAAgADIALAAgADEAOwBcAG4AIAAgACAAIAAgACAAIAAgACAAIAAgACAAMQA5ADIALAAgADEALAAgADIALAAgADAALAAgADAAOwBcAG4AIAAgACAAIAAgACAAIAAgACAAIAAgACAAMQA5ADYALAAgADEALAAgADIALAAgADAALAAgADAAOwBcAG4AIAAgACAAIAAgACAAIAAgACAAIAAgACAAMQA5ADgALAAgADEALAAgADIALAAgADAALAAgADAAOwBcAG4AIAAgACAAIAAgACAAIAAgACAAIAAgACAAMgAwADgALAAgADEALAAgADYALAAgADAALAAgADIAOwBcAG4AIAAgACAAIAAgACAAIAAgACAAIAAgACAAMgAwADkALAAgADEALAAgADYALAAgADAALAAgADEAOwBcAG4AIAAgACAAIAAgACAAIAAgACAAIAAgACAAMgAxADIALAAgADEALAAgADYALAAgADAALAAgADIAOwBcAG4AIAAgACAAIAAgACAAIAAgACAAIAAgACAAMgAxADMALAAgADEALAAgADYALAAgADAALAAgADEAOwBcAG4AIAAgACAAIAAgACAAIAAgACAAIAAgACAAMgAxADYALAAgADAALAAgADQALAAgADAALAAgADIAOwBcAG4AIAAgACAAIAAgACAAIAAgACAAIAAgACAAMgAxADkALAAgADAALAAgADQALAAgADAALAAgADEAXABuACAAIAAgACAAIAAgACAAIAB9ACwAXABuAFwAbgAgACAAIAAgACAAIAAgACAAZgBuAEUAeABjAGUAcAB0AGkAbwBuACwAIABMAEEATQBCAEQAQQAoAF8AZQB4AGMAZQBwAHQAaQBvAG4ALABcAG4AIAAgACAAIAAgACAAIAAgACAAIAAgACAALwAvACAAXwBlAHgAYwBlAHAAdABpAG8AbgAgACAAfAAgAHMAdAByAGkAbgBnACAAIAB8ACAAbgB1AGwAbAAgACAARQBtAHAAdAB5ACAAdABlAHgAdABcAG4AIAAgACAAIAAgACAAIAAgACAAIAAgACAALwAvACAAIAAgACAAIAAgACAAIAAgACAAIAAgACAAfAAgACAAIAAgACAAIAAgACAAIAB8ACAATgAvAEEAIAAgACAAVQBuAGEAYgBsAGUAIAB0AG8AIABwAGEAcgBzAGUAXABuACAAIAAgACAAIAAgACAAIAAgACAAIAAgAEkARgBTACgAXABuACAAIAAgACAAIAAgACAAIAAgACAAIAAgACAAIAAgACAAXwBlAHgAYwBlAHAAdABpAG8AbgAgAD0AIABcACIATgAvAEEAXAAiACwAXABuACAAIAAgACAAIAAgACAAIAAgACAAIAAgACAAIAAgACAAIAAgACAAIAB7AEYAQQBMAFMARQAsACAAMAAsACAAXAAiAFwAIgAsACAAXAAiAFwAIgAsACAAXAAiAFwAIgB9ACwAXABuACAAIAAgACAAIAAgACAAIAAgACAAIAAgACAAIAAgACAAVABSAFUARQAsAFwAbgAgACAAIAAgACAAIAAgACAAIAAgACAAIAAgACAAIAAgACAAIAAgACAAewBcACIAXAAiACwAIABcACIAXAAiACwAIABcACIAXAAiACwAIABcACIAXAAiACwAIABcACIAXAAiAH0AXABuACAAIAAgACAAIAAgACAAIAAgACAAIAAgACkAXABuACAAIAAgACAAIAAgACAAIAApACwAXABuAFwAbgAgACAAIAAgACAAIAAgACAAZgBuAEMAbwB1AG4AdABDAGgAYQByAHMALAAgAEwAQQBNAEIARABBACgAQwBoAGEAcgBBAHIAcgBhAHkALAAgAFQAZQB4AHQALABcAG4AIAAgACAAIAAgACAAIAAgACAAIAAgACAASQBGACgAXABuACAAIAAgACAAIAAgACAAIAAgACAAIAAgACAAIAAgACAAVABlAHgAdAAgAD0AIABcACIAXAAiACwAXABuACAAIAAgACAAIAAgACAAIAAgACAAIAAgACAAIAAgACAAMAAsAFwAbgAgACAAIAAgACAAIAAgACAAIAAgACAAIAAgACAAIAAgAEwARQBUACgAXABuACAAIAAgACAAIAAgACAAIAAgACAAIAAgACAAIAAgACAAIAAgACAAIABfAHIAZQBtAG8AdgBlAGQALAAgAFIARQBEAFUAQwBFACgAXABuACAAIAAgACAAIAAgACAAIAAgACAAIAAgACAAIAAgACAAIAAgACAAIAAgACAAIAAgAFQAZQB4AHQALABcAG4AIAAgACAAIAAgACAAIAAgACAAIAAgACAAIAAgACAAIAAgACAAIAAgACAAIAAgACAAQwBoAGEAcgBBAHIAcgBhAHk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TABFAE4AKABUAGUAeAB0ACkAIAAtACAATABFAE4AKABfAHIAZQBtAG8AdgBlAGQAKQBcAG4AIAAgACAAIAAgACAAIAAgACAAIAAgACAAIAAgACAAIAApAFwAbgAgACAAIAAgACAAIAAgACAAIAAgACAAIAApAFwAbgAgACAAIAAgACAAIAAgACAAKQAsAFwAbgBcAG4AIAAgACAAIAAgACAAIAAgAGYAbgBGAGkAbgBkAE4AdABoAEMAaABhAHIAUABvAHMALAAgAEwAQQBNAEIARABBACgAQwBoAGEAcgBzACwAIABUAGUAeAB0ACwAIABOACwAXABuACAAIAAgACAAIAAgACAAIAAgACAAIAAgAEwARQBUACgAXABuACAAIAAgACAAIAAgACAAIAAgACAAIAAgACAAIAAgACAAXwBjAGgAYQByAEMAbwB1AG4AdAAsACAATABFAE4AKABDAGgAYQByAHMAKQAsAFwAbgAgACAAIAAgACAAIAAgACAAIAAgACAAIAAgACAAIAAgAF8AbgAsACAASQBOAFQAKABOACgATgApACkALABcAG4AIAAgACAAIAAgACAAIAAgACAAIAAgACAAIAAgACAAIABJAEYAKABcAG4AIAAgACAAIAAgACAAIAAgACAAIAAgACAAIAAgACAAIAAgACAAIAAgACgAXwBjAGgAYQByAEMAbwB1AG4AdAAgAD0AIAAwACkAIAArACAAKABfAG4AIAA9ACAAMAApACwAXABuACAAIAAgACAAIAAgACAAIAAgACAAIAAgACAAIAAgACAAIAAgACAAIAAwACwAXABuACAAIAAgACAAIAAgACAAIAAgACAAIAAgACAAIAAgACAAIAAgACAAIABMAEUAVAAoAFwAbgAgACAAIAAgACAAIAAgACAAIAAgACAAIAAgACAAIAAgACAAIAAgACAAIAAgACAAIABfAGMAaABhAHIAcwAsACAATQBJAEQAKABDAGgAYQByAHMALAAgAFMARQBRAFUARQBOAEMARQAoADEALAAgAF8AYwBoAGEAcgBDAG8AdQBuAHQAKQAsACAAMQApACwAXABuACAAIAAgACAAIAAgACAAIAAgACAAIAAgACAAIAAgACAAIAAgACAAIAAgACAAIAAgAF8AZgBpAG4AZABDAG8AdQBuAHQALAAgAGYAbgBDAG8AdQBuAHQAQwBoAGEAcgBzACgAXwBjAGgAYQByAHMALAAgAFQAZQB4AHQAKQAsAFwAbgAgACAAIAAgACAAIAAgACAAIAAgACAAIAAgACAAIAAgACAAIAAgACAAIAAgACAAIABJAEYAKABcAG4AIAAgACAAIAAgACAAIAAgACAAIAAgACAAIAAgACAAIAAgACAAIAAgACAAIAAgACAAIAAgACAAIABfAGYAaQBuAGQAQwBvAHUAbgB0ACAAPAAgAEEAQgBTACgAXwBuACkALABcAG4AIAAgACAAIAAgACAAIAAgACAAIAAgACAAIAAgACAAIAAgACAAIAAgACAAIAAgACAAIAAgACAAIAAwACwAXABuACAAIAAgACAAIAAgACAAIAAgACAAIAAgACAAIAAgACAAIAAgACAAIAAgACAAIAAgACAAIAAgACAATABFAFQAKABcAG4AIAAgACAAIAAgACAAIAAgACAAIAAgACAAIAAgACAAIAAgACAAIAAgACAAIAAgACAAIAAgACAAIAAgACAAIAAgAC8ALwAgAG4AdABoACAAYwBhAG4AIABjAG8AdQBuAHQAIABmAHIAbwBtACAAZQBuAGQAIABiAGEAYwBrAHcAYQByAGQAcwBcAG4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XwBuAHQAaABQAG8AcwAsACAAUgBFAEQAVQBDAEUAKABcAG4AIAAgACAAIAAgACAAIAAgACAAIAAgACAAIAAgACAAIAAgACAAIAAgACAAIAAgACAAIAAgACAAIAAgACAAIAAgACAAIAAgACAAMAAsAFwAbgAgACAAIAAgACAAIAAgACAAIAAgACAAIAAgACAAIAAgACAAIAAgACAAIAAgACAAIAAgACAAIAAgACAAIAAgACAAIAAgACAAIABTAEUAUQBVAEUATgBDAEUAKAAxACwAIABfAG4AdABoACkALABcAG4AIAAgACAAIAAgACAAIAAgACAAIAAgACAAIAAgACAAIAAgACAAIAAgACAAIAAgACAAIAAgACAAIAAgACAAIAAgACAAIAAgACAATABBAE0AQgBEAEEAKABfAGEAYwBjACwAIABfAGMAdQByAHIALABcAG4AIAAgACAAIAAgACAAIAAgACAAIAAgACAAIAAgACAAIAAgACAAIAAgACAAIAAgACAAIAAgACAAIAAgACAAIAAgACAAIAAgACAAIAAgACAAIABJAEYAKABcAG4AIAAgACAAIAAgACAAIAAgACAAIAAgACAAIAAgACAAIAAgACAAIAAgACAAIAAgACAAIAAgACAAIAAgACAAIAAgACAAIAAgACAAIAAgACAAIAAgACAAIAAgAF8AYQBjAGMAIAA8ACAAMAAsAFwAbgAgACAAIAAgACAAIAAgACAAIAAgACAAIAAgACAAIAAgACAAIAAgACAAIAAgACAAIAAgACAAIAAgACAAIAAgACAAIAAgACAAIAAgACAAIAAgACAAIAAgACAALQAxACwAXABuACAAIAAgACAAIAAgACAAIAAgACAAIAAgACAAIAAgACAAIAAgACAAIAAgACAAIAAgACAAIAAgACAAIAAgACAAIAAgACAAIAAgACAAIAAgACAAIAAgACAAIABMAEUAVAAoAFwAbg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RgBJAE4ARAAoAF8AYwBoAGEAcgBzACwAIABUAGUAeAB0ACwAIABfAGEAYwBjACAAKwAgADEAKQAsAFwAbgAgACAAIAAgACAAIAAgACAAIAAgACAAIAAgACAAIAAgACAAIAAgACAAIAAgACAAIAAgACAAIAAgACAAIAAgACAAIAAgACAAIAAgACAAIAAgACAAIAAgACAAIAAgACAAIAAgACAAIAAgADAAXABuACAAIAAgACAAIAAgACAAIAAgACAAIAAgACAAIAAgACAAIAAgACAAIAAgACAAIAAgACAAIAAgACAAIAAgACAAIAAgACAAIAAgACAAIAAgACAAIAAgACAAIAAgACAAIAAgACkALABcAG4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IAAgACAAIAAgACAAIAAgACkALABcAG4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NAEEAWAAoAF8AbgB0AGgAUABvAHM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FwAbgAgACAAIAAgACAAIAAgACAASQBGACgAVABlAHgAdAAgAD0AIABcACIAXAAiACwAIABmAG4ARQB4AGMAZQBwAHQAaQBvAG4AKABcACIAXAAiACkALABcAG4AIAAgACAAIAAgACAAIAAgACAAIAAgACAASQBGACgATgBPAFQAKABWAEEATABJAEQAQQBUAEUAXwBDAEgAQQBSAEEAQwBUAEUAUgBTACgAVABlAHgAdAAsACAAMAApACkALAAgAGYAbgBFAHgAYwBlAHAAdABpAG8AbgAoAFwAIgBOAC8AQQBcACIAKQAsAFwAbgAgACAAIAAgACAAIAAgACAAIAAgACAAIAAgACAAIAAgAEwARQBUACgAXABuACAAIAAgACAAIAAgACAAIAAgACAAIAAgACAAIAAgACAAIAAgACAAIABfAGwAZQBuACwAIABMAEUATgAoAFQAZQB4AHQAKQAsAFwAbgAgACAAIAAgACAAIAAgACAAIAAgACAAIAAgACAAIAAgACAAIAAgACAAXwBUAHAAbwBzACwAIABJAEYARQBSAFIATwBSACgARgBJAE4ARAAoAFwAIgBUAFwAIgAsACAAVABlAHgAdAApACwAIAAwACkALABcAG4AIAAgACAAIAAgACAAIAAgACAAIAAgACAAIAAgACAAIAAgACAAIAAgAF8AcwBpAGcAbgBMAGEAcwB0AFAAbwBzACwAIABmAG4ARgBpAG4AZABOAHQAaABDAGgAYQByAFAAbwBzACgAXAAiACsALQBcACIAIAAmACAAVQBOAEkAQwBIAEEAUgAoADgANwAyADIAKQAsACAAVABlAHgAdAAsACAALQAxACkALABcAG4AIAAgACAAIAAgACAAIAAgACAAIAAgACAAIAAgACAAIAAgACAAIAAgAF8AYwBvAGwAbwBuAEwAYQBzAHQAUABvAHMALAAgAGYAbgBGAGkAbgBkAE4AdABoAEMAaABhAHIAUABvAHMAKABcACIAOgBcACIALAAgAFQAZQB4AHQALAAgAC0AMQApACwAXABuACAAIAAgACAAIAAgACAAIAAgACAAIAAgACAAIAAgACAAIAAgACAAIABfAFoAbABhAHMAdABQAG8AcwAsACAAZgBuAEYAaQBuAGQATgB0AGgAQwBoAGEAcgBQAG8AcwAoAFwAIgBaAFwAIgAsACAAVABlAHgAdAAsACAALQAxACkALABcAG4AIAAgACAAIAAgACAAIAAgACAAIAAgACAAIAAgACAAIAAgACAAIAAgAF8AaABhAHMAVAAsACAATgAoAF8AVABwAG8AcwAgAD4AIAAwACkALABcAG4AIAAgACAAIAAgACAAIAAgACAAIAAgACAAIAAgACAAIAAgACAAIAAgAF8AVABmAGkAcgBzAHQALAAgAE4AKABfAFQAcABvAHMAIAA9ACAAMQApACwAXABuACAAIAAgACAAIAAgACAAIAAgACAAIAAgACAAIAAgACAAIAAgACAAIABfAGwAYQBzAHQAUwBpAGcAbgBGAGkAcgBzAHQAUABvAHMALAAgAE4AKABfAHMAaQBnAG4ATABhAHMAdABQAG8AcwAgAD0AIAAxACkALABcAG4AIAAgACAAIAAgACAAIAAgACAAIAAgACAAIAAgACAAIAAgACAAIAAgAF8AdQBuAHMAaQBnAG4AZQBkAEwAZQBuACwAIABfAGwAZQBuACAALQAgAF8AbABhAHMAdABTAGkAZwBuAEYAaQByAHMAdABQAG8AcwAsACAAXABuACAAIAAgACAAIAAgACAAIAAgACAAIAAgACAAIAAgACAAIAAgACAAIABfAGgAYQBzAFoAbwByAFMAaQBnAG4AQQBmAHQAZQByAFQALAAgACgAXwBUAHAAbwBzACAAPAA+ACAAMAApACAAKgAgACgAKAAoAF8AWgBsAGEAcwB0AFAAbwBzAD4AXwBUAHAAbwBzACkAIAArACAAKABfAHMAaQBnAG4ATABhAHMAdABQAG8AcwAgAD4AIABfAFQAcABvAHMAKQApACAAPAA+ACAAMAApACwAXABuACAAIAAgACAAIAAgACAAIAAgACAAIAAgACAAIAAgACAAIAAgACAAIABfAFoAbwByAFMAaQBnAG4ARgBpAHIAcwB0AEEAZgB0AGUAcgBUACwAIAAoAF8AVABwAG8AcwAgADwAPgAgADAAKQAgACoAIAAoACgAKABfAFoAbABhAHMAdABQAG8AcwAgAD0AIABfAFQAcABvAHMAIAArACAAMQApACAAKwAgACgAXwBzAGkAZwBuAEwAYQBzAHQAUABvAHMAIAA9ACAAXwBUAHAAbwBzACAAKwAgADEAKQApACAAPAA+ACAAMAApACwAXABuACAAIAAgACAAIAAgACAAIAAgACAAIAAgACAAIAAgACAAIAAgACAAIABfAGMAbwBsAG8AbgBBAGYAdABlAHIATABhAHMAdABTAGkAZwBuACwAIABOACgAXwBjAG8AbABvAG4ATABhAHMAdABQAG8AcwAgAD4AIABfAHMAaQBnAG4ATABhAHMAdABQAG8AcwApACwAXABuACAAIAAgACAAIAAgACAAIAAgACAAIAAgACAAIAAgACAAIAAgACAAIABfAHUAbgBzAGkAZwBuAGUAZABMAGUAbgAyAG8AcgA2ACwAIABOACgAKAAoAF8AdQBuAHMAaQBnAG4AZQBkAEwAZQBuACAAPQAgADIAKQAgACsAIAAoAF8AdQBuAHMAaQBnAG4AZQBkAEwAZQBuACAAPQAgADYAKQApADwAPgAwACkALABcAG4AIAAgACAAIAAgACAAIAAgACAAIAAgACAAIAAgACAAIAAgACAAIAAgAF8AaABhAHMAWgBsAGEAcwB0ACwAIABOACgAXwBaAGwAYQBzAHQAUABvAHMAIAA9ACAAXwBMAGUAbgApACwAXABuACAAIAAgACAAIAAgACAAIAAgACAAIAAgACAAIAAgACAAIAAgACAAIABfAGgAYQBzAGgALAAgACgAXwBoAGEAcwBUACAAKgAgADEAMgA4ACkAIAArACAAKABfAFQAZgBpAHIAcwB0ACAAKgAgADYANAApACAAKwAgACgAXwBsAGEAcwB0AFMAaQBnAG4ARgBpAHIAcwB0AFAAbwBzACAAKgAgADMAMgApACAAKwAgACgAXwBoAGEAcwBaAG8AcgBTAGkAZwBuAEEAZgB0AGUAcgBUACAAKgAgADEANgApACAAKwAgACgAXwBaAG8AcgBTAGkAZwBuAEYAaQByAHMAdABBAGYAdABlAHIAVAAgACoAIAA4ACkAIAArACAAKABfAGMAbwBsAG8AbgBBAGYAdABlAHIATABhAHMAdABTAGkAZwBuACAAKgAgADQAKQAgACsAIAAoAF8AdQBuAHMAaQBnAG4AZQBkAEwAZQBuADIAbwByADYAIAAqACAAMgApACAAKwAgAF8ASABhAHMAWgBsAGEAcwB0ACwAXABuACAAIAAgACAAIAAgACAAIAAgACAAIAAgACAAIAAgACAAIAAgACAAIABfAGgAYQBzAGgATABrAHUAcAAsACAASQBGAE4AQQAoAFgATQBBAFQAQwBIACgAXwBoAGEAcwBoACwAIABDAEgATwBPAFMARQBDAE8ATABTACgAXwBsAG8AZwBpAGMASABhAHMAaABUAGEAYgBsAGUALAAgADEAKQAsACAAMAApACwAIAAwACkALABcAG4AIAAgACAAIAAgACAAIAAgACAAIAAgACAAIAAgACAAIAAgACAAIAAgAEkARgAoAF8AaABhAHMAaABMAGsAdQBwACAAPQAgADAALAAgAGYAbgBFAHgAYwBlAHAAdABpAG8AbgAoAFwAIgBOAC8AQQBcACIAKQAsAFwAbgAgACAAIAAgACAAIAAgACAAIAAgACAAIAAgACAAIAAgACAAIAAgACAAIAAgACAAIABMAEUAVAAoAFwAbgAgACAAIAAgACAAIAAgACAAIAAgACAAIAAgACAAIAAgACAAIAAgACAAIAAgACAAIAAgACAAIAAgAF8AZABlAGYAbgAsACAAQwBIAE8ATwBTAEUAUgBPAFcAUwAoAF8AbABvAGcAaQBjAEgAYQBzAGgAVABhAGIAbABlACwAIABfAGgAYQBzAGgATABrAHUAcAApACwAXABuACAAIAAgACAAIAAgACAAIAAgACAAIAAgACAAIAAgACAAIAAgACAAIAAgACAAIAAgACAAIAAgACAAXwBpAHMAbwBDAG8AbQBwAGwAaQBhAG4AdAAsACAASQBOAEQARQBYACgAXwBkAGUAZgBuACwAIAAxACwAIAAyACkAIAA8AD4AIAAwACwAXABuACAAIAAgACAAIAAgACAAIAAgACAAIAAgACAAIAAgACAAIAAgACAAIAAgACAAIAAgACAAIAAgACAAXwBwAGEAcgB0AHMARgBsAGEAZwAsACAASQBOAEQARQBYACgAXwBkAGUAZgBuACwAIAAxACwAIAAzACkALABcAG4AIAAgACAAIAAgACAAIAAgACAAIAAgACAAIAAgACAAIAAgACAAIAAgACAAIAAgACAAIAAgACAAIABfAGQAYQB0AGUATQBhAHIAawAsACAASQBOAEQARQBYACgAXwBkAGUAZgBuACwAIAAxACwAIAA0ACkALABcAG4AIAAgACAAIAAgACAAIAAgACAAIAAgACAAIAAgACAAIAAgACAAIAAgACAAIAAgACAAIAAgACAAIABfAHQAegBNAGEAcgBrACwAIABJAE4ARABFAFgAKABfAGQAZQBmAG4ALAAgADEALAAgADUAKQAsAFwAbgAgACAAIAAgACAAIAAgACAAIAAgACAAIAAgACAAIAAgACAAIAAgACAAIAAgACAAIAAgACAAIAAgAF8AZABhAHQAZQBMAGUAbgAsACAASQBGAFMAKABfAGQAYQB0AGUATQBhAHIAawAgAD0AIAAwACwAIAAwACwAXABuACAAIAAgACAAIAAgACAAIAAgACAAIAAgACAAIAAgACAAIAAgACAAIAAgACAAIAAgACAAIAAgACAAIAAgACAAIABfAGQAYQB0AGUATQBhAHIAawAgAD0AIAAxACwAIABfAGwAZQBuACwAXABuACAAIAAgACAAIAAgACAAIAAgACAAIAAgACAAIAAgACAAIAAgACAAIAAgACAAIAAgACAAIAAgACAAIAAgACAAIABfAGQAYQB0AGUATQBhAHIAawAgAD0AIAAyACwAIABfAFQAcABvAHMAIAAtACAAMQAsAFwAbgAgACAAIAAgACAAIAAgACAAIAAgACAAIAAgACAAIAAgACAAIAAgACAAIAAgACAAIAAgACAAIAAgACAAIAAgACAAXwBkAGEAdABlAE0AYQByAGsAIAA9ACAAMwAsACAAXwBzAGkAZwBuAEwAYQBzAHQAUABvAHMAIAAtACAAMQAsAFwAbgAgACAAIAAgACAAIAAgACAAIAAgACAAIAAgACAAIAAgACAAIAAgACAAIAAgACAAIAAgACAAIAAgACAAIAAgACAAXwBkAGEAdABlAE0AYQByAGsAIAA9ACAANAAsACAAXwBsAGUAbgAgAC0AIAAxAFwAbgAgACAAIAAgACAAIAAgACAAIAAgACAAIAAgACAAIAAgACAAIAAgACAAIAAgACAAIAAgACAAIAAgACkALABcAG4AIAAgACAAIAAgACAAIAAgACAAIAAgACAAIAAgACAAIAAgACAAIAAgACAAIAAgACAAIAAgACAAIABfAHQAegBMAGUAbgAsACAASQBGACgAXwB0AHoATQBhAHIAawAgAD0AIAAyACwAIABfAGwAZQBuACAALQAgAF8AcwBpAGcAbgBMAGEAcwB0AFAAbwBzACAAKwAgADEALAAgAF8AdAB6AE0AYQByAGsAKQAsAFwAbgAgACAAIAAgACAAIAAgACAAIAAgACAAIAAgACAAIAAgACAAIAAgACAAIAAgACAAIAAgACAAIAAgAF8AdABpAG0AZQBMAGUAbgAsACAAXwBsAGUAbgAgAC0AIABfAGQAYQB0AGUATABlAG4AIAAtACAAXwB0AHoATABlAG4ALABcAG4AIAAgACAAIAAgACAAIAAgACAAIAAgACAAIAAgACAAIAAgACAAIAAgACAAIAAgACAAIAAgACAAIABfAHMARABhAHQAZQAsACAASQBGACgAQgBJAFQAQQBOAEQAKABfAHAAYQByAHQAcwBGAGwAYQBnACwAIAAxACkAIAA9ACAAMAAsACAAXAAiAFwAIgAsACAATABFAEYAVAAoAFQAZQB4AHQALAAgAF8AZABhAHQAZQBMAGUAbgApACkALABcAG4AIAAgACAAIAAgACAAIAAgACAAIAAgACAAIAAgACAAIAAgACAAIAAgACAAIAAgACAAIAAgACAAIABfAHMAVABpAG0AZQAsACAASQBGACgAQgBJAFQAQQBOAEQAKABfAHAAYQByAHQAcwBGAGwAYQBnACwAIAAyACkAIAA9ACAAMAAsACAAXAAiAFwAIgAsACAATQBJAEQAKABUAGUAeAB0ACwAIABfAGQAYQB0AGUATABlAG4AIAArACAAMQAsACAAXwB0AGkAbQBlAEwAZQBuACkAKQAsAFwAbgAgACAAIAAgACAAIAAgACAAIAAgACAAIAAgACAAIAAgACAAIAAgACAAIAAgACAAIAAgACAAIAAgAF8AcwBUAFoALAAgAEkARgAoAEIASQBUAEEATgBEACgAXwBwAGEAcgB0AHMARgBsAGEAZwAsACAANAApACAAPQAgADAALAAgAFwAIgBcACIALAAgAFIASQBHAEgAVAAoAFQAZQB4AHQALAAgAF8AdAB6AEwAZQBuACkAKQAsAFwAbgAgACAAIAAgACAAIAAgACAAIAAgACAAIAAgACAAIAAgACAAIAAgACAAIAAgACAAIAAgACAAIAAgAEgAUwBUAEEAQwBLACgAXwBpAHMAbwBDAG8AbQBwAGwAaQBhAG4AdAAsACAAXwBwAGEAcgB0AHMARgBsAGEAZwAsACAAXwBzAEQAYQB0AGUALAAgAF8AcwBUAGkAbQBlACwAIABfAHMAVABa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EAEEAVABFAF8AVABJAE0ARQBcAG4AXABuAFIAZQB0AHUAcgBuAHMAIAB0AGgAZQAgAGQAYQB0AGUAIABhAG4AZAAgAHQAaQBtAGUAIABvAGYAIAB0AGUAeAB0ACAAaQBuACAAdABoAGUAIABJAFMATwA4ADYAMAAxACAAZgBvAHIAbQBhAHQALgBcAG4AXABuAEMAbwBsAHUAbQBuAHMAOgBcAG4AIAAgADEAIAB8ACAASQBTAE8AQwBvAG0AcABsAGkAYQBuAHQAIAAgACAAfAAgAGIAbwBvAGwAZQBhAG4AIAB8ACAARgBsAGEAZwAgAGkAZgAgAGMAbwBtAHAAbABpAGEAbgB0ACAAdABvACAASQBTAE8AIAA4ADYAMAAxACAAcwB0AGEAbgBkAGEAcgBkAFwAbgAgACAAMgAgAHwAIABQAGEAcgB0AHMAIAAgACAAIAAgACAAIAAgACAAIAB8ACAAaQBuAHQAZQBnAGUAcgAgAHwAIABCAGkAdABmAGwAYQBnACAAbwBmACAAcABhAHIAdABzACAAMAAuAC4ANwBcAG4AIAAgACAAIAB8ACAAIAAgACAAIAAgACAAIAAgACAAIAAgACAAIAAgACAAfAAgACAAIAAgACAAIAAgACAAIAB8ACAAMAB4ADAAMQAgAC0AIABkAGEAdABlAFwAbgAgACAAIAAgAHwAIAAgACAAIAAgACAAIAAgACAAIAAgACAAIAAgACAAIAB8ACAAIAAgACAAIAAgACAAIAAgAHwAIAAwAHgAMAAyACAALQAgAHQAaQBtAGUAXABuACAAIAAgACAAfAAgACAAIAAgACAAIAAgACAAIAAgACAAIAAgACAAIAAgAHwAIAAgACAAIAAgACAAIAAgACAAfAAgADAAeAAwADQAIAAtACAAdABpAG0AZQAgAHoAbwBuAGUAXABuACAAIAAzACAAfAAgAFAAcgBlAGMAaQBzAGkAbwBuACAAIAAgACAAIAAgAHwAIABpAG4AdABlAGcAZQByACAAfAAgADEAIAAtACAAeQBlAGEAcgBcAG4AIAAgACAAIAB8ACAAIAAgACAAIAAgACAAIAAgACAAIAAgACAAIAAgACAAfAAgACAAIAAgACAAIAAgACAAIAB8ACAAMgAgAC0AIABtAG8AbgB0AGgALwB3AGUAZQBrAFwAbgAgACAAIAAgAHwAIAAgACAAIAAgACAAIAAgACAAIAAgACAAIAAgACAAIAB8ACAAIAAgACAAIAAgACAAIAAgAHwAIAAzACAALQAgAGQAYQB5AFwAbgAgACAAIAAgAHwAIAAgACAAIAAgACAAIAAgACAAIAAgACAAIAAgACAAIAB8ACAAIAAgACAAIAAgACAAIAAgAHwAIAA0ACAALQAgAGgAbwB1AHIAXABuACAAIAAgACAAfAAgACAAIAAgACAAIAAgACAAIAAgACAAIAAgACAAIAAgAHwAIAAgACAAIAAgACAAIAAgACAAfAAgADUAIAAtACAAbQBpAG4AdQB0AGUAXABuACAAIAAgACAAfAAgACAAIAAgACAAIAAgACAAIAAgACAAIAAgACAAIAAgAHwAIAAgACAAIAAgACAAIAAgACAAfAAgADYAIAAtACAAaQBuAHQAZQBnAGUAcgAgAHMAZQBjAG8AbgBkAFwAbgAgACAAIAAgAHwAIAAgACAAIAAgACAAIAAgACAAIAAgACAAIAAgACAAIAB8ACAAIAAgACAAIAAgACAAIAAgAHwAIAA3ACAALQAgAHMAZQBjAG8AbgBkACAAMAAuADAAXABuACAAIAAgACAAfAAgACAAIAAgACAAIAAgACAAIAAgACAAIAAgACAAIAAgAHwAIAAgACAAIAAgACAAIAAgACAAfAAgADgAIAAtACAAcwBlAGMAbwBuAGQAIAAwAC4AMAAwAFwAbgAgACAAIAAgAHwAIAAgACAAIAAgACAAIAAgACAAIAAgACAAIAAgACAAIAB8ACAAIAAgACAAIAAgACAAIAAgAHwAIAA5ACAALQAgAHMAZQBjAG8AbgBkACAAMAAuADAAMAAwAFwAbgAgACAANAAgAHwAIABGAG8AcgBtAGEAdAAgACAAIAAgACAAIAAgACAAIAB8ACAAaQBuAHQAZQBnAGUAcgAgAHwAIAAwACAALQAgAG0AaQB4AGUAZABcAG4AIAAgACAAIAB8ACAAIAAgACAAIAAgACAAIAAgACAAIAAgACAAIAAgACAAfAAgACAAIAAgACAAIAAgACAAIAB8ACAAMQAgAC0AIABiAGEAcwBpAGMAXABuACAAIAAgACAAfAAgACAAIAAgACAAIAAgACAAIAAgACAAIAAgACAAIAAgAHwAIAAgACAAIAAgACAAIAAgACAAfAAgADIAIAAtACAAZQB4AHQAZQBuAGQAZQBkAFwAbgAgACAAIAAgAHwAIAAgACAAIAAgACAAIAAgACAAIAAgACAAIAAgACAAIAB8ACAAIAAgACAAIAAgACAAIAAgAHwAIAAzACAALQAgAGMAbwBuAHMAaQBzAHQAZQBuAHQAIAB3AGkAdABoACAAYgBhAHMAaQBjACAAbwByACAAZQB4AHQAZQBuAGQAZQBkAFwAbgAgACAANQAgAHwAIABEAGEAdABlACAAVAB5AHAAZQAgACAAIAAgACAAIAB8ACAAaQBuAHQAZQBnAGUAcgAgAHwAIAAwACAALQAgAG4AbwAgAGQAYQB0AGUAIABwAHIAZQBzAGUAbgB0AFwAbgAgACAAIAAgAHwAIAAgACAAIAAgACAAIAAgACAAIAAgACAAIAAgACAAIAB8ACAAIAAgACAAIAAgACAAIAAgAHwAIAAxACAALQAgAGMAYQBsAGUAbgBkAGEAcgAgAGQAYQB0AGUAXABuACAAIAAgACAAfAAgACAAIAAgACAAIAAgACAAIAAgACAAIAAgACAAIAAgAHwAIAAgACAAIAAgACAAIAAgACAAfAAgADIAIAAtACAAbwByAGQAaQBuAGEAbAAgAGQAYQB0AGUAXABuACAAIAAgACAAfAAgACAAIAAgACAAIAAgACAAIAAgACAAIAAgACAAIAAgAHwAIAAgACAAIAAgACAAIAAgACAAfAAgADMAIAAtACAAdwBlAGUAawAgAGQAYQB0AGUAXABuACAAIAA2ACAAfAAgAFkAZQBhAHIAIABDAEUAIAAgACAAIAAgACAAIAAgAHwAIABpAG4AdABlAGcAZQByACAAfAAgAC0AOQA5ADkAOQA5AC4ALgArADkAOQA5ADkAOQBcAG4AIAAgADcAIAB8ACAATQBvAG4AdABoACAAIAAgACAAIAAgACAAIAAgACAAfAAgAGkAbgB0AGUAZwBlAHIAIAB8ACAAMQAuAC4AMQAyAFwAbgAgACAAIAAgAHwAIABXAGUAZQBrACAAIAAgACAAIAAgACAAIAAgACAAIAB8ACAAaQBuAHQAZQBnAGUAcgAgAHwAIAAxAC4ALgA1ADMAXABuACAAIAA4ACAAfAAgAEQAYQB5ACAAIAAgACAAIAAgACAAIAAgACAAIAAgAHwAIABpAG4AdABlAGcAZQByACAAfAAgADEALgAuADMAMQBcAG4AIAAgACAAIAB8ACAATwByAGQAaQBuAGEAbAAgACAAIAAgACAAIAAgACAAfAAgAGkAbgB0AGUAZwBlAHIAIAB8ACAAMQAuAC4AMwA2ADYAXABuACAAIAAgACAAfAAgAEQAYQB5ACAAbwBmACAAVwBlAGUAawAgACAAIAAgAHwAIABpAG4AdABlAGcAZQByACAAfAAgADEALgAuADcAIAAtAD4AIABNAG8AbgAuAC4AUwB1AG4AXABuACAAIAA5ACAAfAAgAEgAbwB1AHIAIAAgACAAIAAgACAAIAAgACAAIAAgAHwAIABpAG4AdABlAGcAZQByACAAfAAgADAALgAuADIANABcAG4AIAAxADAAIAB8ACAATQBpAG4AdQB0AGUAIAAgACAAIAAgACAAIAAgACAAfAAgAGkAbgB0AGUAZwBlAHIAIAB8ACAAMAAuAC4ANQA5AFwAbgAgADEAMQAgAHwAIABTAGUAYwBvAG4AZAAgACAAIAAgACAAIAAgACAAIAB8ACAAZABlAGMAaQBtAGEAbAAgAHwAIAAwAC4ALgA1ADkALgA5ADkAOQBcAG4AIAAxADIAIAB8ACAATQBpAG4AdQB0AGUAcwAgAE8AZgBmAHMAZQB0ACAAfAAgAGQAZQBjAGkAbQBhAGwAIAB8ACAALQA5ADAAMAAuAC4AKwA5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IAAgACAAfAAgAHMAdAByAGkAbgBnACAAfAAgAEkAUwBPACAAOAA2ADAAMQAgAGYAbwByAG0AYQB0AHQAZQBkACAAZABhAHQAZQAgAGEAbgBkACAAdABpAG0AZQAuAFwAbgAgACAAIAAgACAAIAAgACAAIAAgACAAIAAgACAAIAAgAHwAIAAgACAAIAAgACAAIAAgAHwAIABFAHgAYQBtAHAAbABlACAAZgBvAHIAbQBhAHQAcwAgACgAbgBvAHQAIABlAHgAaABhAHUAcwB0AGkAdgBlACkAOgBcAG4AIAAgACAAIAAgACAAIAAgACAAIAAgACAAIAAgACAAIAB8ACAAIAAgACAAIAAgACAAIAB8ACAAKwBZAFkAWQBZAFkALQBNAE0ALQBEAEQAVABoAGgAOgBtAG0AOgBzAHMALgBzAHMAcwArAGgAaAA6AG0AbQA6AHMAcwAsACAAWQBZAFkAWQAtAE0ATQAtAEQARABUAGgAaAA6AG0AbQAtAGgAaAAsACAAWQBZAFkAWQAtAFcAdwB3AC0ARABUAGgAaAA6AG0AbQBa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EAEEAVABFAF8AVABJAE0ARQAgAD0AIABMAEEATQBCAEQAQQAoAFQAZQB4AHQALABcAG4AIAAgACAAIABMAEUAVAAoAFwAbgAgACAAIAAgACAAIAAgACAAZgBuAEUAeABjAGUAcAB0AGkAbwBuACwAIABMAEEATQBCAEQAQQAoAF8AZQB4AGMAZQBwAHQAaQBvAG4ALABcAG4AIAAgACAAIAAgACAAIAAgACAAIAAgACAALwAvACAAXwBlAHgAYwBlAHAAdABpAG8AbgAgACAAIAB8ACAAcwB0AHIAaQBuAGcAIAAgAHwAIABuAHUAbABsACAAIABFAG0AcAB0AHkAIAB0AGUAeAB0AFwAbgAgACAAIAAgACAAIAAgACAAIAAgACAAIAAvAC8AIAAgACAAIAAgACAAIAAgACAAIAAgACAAIAAgAHwAIAAgACAAIAAgACAAIAAgACAAfAAgAE4ALwBBACAAIAAgAFUAbgBhAGIAbABlACAAdABvACAAcABhAHIAcwBlAFwAbgAgACAAIAAgACAAIAAgACAAIAAgACAAIABJAEYAKABfAGUAeABjAGUAcAB0AGkAbwBuACAAPQAgAFwAIgBOAC8AQQBcACIALABcAG4AIAAgACAAIAAgACAAIAAgACAAIAAgACAAIAAgACAAIAB7AEYAQQBMAFMARQAsACAAMAAsACAAXAAiAFwAIgAsACAAXAAiAFwAIgAsACAAXAAiAFwAIgAsACAAXAAiAFwAIgAsACAAXAAiAFwAIgAsACAAXAAiAFwAIgAsACAAXAAiAFwAIgAsACAAXAAiAFwAIgAsACAAXAAiAFwAIgAsACAAXAAiAFwAIgB9ACwAXABuACAAIAAgACAAIAAgACAAIAAgACAAIAAgACAAIAAgACAALwAvACAAXwBlAHgAYwBlAHAAdABpAG8AbgAgAD0AIABcACIAXAAiAFwAbgAgACAAIAAgACAAIAAgACAAIAAgACAAIAAgACAAIAAgAHsAXAAiAFwAIgAsACAAXAAiAFwAIgAsACAAXAAiAFwAIgAsACAAXAAiAFwAIgAsACAAXAAiAFwAIgAsACAAXAAiAFwAIgAsACAAXAAiAFwAIgAsACAAXAAiAFwAIgAsACAAXAAiAFwAIgAsACAAXAAiAFwAIgAsACAAXAAiAFwAIgAsACAAXAAiAFwAIgB9AFwAbgAgACAAIAAgACAAIAAgACAAIAAgACAAIAApAFwAbgAgACAAIAAgACAAIAAgACAAKQAsAFwAbgAgACAAIAAgACAAIAAgACAAZgBuAEkAUwBPAFYAYQBsAHUAZQBDAG8AbQBwAGwAaQBhAG4AYwBlACwAIABMAEEATQBCAEQAQQAoAF8AcABEAGEAdABlACwAIABfAHAAVABpAG0AZQAsACAAXwBwAFQAWgAsAFwAbgAgACAAIAAgACAAIAAgACAAIAAgACAAIABMAEUAVAAoAFwAbgAgACAAIAAgACAAIAAgACAAIAAgACAAIAAgACAAIAAgAF8AZABhAHQAZQBJAFMATwBDAG8AbQBwAGwAaQBhAG4AdAAsACAASQBGACgASQBOAEQARQBYACgAXwBwAEQAYQB0AGUALAAgADEALAAgADEAKQAgAD0AIABcACIAXAAiACwAIABUAFIAVQBFACwAIABJAE4ARABFAFgAKABfAHAARABhAHQAZQAsACAAMQAsACAAMQApACkALABcAG4AIAAgACAAIAAgACAAIAAgACAAIAAgACAAIAAgACAAIABfAHQAaQBtAGUASQBTAE8AQwBvAG0AcABsAGkAYQBuAHQALAAgAEkARgAoAEkATgBEAEUAWAAoAF8AcABUAGkAbQBlACwAIAAxACwAIAAxACkAIAA9ACAAXAAiAFwAIgAsACAAVABSAFUARQAsACAASQBOAEQARQBYACgAXwBwAFQAaQBtAGUALAAgADEALAAgADEAKQApACwAXABuACAAIAAgACAAIAAgACAAIAAgACAAIAAgACAAIAAgACAAXwB0AHoASQBTAE8AQwBvAG0AcABsAGkAYQBuAHQALAAgAEkARgAoAEkATgBEAEUAWAAoAF8AcABUAFoALAAgADEALAAgADEAKQAgAD0AIABcACIAXAAiACwAIABUAFIAVQBFACwAIABJAE4ARABFAFgAKABfAHAAVABaACwAIAAxACwAIAAxACkAKQAsAFwAbgAgACAAIAAgACAAIAAgACAAIAAgACAAIAAgACAAIAAgACgAXwBkAGEAdABlAEkAUwBPAEMAbwBtAHAAbABpAGEAbgB0ACAAKgAgAF8AdABpAG0AZQBJAFMATwBDAG8AbQBwAGwAaQBhAG4AdAAgACoAIABfAHQAegBJAFMATwBDAG8AbQBwAGwAaQBhAG4AdAApACAAPAA+ACAAMABcAG4AIAAgACAAIAAgACAAIAAgACAAIAAgACAAKQBcAG4AIAAgACAAIAAgACAAIAAgACkALABcAG4AXABuACAAIAAgACAAIAAgACAAIABmAG4ASQBTAE8ARgBvAHIAbQBhAHQAQwBvAG0AcABsAGkAYQBuAGMAZQAsACAATABBAE0AQgBEAEEAKABfAHAARABhAHQAZQAsACAAXwBwAFQAaQBtAGUALAAgAF8AcABUAFoALABcAG4AIAAgACAAIAAgACAAIAAgACAAIAAgACAALwAvACAAQwBvAGwAdQBtAG4AcwAgAE8AdQB0ADoAIABJAFMATwBDAG8AbQBwAGwAaQBhAG4AdAAsACAAUgBlAHMAbwBsAHYAZQBkAEYAbwByAG0AYQB0AFwAbgAgACAAIAAgACAAIAAgACAAIAAgACAAIABMAEUAVAAoAFwAbgAgACAAIAAgACAAIAAgACAAIAAgACAAIAAgACAAIAAgAF8AZABhAHQAZQBGAG0AdAAsACAATgAoAEkATgBEAEUAWAAoAF8AcABEAGEAdABlACwAIAAxACwAIAAzACkAKQAsAFwAbgAgACAAIAAgACAAIAAgACAAIAAgACAAIAAgACAAIAAgAF8AdABpAG0AZQBGAG0AdAAsACAATgAoAEkATgBEAEUAWAAoAF8AcABUAGkAbQBlACwAIAAxACwAIAAzACkAKQAsAFwAbgAgACAAIAAgACAAIAAgACAAIAAgACAAIAAgACAAIAAgAF8AdAB6AG8ARgBtAHQALAAgAE4AKABJAE4ARABFAFgAKABfAHAAVABaACwAIAAxACwAIAAzACkAKQAsAFwAbgAgACAAIAAgACAAIAAgACAAIAAgACAAIAAgACAAIAAgAF8AcgBlAHMAbwBsAHYAZQBGAG0AdAAsACAASQBGAFMAKABcAG4AIAAgACAAIAAgACAAIAAgACAAIAAgACAAIAAgACAAIAAgACAAIAAgACgAXwBkAGEAdABlAEYAbQB0ACAAPQAgADMAKQAgACoAIAAoAF8AdABpAG0AZQBGAG0AdAAgAD0AIAAwACkAIAAqACAAKABfAHQAegBvAEYAbQB0ACAAPQAgADAAKQAsAFwAbgAgACAAIAAgACAAIAAgACAAIAAgACAAIAAgACAAIAAgACAAIAAgACAALwAvACAAbwBuAGwAeQAgAGQAYQB0AGUAIABwAHIAbwB2AGkAZABlAGQALAAgAGMAbwBuAHMAaQBzAHQAZQBuAHQAIAB3AGkAdABoACAAYgBhAHMAaQBjACAAbwByACAAZQB4AHQAZQBuAGQAZQBkAFwAbgAgACAAIAAgACAAIAAgACAAIAAgACAAIAAgACAAIAAgACAAIAAgACAAMwAsAFwAbgBcAG4AIAAgACAAIAAgACAAIAAgACAAIAAgACAAIAAgACAAIAAgACAAIAAgACgAXwBkAGEAdABlAEYAbQB0ACAAPQAgADAAKQAgACoAIAAoAF8AdABpAG0AZQBGAG0AdAAgAD0AIAAzACkAIAAqACAAKABfAHQAegBvAEYAbQB0ACAAPQAgADAAKQAsAFwAbgAgACAAIAAgACAAIAAgACAAIAAgACAAIAAgACAAIAAgACAAIAAgACAALwAvACAAbwBuAGwAeQAgAHQAaQBtAGUAIABwAHIAbwB2AGkAZABlAGQALAAgAGMAbwBuAHMAaQBzAHQAZQBuAHQAIAB3AGkAdABoACAAYgBhAHMAaQBjACAAbwByACAAZQB4AHQAZQBuAGQAZQBkAFwAbgAgACAAIAAgACAAIAAgACAAIAAgACAAIAAgACAAIAAgACAAIAAgACAAMwAsAFwAbgBcAG4AIAAgACAAIAAgACAAIAAgACAAIAAgACAAIAAgACAAIAAgACAAIAAgACgAXwBkAGEAdABlAEYAbQB0ACAAPQAgADAAKQAgACoAIAAoAF8AdABpAG0AZQBGAG0AdAAgAD0AIAAwACkAIAAqACAAKABfAHQAegBvAEYAbQB0ACAAPQAgADMAKQAsAFwAbgAgACAAIAAgACAAIAAgACAAIAAgACAAIAAgACAAIAAgACAAIAAgACAALwAvACAAbwBuAGwAeQAgAHQAaQBtAGUAIAB6AG8AbgBlACAAcAByAG8AdgBpAGQAZQBkACwAIABjAG8AbgBzAGkAcwB0AGUAbgB0ACAAdwBpAHQAaAAgAGIAYQBzAGkAYwAgAG8AcgAgAGUAeAB0AGUAbgBkAGUAZABcAG4AIAAgACAAIAAgACAAIAAgACAAIAAgACAAIAAgACAAIAAgACAAIAAgADMALABcAG4AXABuACAAIAAgACAAIAAgACAAIAAgACAAIAAgACAAIAAgACAAIAAgACAAIAAoAF8AZABhAHQAZQBGAG0AdAAgADwAPgAgADIAKQAgACoAIAAoAF8AdABpAG0AZQBGAG0AdAAgADwAPgAgADIAKQAgACoAIAAoAF8AdAB6AG8ARgBtAHQAIAA8AD4AIAAyACkALABcAG4AIAAgACAAIAAgACAAIAAgACAAIAAgACAAIAAgACAAIAAgACAAIAAgAC8ALwAgAGEAbABsACAAYgBhAHMAaQBjACAAZgBvAHIAbQBhAHQAIAB3AGgAZQByAGUAIABwAHIAZQBzAGUAbgB0AFwAbgAgACAAIAAgACAAIAAgACAAIAAgACAAIAAgACAAIAAgACAAIAAgACAAMQAsAFwAbgAgACAAIAAgACAAIAAgACAAIAAgACAAIAAgACAAIAAgACAAIAAgACAAKABfAGQAYQB0AGUARgBtAHQAIAA8AD4AIAAxACkAIAAqACAAKABfAHQAaQBtAGUARgBtAHQAIAA8AD4AIAAxACkAIAAqACAAKABfAHQAegBvAEYAbQB0ACAAPAA+ACAAMQApACwAXABuACAAIAAgACAAIAAgACAAIAAgACAAIAAgACAAIAAgACAAIAAgACAAIAAvAC8AIABhAGwAbAAgAGUAeAB0AGUAbgBkAGUAZAAgAGYAbwByAG0AYQB0ACAAdwBoAGUAcgBlACAAcAByAGUAcwBlAG4AdAAgAFwAbgAgACAAIAAgACAAIAAgACAAIAAgACAAIAAgACAAIAAgACAAIAAgACAAMgAsAFwAbgBcAG4AIAAgACAAIAAgACAAIAAgACAAIAAgACAAIAAgACAAIAAgACAAIAAgAFQAUgBVAEUALABcAG4AIAAgACAAIAAgACAAIAAgACAAIAAgACAAIAAgACAAIAAgACAAIAAgAC8ALwAgAG0AaQB4AGUAZAAgAGYAbwByAG0AYQB0AFwAbgAgACAAIAAgACAAIAAgACAAIAAgACAAIAAgACAAIAAgACAAIAAgACAAMABcAG4AIAAgACAAIAAgACAAIAAgACAAIAAgACAAIAAgACAAIAApACwAXABuACAAIAAgACAAIAAgACAAIAAgACAAIAAgACAAIAAgACAASABTAFQAQQBDAEsAKABOACgAXwByAGUAcwBvAGwAdgBlAEYAbQB0ACAAPAA+ACAAMAApACwAIABfAHIAZQBzAG8AbAB2AGUARgBtAHQAKQAgAFwAbgAgACAAIAAgACAAIAAgACAAIAAgACAAIAApAFwAbgAgACAAIAAgACAAIAAgACAAKQAsAFwAbgBcAG4AIAAgACAAIAAgACAAIAAgAGYAbgBJAFMATwBQAHIAZQBjAGkAcwBpAG8AbgBDAG8AbQBwAGwAaQBhAG4AYwBlACwAIABMAEEATQBCAEQAQQAoAF8AcABEAGEAdABlACwAIABfAHAAVABpAG0AZQAsACAAXwBwAFQAWgAsAFwAbgAgACAAIAAgACAAIAAgACAAIAAgACAAIAAvAC8AIABDAG8AbAB1AG0AbgBzACAATwB1AHQAOgAgAEkAUwBPAEMAbwBtAHAAbABpAGEAbgB0ACwAIABQAHIAZQBjAGkAcwBpAG8AbgBcAG4AIAAgACAAIAAgACAAIAAgACAAIAAgACAATABFAFQAKABcAG4AIAAgACAAIAAgACAAIAAgACAAIAAgACAAIAAgACAAIABfAGQAYQB0AGUAUAByAGUAYwAsACAATgAoAEkATgBEAEUAWAAoAF8AcABEAGEAdABlACwAIAAxACwAIAAyACkAKQAsAFwAbgAgACAAIAAgACAAIAAgACAAIAAgACAAIAAgACAAIAAgAF8AdABpAG0AZQBQAHIAZQBjACwAIABOACgASQBOAEQARQBYACgAXwBwAFQAaQBtAGUALAAgADEALAAgADIAKQApACwAXABuACAAIAAgACAAIAAgACAAIAAgACAAIAAgACAAIAAgACAAXwB0AHoAUAByAGUAYwAsACAATgAoAEkATgBEAEUAWAAoAF8AcABUAFoALAAgADEALAAgADIAKQApACwAXABuACAAIAAgACAAIAAgACAAIAAgACAAIAAgACAAIAAgACAASQBGAFMAKABcAG4AIAAgACAAIAAgACAAIAAgACAAIAAgACAAIAAgACAAIAAgACAAIAAgAF8AZABhAHQAZQBQAHIAZQBjACAAPQAgADAALABcAG4AIAAgACAAIAAgACAAIAAgACAAIAAgACAAIAAgACAAIAAgACAAIAAgACAAIAAgACAASQBGACgAXwB0AGkAbQBlAFAAcgBlAGMAIAA9ACAAMAAsAFwAbgAgACAAIAAgACAAIAAgACAAIAAgACAAIAAgACAAIAAgACAAIAAgACAAIAAgACAAIAAgACAAIAAgAEkARgAoAF8AdAB6AFAAcgBlAGMAIAA9ACAAMAAsAFwAbgAgACAAIAAgACAAIAAgACAAIAAgACAAIAAgACAAIAAgACAAIAAgACAAIAAgACAAIAAgACAAIAAgACAAIAAgACAASABTAFQAQQBDAEsAKABGAEEATABTAEUALAAgADAAKQAsAFwAbgAgACAAIAAgACAAIAAgACAAIAAgACAAIAAgACAAIAAgACAAIAAgACAAIAAgACAAIAAgACAAIAAgACAAIAAgACAASABTAFQAQQBDAEsAKABUAFIAVQBFACwAIABfAHQAegBQAHIAZQBjACAAKwAgADMAKQBcAG4AIAAgACAAIAAgACAAIAAgACAAIAAgACAAIAAgACAAIAAgACAAIAAgACAAIAAgACAAIAAgACAAIAApACwAXABuACAAIAAgACAAIAAgACAAIAAgACAAIAAgACAAIAAgACAAIAAgACAAIAAgACAAIAAgACAAIAAgACAASABTAFQAQQBDAEsAKABUAFIAVQBFACwAIABfAHQAaQBtAGUAUAByAGUAYwAgACsAIAAzACkAXABuACAAIAAgACAAIAAgACAAIAAgACAAIAAgACAAIAAgACAAIAAgACAAIAAgACAAIAAgACkALABcAG4AIAAgACAAIAAgACAAIAAgACAAIAAgACAAIAAgACAAIAAgACAAIAAgAF8AZABhAHQAZQBQAHIAZQBjACAAPAAgADMALABcAG4AIAAgACAAIAAgACAAIAAgACAAIAAgACAAIAAgACAAIAAgACAAIAAgACAAIAAgACAASABTAFQAQQBDAEsAKAAoAF8AdABpAG0AZQBQAHIAZQBjACAAPQAgADAAKQAsACAAXwBkAGEAdABlAFAAcgBlAGMAKQAsAFwAbgAgACAAIAAgACAAIAAgACAAIAAgACAAIAAgACAAIAAgACAAIAAgACAAVABSAFUARQAsACAALwAvACAAXwBkAGEAdABlAFAAcgBlAGMAIAA9ACAAMwAgAFwAbgAgACAAIAAgACAAIAAgACAAIAAgACAAIAAgACAAIAAgACAAIAAgACAAIAAgACAAIABIAFMAVABBAEMASwAoAFQAUgBVAEUALAAgAF8AdABpAG0AZQBQAHIAZQBjACAAKwAgADMAKQBcAG4AIAAgACAAIAAgACAAIAAgACAAIAAgACAAIAAgACAAIAApAFwAbgAgACAAIAAgACAAIAAgACAAIAAgACAAIAApAFwAbgAgACAAIAAgACAAIAAgACAAKQAsAFwAbgAgACAAIAAgACAAIAAgACAAXABuACAAIAAgACAAIAAgACAAIABJAEYAKABUAGUAeAB0ACAAPQAgAFwAIgBcACIALAAgAGYAbgBFAHgAYwBlAHAAdABpAG8AbgAoAFwAIgBcACIAKQAsAFwAbgAgACAAIAAgACAAIAAgACAAIAAgACAAIABMAEUAVAAoAFwAbgAgACAAIAAgACAAIAAgACAAIAAgACAAIAAgACAAIAAgAF8AcABhAHIAdABzACwAIABQAEEAUgBTAEUAXwBQAEEAUgBUAFMAKABUAGUAeAB0ACkALABcAG4AIAAgACAAIAAgACAAIAAgACAAIAAgACAAIAAgACAAIABJAEYAKABOACgASQBOAEQARQBYACgAXwBwAGEAcgB0AHMALAAgADEALAAgADIAKQApACAAPQAgADAALAAgAGYAbgBFAHgAYwBlAHAAdABpAG8AbgAoAFwAIgBOAC8AQQBcACIAKQAsAFwAbgAgACAAIAAgACAAIAAgACAAIAAgACAAIAAgACAAIAAgACAAIAAgACAATABFAFQAKABcAG4AIAAgACAAIAAgACAAIAAgACAAIAAgACAAIAAgACAAIAAgACAAIAAgACAAIAAgACAAXwBpAHMAbwBQAGEAcgB0AHMAQwBvAG0AcABsAGkAYQBuAGMAZQAsACAATgAoAEkATgBEAEUAWAAoAF8AcABhAHIAdABzACwAIAAxACwAIAAxACkAKQAsAFwAbgAgACAAIAAgACAAIAAgACAAIAAgACAAIAAgACAAIAAgACAAIAAgACAAIAAgACAAIABfAGYAbABnAFAAYQByAHQAcwAsACAATgAoAEkATgBEAEUAWAAoAF8AcABhAHIAdABzACwAIAAxACwAIAAyACkAKQAsAFwAbgAgACAAIAAgACAAIAAgACAAIAAgACAAIAAgACAAIAAgACAAIAAgACAAIAAgACAAIABfAHAARABhAHQAZQAsACAAUABBAFIAUwBFAF8ARABBAFQARQAoAEkATgBEAEUAWAAoAF8AcABhAHIAdABzACwAIAAxACwAIAAzACkAKQAsAFwAbgAgACAAIAAgACAAIAAgACAAIAAgACAAIAAgACAAIAAgACAAIAAgACAAIAAgACAAIABfAHAAVABpAG0AZQAsACAAUABBAFIAUwBFAF8AVABJAE0ARQAoAEkATgBEAEUAWAAoAF8AcABhAHIAdABzACwAIAAxACwAIAA0ACkAKQAsAFwAbgAgACAAIAAgACAAIAAgACAAIAAgACAAIAAgACAAIAAgACAAIAAgACAAIAAgACAAIABfAHAAVABaACwAIABQAEEAUgBTAEUAXwBUAEkATQBFAF8AWgBPAE4ARQAoAEkATgBEAEUAWAAoAF8AcABhAHIAdABzACwAIAAxACwAIAA1ACkAKQAsAFwAbgAgACAAIAAgACAAIAAgACAAIAAgACAAIAAgACAAIAAgACAAIAAgACAAIAAgACAAIABfAGkAcwBvAFYAYQBsAHUAZQBDAG8AbQBwAGwAaQBhAG4AYwBlACwAIABmAG4ASQBTAE8AVgBhAGwAdQBlAEMAbwBtAHAAbABpAGEAbgBjAGUAKABfAHAARABhAHQAZQAsACAAXwBwAFQAaQBtAGUALAAgAF8AcABUAFoAKQAsAFwAbgAgACAAIAAgACAAIAAgACAAIAAgACAAIAAgACAAIAAgACAAIAAgACAAIAAgACAAIABfAGkAcwBvAEYAbwByAG0AYQB0AEMAbwBtAHAAbABpAGEAbgBjAGUALAAgAGYAbgBJAFMATwBGAG8AcgBtAGEAdABDAG8AbQBwAGwAaQBhAG4AYwBlACgAXwBwAEQAYQB0AGUALAAgAF8AcABUAGkAbQBlACwAIABfAHAAVABaACkALABcAG4AIAAgACAAIAAgACAAIAAgACAAIAAgACAAIAAgACAAIAAgACAAIAAgACAAIAAgACAAXwBpAHMAbwBQAHIAZQBjAGkAcwBpAG8AbgBDAG8AbQBwAGwAaQBhAG4AYwBlACwAIABmAG4ASQBTAE8AUAByAGUAYwBpAHMAaQBvAG4AQwBvAG0AcABsAGkAYQBuAGMAZQAoAF8AcABEAGEAdABlACwAIABfAHAAVABpAG0AZQAsACAAXwBwAFQAWgApACwAXABuACAAIAAgACAAIAAgACAAIAAgACAAIAAgACAAIAAgACAAIAAgACAAIAAgACAAIAAgAF8AaQBzAG8AQwBvAG0AcABsAGkAYQBuAGMAZQAsACAAKABfAGkAcwBvAFYAYQBsAHUAZQBDAG8AbQBwAGwAaQBhAG4AYwBlACAAKgAgAF8AaQBzAG8AUABhAHIAdABzAEMAbwBtAHAAbABpAGEAbgBjAGUAIAAqACAASQBOAEQARQBYACgAXwBpAHMAbwBGAG8AcgBtAGEAdABDAG8AbQBwAGwAaQBhAG4AYwBlACwAIAAxACwAIAAxACkAIAAqACAASQBOAEQARQBYACgAXwBpAHMAbwBQAHIAZQBjAGkAcwBpAG8AbgBDAG8AbQBwAGwAaQBhAG4AYwBlACwAIAAxACwAIAAxACkAKQAgADwAPgAgADAALABcAG4AIAAgACAAIAAgACAAIAAgACAAIAAgACAAIAAgACAAIAAgACAAIAAgACAAIAAgACAAXwBvAHUAdABEAGEAdABlACwAIABEAFIATwBQACgAXwBwAEQAYQB0AGUALAAgACwAIAAzACkALABcAG4AIAAgACAAIAAgACAAIAAgACAAIAAgACAAIAAgACAAIAAgACAAIAAgACAAIAAgACAAXwBvAHUAdABUAGkAbQBlACwAIABEAFIATwBQACgAXwBwAFQAaQBtAGUALAAgACwAIAAzACkALABcAG4AIAAgACAAIAAgACAAIAAgACAAIAAgACAAIAAgACAAIAAgACAAIAAgACAAIAAgACAAXwBvAHUAdABUAFoALAAgAEQAUgBPAFAAKABfAHAAVABaACwAIAAsACAAMwApACwAXABuACAAIAAgACAAIAAgACAAIAAgACAAIAAgACAAIAAgACAAIAAgACAAIAAgACAAIAAgAEgAUwBUAEEAQwBLACgAXwBpAHMAbwBDAG8AbQBwAGwAaQBhAG4AYwBlACwAIABfAGYAbABnAFAAYQByAHQAcwAsACAASQBOAEQARQBYACgAXwBpAHMAbwBQAHIAZQBjAGkAcwBpAG8AbgBDAG8AbQBwAGwAaQBhAG4AYwBlACwAIAAxACwAIAAyACkALAAgAEkATgBEAEUAWAAoAF8AaQBzAG8ARgBvAHIAbQBhAHQAQwBvAG0AcABsAGkAYQBuAGMAZQAsACAAMQAsACAAMgApACwAIABfAG8AdQB0AEQAYQB0AGUALAAgAF8AbwB1AHQAVABpAG0AZQAsACAAXwBvAHUAdABUAFo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RABBAFQARQBcAG4AXABuAFIAZQB0AHUAcgBuAHMAIABhACAAZABhAHQAZQAgAGEAcwAgAHQAZQB4AHQAIABpAG4AIAB0AGgAZQAgAEkAUwBPACAAOAA2ADAAMQAgAGYAbwByAG0AYQB0AC4AXABuAEUAeABhAG0AcABsAGUAIABmAG8AcgBtAGEAdABzACAAKABuAG8AdAAgAGUAeABoAGEAdQBzAHQAaQB2AGUAKQA6ACAAKwBZAFkAWQBZAFkALQBNAE0ALQBEAEQALAAgAFkAWQBZAFkALQBNAE0ALQBEAEQALAAgAFkAWQBZAFkALQBNAE0ALAAgACsAWQBZAFkAWQBNAE0ALAAgAFkAWQBZAFkAXABuACMAVgBBAEwAVQBFACEAIABpAGYAIABhAG4AIABpAG4AdgBhAGwAa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B8ACAAaQBuAHQAZQBnAGUAcgAgAHwAIABZAGUAYQByACAAaQBuACAAQwBvAG0AbQBvAG4AIABFAHIAYQAgAC0AOQA5ADkAOQA5AC4ALgArADkAOQA5ADkAOQBcAG4AWwBNAG8AbgB0AGgAXQAgAHwAIABpAG4AdABlAGcAZQByACAAfAAgAE0AbwBuAHQAaAAgAG8AZgAgAHQAaABlACAAeQBlAGEAcgBcAG4AWwBEAGEAeQBdACAAIAAgAHwAIABpAG4AdABlAGcAZQByACAAfAAgAEQAYQB5ACAAbwBmACAAdABoAGUAIABtAG8AbgB0AGgAXABuAFsAQgBhAHMAaQBjAF0AIAB8ACAAcwB3AGkAdABjAGgAIAAgAHwAIABSAGUAdAB1AHIAbgAgAGkAbgAgAGIAYQBzAGkAYwAgAGYAbwByAG0AYQB0ACAAZQBnACAAWQBZAFkAWQBNAE0ARA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QAQQBUAEUAIAA9ACAATABBAE0AQgBEAEEAKABZAGUAYQByAEMARQAsACAAWwBNAG8AbgB0AGgAXQAsACAAWwBEAGEAeQBdACwAIABbAEIAYQBzAGkAYwBdACwAXABuACAAIAAgACAASQBGACgAXABuACAAIAAgACAAIAAgACAAIABOAE8AVAAoAEkAUwBOAFUATQBCAEUAUgAoAFkAZQBhAHIAQwBFACkAKQAgACoAIABOAE8AVAAoAEkAUwBOAFUATQBCAEUAUgAoAE0AbwBuAHQAaAApACkAIAAqACAATgBPAFQAKABJAFMATgBVAE0AQgBFAFIAKABEAGEAeQApACkALABcAG4AIAAgACAAIAAgACAAIAAgAFwAIgBcACIALABcAG4AIAAgACAAIAAgACAAIAAgAEkARgAoAFwAbgAgACAAIAAgACAAIAAgACAAIAAgACAAIABOAE8AVAAoAEkAUwBfAFYAQQBMAEkARABfAEQAQQBUAEUAKABZAGUAYQByAEMARQAsACAATQBvAG4AdABoACwAIABEAGEAeQApACkALABcAG4AIAAgACAAIAAgACAAIAAgACAAIAAgACAAIwBWAEEATABVAEUAIQAsAFwAbgAgACAAIAAgACAAIAAgACAAIAAgACAAIABMAEUAVAAoAFwAbgAgACAAIAAgACAAIAAgACAAIAAgACAAIAAgACAAIAAgAF8AYgBhAHMAaQBjAEYAbwByAG0AYQB0ACwAIABOACgAQgBhAHMAaQBjACkAIAA8AD4AIAAwACwAXABuACAAIAAgACAAIAAgACAAIAAgACAAIAAgACAAIAAgACAAXwB5ACwAIABJAE4AVAAoAFkAZQBhAHIAQwBFACkALABcAG4AIAAgACAAIAAgACAAIAAgACAAIAAgACAAIAAgACAAIABfAHkARgBtAHQALAAgAEkARgBTACgAXABuACAAIAAgACAAIAAgACAAIAAgACAAIAAgACAAIAAgACAAIAAgACAAIABBAEIAUwAoAF8AeQApACAAPgA9ACAAMQAwADAAMAAwACwAXABuACAAIAAgACAAIAAgACAAIAAgACAAIAAgACAAIAAgACAAIAAgACAAIABcACIAKwAwADAAMAAwADAAOwAtADAAMAAwADAAMABcACIALABcAG4AIAAgACAAIAAgACAAIAAgACAAIAAgACAAIAAgACAAIAAgACAAIAAgAE4ATwBUACgASQBTAE4AVQBNAEIARQBSACgARABhAHkAKQApACAAKgAgAF8AYgBhAHMAaQBjAEYAbwByAG0AYQB0ACwAXABuACAAIAAgACAAIAAgACAAIAAgACAAIAAgACAAIAAgACAAIAAgACAAIABcACIAKwAwADAAMAAwADsALQAwADAAMAAwADsAKwAwADAAMAAwAFwAIgAsAFwAbgAgACAAIAAgACAAIAAgACAAIAAgACAAIAAgACAAIAAgACAAIAAgACAAVABSAFUARQAsAFwAbgAgACAAIAAgACAAIAAgACAAIAAgACAAIAAgACAAIAAgACAAIAAgACAAXAAiADAAMAAwADAAOwAtADAAMAAwADAAOwAwADAAMAAwAFwAIgBcAG4AIAAgACAAIAAgACAAIAAgACAAIAAgACAAIAAgACAAIAApACwAXABuACAAIAAgACAAIAAgACAAIAAgACAAIAAgACAAIAAgACAAXwBzAFkAZQBhAHIALAAgAFQARQBYAFQAKABfAHkALAAgAF8AeQBGAG0AdAApACwAXABuACAAIAAgACAAIAAgACAAIAAgACAAIAAgACAAIAAgACAASQBGACgAXABuACAAIAAgACAAIAAgACAAIAAgACAAIAAgACAAIAAgACAAIAAgACAAIABOAE8AVAAoAEkAUwBOAFUATQBCAEUAUgAoAE0AbwBuAHQAaAApACkALABcAG4AIAAgACAAIAAgACAAIAAgACAAIAAgACAAIAAgACAAIAAgACAAIAAgAF8AcwBZAGUAYQByACwAXABuACAAIAAgACAAIAAgACAAIAAgACAAIAAgACAAIAAgACAAIAAgACAAIABMAEUAVAAoAFwAbgAgACAAIAAgACAAIAAgACAAIAAgACAAIAAgACAAIAAgACAAIAAgACAAIAAgACAAIABfAHMATQBvAG4AdABoACwAIABUAEUAWABUACgASQBOAFQAKABNAG8AbgB0AGgAKQAsACAAXAAiADAAMABcACIAKQAsAFwAbgAgACAAIAAgACAAIAAgACAAIAAgACAAIAAgACAAIAAgACAAIAAgACAAIAAgACAAIABJAEYAKABcAG4AIAAgACAAIAAgACAAIAAgACAAIAAgACAAIAAgACAAIAAgACAAIAAgACAAIAAgACAAIAAgACAAIABOAE8AVAAoAEkAUwBOAFUATQBCAEUAUgAoAEQAYQB5ACkAKQAsAFwAbgAgACAAIAAgACAAIAAgACAAIAAgACAAIAAgACAAIAAgACAAIAAgACAAIAAgACAAIAAgACAAIAAgAEkARgAoAF8AYgBhAHMAaQBjAEYAbwByAG0AYQB0ACwAIABfAHMAWQBlAGEAcgAgACYAIABfAHMATQBvAG4AdABoACwAIABfAHMAWQBlAGEAcgAgACYAIABcACIALQBcACIAIAAmACAAXwBzAE0AbwBuAHQAaAApACwAXABuACAAIAAgACAAIAAgACAAIAAgACAAIAAgACAAIAAgACAAIAAgACAAIAAgACAAIAAgACAAIAAgACAATABFAFQAKABcAG4AIAAgACAAIAAgACAAIAAgACAAIAAgACAAIAAgACAAIAAgACAAIAAgACAAIAAgACAAIAAgACAAIAAgACAAIAAgAF8AcwBEAGEAeQAsACAAVABFAFgAVAAoAEkATgBUACgARABhAHkAKQAsACAAXAAiADAAMABcACIAKQAsAFwAbgAgACAAIAAgACAAIAAgACAAIAAgACAAIAAgACAAIAAgACAAIAAgACAAIAAgACAAIAAgACAAIAAgACAAIAAgACAASQBGACgAXABuACAAIAAgACAAIAAgACAAIAAgACAAIAAgACAAIAAgACAAIAAgACAAIAAgACAAIAAgACAAIAAgACAAIAAgACAAIAAgACAAIAAgAF8AYgBhAHMAaQBjAEYAbwByAG0AYQB0ACwAXABuACAAIAAgACAAIAAgACAAIAAgACAAIAAgACAAIAAgACAAIAAgACAAIAAgACAAIAAgACAAIAAgACAAIAAgACAAIAAgACAAIAAgAF8AcwBZAGUAYQByACAAJgAgAF8AcwBNAG8AbgB0AGgAIAAmACAAXwBzAEQAYQB5ACwAXABuACAAIAAgACAAIAAgACAAIAAgACAAIAAgACAAIAAgACAAIAAgACAAIAAgACAAIAAgACAAIAAgACAAIAAgACAAIAAgACAAIAAgAF8AcwBZAGUAYQByACAAJgAgAFwAIgAtAFwAIgAgACYAIABfAHMATQBvAG4AdABoACAAJgAgAFwAIgAtAFwAIgAgACYAIABfAHMARABhAH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cAG4AXABuAFIAZQB0AHUAcgBuAHMAIABhACAAdABpAG0AZQAgAGEAcwAgAHQAZQB4AHQAIABpAG4AIAB0AGgAZQAgAEkAUwBPACAAOAA2ADAAMQAgAGYAbwByAG0AYQB0AC4AXABuAEUAeABhAG0AcABsAGUAIABmAG8AcgBtAGEAdABzACAAKABuAG8AdAAgAGUAeABoAGEAdQBzAHQAaQB2AGUAKQA6ACAAVABoAGgAOgBtAG0AOgBzAHMALgBzAHMAcwAsACAAVABoAGgAOgBtAG0AOgBzAHMALAAgAFQAaABoADoAbQBtACwAIABUAGgAaABtAG0AcwBzACwAIABUAGgAaABcAG4AIwBWAEEATABVAEUAIQAgAGkAZgAgAGEAbgAgAGkAbgB2AGEAbABp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vAHUAcgAgACAAIAAgACAAIAAgACAAfAAgAGkAbgB0AGUAZwBlAHIAIAB8ACAAMAAuAC4AMgA0AFwAbgBNAGkAbgB1AHQAZQAgACAAIAAgACAAIAB8ACAAaQBuAHQAZQBnAGUAcgAgAHwAIAAwAC4ALgA1ADkAXABuAFMAZQBjAG8AbgBkACAAIAAgACAAIAAgAHwAIABkAGUAYwBpAG0AYQBsACAAfAAgADAALgAuADUAOQAuADkAOQA5AFwAbgBbAEIAYQBzAGkAYwBdACAAIAAgACAAIAB8ACAAcwB3AGkAdABjAGgAIAAgAHwAIABSAGUAdAB1AHIAbgAgAGkAbgAgAGIAYQBzAGkAYwAgAGYAbwByAG0AYQB0AFwAbgBbAFAAcgBlAGMAaQBzAGkAbwBuAF0AIAB8ACAAaQBuAHQAZQBnAGUAcgAgAHwAIABTAGUAbABlAGMAdAAgAHAAcgBlAGMAaQBzAGkAbwBuACAAbABlAHYAZQBsAFwAbgAgACAAIAAgACAAIAAgACAAIAAgACAAIAB8ACAAIAAgACAAIAAgACAAIAAgAHwAIAAgACAAMAAgAC0AIABhAHUAdABvAG0AYQB0AGkAYwBcAG4AIAAgACAAIAAgACAAIAAgACAAIAAgACAAfAAgACAAIAAgACAAIAAgACAAIAB8ACAAIAAgADEAIAAtACAAaABvAHUAcgBzAFwAbgAgACAAIAAgACAAIAAgACAAIAAgACAAIAB8ACAAIAAgACAAIAAgACAAIAAgAHwAIAAgACAAMgAgAC0AIABtAGkAbgB1AHQAZQBzAFwAbgAgACAAIAAgACAAIAAgACAAIAAgACAAIAB8ACAAIAAgACAAIAAgACAAIAAgAHwAIAAgACAAMwAgAC0AIABpAG4AdABlAGcAZQByACAAcwBlAGMAbwBuAGQAcwBcAG4AIAAgACAAIAAgACAAIAAgACAAIAAgACAAfAAgACAAIAAgACAAIAAgACAAIAB8ACAAIAAgADQAIAAtACAAZgByAGEAYwB0AGkAbwBuAGEAbAAgAHMAZQBjAG8AbgBk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AgAD0AIABMAEEATQBCAEQAQQAoAEgAbwB1AHIALAAgAE0AaQBuAHUAdABlACwAIABTAGUAYwBvAG4AZAAsACAAWwBCAGEAcwBpAGMAXQAsACAAWwBQAHIAZQBjAGkAcwBpAG8AbgBdACwAXABuACAAIAAgACAASQBGACgAXABuACAAIAAgACAAIAAgACAAIABOAE8AVAAoAEkAUwBOAFUATQBCAEUAUgAoAEgAbwB1AHIAKQApACAAKgAgAE4ATwBUACgASQBTAE4AVQBNAEIARQBSACgATQBpAG4AdQB0AGUAKQApACAAKgAgAE4ATwBUACgASQBTAE4AVQBNAEIARQBSACgAUwBlAGMAbwBuAGQAKQApACwAXABuACAAIAAgACAAIAAgACAAIABcACIAXAAiACwAXABuACAAIAAgACAAIAAgACAAIABJAEYAKABcAG4AIAAgACAAIAAgACAAIAAgACAAIAAgACAATgBPAFQAKABJAFMAXwBWAEEATABJAEQAXwBUAEkATQBFACgASABvAHUAcgAsACAATQBpAG4AdQB0AGUALAAgAFMAZQBjAG8AbgBk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MALAAgAFIATwBVAE4ARABEAE8AVwBOACgATgAoAFMAZQBjAG8AbgBkACkALAAgADMAKQAsAFwAbgAgACAAIAAgACAAIAAgACAAIAAgACAAIAAgACAAIAAgAF8AbQAsACAASQBOAFQAKABOACgATQBpAG4AdQB0AGUAKQApACwAXABuACAAIAAgACAAIAAgACAAIAAgACAAIAAgACAAIAAgACAAXwBoACwAIABJAE4AVAAoAE4AKABIAG8AdQByACkAKQAsAFwAbgAgACAAIAAgACAAIAAgACAAIAAgACAAIAAgACAAIAAgAF8AcAByAGUAYwBpAHMAaQBvAG4ALAAgAE0AQQBYACgASQBOAFQAKABOACgAUAByAGUAYwBpAHMAaQBvAG4AKQApACwAIAAwACkALABcAG4AIAAgACAAIAAgACAAIAAgACAAIAAgACAAIAAgACAAIABfAHUAcwBlAFAAcgBlAGMAaQBzAGkAbwBuACwAIABJAEYAKABcAG4AIAAgACAAIAAgACAAIAAgACAAIAAgACAAIAAgACAAIAAgACAAIAAgAF8AcAByAGUAYwBpAHMAaQBvAG4AIAA+ACAAMAAsAFwAbgAgACAAIAAgACAAIAAgACAAIAAgACAAIAAgACAAIAAgACAAIAAgACAAXwBwAHIAZQBjAGkAcwBpAG8AbgAsAFwAbgAgACAAIAAgACAAIAAgACAAIAAgACAAIAAgACAAIAAgACAAIAAgACAASQBGAFMAKABJAFMATgBVAE0AQgBFAFIAKABTAGUAYwBvAG4AZAApACwAIABJAEYAKABfAHMAIAA9ACAASQBOAFQAKABfAHMAKQAsACAAMwAsACAANAApACwAIABJAFMATgBVAE0AQgBFAFIAKABNAGkAbgB1AHQAZQApACwAIAAyACwAIABUAFIAVQBFACwAIAAxACkAXABuACAAIAAgACAAIAAgACAAIAAgACAAIAAgACAAIAAgACAAKQAsAFwAbgAgACAAIAAgACAAIAAgACAAIAAgACAAIAAgACAAIAAgAEkARgBTACgAXABuACAAIAAgACAAIAAgACAAIAAgACAAIAAgACAAIAAgACAAIAAgACAAIABfAHUAcwBlAFAAcgBlAGMAaQBzAGkAbwBuACAAPQAgADEALABcAG4AIAAgACAAIAAgACAAIAAgACAAIAAgACAAIAAgACAAIAAgACAAIAAgAFwAIgBUAFwAIgAgACYAIABUAEUAWABUACgAXwBoACwAIABcACIAMAAwAFwAIgApACwAXABuACAAIAAgACAAIAAgACAAIAAgACAAIAAgACAAIAAgACAAIAAgACAAIABfAHUAcwBlAFAAcgBlAGMAaQBzAGkAbwBuACAAPQAgADIALABcAG4AIAAgACAAIAAgACAAIAAgACAAIAAgACAAIAAgACAAIAAgACAAIAAgAEkARgAoAFwAbgAgACAAIAAgACAAIAAgACAAIAAgACAAIAAgACAAIAAgACAAIAAgACAAIAAgACAAIABfAGIAYQBzAGkAYwBGAG8AcgBtAGEAdAAsAFwAbgAgACAAIAAgACAAIAAgACAAIAAgACAAIAAgACAAIAAgACAAIAAgACAAIAAgACAAIABcACIAVABcACIAIAAmACAAVABFAFgAVAAoAF8AaAAsACAAXAAiADAAMABcACIAKQAgACYAIABUAEUAWABUACgAXwBtACwAIABcACIAMAAwAFwAIgApACwAXABuACAAIAAgACAAIAAgACAAIAAgACAAIAAgACAAIAAgACAAIAAgACAAIAAgACAAIAAgAFwAIgBUAFwAIgAgACYAIABUAEUAWABUACgAXwBoACwAIABcACIAMAAwAFwAIgApACAAJgAgAFwAIgA6AFwAIgAgACYAIABUAEUAWABUACgAXwBtACwAIABcACIAMAAwAFwAIgApAFwAbgAgACAAIAAgACAAIAAgACAAIAAgACAAIAAgACAAIAAgACAAIAAgACAAKQAsAFwAbgAgACAAIAAgACAAIAAgACAAIAAgACAAIAAgACAAIAAgACAAIAAgACAAXwB1AHMAZQBQAHIAZQBjAGkAcwBpAG8AbgAgAD0AIAAzACwAXABuACAAIAAgACAAIAAgACAAIAAgACAAIAAgACAAIAAgACAAIAAgACAAIABJAEYAKABcAG4AIAAgACAAIAAgACAAIAAgACAAIAAgACAAIAAgACAAIAAgACAAIAAgACAAIAAgACAAXwBiAGEAcwBpAGMARgBvAHIAbQBhAHQALABcAG4AIAAgACAAIAAgACAAIAAgACAAIAAgACAAIAAgACAAIAAgACAAIAAgACAAIAAgACAAXAAiAFQAXAAiACAAJgAgAFQARQBYAFQAKABfAGgALAAgAFwAIgAwADAAXAAiACkAIAAmACAAVABFAFgAVAAoAF8AbQAsACAAXAAiADAAMABcACIAKQAgACYAIABUAEUAWABUACgAXwBzACwAIABcACIAMAAwAFwAIgApACwAXABuACAAIAAgACAAIAAgACAAIAAgACAAIAAgACAAIAAgACAAIAAgACAAIAAgACAAIAAgAFwAIgBUAFwAIgAgACYAIABUAEUAWABUACgAXwBoACwAIABcACIAMAAwAFwAIgApACAAJgAgAFwAIgA6AFwAIgAgACYAIABUAEUAWABUACgAXwBtACwAIABcACIAMAAwAFwAIgApACAAJgAgAFwAIgA6AFwAIgAgACYAIABUAEUAWABUACgAXwBzACwAIABcACIAMAAwAFwAIgApAFwAbgAgACAAIAAgACAAIAAgACAAIAAgACAAIAAgACAAIAAgACAAIAAgACAAKQAsAFwAbgAgACAAIAAgACAAIAAgACAAIAAgACAAIAAgACAAIAAgACAAIAAgACAAXABuACAAIAAgACAAIAAgACAAIAAgACAAIAAgACAAIAAgACAAIAAgACAAIAAvAC8AXwB1AHMAZQBQAHIAZQBjAGkAcwBpAG8AbgAgAD0AIAA0AFwAbgAgACAAIAAgACAAIAAgACAAIAAgACAAIAAgACAAIAAgACAAIAAgACAAVABSAFUARQAsAFwAbgAgACAAIAAgACAAIAAgACAAIAAgACAAIAAgACAAIAAgACAAIAAgACAASQBGACgAXABuACAAIAAgACAAIAAgACAAIAAgACAAIAAgACAAIAAgACAAIAAgACAAIAAgACAAIAAgAF8AYgBhAHMAaQBjAEYAbwByAG0AYQB0ACwAXABuACAAIAAgACAAIAAgACAAIAAgACAAIAAgACAAIAAgACAAIAAgACAAIAAgACAAIAAgAFwAIgBUAFwAIgAgACYAIABUAEUAWABUACgAXwBoACwAIABcACIAMAAwAFwAIgApACAAJgAgAFQARQBYAFQAKABfAG0ALAAgAFwAIgAwADAAXAAiACkAIAAmACAAVABFAFgAVAAoAF8AcwAsACAAXAAiADAAMAAuADAAMAAwAFwAIgApACwAXABuACAAIAAgACAAIAAgACAAIAAgACAAIAAgACAAIAAgACAAIAAgACAAIAAgACAAIAAgAFwAIgBUAFwAIgAgACYAIABUAEUAWABUACgAXwBoACwAIABcACIAMAAwAFwAIgApACAAJgAgAFwAIgA6AFwAIgAgACYAIABUAEUAWABUACgAXwBtACwAIABcACIAMAAwAFwAIgApACAAJgAgAFwAIgA6AFwAIgAgACYAIABUAEUAWABUACgAXwBzACwAIABcACIAMAAwAC4AMAAwADAAXAAi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fAFoATwBOAEUAXABuAFwAbgBSAGUAdAB1AHIAbgBzACAAYQAgAHQAaQBtAGUAIAB6AG8AbgBlACAAYQBzACAAdABlAHgAdAAgAGkAbgAgAHQAaABlACAASQBTAE8AIAA4ADYAMAAxACAAZgBvAHIAbQBhAHQALgBcAG4ARQB4AGEAbQBwAGwAZQAgAGYAbwByAG0AYQB0AHMAIAAoAG4AbwB0ACAAZQB4AGgAYQB1AHMAdABpAHYAZQApADoAIAArAGgAaAA6AG0AbQA6AHMAcwAsACAALQBoAGgAOgBtAG0ALAAgACsAaABoACwAIABaAFwAbgAjAFYAQQBMAFUARQAhACAAaQBmACAAYQBuACAAaQBuAHYAYQBsAGkAZAAgAHQAaQBtAGUAIAB6AG8Abg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wBmAGYAcwBlAHQATQBpAG4AdQB0AGUAcwAgAHwAIABkAGUAYwBpAG0AYQBsACAAfAAgAFQAaQBtAGUAIAB6AG8AbgBlACAAbwBmAGYAcwBlAHQAIABmAHIAbwBtACAAVQBUAEMAIABpAG4AIABtAGkAbgB1AHQAZQBzACAALQA5ADAAMAAuAC4AKwA5ADAAMABcAG4AWwBCAGEAcwBpAGMAXQAgACAAIAAgACAAIAAgAHwAIABzAHcAaQB0AGMAaAAgACAAfAAgAFIAZQB0AHUAcgBuACAAaQBuACAAYgBhAHMAaQBjACAAZgBvAHIAbQBhAHQAXABuAFsAUAByAGUAYwBpAHMAaQBvAG4AXQAgACAAIAB8ACAAaQBuAHQAZQBnAGUAcgAgAHwAIABTAGUAbABlAGMAdAAgAHAAcgBlAGMAaQBzAGkAbwBuACAAbABlAHYAZQBsAFwAbgAgACAAIAAgACAAIAAgACAAIAAgACAAIAAgACAAfAAgACAAIAAgACAAIAAgACAAIAB8ACAAIAAgADAAIAAtACAAYQB1AHQAbwBtAGEAdABpAGMAXABuACAAIAAgACAAIAAgACAAIAAgACAAIAAgACAAIAB8ACAAIAAgACAAIAAgACAAIAAgAHwAIAAgACAAMQAgAC0AIABoAG8AdQByAHMAXABuACAAIAAgACAAIAAgACAAIAAgACAAIAAgACAAIAB8ACAAIAAgACAAIAAgACAAIAAgAHwAIAAgACAAMgAgAC0AIABtAGkAbgB1AHQAZQBzAFwAbgAgACAAIAAgACAAIAAgACAAIAAgACAAIAAgACAAfAAgACAAIAAgACAAIAAgACAAIAB8ACAAIAAgADMAIAAtACAAcwBlAGMAbwBuAGQAcwBcAG4AWwBOAG8AWgB1AGwAdQBdACAAIAAgACAAIAAgAHwAIABzAHcAaQB0AGMAaAAgACAAfAAgAFUAcwBlACAAKwAwADAAOgAwADAAIABpAG4AcwB0AGUAYQBkACAAbwBmACAAWgAgAGYAbwByACAAVQBUAEMAIAB0AGkAbQBlACAAegBvAG4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QASQBNAEUAXwBaAE8ATgBFACAAPQAgAEwAQQBNAEIARABBACgATwBmAGYAcwBlAHQATQBpAG4AdQB0AGUAcwAsACAAWwBCAGEAcwBpAGMAXQAsACAAWwBQAHIAZQBjAGkAcwBpAG8AbgBdACwAIABbAE4AbwBaAHUAbAB1AF0ALABcAG4AIAAgACAAIABJAEYAKABcAG4AIAAgACAAIAAgACAAIAAgAE4ATwBUACgASQBTAE4AVQBNAEIARQBSACgATwBmAGYAcwBlAHQATQBpAG4AdQB0AGUAcwApACkALABcAG4AIAAgACAAIAAgACAAIAAgAFwAIgBcACIALABcAG4AIAAgACAAIAAgACAAIAAgAEwARQBUACgAXABuACAAIAAgACAAIAAgACAAIAAgACAAIAAgAF8AYgBhAHMAaQBjAEYAbwByAG0AYQB0ACwAIABOACgAQgBhAHMAaQBjACkAIAA8AD4AIAAwACwAXABuACAAIAAgACAAIAAgACAAIAAgACAAIAAgAF8AcAByAGUAYwBpAHMAaQBvAG4ALAAgAE0AQQBYACgASQBOAFQAKABOACgAUAByAGUAYwBpAHMAaQBvAG4AKQApACwAIAAwACkALABcAG4AIAAgACAAIAAgACAAIAAgACAAIAAgACAAXwBuAGUAYQByAFoAZQByAG8ALAAgAFIATwBVAE4ARABEAE8AVwBOACgATwBmAGYAcwBlAHQATQBpAG4AdQB0AGUAcwAgACoAIAA2ADAALAAgADAAKQAgAD0AIAAwACwAXABuACAAIAAgACAAIAAgACAAIAAgACAAIAAgAEkARgAoAFwAbgAgACAAIAAgACAAIAAgACAAIAAgACAAIAAgACAAIAAgACgATgAoAE4AbwBaAHUAbAB1ACkAIAA9ACAAMAApACAAKgAgAF8AbgBlAGEAcgBaAGUAcgBvACwAXABuACAAIAAgACAAIAAgACAAIAAgACAAIAAgACAAIAAgACAAXAAiAFoAXAAiACwAXABuACAAIAAgACAAIAAgACAAIAAgACAAIAAgACAAIAAgACAASQBGACgAXABuACAAIAAgACAAIAAgACAAIAAgACAAIAAgACAAIAAgACAAIAAgACAAIABOAE8AVAAoAEkAUwBfAFYAQQBMAEkARABfAFQASQBNAEUAXwBaAE8ATgBFACgATwBmAGYAcwBlAHQATQBpAG4AdQB0AGUAcwApACkALABcAG4AIAAgACAAIAAgACAAIAAgACAAIAAgACAAIAAgACAAIAAgACAAIAAgACMAVgBBAEwAVQBFACEALABcAG4AIAAgACAAIAAgACAAIAAgACAAIAAgACAAIAAgACAAIAAgACAAIAAgAEwARQBUACgAXABuACAAIAAgACAAIAAgACAAIAAgACAAIAAgACAAIAAgACAAIAAgACAAIAAgACAAIAAgAF8AaABhAHMAUwBlAGMAcwAsACAAUgBPAFUATgBEAEQATwBXAE4AKABNAE8ARAAoAE8AZgBmAHMAZQB0AE0AaQBuAHUAdABlAHMALAAgADEAKQAgACoAIAA2ADAALAAgADAAKQAgAD4AIAAwACwAXABuACAAIAAgACAAIAAgACAAIAAgACAAIAAgACAAIAAgACAAIAAgACAAIAAgACAAIAAgAF8AcwBGAG0AdAAsACAASQBGAFMAKABcAG4AIAAgACAAIAAgACAAIAAgACAAIAAgACAAIAAgACAAIAAgACAAIAAgACAAIAAgACAAIAAgACAAIABfAHAAcgBlAGMAaQBzAGkAbwBuACAAPQAgADAALABcAG4AIAAgACAAIAAgACAAIAAgACAAIAAgACAAIAAgACAAIAAgACAAIAAgACAAIAAgACAAIAAgACAAIABJAEYAKABcAG4AIAAgACAAIAAgACAAIAAgACAAIAAgACAAIAAgACAAIAAgACAAIAAgACAAIAAgACAAIAAgACAAIAAgACAAIAAgAF8AaABhAHMAUwBlAGMAcwAsAFwAbgAgACAAIAAgACAAIAAgACAAIAAgACAAIAAgACAAIAAgACAAIAAgACAAIAAgACAAIAAgACAAIAAgACAAIAAgACAASQBGACgAXwBiAGEAcwBpAGMARgBvAHIAbQBhAHQALAAgAFwAIgBoAGgAbQBtAHMAcwBcACIALAAgAFwAIgBoAGgAOgBtAG0AOgBzAHMAXAAiACkALABcAG4AIAAgACAAIAAgACAAIAAgACAAIAAgACAAIAAgACAAIAAgACAAIAAgACAAIAAgACAAIAAgACAAIAAgACAAIAAgAEkARgAoAF8AYgBhAHMAaQBjAEYAbwByAG0AYQB0ACwAIABcACIAaABoAG0AbQBcACIALAAgAFwAIgBoAGgAOgBtAG0AXAAiACkAXABuACAAIAAgACAAIAAgACAAIAAgACAAIAAgACAAIAAgACAAIAAgACAAIAAgACAAIAAgACAAIAAgACAAKQAsAFwAbgAgACAAIAAgACAAIAAgACAAIAAgACAAIAAgACAAIAAgACAAIAAgACAAIAAgACAAIAAgACAAIAAgAF8AcAByAGUAYwBpAHMAaQBvAG4AIAA9ACAAMQAsAFwAbgAgACAAIAAgACAAIAAgACAAIAAgACAAIAAgACAAIAAgACAAIAAgACAAIAAgACAAIAAgACAAIAAgAFwAIgBoAGgAXAAiACwAXABuACAAIAAgACAAIAAgACAAIAAgACAAIAAgACAAIAAgACAAIAAgACAAIAAgACAAIAAgACAAIAAgACAAXwBwAHIAZQBjAGkAcwBpAG8AbgAgAD0AIAAyACwAXABuACAAIAAgACAAIAAgACAAIAAgACAAIAAgACAAIAAgACAAIAAgACAAIAAgACAAIAAgACAAIAAgACAASQBGACgAXwBiAGEAcwBpAGMARgBvAHIAbQBhAHQALAAgAFwAIgBoAGgAbQBtAFwAIgAsACAAXAAiAGgAaAA6AG0AbQBcACIAKQAsAFwAbgAgACAAIAAgACAAIAAgACAAIAAgACAAIAAgACAAIAAgACAAIAAgACAAIAAgACAAIAAgACAAIAAgAFwAbgAgACAAIAAgACAAIAAgACAAIAAgACAAIAAgACAAIAAgACAAIAAgACAAIAAgACAAIAAgACAAIAAgAC8ALwAgAF8AcAByAGUAYwBpAHMAaQBvAG4AIAA9ACAAMwBcAG4AIAAgACAAIAAgACAAIAAgACAAIAAgACAAIAAgACAAIAAgACAAIAAgACAAIAAgACAAIAAgACAAIABUAFIAVQBFACwAXABuACAAIAAgACAAIAAgACAAIAAgACAAIAAgACAAIAAgACAAIAAgACAAIAAgACAAIAAgACAAIAAgACAASQBGACgAXwBiAGEAcwBpAGMARgBvAHIAbQBhAHQALAAgAFwAIgBoAGgAbQBtAHMAcwBcACIALAAgAFwAIgBoAGgAOgBtAG0AOgBzAHMAXAAiACkAXABuACAAIAAgACAAIAAgACAAIAAgACAAIAAgACAAIAAgACAAIAAgACAAIAAgACAAIAAgACkALABcAG4AIAAgACAAIAAgACAAIAAgACAAIAAgACAAIAAgACAAIAAgACAAIAAgACAAIAAgACAAXwBzAGkAZwBuACwAIABJAEYAKABTAEkARwBOACgATwBmAGYAcwBlAHQATQBpAG4AdQB0AGUAcwApACAAPAAgADAALAAgAFwAIgAtAFwAIgAsACAAXAAiACsAXAAiACkALABcAG4AIAAgACAAIAAgACAAIAAgACAAIAAgACAAIAAgACAAIAAgACAAIAAgACAAIAAgACAAXwB0AGkAbQBlAFoAbwBuAGUATwBmAGYAcwBlAHQALAAgAEEAQgBTACgATwBmAGYAcwBlAHQATQBpAG4AdQB0AGUAcwApACAALwAgADEANAA0ADAALABcAG4AIAAgACAAIAAgACAAIAAgACAAIAAgACAAIAAgACAAIAAgACAAIAAgACAAIAAgACAAXwBzAGkAZwBuACAAJgAgAFQARQBYAFQAKABfAHQAaQBtAGUAWgBvAG4AZQBPAGYAZgBzAGUAdAAsACAAXwBzAEYAbQB0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wBSAEQASQBOAEEATABfAEQAQQBUAEUAXABuAFwAbgBSAGUAdAB1AHIAbgBzACAAYQBuACAAbwByAGQAaQBuAGEAbAAgAGQAYQB0AGUAIABhAHMAIAB0AGUAeAB0ACAAaQBuACAAdABoAGUAIABJAFMATwAgADgANgAwADEAIABmAG8AcgBtAGEAdAAuAFwAbgBFAHgAYQBtAHAAbABlACAAZgBvAHIAbQBhAHQAcwAgACgAbgBvAHQAIABlAHgAaABhAHUAcwB0AGkAdgBlACkAOgAgAFkAWQBZAFkALQBEAEQARAAsACAAWQBZAFkAWQBEAEQARABcAG4AIwBWAEEATABVAEUAIQAgAGkAZgAgAGEAbgAgAGkAbgB2AGEAbABpAGQAIABvAHIAZABpAG4AYQBs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B8ACAAaQBuAHQAZQBnAGUAcgAgAHwAIABZAGUAYQByACAAaQBuACAAQwBvAG0AbQBvAG4AIABFAHIAYQAgAC0AOQA5ADkAOQA5AC4ALgArADkAOQA5ADkAOQBcAG4ATwByAGQAaQBuAGEAbAAgAHwAIABpAG4AdABlAGcAZQByACAAfAAgAE8AcgBkAGkAbgBhAGwAIABkAGEAeQAgAG8AZgAgAHkAZQBhAHIAXABuAFsAQgBhAHMAaQBjAF0AIAB8ACAAcwB3AGkAdABjAGgAIAAgAHwAIABSAGUAdAB1AHIAbgAgAGkAbgAgAGIAYQBzAGkAYwAgAGYAbwByAG0AYQB0ACAAZQBnACAAWQBZAFkAWQBEAEQ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PAFIARABJAE4AQQBMAF8ARABBAFQARQAgAD0AIABMAEEATQBCAEQAQQAoAFkAZQBhAHIAQwBFACwAIABPAHIAZABpAG4AYQBsACwAIABbAEIAYQBzAGkAYwBdACwAXABuACAAIAAgACAASQBGACgAXABuACAAIAAgACAAIAAgACAAIABOAE8AVAAoAEkAUwBOAFUATQBCAEUAUgAoAFkAZQBhAHIAQwBFACkAKQAgACoAIABOAE8AVAAoAEkAUwBOAFUATQBCAEUAUgAoAE8AcgBkAGkAbgBhAGwAKQApACwAXABuACAAIAAgACAAIAAgACAAIABcACIAXAAiACwAXABuACAAIAAgACAAIAAgACAAIABJAEYAKABcAG4AIAAgACAAIAAgACAAIAAgACAAIAAgACAATgBPAFQAKABJAFMAXwBWAEEATABJAEQAXwBPAFIARABJAE4AQQBMAF8ARABBAFQARQAoAFkAZQBhAHIAQwBFACwAIABPAHIAZABpAG4AYQBsACkAKQAsAFwAbgAgACAAIAAgACAAIAAgACAAIAAgACAAIAAjAFYAQQBMAFUARQAhACwAXABuACAAIAAgACAAIAAgACAAIAAgACAAIAAgAEwARQBUACgAXABuACAAIAAgACAAIAAgACAAIAAgACAAIAAgACAAIAAgACAAXwBiAGEAcwBpAGMARgBvAHIAbQBhAHQALAAgAE4AKABCAGEAcwBpAGMAKQAgADwAPgAgADAALABcAG4AIAAgACAAIAAgACAAIAAgACAAIAAgACAAIAAgACAAIABfAHkALAAgAEkATgBUACgAWQBlAGEAcgBDAEUAKQAsAFwAbgAgACAAIAAgACAAIAAgACAAIAAgACAAIAAgACAAIAAgAF8AeQBGAG0AdAAsACAASQBGACgAQQBCAFMAKABfAHkAKQAgAD4APQAgADEAMAAwADAAMAAsACAAXAAiACsAMAAwADAAMAAwADsALQAwADAAMAAwADAAXAAiACwAIABcACIAMAAwADAAMAA7AC0AMAAwADAAMAA7ADAAMAAwADAAXAAiACkALABcAG4AIAAgACAAIAAgACAAIAAgACAAIAAgACAAIAAgACAAIABfAHMAWQBlAGEAcgAsACAAVABFAFgAVAAoAF8AeQAsACAAXwB5AEYAbQB0ACkALABcAG4AIAAgACAAIAAgACAAIAAgACAAIAAgACAAIAAgACAAIABfAHMATwByAGQAaQBuAGEAbAAsACAAVABFAFgAVAAoAEkATgBUACgATwByAGQAaQBuAGEAbAApACwAIABcACIAMAAwADAAXAAiACkALABcAG4AIAAgACAAIAAgACAAIAAgACAAIAAgACAAIAAgACAAIABJAEYAKABfAGIAYQBzAGkAYwBGAG8AcgBtAGEAdAAsACAAXwBzAFkAZQBhAHIAIAAmACAAXwBzAE8AcgBkAGkAbgBhAGwALAAgAF8AcwBZAGUAYQByACAAJgAgAFwAIgAtAFwAIgAgACYAIABfAHMATwByAGQAaQBuAGEAb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cARQBFAEsAXwBEAEEAVABFAFwAbgBcAG4AUgBlAHQAdQByAG4AcwAgAGEAIAB3AGUAZQBrACAAZABhAHQAZQAgAGEAcwAgAHQAZQB4AHQAIABpAG4AIAB0AGgAZQAgAEkAUwBPACAAOAA2ADAAMQAgAGYAbwByAG0AYQB0AC4AXABuAEUAeABhAG0AcABsAGUAIABmAG8AcgBtAGEAdABzACAAKABuAG8AdAAgAGUAeABoAGEAdQBzAHQAaQB2AGUAKQA6ACAAWQBZAFkAWQAtAFcAdwB3AC0ARAAsACAAWQBZAFkAWQAtAFcAdwB3ACwAIABZAFkAWQBZAFcAdwB3AEQALAAgAFkAWQBZAFkAVwB3AHcAXABuACMAVgBBAEwAVQBFACEAIABpAGYAIABhAG4AIABpAG4AdgBhAGwAaQBkACAAdwBlAGUAaw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HwAIABpAG4AdABlAGcAZQByACAAfAAgAFkAZQBhAHIAIABpAG4AIABDAG8AbQBtAG8AbgAgAEUAcgBhACAALQA5ADkAOQA5ADkALgAuACsAOQA5ADkAOQA5AFwAbgBXAGUAZQBrACAAIAAgACAAIAAgAHwAIABpAG4AdABlAGcAZQByACAAfAAgAEkAUwBPACAAZABlAGYAaQBuAGUAZAAgAHcAZQBlAGsAIABuAHUAbQBiAGUAcgAgAG8AZgAgAHQAaABlACAAeQBlAGEAcgBcAG4ARABhAHkATwBmAFcAZQBlAGsAIAB8ACAAaQBuAHQAZQBnAGUAcgAgAHwAIABEAGEAeQAgAG8AZgAgAHQAaABlACAAdwBlAGUAawAgAHcAaABlAHIAZQAgADEALgAuADcAIAAtAD4AIABNAG8AbgAuAC4AUwB1AG4AIABcAG4AWwBCAGEAcwBpAGMAXQAgACAAIAB8ACAAcwB3AGkAdABjAGgAIAAgAHwAIABSAGUAdAB1AHIAbgAgAGkAbgAgAGIAYQBzAGkAYwAgAGYAbwByAG0AYQB0ACAAZQBnACAAWQBZAFkAWQBXAHcAdw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cARQBFAEsAXwBEAEEAVABFACAAPQAgAEwAQQBNAEIARABBACgAWQBlAGEAcgBDAEUALAAgAFcAZQBlAGsALAAgAEQAYQB5AE8AZgBXAGUAZQBrACwAIABbAEIAYQBzAGkAYwBdACwAXABuACAAIAAgACAASQBGACgAXABuACAAIAAgACAAIAAgACAAIABOAE8AVAAoAEkAUwBOAFUATQBCAEUAUgAoAFkAZQBhAHIAQwBFACkAKQAgACoAIABOAE8AVAAoAEkAUwBOAFUATQBCAEUAUgAoAFcAZQBlAGsAKQApACAAKgAgAE4ATwBUACgASQBTAE4AVQBNAEIARQBSACgARABhAHkATwBmAFcAZQBlAGsAKQApACwAXABuACAAIAAgACAAIAAgACAAIABcACIAXAAiACwAXABuACAAIAAgACAAIAAgACAAIABJAEYAKABcAG4AIAAgACAAIAAgACAAIAAgACAAIAAgACAATgBPAFQAKABJAFMAXwBWAEEATABJAEQAXwBXAEUARQBLAF8ARABBAFQARQAoAFkAZQBhAHIAQwBFACwAIABXAGUAZQBrACwAIABEAGEAeQBPAGYAVwBlAGUAawApACkALABcAG4AIAAgACAAIAAgACAAIAAgACAAIAAgACAAIwBWAEEATABVAEUAIQAsAFwAbgAgACAAIAAgACAAIAAgACAAIAAgACAAIABMAEUAVAAoAFwAbgAgACAAIAAgACAAIAAgACAAIAAgACAAIAAgACAAIAAgAF8AYgBhAHMAaQBjAEYAbwByAG0AYQB0ACwAIABOACgAQgBhAHMAaQBjACkAIAA8AD4AIAAwACwAXABuACAAIAAgACAAIAAgACAAIAAgACAAIAAgACAAIAAgACAAXwB5ACwAIABJAE4AVAAoAFkAZQBhAHIAQwBFACkALABcAG4AIAAgACAAIAAgACAAIAAgACAAIAAgACAAIAAgACAAIABfAHkARgBtAHQALAAgAEkARgAoAEEAQgBTACgAXwB5ACkAIAA+AD0AIAAxADAAMAAwADAALAAgAFwAIgArADAAMAAwADAAMAA7AC0AMAAwADAAMAAwAFwAIgAsACAAXAAiADAAMAAwADAAOwAtADAAMAAwADAAOwAwADAAMAAwAFwAIgApACwAXABuACAAIAAgACAAIAAgACAAIAAgACAAIAAgACAAIAAgACAAXwBzAFkAZQBhAHIALAAgAFQARQBYAFQAKABfAHkALAAgAF8AeQBGAG0AdAApACwAXABuACAAIAAgACAAIAAgACAAIAAgACAAIAAgACAAIAAgACAAXwBzAFcAZQBlAGsALAAgAFQARQBYAFQAKABJAE4AVAAoAFcAZQBlAGsAKQAsACAAXAAiAFcAMAAwAFwAIgApACwAXABuACAAIAAgACAAIAAgACAAIAAgACAAIAAgACAAIAAgACAASQBGACgAXABuACAAIAAgACAAIAAgACAAIAAgACAAIAAgACAAIAAgACAAIAAgACAAIABOAE8AVAAoAEkAUwBOAFUATQBCAEUAUgAoAEQAYQB5AE8AZgBXAGUAZQBrACkAKQAsAFwAbgAgACAAIAAgACAAIAAgACAAIAAgACAAIAAgACAAIAAgACAAIAAgACAASQBGACgAXwBiAGEAcwBpAGMARgBvAHIAbQBhAHQALAAgAF8AcwBZAGUAYQByACAAJgAgAF8AcwBXAGUAZQBrACwAIABfAHMAWQBlAGEAcgAgACYAIABcACIALQBcACIAIAAmACAAXwBzAFcAZQBlAGsAKQAsAFwAbgAgACAAIAAgACAAIAAgACAAIAAgACAAIAAgACAAIAAgACAAIAAgACAASQBGACgAXABuACAAIAAgACAAIAAgACAAIAAgACAAIAAgACAAIAAgACAAIAAgACAAIAAgACAAIAAgAF8AYgBhAHMAaQBjAEYAbwByAG0AYQB0ACwAXABuACAAIAAgACAAIAAgACAAIAAgACAAIAAgACAAIAAgACAAIAAgACAAIAAgACAAIAAgAF8AcwBZAGUAYQByACAAJgAgAF8AcwBXAGUAZQBrACAAJgAgAEkATgBUACgARABhAHkATwBmAFcAZQBlAGsAKQAsAFwAbgAgACAAIAAgACAAIAAgACAAIAAgACAAIAAgACAAIAAgACAAIAAgACAAIAAgACAAIABfAHMAWQBlAGEAcgAgACYAIABcACIALQBcACIAIAAmACAAXwBzAFcAZQBlAGsAIAAmACAAXAAiAC0AXAAiACAAJgAgAEkATgBUACgARABhAHkATwBmAFcAZQBlAGsAKQBcAG4AIAAgACAAIAAgACAAIAAgACAAIAAgACAAIAAgACAAIAAgACAAIAAgACk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EAEEAVABFAF8AVABJAE0ARQBcAG4AXABuAFIAZQB0AHUAcgBuAHMAIABhACAAZABhAHQAZQAgAGEAbgBkACAAdABpAG0AZQAgAGEAcwAgAHQAZQB4AHQAIABpAG4AIAB0AGgAZQAgAEkAUwBPACAAOAA2ADAAMQAgAGYAbwByAG0AYQB0AC4AXABuAEUAeABhAG0AcABsAGUAIABmAG8AcgBtAGEAdABzACAAKABuAG8AdAAgAGUAeABoAGEAdQBzAHQAaQB2AGUAKQA6ACAAWQBZAFkAWQAtAE0ATQAtAEQARABUAGgAaAA6AG0AbQA6AHMAcwAuAHMAcwBzACsAaABoADoAbQBtADoAcwBzACwAIABZAFkAWQBZAC0AVwB3AHcALQBEAFQAaABoADoAbQBtAFoALAAgAFQAaABoAG0AbQBzAHMAXABuACMAVgBBAEwAVQBFACEAIABpAGYAIABhAG4AIABpAG4AdgBhAGwAaQBkACAAZABhAHQAZQAsACAAdABpAG0AZQAgAG8AcgAgAHQAaQBtAGUAIAB6AG8Abg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UAHkAcABlACAAIAAgACAAIAAgACAAIAAgAHwAIABpAG4AdABlAGcAZQByACAAfAAgAEQAYQB0AGUAIAB0AHkAcABlACAAcgBlAHAAcgBlAHMAZQBuAHQAZQBkACAAaQBuACAARABhAHQAZQBBAHIAZwAxACAAYQBuAGQAIABEAGEAdABlAEEAcgBnADIAXABuACAAIAAgACAAIAAgACAAIAAgACAAIAAgACAAIAAgACAAIAB8ACAAIAAgACAAIAAgACAAIAAgAHwAIAAgACAAMAAgAC0AIABuAG8AIABkAGEAdABlAFwAbgAgACAAIAAgACAAIAAgACAAIAAgACAAIAAgACAAIAAgACAAfAAgACAAIAAgACAAIAAgACAAIAB8ACAAIAAgADEAIAAtACAAYwBhAGwAZQBuAGQAYQByACAAZABhAHQAZQBcAG4AIAAgACAAIAAgACAAIAAgACAAIAAgACAAIAAgACAAIAAgAHwAIAAgACAAIAAgACAAIAAgACAAfAAgACAAIAAyACAALQAgAG8AcgBkAGkAbgBhAGwAIABkAGEAdABlAFwAbgAgACAAIAAgACAAIAAgACAAIAAgACAAIAAgACAAIAAgACAAfAAgACAAIAAgACAAIAAgACAAIAB8ACAAIAAgADMAIAAtACAAdwBlAGUAawAgAGQAYQB0AGUAXABuAFkAZQBhAHIAQwBFACAAIAAgACAAIAAgACAAIAAgACAAIAB8ACAAaQBuAHQAZQBnAGUAcgAgAHwAIABZAGUAYQByACAAaQBuACAAQwBvAG0AbQBvAG4AIABFAHIAYQAgAC0AOQA5ADkAOQA5AC4ALgArADkAOQA5ADkAOQBcAG4AWwBEAGEAdABlAEEAcgBnADEAXQAgACAAIAAgACAAIAAgAHwAIABpAG4AdABlAGcAZQByACAAfAAgAE0AbwBuAHQAaAAgAG8AZgAgAHkAZQBhAHIAIAB3AGgAZQBuACAARABhAHQAZQBUAHkAcABlACAAPQAgADEAIAAgACAAIAAgACAAIAAgACAAMQAuAC4AMQAyAFwAbgAgACAAIAAgACAAIAAgACAAIAAgACAAIAAgACAAIAAgACAAfAAgACAAIAAgACAAIAAgACAAIAB8ACAAVwBlAGUAawAgAG8AZgAgAHkAZQBhAHIAIAB3AGgAZQBuACAARABhAHQAZQBUAHkAcABlACAAPQAgADMAIAAgACAAIAAgACAAIAAgACAAIAAxAC4ALgA1ADMAXABuAFsARABhAHQAZQBBAHIAZwAyAF0AIAAgACAAIAAgACAAIAB8ACAAaQBuAHQAZQBnAGUAcgAgAHwAIABEAGEAeQAgAG8AZgAgAG0AbwBuAHQAaAAgAHcAaABlAG4AIABEAGEAdABlAFQAeQBwAGUAIAA9ACAAMQAgACAAIAAgACAAIAAgACAAIAAgADEALgAuADMAMQBcAG4AIAAgACAAIAAgACAAIAAgACAAIAAgACAAIAAgACAAIAAgAHwAIAAgACAAIAAgACAAIAAgACAAfAAgAE8AcgBkAGkAbgBhAGwAIABkAGEAeQAgAG8AZgAgAHkAZQBhAHIAIAB3AGgAZQBuACAARABhAHQAZQBUAHkAcABlACAAPQAgADIAIAAgACAAMQAuAC4AMwA2ADYAXABuACAAIAAgACAAIAAgACAAIAAgACAAIAAgACAAIAAgACAAIAB8ACAAIAAgACAAIAAgACAAIAAgAHwAIABEAGEAeQAgAG8AZgAgAHcAZQBlAGsAIAB3AGgAZQBuACAARABhAHQAZQBUAHkAcABlACAAPQAgADMAIAAgACAAIAAgACAAIAAgACAAIAAgADEALgAuADcAXABuAFsASABvAHUAcgBdACAAIAAgACAAIAAgACAAIAAgACAAIAB8ACAAaQBuAHQAZQBnAGUAcgAgAHwAIAAwAC4ALgAyADQAXABuAFsATQBpAG4AdQB0AGUAXQAgACAAIAAgACAAIAAgACAAIAB8ACAAaQBuAHQAZQBnAGUAcgAgAHwAIAAwAC4ALgA1ADkAXABuAFsAUwBlAGMAbwBuAGQAXQAgACAAIAAgACAAIAAgACAAIAB8ACAAZABlAGMAaQBtAGEAbAAgAHwAIAAwAC4ALgA1ADkALgA5ADkAOQBcAG4AWwBUAGkAbQBlAFoAbwBuAGUATwBmAGYAcwBlAHQAXQAgAHwAIABkAGUAYwBpAG0AYQBsACAAfAAgAFQAaQBtAGUAIAB6AG8AbgBlACAAbwBmAGYAcwBlAHQAIABpAG4AIABtAGkAbgB1AHQAZQBzACAAZgByAG8AbQAgAFUAVABDACAALQA5ADAAMAAuAC4AKwA5ADAAMABcAG4AWwBCAGEAcwBpAGMAXQAgACAAIAAgACAAIAAgACAAIAAgAHwAIABzAHcAaQB0AGMAaAAgACAAfAAgAFIAZQB0AHUAcgBuACAAaQBuACAAYgBhAHMAaQBjACAAZgBvAHIAbQBhAHQAIABlAGcAIABZAFkAWQBZAE0ATQBEAEQAVAAxADAANAA1ACsAMAA5ADMAMABcAG4AWwBQAHIAZQBjAGkAcwBpAG8AbgBdACAAIAAgACAAIAAgAHwAIABpAG4AdABlAGcAZQByACAAfAAgAFMAZQBsAGUAYwB0ACAAcAByAGUAYwBpAHMAaQBvAG4AIABsAGUAdgBlAGwAXABuACAAIAAgACAAIAAgACAAIAAgACAAIAAgACAAIAAgACAAIAB8ACAAIAAgACAAIAAgACAAIAAgAHwAIAAgACAAMAAgAC0AIABBAHUAdABvAG0AYQB0AGkAYwBcAG4AIAAgACAAIAAgACAAIAAgACAAIAAgACAAIAAgACAAIAAgAHwAIAAgACAAIAAgACAAIAAgACAAfAAgACAAIAAxACAALQAgAFkAZQBhAHIAXABuACAAIAAgACAAIAAgACAAIAAgACAAIAAgACAAIAAgACAAIAB8ACAAIAAgACAAIAAgACAAIAAgAHwAIAAgACAAMgAgAC0AIABNAG8AbgB0AGgALwBXAGUAZQBrAFwAbgAgACAAIAAgACAAIAAgACAAIAAgACAAIAAgACAAIAAgACAAfAAgACAAIAAgACAAIAAgACAAIAB8ACAAIAAgADMAIAAtACAARABhAHkALwBPAHIAZABpAG4AYQBsAFwAbgAgACAAIAAgACAAIAAgACAAIAAgACAAIAAgACAAIAAgACAAfAAgACAAIAAgACAAIAAgACAAIAB8ACAAIAAgADQAIAAtACAASABvAHUAcgBcAG4AIAAgACAAIAAgACAAIAAgACAAIAAgACAAIAAgACAAIAAgAHwAIAAgACAAIAAgACAAIAAgACAAfAAgACAAIAA1ACAALQAgAE0AaQBuAHUAdABlAFwAbgAgACAAIAAgACAAIAAgACAAIAAgACAAIAAgACAAIAAgACAAfAAgACAAIAAgACAAIAAgACAAIAB8ACAAIAAgADYAIAAtACAAUwBlAGMAbwBuAGQAXABuACAAIAAgACAAIAAgACAAIAAgACAAIAAgACAAIAAgACAAIAB8ACAAIAAgACAAIAAgACAAIAAgAHwAIAAgACAANwAgAC0AIABGAHIAYQBjAHQAaQBvAG4AYQBsAFwAbgBbAE4AbwBUAGkAbQBlAFoAbwBuAGUAXQAgACAAIAAgACAAfAAgAHMAdwBpAHQAYwBoACAAIAB8ACAARAByAG8AcAAgAHQAaQBtAGUAIAB6AG8AbgBlACAAZgByAG8AbQAgAG8AdQB0AHAAdQB0AC4AXABuAFsATgBvAFoAdQBsAHUAXQAgACAAIAAgACAAIAAgACAAIAB8ACAAcwB3AGkAdABjAGgAIAAgAHwAIABVAHMAZQAgACsAMAAwADoAMAAwACAAaQBuAHMAdABlAGEAZAAgAG8AZgAgAFoAIABmAG8AcgAgAFUAVABDACAAdABpAG0AZQAgAHoAbwBu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EAEEAVABFAF8AVABJAE0ARQAgAD0AIABMAEEATQBCAEQAQQAoAFwAbgAgACAAIAAgAEQAYQB0AGUAVAB5AHAAZQAsAFwAbgAgACAAIAAgAFsAWQBlAGEAcgBDAEUAXQAsAFwAbgAgACAAIAAgAFsARABhAHQAZQBBAHIAZwAxAF0ALABcAG4AIAAgACAAIABbAEQAYQB0AGUAQQByAGcAMgBdACwAXABuACAAIAAgACAAWwBIAG8AdQByAF0ALABcAG4AIAAgACAAIABbAE0AaQBuAHUAdABlAF0ALABcAG4AIAAgACAAIABbAFMAZQBjAG8AbgBkAF0ALABcAG4AIAAgACAAIABbAFQAaQBtAGUAWgBvAG4AZQBPAGYAZgBzAGUAdABdACwAXABuACAAIAAgACAAWwBCAGEAcwBpAGMAXQAsAFwAbgAgACAAIAAgAFsAUAByAGUAYwBpAHMAaQBvAG4AXQAsAFwAbgAgACAAIAAgAFsATgBvAFQAaQBtAGUAWgBvAG4AZQBdACwAXABuACAAIAAgACAAWwBOAG8AWgB1AGwAdQBdACwAXABuACAAIAAgACAATABFAFQAKABcAG4AIAAgACAAIAAgACAAIAAgAF8AZABhAHQAZQBUAHkAcABlACwAIABNAEEAWAAoAEkATgBUACgATgAoAEQAYQB0AGUAVAB5AHAAZQApACkALAAgADAAKQAsAFwAbgAgACAAIAAgACAAIAAgACAAXwBoAGEAcwBEAGEAdABlACwAIABJAEYAKABcAG4AIAAgACAAIAAgACAAIAAgACAAIAAgACAAXwBkAGEAdABlAFQAeQBwAGUAIAA9ACAAMAAsAFwAbgAgACAAIAAgACAAIAAgACAAIAAgACAAIABGAEEATABTAEUALABcAG4AIAAgACAAIAAgACAAIAAgACAAIAAgACAAKABJAFMATgBVAE0AQgBFAFIAKABZAGUAYQByAEMARQApACAAKwAgAEkAUwBOAFUATQBCAEUAUgAoAEQAYQB0AGUAQQByAGcAMQApACAAKwAgAEkAUwBOAFUATQBCAEUAUgAoAEQAYQB0AGUAQQByAGcAMgApACkAIAA8AD4AIAAwAFwAbgAgACAAIAAgACAAIAAgACAAKQAsAFwAbgAgACAAIAAgACAAIAAgACAAXwBoAGEAcwBUAGkAbQBlACwAIAAoAEkAUwBOAFUATQBCAEUAUgAoAEgAbwB1AHIAKQAgACsAIABJAFMATgBVAE0AQgBFAFIAKABNAGkAbgB1AHQAZQApACAAKwAgAEkAUwBOAFUATQBCAEUAUgAoAFMAZQBjAG8AbgBkACkAKQAgADwAPgAgADAALABcAG4AIAAgACAAIAAgACAAIAAgAF8AaABhAHMAVABpAG0AZQBaAG8AbgBlACwAIABJAFMATgBVAE0AQgBFAFIAKABUAGkAbQBlAFoAbwBuAGUATwBmAGYAcwBlAHQAKQAsAFwAbgAgACAAIAAgACAAIAAgACAAXwBzAGgAbwB3AFQAaQBtAGUAWgBvAG4AZQAsACAATgAoAE4AbwBUAGkAbQBlAFoAbwBuAGUAKQAgAD0AIAAwACwAXABuACAAIAAgACAAIAAgACAAIABfAGkAcwBFAG0AcAB0AHkALAAgAF8AaABhAHMARABhAHQAZQAgACsAIABfAGgAYQBzAFQAaQBtAGUAIAArACAAKABfAGgAYQBzAFQAaQBtAGUAWgBvAG4AZQAgACoAIABfAHMAaABvAHcAVABpAG0AZQBaAG8AbgBlACkAIAA9ACAAMAAsAFwAbgAgACAAIAAgACAAIAAgACAASQBGACgAXABuACAAIAAgACAAIAAgACAAIAAgACAAIAAgAF8AaQBzAEUAbQBwAHQAeQAsAFwAbgAgACAAIAAgACAAIAAgACAAIAAgACAAIABcACIAXAAiACwAXABuACAAIAAgACAAIAAgACAAIAAgACAAIAAgAEkARgAoAFwAbgAgACAAIAAgACAAIAAgACAAIAAgACAAIAAgACAAIAAgACgAXwBoAGEAcwBEAGEAdABlACAAKgAgAF8AaABhAHMAVABpAG0AZQBaAG8AbgBlACAAKgAgAF8AcwBoAG8AdwBUAGkAbQBlAFoAbwBuAGUAKQAgACoAIABOAE8AVAAoAF8AaABhAHMAVABpAG0AZQApACwAXABuACAAIAAgACAAIAAgACAAIAAgACAAIAAgACAAIAAgACAAIwBWAEEATABVAEUAIQAsAFwAbgAgACAAIAAgACAAIAAgACAAIAAgACAAIAAgACAAIAAgAEwARQBUACgAXABuACAAIAAgACAAIAAgACAAIAAgACAAIAAgACAAIAAgACAAIAAgACAAIABfAHAAcgBlAGMAaQBzAGkAbwBuACwAIABNAEEAWAAoAEkATgBUACgATgAoAFAAcgBlAGMAaQBzAGkAbwBuACkAKQAsACAAMAApACwAXABuACAAIAAgACAAIAAgACAAIAAgACAAIAAgACAAIAAgACAAIAAgACAAIABfAHMARABhAHQAZQAsACAASQBGAFMAKABcAG4AIAAgACAAIAAgACAAIAAgACAAIAAgACAAIAAgACAAIAAgACAAIAAgACAAIAAgACAAXwBkAGEAdABlAFQAeQBwAGUAIAA9ACAAMQAsAFwAbgAgACAAIAAgACAAIAAgACAAIAAgACAAIAAgACAAIAAgACAAIAAgACAAIAAgACAAIABJAEYAUwAoAFwAbgAgACAAIAAgACAAIAAgACAAIAAgACAAIAAgACAAIAAgACAAIAAgACAAIAAgACAAIAAgACAAIAAgACgAXwBwAHIAZQBjAGkAcwBpAG8AbgAgAD0AIAAwACkAIAArACAAKABfAHAAcgBlAGMAaQBzAGkAbwBuACAAPgA9ACAAMwApACwAXABuACAAIAAgACAAIAAgACAAIAAgACAAIAAgACAAIAAgACAAIAAgACAAIAAgACAAIAAgACAAIAAgACAARgBPAFIATQBBAFQAXwBEAEEAVABFACgAWQBlAGEAcgBDAEUALAAgAEQAYQB0AGUAQQByAGcAMQAsACAARABhAHQAZQBBAHIAZwAyACwAIABCAGEAcwBpAGMAKQAsAFwAbgAgACAAIAAgACAAIAAgACAAIAAgACAAIAAgACAAIAAgACAAIAAgACAAIAAgACAAIAAgACAAIAAgAF8AcAByAGUAYwBpAHMAaQBvAG4AIAA9ACAAMQAsAFwAbgAgACAAIAAgACAAIAAgACAAIAAgACAAIAAgACAAIAAgACAAIAAgACAAIAAgACAAIAAgACAAIAAgAEYATwBSAE0AQQBUAF8ARABBAFQARQAoAFkAZQBhAHIAQwBFACwAIABcACIAXAAiACwAIABcACIAXAAiACwAIABCAGEAcwBpAGMAKQAsAFwAbgAgACAAIAAgACAAIAAgACAAIAAgACAAIAAgACAAIAAgACAAIAAgACAAIAAgACAAIAAgACAAIAAgAF8AcAByAGUAYwBpAHMAaQBvAG4AIAA9ACAAMgAsAFwAbgAgACAAIAAgACAAIAAgACAAIAAgACAAIAAgACAAIAAgACAAIAAgACAAIAAgACAAIAAgACAAIAAgAEYATwBSAE0AQQBUAF8ARABBAFQARQAoAFkAZQBhAHIAQwBFACwAIABEAGEAdABlAEEAcgBnADEALAAgAFwAIgBcACIALAAgAEIAYQBzAGkAYwApAFwAbgAgACAAIAAgACAAIAAgACAAIAAgACAAIAAgACAAIAAgACAAIAAgACAAIAAgACAAIAApACwAXABuACAAIAAgACAAIAAgACAAIAAgACAAIAAgACAAIAAgACAAIAAgACAAIAAgACAAIAAgAF8AZABhAHQAZQBUAHkAcABlACAAPQAgADIALABcAG4AIAAgACAAIAAgACAAIAAgACAAIAAgACAAIAAgACAAIAAgACAAIAAgACAAIAAgACAASQBGACgAXABuACAAIAAgACAAIAAgACAAIAAgACAAIAAgACAAIAAgACAAIAAgACAAIAAgACAAIAAgACAAIAAgACAAKABfAHAAcgBlAGMAaQBzAGkAbwBuACAAPQAgADAAKQAgACsAIAAoAF8AcAByAGUAYwBpAHMAaQBvAG4AIAA+AD0AIAAzACkALABcAG4AIAAgACAAIAAgACAAIAAgACAAIAAgACAAIAAgACAAIAAgACAAIAAgACAAIAAgACAAIAAgACAAIABGAE8AUgBNAEEAVABfAE8AUgBEAEkATgBBAEwAXwBEAEEAVABFACgAWQBlAGEAcgBDAEUALAAgAEQAYQB0AGUAQQByAGcAMgAsACAAQgBhAHMAaQBjACkALABcAG4AIAAgACAAIAAgACAAIAAgACAAIAAgACAAIAAgACAAIAAgACAAIAAgACAAIAAgACAAIAAgACAAIABGAE8AUgBNAEEAVABfAE8AUgBEAEkATgBBAEwAXwBEAEEAVABFACgAWQBlAGEAcgBDAEUALAAgAFwAIgBcACIALAAgAEIAYQBzAGkAYwApAFwAbgAgACAAIAAgACAAIAAgACAAIAAgACAAIAAgACAAIAAgACAAIAAgACAAIAAgACAAIAApACwAXABuACAAIAAgACAAIAAgACAAIAAgACAAIAAgACAAIAAgACAAIAAgACAAIAAgACAAIAAgAF8AZABhAHQAZQBUAHkAcABlACAAPQAgADMALABcAG4AIAAgACAAIAAgACAAIAAgACAAIAAgACAAIAAgACAAIAAgACAAIAAgACAAIAAgACAASQBGAFMAKABcAG4AIAAgACAAIAAgACAAIAAgACAAIAAgACAAIAAgACAAIAAgACAAIAAgACAAIAAgACAAIAAgACAAIAAoAF8AcAByAGUAYwBpAHMAaQBvAG4AIAA9ACAAMAApACAAKwAgACgAXwBwAHIAZQBjAGkAcwBpAG8AbgAgAD4APQAgADMAKQAsAFwAbgAgACAAIAAgACAAIAAgACAAIAAgACAAIAAgACAAIAAgACAAIAAgACAAIAAgACAAIAAgACAAIAAgAEYATwBSAE0AQQBUAF8AVwBFAEUASwBfAEQAQQBUAEUAKABZAGUAYQByAEMARQAsACAARABhAHQAZQBBAHIAZwAxACwAIABEAGEAdABlAEEAcgBnADIALAAgAEIAYQBzAGkAYwApACwAXABuACAAIAAgACAAIAAgACAAIAAgACAAIAAgACAAIAAgACAAIAAgACAAIAAgACAAIAAgACAAIAAgACAAXwBwAHIAZQBjAGkAcwBpAG8AbgAgAD0AIAAxACwAXABuACAAIAAgACAAIAAgACAAIAAgACAAIAAgACAAIAAgACAAIAAgACAAIAAgACAAIAAgACAAIAAgACAARgBPAFIATQBBAFQAXwBXAEUARQBLAF8ARABBAFQARQAoAFkAZQBhAHIAQwBFACwAIABcACIAXAAiACwAIABcACIAXAAiACwAIABCAGEAcwBpAGMAKQAsAFwAbgAgACAAIAAgACAAIAAgACAAIAAgACAAIAAgACAAIAAgACAAIAAgACAAIAAgACAAIAAgACAAIAAgAF8AcAByAGUAYwBpAHMAaQBvAG4AIAA9ACAAMgAsAFwAbgAgACAAIAAgACAAIAAgACAAIAAgACAAIAAgACAAIAAgACAAIAAgACAAIAAgACAAIAAgACAAIAAgAEYATwBSAE0AQQBUAF8AVwBFAEUASwBfAEQAQQBUAEUAKABZAGUAYQByAEMARQAsACAARABhAHQAZQBBAHIAZwAxACwAIABcACIAXAAiACwAIABCAGEAcwBpAGMAKQBcAG4AIAAgACAAIAAgACAAIAAgACAAIAAgACAAIAAgACAAIAAgACAAIAAgACAAIAAgACAAKQAsAFwAbgAgACAAIAAgACAAIAAgACAAIAAgACAAIAAgACAAIAAgACAAIAAgACAAIAAgACAAIABUAFIAVQBFACwAIAAvAC8AXwBkAGEAdABlAFQAeQBwAGUAIAA9ACAAMAAsAFwAbgAgACAAIAAgACAAIAAgACAAIAAgACAAIAAgACAAIAAgACAAIAAgACAAIAAgACAAIABcACIAXAAiAFwAbgAgACAAIAAgACAAIAAgACAAIAAgACAAIAAgACAAIAAgACAAIAAgACAAKQAsAFwAbgAgACAAIAAgACAAIAAgACAAIAAgACAAIAAgACAAIAAgACAAIAAgACAAXwBzAFQAaQBtAGUALAAgAEkARgAoAFwAbgAgACAAIAAgACAAIAAgACAAIAAgACAAIAAgACAAIAAgACAAIAAgACAAIAAgACAAIAAoAF8AcAByAGUAYwBpAHMAaQBvAG4AIAA9ACAAMAApACAAKwAgACgAXwBwAHIAZQBjAGkAcwBpAG8AbgAgAD4APQAgADQAKQAsAFwAbgAgACAAIAAgACAAIAAgACAAIAAgACAAIAAgACAAIAAgACAAIAAgACAAIAAgACAAIABGAE8AUgBNAEEAVABfAFQASQBNAEUAKABIAG8AdQByACwAIABNAGkAbgB1AHQAZQAsACAAUwBlAGMAbwBuAGQALAAgAEIAYQBzAGkAYwAsACAATQBBAFgAKABfAHAAcgBlAGMAaQBzAGkAbwBuACAALQAgADMALAAgADAAKQApACwAXABuACAAIAAgACAAIAAgACAAIAAgACAAIAAgACAAIAAgACAAIAAgACAAIAAgACAAIAAgAFwAIgBcACIAXABuACAAIAAgACAAIAAgACAAIAAgACAAIAAgACAAIAAgACAAIAAgACAAIAApACwAXABuACAAIAAgACAAIAAgACAAIAAgACAAIAAgACAAIAAgACAAIAAgACAAIABfAHMAVABaAE8ALAAgAEkARgAoAFwAbgAgACAAIAAgACAAIAAgACAAIAAgACAAIAAgACAAIAAgACAAIAAgACAAIAAgACAAIAAoACgAXwBwAHIAZQBjAGkAcwBpAG8AbgAgAD0AIAAwACkAIAArACAAKABfAHAAcgBlAGMAaQBzAGkAbwBuACAAPgA9ACAANAApACkAIAAqACAAXwBoAGEAcwBUAGkAbQBlAFoAbwBuAGUAIAAqACAAXwBzAGgAbwB3AFQAaQBtAGUAWgBvAG4AZQAsAFwAbgAgACAAIAAgACAAIAAgACAAIAAgACAAIAAgACAAIAAgACAAIAAgACAAIAAgACAAIABMAEUAVAAoAFwAbgAgACAAIAAgACAAIAAgACAAIAAgACAAIAAgACAAIAAgACAAIAAgACAAIAAgACAAIAAgACAAIAAgAF8AVABaAHAAcgBlAGMAaQBzAGkAbwBuACwAIABJAEYAUwAoAFwAbgAgACAAIAAgACAAIAAgACAAIAAgACAAIAAgACAAIAAgACAAIAAgACAAIAAgACAAIAAgACAAIAAgACAAIAAgACAAXwBwAHIAZQBjAGkAcwBpAG8AbgAgAD0AIAA0ACwAXABuACAAIAAgACAAIAAgACAAIAAgACAAIAAgACAAIAAgACAAIAAgACAAIAAgACAAIAAgACAAIAAgACAAIAAgACAAIAAxACwAXABuACAAIAAgACAAIAAgACAAIAAgACAAIAAgACAAIAAgACAAIAAgACAAIAAgACAAIAAgACAAIAAgACAAIAAgACAAIABfAHAAcgBlAGMAaQBzAGkAbwBuACAAPQAgADUALABcAG4AIAAgACAAIAAgACAAIAAgACAAIAAgACAAIAAgACAAIAAgACAAIAAgACAAIAAgACAAIAAgACAAIAAgACAAIAAgADIALABcAG4AIAAgACAAIAAgACAAIAAgACAAIAAgACAAIAAgACAAIAAgACAAIAAgACAAIAAgACAAIAAgACAAIAAgACAAIAAgAF8AcAByAGUAYwBpAHMAaQBvAG4AIAA+AD0AIAA2ACwAXABuACAAIAAgACAAIAAgACAAIAAgACAAIAAgACAAIAAgACAAIAAgACAAIAAgACAAIAAgACAAIAAgACAAIAAgACAAIAAzACwAXABuACAAIAAgACAAIAAgACAAIAAgACAAIAAgACAAIAAgACAAIAAgACAAIAAgACAAIAAgACAAIAAgACAAIAAgACAAIABUAFIAVQBFACwAXABuACAAIAAgACAAIAAgACAAIAAgACAAIAAgACAAIAAgACAAIAAgACAAIAAgACAAIAAgACAAIAAgACAAIAAgACAAIAAwAFwAbgAgACAAIAAgACAAIAAgACAAIAAgACAAIAAgACAAIAAgACAAIAAgACAAIAAgACAAIAAgACAAIAAgACkALABcAG4AIAAgACAAIAAgACAAIAAgACAAIAAgACAAIAAgACAAIAAgACAAIAAgACAAIAAgACAAIAAgACAAIABGAE8AUgBNAEEAVABfAFQASQBNAEUAXwBaAE8ATgBFACgAVABpAG0AZQBaAG8AbgBlAE8AZgBmAHMAZQB0ACwAIABCAGEAcwBpAGMALAAgAF8AVABaAHAAcgBlAGMAaQBzAGkAbwBuACwAIABOAG8AWgB1AGwAdQApAFwAbgAgACAAIAAgACAAIAAgACAAIAAgACAAIAAgACAAIAAgACAAIAAgACAAIAAgACAAIAApACwAXABuACAAIAAgACAAIAAgACAAIAAgACAAIAAgACAAIAAgACAAIAAgACAAIAAgACAAIAAgAFwAIgBcACIAXABuACAAIAAgACAAIAAgACAAIAAgACAAIAAgACAAIAAgACAAIAAgACAAIAApACwAXABuACAAIAAgACAAIAAgACAAIAAgACAAIAAgACAAIAAgACAAIAAgACAAIABfAHMARABhAHQAZQAgACYAIABfAHMAVABpAG0AZQAgACYAIABfAHMAVABaAE8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UAE8AXwBEAEEAVABFAFwAbgBcAG4AQwBvAG4AdgBlAHIAdABzACAAdABlAHgAdAAgAGkAbgAgAEkAUwBPACAAZgBvAHIAbQBhAHQAIAB0AG8AIABhAG4AIABFAHgAYwBlAGwAIABkAGEAdABlAC4AIABcAG4AQwBvAGwAdQBtAG4AcwA6AFwAbgAgACAAMQAgAHwAIABFAHgAYwBlAGwAIABEAGEAdABlACAAIAAgACAAIAB8ACAAZABhAHQAZQAgACAAIAAgAHwAIAAxADkAMAAwAC0AMAAxAC0AMAAxAFQAMAAwADoAMAAwAC4ALgA5ADkAOQA5AC0AMQAyAC0AMwAxAFQAMgA0ADoAMAAwAFwAbgAgACAAMgAgAHwAIABNAGkAbgB1AHQAZQBzACAAbwBmAGYAcwBlAHQAIAB8ACAAZABlAGMAaQBtAGEAbAAgAHwAIAAtADkAMAAwAC4ALgArADkAMAAwACAATwBwAHQAaQBvAG4AYQBsACwAIAB0AG8AZwBnAGwAZQBkACAAYgB5ACAAUgBlAHQAdQByAG4AVABpAG0AZQBaAG8AbgBlAE8AZgBm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AgACAAIAAgACAAIAAgAHwAIABzAHQAcgBpAG4AZwAgAHwAIABJAFMATwAgADgANgAwADEAIABmAG8AcgBtAGEAdAB0AGUAZAAgAGQAYQB0AGUAIABhAG4AZAAgAHQAaQBtAGUALgBcAG4AWwBSAGUAdAB1AHIAbgBUAGkAbQBlAFoAbwBuAGUATwBmAGYAcwBlAHQAXQAgAHwAIABzAHcAaQB0AGMAaAAgAHwAIABJAG4AYwBsAHUAZABlACAAYQBuAG8AdABoAGUAcgAgAGMAbwBsAHUAbQBuACAAdABvACAAcgBlAHQAdQByAG4AIAB0AGkAbQBlACAAegBvAG4AZQAgAG8AZgBmAHMAZQB0ACAAaQBuACAAbQBpAG4AdQB0AGU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wBfAFQATwBfAEQAQQBUAEUAIAA9ACAATABBAE0AQgBEAEEAKABUAGUAeAB0ACwAIABbAFIAZQB0AHUAcgBuAFQAaQBtAGUAWgBvAG4AZQBPAGYAZgBzAGUAdABdACwAXABuACAAIAAgACAATABFAFQAKABcAG4AIAAgACAAIAAgACAAIAAgAGYAbgBFAHgAYwBlAHAAdABpAG8AbgAsACAATABBAE0AQgBEAEEAKABfAGUALAAgAF8AZgAsAFwAbgAgACAAIAAgACAAIAAgACAAIAAgACAAIABJAEYAUwAoAFwAbgAgACAAIAAgACAAIAAgACAAIAAgACAAIAAgACAAIAAgAEkAUwBOAEEAKABfAGUAKQAsAFwAbgAgACAAIAAgACAAIAAgACAAIAAgACAAIAAgACAAIAAgAEkARgAoAF8AZgAsACAAewAjAE4ALwBBACwAIAAjAE4ALwBBAH0ALAAgACMATgAvAEEAKQAsAFwAbgAgACAAIAAgACAAIAAgACAAIAAgACAAIAAgACAAIAAgAEkAUwBFAFIAUgAoAF8AZQApACwAXABuACAAIAAgACAAIAAgACAAIAAgACAAIAAgACAAIAAgACAASQBGACgAXwBmACwAIAB7ACMAVgBBAEwAVQBFACEALAAgACMAVgBBAEwAVQBFACEAfQAsACAAIwBWAEEATABVAEUAIQApACwAXABuACAAIAAgACAAIAAgACAAIAAgACAAIAAgACAAIAAgACAAXwBlACAAPQAgAFwAIgBcACIALABcAG4AIAAgACAAIAAgACAAIAAgACAAIAAgACAAIAAgACAAIABJAEYAKABfAGYALAAgAHsAXAAiAFwAIgAsACAAXAAiAFwAIgB9ACwAIABcACIAXAAiACkAXABuACAAIAAgACAAIAAgACAAIAAgACAAIAAgACkAXABuACAAIAAgACAAIAAgACAAIAApACwAXABuACAAIAAgACAAIAAgACAAIABfAGYAVABaAE8ALAAgAE4AKABSAGUAdAB1AHIAbgBUAGkAbQBlAFoAbwBuAGUATwBmAGYAcwBlAHQAKQAgADwAPgAgADAALABcAG4AIAAgACAAIAAgACAAIAAgAEkARgAoAFwAbgAgACAAIAAgACAAIAAgACAAIAAgACAAIABUAGUAeAB0ACAAPQAgAFwAIgBcACIALABcAG4AIAAgACAAIAAgACAAIAAgACAAIAAgACAAZgBuAEUAeABjAGUAcAB0AGkAbwBuACgAXAAiAFwAIgAsACAAXwBmAFQAWgBPACkALABcAG4AIAAgACAAIAAgACAAIAAgACAAIAAgACAATABFAFQAKABcAG4AIAAgACAAIAAgACAAIAAgACAAIAAgACAAIAAgACAAIABfAGUAbABlAG0AZQBuAHQAcwAsACAAUABBAFIAUwBFAF8ARABBAFQARQBfAFQASQBNAEUAKABUAGUAeAB0ACkALABcAG4AIAAgACAAIAAgACAAIAAgACAAIAAgACAAIAAgACAAIABJAEYAUwAoAFwAbgAgACAAIAAgACAAIAAgACAAIAAgACAAIAAgACAAIAAgACAAIAAgACAALwAvAEkAUwBFAFIAUgBPAFIAKABJAE4ARABFAFgAKABfAGUAbABlAG0AZQBuAHQAcwAsACAAMQAgACwAIAAxACkAKQAsACAAZgBuAEUAeABjAGUAcAB0AGkAbwBuACgASQBOAEQARQBYACgAXwBlAGwAZQBtAGUAbgB0AHMALAAgADEAIAAsACAAMQApACwAIABfAGYAVABaAE8AKQAsAFwAbgAgACAAIAAgACAAIAAgACAAIAAgACAAIAAgACAAIAAgACAAIAAgACAALwAvAEkAUwBFAFIAUgBPAFIAKABJAE4ARABFAFgAKABfAGUAbABlAG0AZQBuAHQAcwAsACAAMQAgACwAIAAyACkAKQAsACAAZgBuAEUAeABjAGUAcAB0AGkAbwBuACgASQBOAEQARQBYACgAXwBlAGwAZQBtAGUAbgB0AHMALAAgADEAIAAsACAAMgApACwAIABfAGYAVABaAE8AKQAsAFwAbgAgACAAIAAgACAAIAAgACAAIAAgACAAIAAgACAAIAAgACAAIAAgACAALwAvAEkAUwBFAFIAUgBPAFIAKABJAE4ARABFAFgAKABfAGUAbABlAG0AZQBuAHQAcwAsACAAMQAgACwAIAA1ACkAKQAsACAAZgBuAEUAeABjAGUAcAB0AGkAbwBuACgASQBOAEQARQBYACgAXwBlAGwAZQBtAGUAbgB0AHMALAAgADEAIAAsACAANQApACwAIABfAGYAVABaAE8AKQAsAFwAbgAgACAAIAAgACAAIAAgACAAIAAgACAAIAAgACAAIAAgACAAIAAgACAAVABSAFUARQAsAFwAbgAgACAAIAAgACAAIAAgACAAIAAgACAAIAAgACAAIAAgACAAIAAgACAATABFAFQAKABcAG4AIAAgACAAIAAgACAAIAAgACAAIAAgACAAIAAgACAAIAAgACAAIAAgACAAIAAgACAAXwBkAGEAdABlAFQAeQBwAGUALAAgAEkATgBEAEUAWAAoAF8AZQBsAGUAbQBlAG4AdABzACwAIAAxACwAIAAxACkALABcAG4AIAAgACAAIAAgACAAIAAgACAAIAAgACAAIAAgACAAIAAgACAAIAAgACAAIAAgACAAXwBoAGEAcwBUAGkAbQBlACwAIAAoAFwAbgAgACAAIAAgACAAIAAgACAAIAAgACAAIAAgACAAIAAgACAAIAAgACAAIAAgACAAIAAgACAAIAAgAEkAUwBOAFUATQBCAEUAUgAoAEkATgBEAEUAWAAoAF8AZQBsAGUAbQBlAG4AdABzACwAIAAxACwAIAA1ACkAKQAgACsAIABJAFMATgBVAE0AQgBFAFIAKABJAE4ARABFAFgAKABfAGUAbABlAG0AZQBuAHQAcwAsACAAMQAsACAANgApACkAIAArAFwAbgAgACAAIAAgACAAIAAgACAAIAAgACAAIAAgACAAIAAgACAAIAAgACAAIAAgACAAIAAgACAAIAAgACAAIAAgACAASQBTAE4AVQBNAEIARQBSACgASQBOAEQARQBYACgAXwBlAGwAZQBtAGUAbgB0AHMALAAgADEALAAgADcAKQApAFwAbgAgACAAIAAgACAAIAAgACAAIAAgACAAIAAgACAAIAAgACAAIAAgACAAIAAgACAAIAApACAAPAA+ACAAMAAsAFwAbgAgACAAIAAgACAAIAAgACAAIAAgACAAIAAgACAAIAAgACAAIAAgACAAIAAgACAAIABfAGgAYQBzAFQAaQBtAGUAWgBvAG4AZQAsACAASQBTAE4AVQBNAEIARQBSACgASQBOAEQARQBYACgAXwBlAGwAZQBtAGUAbgB0AHMALAAgADEALAAgADgAKQApACwAXABuACAAIAAgACAAIAAgACAAIAAgACAAIAAgACAAIAAgACAAIAAgACAAIAAgACAAIAAgAF8AeQBlAGEAcgAsACAATgAoAEkATgBEAEUAWAAoAF8AZQBsAGUAbQBlAG4AdABzACwAIAAxACwAIAAyACkAKQAsAFwAbgAgACAAIAAgACAAIAAgACAAIAAgACAAIAAgACAAIAAgACAAIAAgACAAIAAgACAAIAAvAC8ASQBGACgAXABuACAAIAAgACAAIAAgACAAIAAgACAAIAAgACAAIAAgACAAIAAgACAAIAAgACAAIAAgAC8ALwAgACAAKABfAGQAYQB0AGUAVAB5AHAAZQAgAD4AIAAwACkAIAAqACAAKAAoAF8AeQBlAGEAcgAgADwAIAAxADkAMAAwACkAIAArACAAKABfAHkAZQBhAHIAIAA+ACAAOQA5ADkAOQApACkALABcAG4AIAAgACAAIAAgACAAIAAgACAAIAAgACAAIAAgACAAIAAgACAAIAAgACAAIAAgACAALwAvAGYAbgBFAHgAYwBlAHAAdABpAG8AbgAoACMAVgBBAEwAVQBFACEALAAgAF8AZgBUAFoATwApACwAXABuACAAIAAgACAAIAAgACAAIAAgACAAIAAgACAAIAAgACAAIAAgACAAIAAgACAAIAAgAC8ALwBMAEUAVAAoAFwAbgAgACAAIAAgACAAIAAgACAAIAAgACAAIAAgACAAIAAgACAAIAAgACAAIAAgACAAIABfAGQAYQB0AGUALAAgAEkARgBTACgAXABuACAAIAAgACAAIAAgACAAIAAgACAAIAAgACAAIAAgACAAIAAgACAAIAAgACAAIAAgACAAIAAgACAASQBTAEUAUgBSAE8AUgAoAF8AeQBlAGEAcgApACwAXABuACAAIAAgACAAIAAgACAAIAAgACAAIAAgACAAIAAgACAAIAAgACAAIAAgACAAIAAgACAAIAAgACAAIwBWAEEATABVAEUAIQAsAFwAbgAgACAAIAAgACAAIAAgACAAIAAgACAAIAAgACAAIAAgACAAIAAgACAAIAAgACAAIAAgACAAIAAgAF8AZABhAHQAZQBUAHkAcABlACAAPQAgADAALABcAG4AIAAgACAAIAAgACAAIAAgACAAIAAgACAAIAAgACAAIAAgACAAIAAgACAAIAAgACAAIAAgACAAIAAwACwAXABuACAAIAAgACAAIAAgACAAIAAgACAAIAAgACAAIAAgACAAIAAgACAAIAAgACAAIAAgACAAIAAgACAAKABfAGQAYQB0AGUAVAB5AHAAZQAgAD4AIAAwACkAIAAqACAAKAAoAF8AeQBlAGEAcgAgADwAIAAxADkAMAAwACkAIAArACAAKABfAHkAZQBhAHIAIAA+ACAAOQA5ADkAOQApACkALABcAG4AIAAgACAAIAAgACAAIAAgACAAIAAgACAAIAAgACAAIAAgACAAIAAgACAAIAAgACAAIAAgACAAIAAjAFYAQQBMAFUARQAhACwAXABuACAAIAAgACAAIAAgACAAIAAgACAAIAAgACAAIAAgACAAIAAgACAAIAAgACAAIAAgACAAIAAgACAAXwBkAGEAdABlAFQAeQBwAGUAIAA9ACAAMQAsAFwAbgAgACAAIAAgACAAIAAgACAAIAAgACAAIAAgACAAIAAgACAAIAAgACAAIAAgACAAIAAgACAAIAAgAEQAQQBUAEUAKABfAHkAZQBhAHIALAAgAE4AKABJAE4ARABFAFgAKABfAGUAbABlAG0AZQBuAHQAcwAsACAAMQAsACAAMwApACkALAAgAE4AKABJAE4ARABFAFgAKABfAGUAbABlAG0AZQBuAHQAcwAsACAAMQAsACAANAApACkAKQAsAFwAbgAgACAAIAAgACAAIAAgACAAIAAgACAAIAAgACAAIAAgACAAIAAgACAAIAAgACAAIAAgACAAIAAgAF8AZABhAHQAZQBUAHkAcABlACAAPQAgADIALABcAG4AIAAgACAAIAAgACAAIAAgACAAIAAgACAAIAAgACAAIAAgACAAIAAgACAAIAAgACAAIAAgACAAIABMAEUAVAAoAFwAbgAgACAAIAAgACAAIAAgACAAIAAgACAAIAAgACAAIAAgACAAIAAgACAAIAAgACAAIAAgACAAIAAgACAAIAAgACAAXwBjAEQAYQB0AGUALAAgAEYAUgBPAE0AXwBPAFIARABJAE4AQQBMAF8ARABBAFQARQAoAF8AeQBlAGEAcgAsACAATgAoAEkATgBEAEUAWAAoAF8AZQBsAGUAbQBlAG4AdABzACwAIAAxACwAIAA0ACkAKQApACwAXABuACAAIAAgACAAIAAgACAAIAAgACAAIAAgACAAIAAgACAAIAAgACAAIAAgACAAIAAgACAAIAAgACAAIAAgACAAIABEAEEAVABFACgASQBOAEQARQBYACgAXwBjAEQAYQB0AGUALAAgADEALAAgADEAKQAsACAASQBOAEQARQBYACgAXwBjAEQAYQB0AGUALAAgADEALAAgADIAKQAsACAASQBOAEQARQBYACgAXwBjAEQAYQB0AGUALAAgADEALAAgADMAKQApAFwAbgAgACAAIAAgACAAIAAgACAAIAAgACAAIAAgACAAIAAgACAAIAAgACAAIAAgACAAIAAgACAAIAAgACkALABcAG4AIAAgACAAIAAgACAAIAAgACAAIAAgACAAIAAgACAAIAAgACAAIAAgACAAIAAgACAAIAAgACAAIABfAGQAYQB0AGUAVAB5AHAAZQAgAD0AIAAzACwAXABuACAAIAAgACAAIAAgACAAIAAgACAAIAAgACAAIAAgACAAIAAgACAAIAAgACAAIAAgACAAIAAgACAATABFAFQAKABcAG4AIAAgACAAIAAgACAAIAAgACAAIAAgACAAIAAgACAAIAAgACAAIAAgACAAIAAgACAAIAAgACAAIAAgACAAIAAgAF8AYwBEAGEAdABlACwAIABGAFIATwBNAF8AVwBFAEUASwBfAEQAQQBUAEUAKABcAG4AIAAgACAAIAAgACAAIAAgACAAIAAgACAAIAAgACAAIAAgACAAIAAgACAAIAAgACAAIAAgACAAIAAgACAAIAAgACAAIAAgACAAXwB5AGUAYQByACwAXABuACAAIAAgACAAIAAgACAAIAAgACAAIAAgACAAIAAgACAAIAAgACAAIAAgACAAIAAgACAAIAAgACAAIAAgACAAIAAgACAAIAAgAE4AKABJAE4ARABFAFgAKABfAGUAbABlAG0AZQBuAHQAcwAsACAAMQAsACAAMwApACkALABcAG4AIAAgACAAIAAgACAAIAAgACAAIAAgACAAIAAgACAAIAAgACAAIAAgACAAIAAgACAAIAAgACAAIAAgACAAIAAgACAAIAAgACAATgAoAEkATgBEAEUAWAAoAF8AZQBsAGUAbQBlAG4AdABzACwAIAAxACwAIAA0ACkAKQBcAG4AIAAgACAAIAAgACAAIAAgACAAIAAgACAAIAAgACAAIAAgACAAIAAgACAAIAAgACAAIAAgACAAIAAgACAAIAAgACkALABcAG4AIAAgACAAIAAgACAAIAAgACAAIAAgACAAIAAgACAAIAAgACAAIAAgACAAIAAgACAAIAAgACAAIAAgACAAIAAgAEQAQQBUAEUAKABJAE4ARABFAFgAKABfAGMARABhAHQAZQAsACAAMQAsACAAMQApACwAIABJAE4ARABFAFgAKABfAGMARABhAHQAZQAsACAAMQAsACAAMgApACwAIABJAE4ARABFAFgAKABfAGMARABhAHQAZQAsACAAMQAsACAAMwApACkAXABuACAAIAAgACAAIAAgACAAIAAgACAAIAAgACAAIAAgACAAIAAgACAAIAAgACAAIAAgACAAIAAgACAAKQBcAG4AIAAgACAAIAAgACAAIAAgACAAIAAgACAAIAAgACAAIAAgACAAIAAgACAAIAAgACAAKQAsAFwAbgAgACAAIAAgACAAIAAgACAAIAAgACAAIAAgACAAIAAgACAAIAAgACAAIAAgACAAIABfAHQAaQBtAGUALAAgAEkARgAoAFwAbgAgACAAIAAgACAAIAAgACAAIAAgACAAIAAgACAAIAAgACAAIAAgACAAIAAgACAAIAAgACAAIAAgAF8AaABhAHMAVABpAG0AZQAsAFwAbgAgACAAIAAgACAAIAAgACAAIAAgACAAIAAgACAAIAAgACAAIAAgACAAIAAgACAAIAAgACAAIAAgAFQASQBNAEUAKABcAG4AIAAgACAAIAAgACAAIAAgACAAIAAgACAAIAAgACAAIAAgACAAIAAgACAAIAAgACAAIAAgACAAIAAgACAAIAAgAE4AKABJAE4ARABFAFgAKABfAGUAbABlAG0AZQBuAHQAcwAsACAAMQAsACAANQApACkALABcAG4AIAAgACAAIAAgACAAIAAgACAAIAAgACAAIAAgACAAIAAgACAAIAAgACAAIAAgACAAIAAgACAAIAAgACAAIAAgAE4AKABJAE4ARABFAFgAKABfAGUAbABlAG0AZQBuAHQAcwAsACAAMQAsACAANgApACkALABcAG4AIAAgACAAIAAgACAAIAAgACAAIAAgACAAIAAgACAAIAAgACAAIAAgACAAIAAgACAAIAAgACAAIAAgACAAIAAgAE4AKABJAE4ARABFAFgAKABfAGUAbABlAG0AZQBuAHQAcwAsACAAMQAsACAANwApACkAXABuACAAIAAgACAAIAAgACAAIAAgACAAIAAgACAAIAAgACAAIAAgACAAIAAgACAAIAAgACAAIAAgACAAKQAsAFwAbgAgACAAIAAgACAAIAAgACAAIAAgACAAIAAgACAAIAAgACAAIAAgACAAIAAgACAAIAAgACAAIAAgADAAXABuACAAIAAgACAAIAAgACAAIAAgACAAIAAgACAAIAAgACAAIAAgACAAIAAgACAAIAAgACkALABcAG4AIAAgACAAIAAgACAAIAAgACAAIAAgACAAIAAgACAAIAAgACAAIAAgACAAIAAgACAAXwBkAHQALAAgAF8AZABhAHQAZQAgACsAIABfAHQAaQBtAGUALABcAG4AIAAgACAAIAAgACAAIAAgACAAIAAgACAAIAAgACAAIAAgACAAIAAgACAAIAAgACAASQBGACgAXABuACAAIAAgACAAIAAgACAAIAAgACAAIAAgACAAIAAgACAAIAAgACAAIAAgACAAIAAgACAAIAAgACAAXwBmAFQAWgBPACwAXABuACAAIAAgACAAIAAgACAAIAAgACAAIAAgACAAIAAgACAAIAAgACAAIAAgACAAIAAgACAAIAAgACAATABFAFQAKABcAG4AIAAgACAAIAAgACAAIAAgACAAIAAgACAAIAAgACAAIAAgACAAIAAgACAAIAAgACAAIAAgACAAIAAgACAAIAAgAF8AdAB6AG8ALAAgAEkARgAoAF8AaABhAHMAVABpAG0AZQBaAG8AbgBlACwAIABJAE4ARABFAFgAKABfAGUAbABlAG0AZQBuAHQAcwAsACAAMQAsACAAOAApACwAIABcACIAXAAiACkALABcAG4AIAAgACAAIAAgACAAIAAgACAAIAAgACAAIAAgACAAIAAgACAAIAAgACAAIAAgACAAIAAgACAAIAAgACAAIAAgAEgAUwBUAEEAQwBLACgAXwBkAHQALAAgAF8AdAB6AG8AKQBcAG4AIAAgACAAIAAgACAAIAAgACAAIAAgACAAIAAgACAAIAAgACAAIAAgACAAIAAgACAAIAAgACAAIAApACwAXABuACAAIAAgACAAIAAgACAAIAAgACAAIAAgACAAIAAgACAAIAAgACAAIAAgACAAIAAgACAAIAAgACAAXwBkAHQAXABuACAAIAAgACAAIAAgACAAIAAgACAAIAAgACAAIAAgACAAIAAgACAAIAAgACAAIAAgACkAXABuACAAIAAgACAAIAAgACAAIAAgACAAIAAgACAAIAAgACAAIAAgACAAIAAgACAAIAAgAC8ALwApAFwAbgAgACAAIAAgACAAIAAgACAAIAAgACAAIAAgACAAIAAgACAAIAAgACAAIAAgACAAIAAvAC8AKQBcAG4AIAAgACAAIAAgACAAIAAgACAAIAAgACAAIAAgACAAIAAgACAAIAAgACAAIAAgACA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UAEUAXwBUAE8AXwBJAFMATwBcAG4AXABuAEMAbwBuAHYAZQByAHQAcwAgAGEAbgAgAEUAeABjAGUAbAAgAGQAYQB0AGUAIAB0AG8AIABJAFMATwAgAGYAbwByAG0AYQB0AHQAZQBkACAAdABlAHgAdAAuAFwAbgBFAHgAYQBtAHAAbABlACAAZgBvAHIAbQBhAHQAcwAgACgAbgBvAHQAIABlAHgAaABhAHUAcwB0AGkAdgBlACkAOgAgAFkAWQBZAFkALQBNAE0ALQBEAEQAVABoAGgAOgBtAG0AOgBzAHMALgBzAHMAcwArAGgAaAA6AG0AbQA6AHMAcwAsACAAWQBZAFkAWQAtAFcAdwB3AC0ARABUAGgAaAA6AG0AbQBaACwAIABUAGgAaABtAG0Ac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AgACAAIAAgACAAIAAgACAAIAAgACAAIAAgAHwAIABkAGEAdABlACAAIAAgACAAfAAgAEEAbgAgAEUAeABjAGUAbAAgAGQAYQB0AGUAIABhAG4AZAAvAG8AcgAgAHQAaQBtAGUALgBcAG4AWwBUAGkAbQBlAFoAbwBuAGUATwBmAGYAcwBlAHQAXQAgAHwAIABkAGUAYwBpAG0AYQBsACAAfAAgAFQAaQBtAGUAIAB6AG8AbgBlACAAbwBmAGYAcwBlAHQAIABpAG4AIABtAGkAbgB1AHQAZQBzACAAZgByAG8AbQAgAFUAVABDACAALQA5ADAAMAAuAC4AKwA5ADAAMAAgAFwAbgBbAEIAYQBzAGkAYwBdACAAIAAgACAAIAAgACAAIAAgACAAfAAgAHMAdwBpAHQAYwBoACAAIAB8ACAAUgBlAHQAdQByAG4AIABpAG4AIABiAGEAcwBpAGMAIABmAG8AcgBtAGEAdAAgAGUAZwAgAFkAWQBZAFkATQBNAEQARABUAGgAaABtAG0AKwBoAGgAXABuAFsAUAByAGUAYwBpAHMAaQBvAG4AXQAgACAAIAAgACAAIAB8ACAAaQBuAHQAZQBnAGUAcgAgAHwAIABTAGUAbABlAGMAdAAgAHAAcgBlAGMAaQBzAGkAbwBuACAAbABlAHYAZQBsAFwAbgAgACAAIAAgACAAIAAgACAAIAAgACAAIAAgACAAIAAgACAAfAAgACAAIAAgACAAIAAgACAAIAB8ACAAIAAgADAAIAAtACAAQQB1AHQAbwBtAGEAdABpAGMAXABuACAAIAAgACAAIAAgACAAIAAgACAAIAAgACAAIAAgACAAIAB8ACAAIAAgACAAIAAgACAAIAAgAHwAIAAgACAAMQAgAC0AIABZAGUAYQByAFwAbgAgACAAIAAgACAAIAAgACAAIAAgACAAIAAgACAAIAAgACAAfAAgACAAIAAgACAAIAAgACAAIAB8ACAAIAAgADIAIAAtACAATQBvAG4AdABoAC8AVwBlAGUAawBcAG4AIAAgACAAIAAgACAAIAAgACAAIAAgACAAIAAgACAAIAAgAHwAIAAgACAAIAAgACAAIAAgACAAfAAgACAAIAAzACAALQAgAEQAYQB5AC8ATwByAGQAaQBuAGEAbABcAG4AIAAgACAAIAAgACAAIAAgACAAIAAgACAAIAAgACAAIAAgAHwAIAAgACAAIAAgACAAIAAgACAAfAAgACAAIAA0ACAALQAgAEgAbwB1AHIAXABuACAAIAAgACAAIAAgACAAIAAgACAAIAAgACAAIAAgACAAIAB8ACAAIAAgACAAIAAgACAAIAAgAHwAIAAgACAANQAgAC0AIABNAGkAbgB1AHQAZQBcAG4AIAAgACAAIAAgACAAIAAgACAAIAAgACAAIAAgACAAIAAgAHwAIAAgACAAIAAgACAAIAAgACAAfAAgACAAIAA2ACAALQAgAFMAZQBjAG8AbgBkAFwAbgAgACAAIAAgACAAIAAgACAAIAAgACAAIAAgACAAIAAgACAAfAAgACAAIAAgACAAIAAgACAAIAB8ACAAIAAgADcAIAAtACAARgByAGEAYwB0AGkAbwBuAGEAbABcAG4AWwBOAG8AVABpAG0AZQBaAG8AbgBlAF0AIAAgACAAIAAgAHwAIABzAHcAaQB0AGMAaAAgACAAfAAgAEQAcgBvAHAAIAB0AGkAbQBlACAAegBvAG4AZQAgAGYAcgBvAG0AIABvAHUAdABwAHUAdAAuAFwAbgBbAE4AbwBaAHUAbAB1AF0AIAAgACAAIAAgACAAIAAgACAAfAAgAHMAdwBpAHQAYwBoACAAIAB8ACAAVQBzAGUAIAArADAAMAA6ADAAMAAgAGkAbgBzAHQAZQBhAGQAIABvAGYAIABaACAAZgBvAHIAIABVAFQAQwAgAHQAaQBtAGUAIAB6AG8Abg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UAEUAXwBUAE8AXwBJAFMATwAgAD0AIABMAEEATQBCAEQAQQAoAEQAYQB0AGUALAAgAFsAVABpAG0AZQBaAG8AbgBlAE8AZgBmAHMAZQB0AF0ALAAgAFsAQgBhAHMAaQBjAF0ALAAgAFsAUAByAGUAYwBpAHMAaQBvAG4AXQAsACAAWwBOAG8AVABpAG0AZQBaAG8AbgBlAF0ALAAgAFsATgBvAFoAdQBsAHUAXQAsAFwAbgAgACAAIAAgAEkARgAoAFwAbgAgACAAIAAgACAAIAAgACAATgBPAFQAKABJAFMATgBVAE0AQgBFAFIAKABEAGEAdABlACkAKQAsAFwAbgAgACAAIAAgACAAIAAgACAAXAAiAFwAIgAsAFwAbgAgACAAIAAgACAAIAAgACAATABFAFQAKABcAG4AIAAgACAAIAAgACAAIAAgACAAIAAgACAAXwBoAGEAcwBEAGEAdABlACwAIABJAE4AVAAoAE4AKABEAGEAdABlACkAIAA8AD4AIAAwACkALABcAG4AIAAgACAAIAAgACAAIAAgACAAIAAgACAAXwB5AGUAYQByACwAIABJAEYAKABfAGgAYQBzAEQAYQB0AGUALAAgAFkARQBBAFIAKABEAGEAdABlACkALAAgAFwAIgBcACIAKQAsAFwAbgAgACAAIAAgACAAIAAgACAAIAAgACAAIABfAG0AbwBuAHQAaAAsACAASQBGACgAXwBoAGEAcwBEAGEAdABlACwAIABNAE8ATgBUAEgAKABEAGEAdABlACkALAAgAFwAIgBcACIAKQAsAFwAbgAgACAAIAAgACAAIAAgACAAIAAgACAAIABfAGQAYQB5ACwAIABJAEYAKABfAGgAYQBzAEQAYQB0AGUALAAgAEQAQQBZACgARABhAHQAZQApACwAIABcACIAXAAiACkALABcAG4AIAAgACAAIAAgACAAIAAgACAAIAAgACAARgBPAFIATQBBAFQAXwBEAEEAVABFAF8AVABJAE0ARQAoAFwAbgAgACAAIAAgACAAIAAgACAAIAAgACAAIAAgACAAIAAgAE4AKABfAGgAYQBzAEQAYQB0AGUAKQAsAFwAbgAgACAAIAAgACAAIAAgACAAIAAgACAAIAAgACAAIAAgAF8AeQBlAGEAcgAsAFwAbgAgACAAIAAgACAAIAAgACAAIAAgACAAIAAgACAAIAAgAF8AbQBvAG4AdABoACwAXABuACAAIAAgACAAIAAgACAAIAAgACAAIAAgACAAIAAgACAAXwBkAGEAeQAsAFwAbgAgACAAIAAgACAAIAAgACAAIAAgACAAIAAgACAAIAAgAEgATwBVAFIAKABEAGEAdABlACkALABcAG4AIAAgACAAIAAgACAAIAAgACAAIAAgACAAIAAgACAAIABNAEkATgBVAFQARQAoAEQAYQB0AGUAKQAsAFwAbgAgACAAIAAgACAAIAAgACAAIAAgACAAIAAgACAAIAAgAFMARQBDAE8ATgBEACgARABhAHQAZQApACwAXABuACAAIAAgACAAIAAgACAAIAAgACAAIAAgACAAIAAgACAAVABpAG0AZQBaAG8AbgBlAE8AZgBmAHMAZQB0ACwAXABuACAAIAAgACAAIAAgACAAIAAgACAAIAAgACAAIAAgACAAQgBhAHMAaQBjACwAXABuACAAIAAgACAAIAAgACAAIAAgACAAIAAgACAAIAAgACAAUAByAGUAYwBpAHMAaQBvAG4ALABcAG4AIAAgACAAIAAgACAAIAAgACAAIAAgACAAIAAgACAAIABOAG8AVABpAG0AZQBaAG8AbgBlACwAXABuACAAIAAgACAAIAAgACAAIAAgACAAIAAgACAAIAAgACAATgBvAFoAdQBsAHUAXABuACAAIAAgACAAIAAgACAAIAAgACAAIAAgACkAXABuACAAIAAgACAAIAAgACAAIAApAFwAbgAgACAAIAAgACkAXABuACkAOwBcAG4AIgB9AF0ALAAiAHAAcgBvAGoAZQBjAHQATgBhAG0AZQBzACIAOgBbACIASQBTAE8AXwA4ADYAMAAxAC4ASQBTAF8AVgBBAEwASQBEAF8AWQBFAEEAUgAiACwAIgBJAFMATwBfADgANgAwADEALgBJAFMAXwBMAEUAQQBQAF8AWQBFAEEAUgAiACwAIgBJAFMATwBfADgANgAwADEALgBJAFMAXwBWAEEATABJAEQAXwBEAEEAVABFACIALAAiAEkAUwBPAF8AOAA2ADAAMQAuAEkAUwBfAFYAQQBMAEkARABfAFQASQBNAEUAIgAsACIASQBTAE8AXwA4ADYAMAAxAC4ASQBTAF8AVgBBAEwASQBEAF8AVABJAE0ARQBfAFoATwBOAEUAIgAsACIASQBTAE8AXwA4ADYAMAAxAC4ASQBTAF8AVgBBAEwASQBEAF8ATwBSAEQASQBOAEEATABfAEQAQQBUAEUAIgAsACIASQBTAE8AXwA4ADYAMAAxAC4ASQBTAF8AVgBBAEwASQBEAF8AVwBFAEUASwBfAEQAQQBUAEUAIgAsACIASQBTAE8AXwA4ADYAMAAxAC4AWQBFAEEAUgBfAEQAQQBZAF8AQwBPAFUATgBUACIALAAiAEkAUwBPAF8AOAA2ADAAMQAuAFkARQBBAFIAXwBXAEUARQBLAF8AQwBPAFUATgBUACIALAAiAEkAUwBPAF8AOAA2ADAAMQAuAEQAQQBZAF8ATwBSAEQASQBOAEEATAAiACwAIgBJAFMATwBfADgANgAwADEALgBGAFIATwBNAF8ATwBSAEQASQBOAEEATABfAEQAQQBUAEUAIgAsACIASQBTAE8AXwA4ADYAMAAxAC4ARABBAFkAXwBPAEYAXwBXAEUARQBLACIALAAiAEkAUwBPAF8AOAA2ADAAMQAuAEQAQQBZAF8ATwBGAF8AVwBFAEUASwBfAEYAUgBPAE0AXwBPAFIARABJAE4AQQBMACIALAAiAEkAUwBPAF8AOAA2ADAAMQAuAFcARQBFAEsAXwBOAFUATQBCAEUAUgAiACwAIgBJAFMATwBfADgANgAwADEALgBXAEUARQBLAF8ATgBVAE0AQgBFAFIAXwBGAFIATwBNAF8ATwBSAEQASQBOAEEATAAiACwAIgBJAFMATwBfADgANgAwADEALgBUAE8AXwBXAEUARQBLAF8ARABBAFQARQAiACwAIgBJAFMATwBfADgANgAwADEALgBGAFIATwBNAF8AVwBFAEUASwBfAEQAQQBUAEUAIgAsACIASQBTAE8AXwA4ADYAMAAxAC4AVgBBAEwASQBEAEEAVABFAF8AQwBIAEEAUgBBAEMAVABFAFIAUwAiACwAIgBJAFMATwBfADgANgAwADEALgBQAEEAUgBTAEUAXwBEAEEAVABFACIALAAiAEkAUwBPAF8AOAA2ADAAMQAuAFAAQQBSAFMARQBfAFQASQBNAEUAIgAsACIASQBTAE8AXwA4ADYAMAAxAC4AUABBAFIAUwBFAF8AVABJAE0ARQBfAFoATwBOAEUAIgAsACIASQBTAE8AXwA4ADYAMAAxAC4AUABBAFIAUwBFAF8AUABBAFIAVABTACIALAAiAEkAUwBPAF8AOAA2ADAAMQAuAFAAQQBSAFMARQBfAEQAQQBUAEUAXwBUAEkATQBFACIALAAiAEkAUwBPAF8AOAA2ADAAMQAuAEYATwBSAE0AQQBUAF8ARABBAFQARQAiACwAIgBJAFMATwBfADgANgAwADEALgBGAE8AUgBNAEEAVABfAFQASQBNAEUAIgAsACIASQBTAE8AXwA4ADYAMAAxAC4ARgBPAFIATQBBAFQAXwBUAEkATQBFAF8AWgBPAE4ARQAiACwAIgBJAFMATwBfADgANgAwADEALgBGAE8AUgBNAEEAVABfAE8AUgBEAEkATgBBAEwAXwBEAEEAVABFACIALAAiAEkAUwBPAF8AOAA2ADAAMQAuAEYATwBSAE0AQQBUAF8AVwBFAEUASwBfAEQAQQBUAEUAIgAsACIASQBTAE8AXwA4ADYAMAAxAC4ARgBPAFIATQBBAFQAXwBEAEEAVABFAF8AVABJAE0ARQAiACwAIgBJAFMATwBfADgANgAwADEALgBJAFMATwBfAFQATwBfAEQAQQBUAEUAIgAsACIASQBTAE8AXwA4ADYAMAAxAC4ARABBAFQARQBfAFQATwBfAEkAUwBP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1EC2F8C-AFCA-49EA-A916-7267966133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ISO_8601_Logical</vt:lpstr>
      <vt:lpstr>ISO_8601_Calendar</vt:lpstr>
      <vt:lpstr>ISO_8601_Parsing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dcterms:created xsi:type="dcterms:W3CDTF">2023-04-10T00:34:46Z</dcterms:created>
  <dcterms:modified xsi:type="dcterms:W3CDTF">2023-04-15T15:02:06Z</dcterms:modified>
</cp:coreProperties>
</file>