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bb3931c8741440f/Projects/Datachord/Excel-Lambda-Calendar/"/>
    </mc:Choice>
  </mc:AlternateContent>
  <xr:revisionPtr revIDLastSave="61113" documentId="8_{DFA77A6B-FBDE-4886-B468-047A0C0C0603}" xr6:coauthVersionLast="47" xr6:coauthVersionMax="47" xr10:uidLastSave="{8FC449AC-B9DF-4108-A313-1828890AB60D}"/>
  <bookViews>
    <workbookView xWindow="28680" yWindow="-120" windowWidth="29040" windowHeight="15720" xr2:uid="{E51D3FA6-F220-43B2-A131-7A848E5BABC5}"/>
  </bookViews>
  <sheets>
    <sheet name="ISO_8601_Logical" sheetId="1" r:id="rId1"/>
    <sheet name="ISO_8601_Calendar" sheetId="3" r:id="rId2"/>
    <sheet name="ISO_8601_Parsing" sheetId="4" r:id="rId3"/>
  </sheets>
  <definedNames>
    <definedName name="ISO_8601.DATE_TO_ISO">_xlfn.LAMBDA(_xlpm.Date,_xlop.TimeZoneOffset,_xlop.Basic,_xlop.Precision,_xlop.NoTimeZone,_xlop.NoZulu, IF(NOT(ISNUMBER(_xlpm.Date)), "", _xlfn.LET(_xlpm._hasDate, INT(N(_xlpm.Date) &lt;&gt; 0), _xlpm._year, IF(_xlpm._hasDate, YEAR(_xlpm.Date), ""), _xlpm._month, IF(_xlpm._hasDate, MONTH(_xlpm.Date), ""), _xlpm._day, IF(_xlpm._hasDate, DAY(_xlpm.Date), ""), ISO_8601.FORMAT_DATE_TIME(N(_xlpm._hasDate), _xlpm._year, _xlpm._month, _xlpm._day, HOUR(_xlpm.Date), MINUTE(_xlpm.Date), SECOND(_xlpm.Date), _xlpm.TimeZoneOffset, _xlpm.Basic, _xlpm.Precision, _xlpm.NoTimeZone, _xlpm.NoZulu))))</definedName>
    <definedName name="ISO_8601.DAY_OF_WEEK">_xlfn.LAMBDA(_xlpm.YearCE,_xlpm.Month,_xlpm.Day, IF(NOT(ISO_8601.IS_VALID_DATE(_xlpm.YearCE, _xlpm.Month, _xlpm.Day, 1)), #VALUE!, _xlfn.LET(_xlpm._zellerMonth, MOD(INT(_xlpm.Month) - 3, 12) + 3, _xlpm._zellerYear, INT(_xlpm.YearCE) - INT(_xlpm._zellerMonth / 13), _xlpm._yearOfCent, MOD(_xlpm._zellerYear, 100), _xlpm._zeroBasedCent, INT(_xlpm._zellerYear / 100), _xlpm._zellerWeekDay, MOD(INT(_xlpm.Day) + INT(13 * (_xlpm._zellerMonth + 1) / 5) + _xlpm._yearOfCent + INT(_xlpm._yearOfCent / 4) + INT(_xlpm._zeroBasedCent / 4) - 2 * _xlpm._zeroBasedCent, 7), MOD(_xlpm._zellerWeekDay + 5, 7) + 1)))</definedName>
    <definedName name="ISO_8601.DAY_OF_WEEK_FROM_ORDINAL">_xlfn.LAMBDA(_xlpm.YearCE,_xlpm.Ordinal, IF(NOT(ISO_8601.IS_VALID_ORDINAL_DATE(_xlpm.YearCE, _xlpm.Ordinal)), #VALUE!, _xlfn.LET(_xlpm._firstDayOfYear, ISO_8601.DAY_OF_WEEK(_xlpm.YearCE, 1, 1), MOD(_xlpm._firstDayOfYear + INT(_xlpm.Ordinal) - 2, 7) + 1)))</definedName>
    <definedName name="ISO_8601.DAY_ORDINAL">_xlfn.LAMBDA(_xlpm.YearCE,_xlpm.Month,_xlpm.Day, IF(NOT(ISO_8601.IS_VALID_DATE(_xlpm.YearCE, _xlpm.Month, _xlpm.Day, 1)), #VALUE!, _xlfn.LET(_xlpm._monthOffset, {0,31,59,90,120,151,181,212,243,273,304,334}, _xlpm._month, INT(_xlpm.Month), _xlpm.Day + INDEX(_xlpm._monthOffset, , _xlpm._month) + IF(_xlpm._month &lt;= 2, 0, N(ISO_8601.IS_LEAP_YEAR(_xlpm.YearCE))))))</definedName>
    <definedName name="ISO_8601.FORMAT_DATE">_xlfn.LAMBDA(_xlpm.YearCE,_xlop.Month,_xlop.Day,_xlop.Basic, IF(NOT(ISNUMBER(_xlpm.YearCE)) * NOT(ISNUMBER(_xlpm.Month)) * NOT(ISNUMBER(_xlpm.Day)), "", IF(NOT(ISO_8601.IS_VALID_DATE(_xlpm.YearCE, _xlpm.Month, _xlpm.Day)), #VALUE!, _xlfn.LET(_xlpm._basicFormat, N(_xlpm.Basic) &lt;&gt; 0, _xlpm._y, INT(_xlpm.YearCE), _xlpm._yFmt, _xlfn.IFS(ABS(_xlpm._y) &gt;= 10000, "+00000;-00000", NOT(ISNUMBER(_xlpm.Day)) * _xlpm._basicFormat, "+0000;-0000;+0000", TRUE, "0000;-0000;0000"), _xlpm._sYear, TEXT(_xlpm._y, _xlpm._yFmt), IF(NOT(ISNUMBER(_xlpm.Month)), _xlpm._sYear, _xlfn.LET(_xlpm._sMonth, TEXT(INT(_xlpm.Month), "00"), IF(NOT(ISNUMBER(_xlpm.Day)), IF(_xlpm._basicFormat, _xlpm._sYear &amp; _xlpm._sMonth, _xlpm._sYear &amp; "-" &amp; _xlpm._sMonth), _xlfn.LET(_xlpm._sDay, TEXT(INT(_xlpm.Day), "00"), IF(_xlpm._basicFormat, _xlpm._sYear &amp; _xlpm._sMonth &amp; _xlpm._sDay, _xlpm._sYear &amp; "-" &amp; _xlpm._sMonth &amp; "-" &amp; _xlpm._sDay)))))))))</definedName>
    <definedName name="ISO_8601.FORMAT_DATE_TIME">_xlfn.LAMBDA(_xlpm.DateType,_xlop.YearCE,_xlop.DateArg1,_xlop.DateArg2,_xlop.Hour,_xlop.Minute,_xlop.Second,_xlop.TimeZoneOffset,_xlop.Basic,_xlop.Precision,_xlop.NoTimeZone,_xlop.NoZulu, _xlfn.LET(_xlpm._dateType, MAX(INT(N(_xlpm.DateType)), 0), _xlpm._hasDate, IF(_xlpm._dateType = 0, FALSE, (ISNUMBER(_xlpm.YearCE) + ISNUMBER(_xlpm.DateArg1) + ISNUMBER(_xlpm.DateArg2)) &lt;&gt; 0), _xlpm._hasTime, (ISNUMBER(_xlpm.Hour) + ISNUMBER(_xlpm.Minute) + ISNUMBER(_xlpm.Second)) &lt;&gt; 0, _xlpm._hasTimeZone, ISNUMBER(_xlpm.TimeZoneOffset), _xlpm._showTimeZone, N(_xlpm.NoTimeZone) = 0, _xlpm._isEmpty, _xlpm._hasDate + _xlpm._hasTime + (_xlpm._hasTimeZone * _xlpm._showTimeZone) = 0, IF(_xlpm._isEmpty, "", IF((_xlpm._hasDate * _xlpm._hasTimeZone * _xlpm._showTimeZone) * NOT(_xlpm._hasTime), #VALUE!, _xlfn.LET(_xlpm._precision, MAX(INT(N(_xlpm.Precision)), 0), _xlpm._sDate, _xlfn.IFS(_xlpm._dateType = 1, _xlfn.IFS((_xlpm._precision = 0) + (_xlpm._precision &gt;= 3), ISO_8601.FORMAT_DATE(_xlpm.YearCE, _xlpm.DateArg1, _xlpm.DateArg2, _xlpm.Basic), _xlpm._precision = 1, ISO_8601.FORMAT_DATE(_xlpm.YearCE, "", "", _xlpm.Basic), _xlpm._precision = 2, ISO_8601.FORMAT_DATE(_xlpm.YearCE, _xlpm.DateArg1, "", _xlpm.Basic)), _xlpm._dateType = 2, IF((_xlpm._precision = 0) + (_xlpm._precision &gt;= 3), ISO_8601.FORMAT_ORDINAL_DATE(_xlpm.YearCE, _xlpm.DateArg2, _xlpm.Basic), ISO_8601.FORMAT_ORDINAL_DATE(_xlpm.YearCE, "", _xlpm.Basic)), _xlpm._dateType = 3, _xlfn.IFS((_xlpm._precision = 0) + (_xlpm._precision &gt;= 3), ISO_8601.FORMAT_WEEK_DATE(_xlpm.YearCE, _xlpm.DateArg1, _xlpm.DateArg2, _xlpm.Basic), _xlpm._precision = 1, ISO_8601.FORMAT_WEEK_DATE(_xlpm.YearCE, "", "", _xlpm.Basic), _xlpm._precision = 2, ISO_8601.FORMAT_WEEK_DATE(_xlpm.YearCE, _xlpm.DateArg1, "", _xlpm.Basic)), TRUE, ""), _xlpm._sTime, IF((_xlpm._precision = 0) + (_xlpm._precision &gt;= 4), ISO_8601.FORMAT_TIME(_xlpm.Hour, _xlpm.Minute, _xlpm.Second, _xlpm.Basic, MAX(_xlpm._precision - 3, 0)), ""), _xlpm._sTZO, IF(((_xlpm._precision = 0) + (_xlpm._precision &gt;= 4)) * _xlpm._hasTimeZone * _xlpm._showTimeZone, _xlfn.LET(_xlpm._TZprecision, _xlfn.IFS(_xlpm._precision = 4, 1, _xlpm._precision = 5, 2, _xlpm._precision &gt;= 6, 3, TRUE, 0), ISO_8601.FORMAT_TIME_ZONE(_xlpm.TimeZoneOffset, _xlpm.Basic, _xlpm._TZprecision, _xlpm.NoZulu)), ""), _xlpm._sDate &amp; _xlpm._sTime &amp; _xlpm._sTZO)))))</definedName>
    <definedName name="ISO_8601.FORMAT_ORDINAL_DATE">_xlfn.LAMBDA(_xlpm.YearCE,_xlpm.Ordinal,_xlop.Basic, IF(NOT(ISNUMBER(_xlpm.YearCE)) * NOT(ISNUMBER(_xlpm.Ordinal)), "", IF(NOT(ISO_8601.IS_VALID_ORDINAL_DATE(_xlpm.YearCE, _xlpm.Ordinal)), #VALUE!, _xlfn.LET(_xlpm._basicFormat, N(_xlpm.Basic) &lt;&gt; 0, _xlpm._y, INT(_xlpm.YearCE), _xlpm._yFmt, IF(ABS(_xlpm._y) &gt;= 10000, "+00000;-00000", "0000;-0000;0000"), _xlpm._sYear, TEXT(_xlpm._y, _xlpm._yFmt), _xlpm._sOrdinal, TEXT(INT(_xlpm.Ordinal), "000"), IF(_xlpm._basicFormat, _xlpm._sYear &amp; _xlpm._sOrdinal, _xlpm._sYear &amp; "-" &amp; _xlpm._sOrdinal)))))</definedName>
    <definedName name="ISO_8601.FORMAT_TIME">_xlfn.LAMBDA(_xlpm.Hour,_xlpm.Minute,_xlpm.Second,_xlop.Basic,_xlop.Precision, IF(NOT(ISNUMBER(_xlpm.Hour)) * NOT(ISNUMBER(_xlpm.Minute)) * NOT(ISNUMBER(_xlpm.Second)), "", IF(NOT(ISO_8601.IS_VALID_TIME(_xlpm.Hour, _xlpm.Minute, _xlpm.Second)), #VALUE!, _xlfn.LET(_xlpm._basicFormat, N(_xlpm.Basic) &lt;&gt; 0, _xlpm._s, ROUNDDOWN(N(_xlpm.Second), 3), _xlpm._m, INT(N(_xlpm.Minute)), _xlpm._h, INT(N(_xlpm.Hour)), _xlpm._precision, MAX(INT(N(_xlpm.Precision)), 0), _xlpm._usePrecision, IF(_xlpm._precision &gt; 0, _xlpm._precision, _xlfn.IFS(ISNUMBER(_xlpm.Second), IF(_xlpm._s = INT(_xlpm._s), 3, 4), ISNUMBER(_xlpm.Minute), 2, TRUE, 1)), _xlfn.IFS(_xlpm._usePrecision = 1, "T" &amp; TEXT(_xlpm._h, "00"), _xlpm._usePrecision = 2, IF(_xlpm._basicFormat, "T" &amp; TEXT(_xlpm._h, "00") &amp; TEXT(_xlpm._m, "00"), "T" &amp; TEXT(_xlpm._h, "00") &amp; ":" &amp; TEXT(_xlpm._m, "00")), _xlpm._usePrecision = 3, IF(_xlpm._basicFormat, "T" &amp; TEXT(_xlpm._h, "00") &amp; TEXT(_xlpm._m, "00") &amp; TEXT(_xlpm._s, "00"), "T" &amp; TEXT(_xlpm._h, "00") &amp; ":" &amp; TEXT(_xlpm._m, "00") &amp; ":" &amp; TEXT(_xlpm._s, "00")), TRUE, IF(_xlpm._basicFormat, "T" &amp; TEXT(_xlpm._h, "00") &amp; TEXT(_xlpm._m, "00") &amp; TEXT(_xlpm._s, "00.000"), "T" &amp; TEXT(_xlpm._h, "00") &amp; ":" &amp; TEXT(_xlpm._m, "00") &amp; ":" &amp; TEXT(_xlpm._s, "00.000")))))))</definedName>
    <definedName name="ISO_8601.FORMAT_TIME_ZONE">_xlfn.LAMBDA(_xlpm.OffsetMinutes,_xlop.Basic,_xlop.Precision,_xlop.NoZulu, IF(NOT(ISNUMBER(_xlpm.OffsetMinutes)), "", _xlfn.LET(_xlpm._basicFormat, N(_xlpm.Basic) &lt;&gt; 0, _xlpm._precision, MAX(INT(N(_xlpm.Precision)), 0), _xlpm._nearZero, ROUNDDOWN(_xlpm.OffsetMinutes * 60, 0) = 0, IF((N(_xlpm.NoZulu) = 0) * _xlpm._nearZero, "Z", IF(NOT(ISO_8601.IS_VALID_TIME_ZONE(_xlpm.OffsetMinutes)), #VALUE!, _xlfn.LET(_xlpm._hasSecs, ROUNDDOWN(MOD(_xlpm.OffsetMinutes, 1) * 60, 0) &gt; 0, _xlpm._sFmt, _xlfn.IFS(_xlpm._precision = 0, IF(_xlpm._hasSecs, IF(_xlpm._basicFormat, "hhmmss", "hh:mm:ss"), IF(_xlpm._basicFormat, "hhmm", "hh:mm")), _xlpm._precision = 1, "hh", _xlpm._precision = 2, IF(_xlpm._basicFormat, "hhmm", "hh:mm"), TRUE, IF(_xlpm._basicFormat, "hhmmss", "hh:mm:ss")), _xlpm._sign, IF(SIGN(_xlpm.OffsetMinutes) &lt; 0, "-", "+"), _xlpm._timeZoneOffset, ABS(_xlpm.OffsetMinutes) / 1440, _xlpm._sign &amp; TEXT(_xlpm._timeZoneOffset, _xlpm._sFmt)))))))</definedName>
    <definedName name="ISO_8601.FORMAT_WEEK_DATE">_xlfn.LAMBDA(_xlpm.YearCE,_xlpm.Week,_xlpm.DayOfWeek,_xlop.Basic, IF(NOT(ISNUMBER(_xlpm.YearCE)) * NOT(ISNUMBER(_xlpm.Week)) * NOT(ISNUMBER(_xlpm.DayOfWeek)), "", IF(NOT(ISO_8601.IS_VALID_WEEK_DATE(_xlpm.YearCE, _xlpm.Week, _xlpm.DayOfWeek)), #VALUE!, _xlfn.LET(_xlpm._basicFormat, N(_xlpm.Basic) &lt;&gt; 0, _xlpm._y, INT(_xlpm.YearCE), _xlpm._yFmt, IF(ABS(_xlpm._y) &gt;= 10000, "+00000;-00000", "0000;-0000;0000"), _xlpm._sYear, TEXT(_xlpm._y, _xlpm._yFmt), _xlpm._sWeek, TEXT(INT(_xlpm.Week), "W00"), IF(NOT(ISNUMBER(_xlpm.DayOfWeek)), IF(_xlpm._basicFormat, _xlpm._sYear &amp; _xlpm._sWeek, _xlpm._sYear &amp; "-" &amp; _xlpm._sWeek), IF(_xlpm._basicFormat, _xlpm._sYear &amp; _xlpm._sWeek &amp; INT(_xlpm.DayOfWeek), _xlpm._sYear &amp; "-" &amp; _xlpm._sWeek &amp; "-" &amp; INT(_xlpm.DayOfWeek)))))))</definedName>
    <definedName name="ISO_8601.FROM_ORDINAL_DATE">_xlfn.LAMBDA(_xlpm.YearCE,_xlpm.Ordinal, IF(NOT(ISO_8601.IS_VALID_ORDINAL_DATE(_xlpm.YearCE, _xlpm.Ordinal)), #VALUE!, _xlfn.LET(_xlpm._monthFirstOrdinal, IF(ISO_8601.IS_LEAP_YEAR(_xlpm.YearCE), {1,32,61,92,122,153,183,214,245,275,306,336}, {1,32,60,91,121,152,182,213,244,274,305,335}), _xlpm._ordinal, INT(_xlpm.Ordinal), _xlpm._month, _xlfn.XMATCH(_xlpm._ordinal, _xlpm._monthFirstOrdinal, -1, -1), _xlpm._offset, INDEX(_xlpm._monthFirstOrdinal, _xlpm._month), _xlpm._day, _xlpm.Ordinal - _xlpm._offset + 1, _xlfn.HSTACK(_xlpm.YearCE, _xlpm._month, _xlpm._day))))</definedName>
    <definedName name="ISO_8601.FROM_WEEK_DATE">_xlfn.LAMBDA(_xlpm.YearCE,_xlpm.Week,_xlpm.DayOfWeek,_xlop.ReturnOrdinal, IF(NOT(ISO_8601.IS_VALID_WEEK_DATE(_xlpm.YearCE, _xlpm.Week, _xlpm.DayOfWeek, 1)), #VALUE!, _xlfn.LET(_xlpm._yCorrection, ISO_8601.DAY_OF_WEEK(_xlpm.YearCE, 1, 4) + 3, _xlpm._ordinalDay, INT(_xlpm.Week) * 7 + _xlpm.DayOfWeek - _xlpm._yCorrection, _xlpm._intOrdinal, INT(_xlpm._ordinalDay), _xlfn.IFS(_xlpm._intOrdinal &lt; 1, _xlfn.LET(_xlpm._prevYear, _xlpm.YearCE - 1, _xlpm._prevYearDayCount, ISO_8601.YEAR_DAY_COUNT(_xlpm._prevYear), _xlpm._adjustedOrdinalDay, _xlpm._prevYearDayCount + _xlpm._ordinalDay, IF(N(_xlpm.ReturnOrdinal) &lt;&gt; 0, _xlfn.HSTACK(_xlpm._prevYear, _xlpm._adjustedOrdinalDay), ISO_8601.FROM_ORDINAL_DATE(_xlpm._prevYear, _xlpm._adjustedOrdinalDay))), _xlpm._intOrdinal &lt;= 365, IF(N(_xlpm.ReturnOrdinal) &lt;&gt; 0, _xlfn.HSTACK(_xlpm.YearCE, _xlpm._ordinalDay), ISO_8601.FROM_ORDINAL_DATE(_xlpm.YearCE, _xlpm._ordinalDay)), TRUE, _xlfn.LET(_xlpm._thisYearDayCount, ISO_8601.YEAR_DAY_COUNT(_xlpm.YearCE), IF(_xlpm._intOrdinal &gt; _xlpm._thisYearDayCount, _xlfn.LET(_xlpm._nextYear, _xlpm.YearCE + 1, _xlpm._adjustedOrdinalDay, _xlpm._ordinalDay - _xlpm._thisYearDayCount, IF(N(_xlpm.ReturnOrdinal) &lt;&gt; 0, _xlfn.HSTACK(_xlpm._nextYear, _xlpm._adjustedOrdinalDay), ISO_8601.FROM_ORDINAL_DATE(_xlpm._nextYear, _xlpm._adjustedOrdinalDay))), IF(N(_xlpm.ReturnOrdinal) &lt;&gt; 0, _xlfn.HSTACK(_xlpm.YearCE, _xlpm._ordinalDay), ISO_8601.FROM_ORDINAL_DATE(_xlpm.YearCE, _xlpm._ordinalDay))))))))</definedName>
    <definedName name="ISO_8601.IS_LEAP_YEAR">_xlfn.LAMBDA(_xlpm.YearCE, IF(NOT(ISO_8601.IS_VALID_YEAR(_xlpm.YearCE, 1)), #VALUE!, _xlfn.LET(_xlpm._yearCE, INT(_xlpm.YearCE), IF(MOD(_xlpm._yearCE, 400) = 0, TRUE, IF(MOD(_xlpm._yearCE, 100) = 0, FALSE, MOD(_xlpm._yearCE, 4) = 0)))))</definedName>
    <definedName name="ISO_8601.IS_VALID_DATE">_xlfn.LAMBDA(_xlpm.YearCE,_xlpm.Month,_xlpm.Day,_xlop.AllMandatory, _xlfn.LET(_xlpm._elements, _xlfn.IFS(NOT(ISNUMBER(_xlpm.YearCE)), 0, NOT(ISNUMBER(_xlpm.Month)) * ISNUMBER(_xlpm.Day), 0, NOT(ISNUMBER(_xlpm.Month)) * NOT(ISNUMBER(_xlpm.Day)), 1, NOT(ISNUMBER(_xlpm.Day)), 2, TRUE, 3), IF(((_xlpm._elements = 0) + ((N(_xlpm.AllMandatory) &lt;&gt; 0) * (_xlpm._elements &lt; 3))) &lt;&gt; 0, FALSE, _xlfn.IFS(_xlpm._elements = 3, IF(NOT(ISO_8601.IS_VALID_YEAR(_xlpm.YearCE)), FALSE, IF(_xlpm.Month &lt;&gt; INT(_xlpm.Month), FALSE, IF(((_xlpm.Month &gt;= 1) * (_xlpm.Month &lt;= 12)) = 0, FALSE, _xlfn.LET(_xlpm._day, INT(_xlpm.Day), _xlfn.IFS((_xlpm.Month = 2), ((_xlpm._day &gt;= 1) * (_xlpm._day &lt;= (28 + N(ISO_8601.IS_LEAP_YEAR(_xlpm.YearCE))))) &lt;&gt; 0, (_xlpm.Month &lt;= 7), ((_xlpm._day &gt;= 1) * (_xlpm._day &lt;= (30 + MOD(_xlpm.Month, 2)))) &lt;&gt; 0, (_xlpm.Month &gt;= 8), (_xlpm._day &gt;= 1) * (_xlpm._day &lt;= (31 - MOD(_xlpm.Month, 2))) &lt;&gt; 0))))), _xlpm._elements = 2, IF(NOT(ISO_8601.IS_VALID_YEAR(_xlpm.YearCE)), FALSE, _xlfn.LET(_xlpm._month, INT(_xlpm.Month), ((_xlpm._month &gt;= 1) * (_xlpm._month &lt;= 12)) &lt;&gt; 0)), _xlpm._elements = 1, ISO_8601.IS_VALID_YEAR(_xlpm.YearCE, 1)))))</definedName>
    <definedName name="ISO_8601.IS_VALID_ORDINAL_DATE">_xlfn.LAMBDA(_xlpm.YearCE,_xlpm.Ordinal, IF(NOT(ISNUMBER(_xlpm.Ordinal)), FALSE, IF(NOT(ISO_8601.IS_VALID_YEAR(_xlpm.YearCE)), FALSE, _xlfn.LET(_xlpm._ordinal, INT(_xlpm.Ordinal), _xlpm._leapDay, N(ISO_8601.IS_LEAP_YEAR(_xlpm.YearCE)), ((_xlpm._ordinal &gt;= 1) * (_xlpm._ordinal &lt;= (365 + _xlpm._leapDay))) &lt;&gt; 0))))</definedName>
    <definedName name="ISO_8601.IS_VALID_TIME">_xlfn.LAMBDA(_xlpm.Hour,_xlpm.Minute,_xlpm.Second,_xlop.AllMandatory, _xlfn.LET(_xlpm._elements, _xlfn.IFS(NOT(ISNUMBER(_xlpm.Hour)), 0, NOT(ISNUMBER(_xlpm.Minute)) * ISNUMBER(_xlpm.Second), 0, NOT(ISNUMBER(_xlpm.Minute)) * NOT(ISNUMBER(_xlpm.Second)), 1, NOT(ISNUMBER(_xlpm.Second)), 2, TRUE, 3), IF(((_xlpm._elements = 0) + ((N(_xlpm.AllMandatory) &lt;&gt; 0) * (_xlpm._elements &lt; 3))) &lt;&gt; 0, FALSE, _xlfn.IFS(_xlpm._elements = 3, _xlfn.LET(_xlpm._secondX, ROUNDDOWN(_xlpm.Second * 10000, 0), _xlfn.IFS(_xlpm.Hour &lt;&gt; INT(_xlpm.Hour), FALSE, ((_xlpm.Hour &gt;= 0) * (_xlpm.Hour &lt;= 24)) = 0, FALSE, _xlpm.Minute &lt;&gt; INT(_xlpm.Minute), FALSE, ((_xlpm.Minute &gt;= 0) * (_xlpm.Minute &lt;= 59)) = 0, FALSE, ((_xlpm.Hour = 24) * ((_xlpm.Minute &lt;&gt; 0) + (_xlpm._secondX &lt;&gt; 0))) &lt;&gt; 0, FALSE, ((_xlpm._secondX &gt;= 0) * (_xlpm._secondX &lt; 600000)) = 0, FALSE, TRUE, TRUE)), _xlpm._elements = 2, _xlfn.LET(_xlpm._minuteX, ROUNDDOWN(_xlpm.Minute * 600000, 0), _xlfn.IFS(_xlpm.Hour &lt;&gt; INT(_xlpm.Hour), FALSE, ((_xlpm.Hour &gt;= 0) * (_xlpm.Hour &lt;= 24)) = 0, FALSE, ((_xlpm.Hour = 24) * (_xlpm._minuteX &lt;&gt; 0)) &lt;&gt; 0, FALSE, ((_xlpm._minuteX &gt;= 0) * (_xlpm._minuteX &lt; 36000000)) = 0, FALSE, TRUE, TRUE)), _xlpm._elements = 1, _xlfn.LET(_xlpm._hourX, ROUNDDOWN(_xlpm.Hour * 36000000, 0), ((_xlpm._hourX &gt;= 0) * (_xlpm._hourX &lt;= 864000000)) &lt;&gt; 0)))))</definedName>
    <definedName name="ISO_8601.IS_VALID_TIME_ZONE">_xlfn.LAMBDA(_xlpm.OffsetMinutes, IF(NOT(ISNUMBER(_xlpm.OffsetMinutes)), FALSE, ((_xlpm.OffsetMinutes &gt;= -900) * (_xlpm.OffsetMinutes &lt;= 900)) &lt;&gt; 0))</definedName>
    <definedName name="ISO_8601.IS_VALID_WEEK_DATE">_xlfn.LAMBDA(_xlpm.YearCE,_xlpm.Week,_xlpm.DayOfWeek,_xlop.DayOfWeekMandatory, IF(NOT(ISO_8601.IS_VALID_YEAR(_xlpm.YearCE)) + NOT(ISNUMBER(_xlpm.Week)), FALSE, _xlfn.LET(_xlpm._ommitDoW, NOT(ISNUMBER(_xlpm.DayOfWeek)), IF((N(_xlpm.DayOfWeekMandatory) &lt;&gt; 0) * _xlpm._ommitDoW, FALSE, _xlfn.LET(_xlpm._week, INT(_xlpm.Week), IF(((_xlpm._week &gt;= 1) * (_xlpm._week &lt;= ISO_8601.YEAR_WEEK_COUNT(_xlpm.YearCE))) = 0, FALSE, IF(_xlpm._ommitDoW, TRUE, IF(_xlpm.Week &lt;&gt; _xlpm._week, FALSE, _xlfn.LET(_xlpm._dow, INT(_xlpm.DayOfWeek), ((_xlpm._dow &gt;= 1) * (_xlpm._dow &lt;= 7)) &lt;&gt; 0)))))))))</definedName>
    <definedName name="ISO_8601.IS_VALID_YEAR">_xlfn.LAMBDA(_xlpm.YearCE,_xlop.AllowDecimal, _xlfn.IFS(NOT(ISNUMBER(_xlpm.YearCE)), FALSE, (N(_xlpm.AllowDecimal) = 0) * (_xlpm.YearCE &lt;&gt; INT(_xlpm.YearCE)), FALSE, TRUE, ABS(_xlpm.YearCE) &lt; 100000))</definedName>
    <definedName name="ISO_8601.ISO_TO_DATE">_xlfn.LAMBDA(_xlpm.Text,_xlop.ReturnTimeZoneOffset, _xlfn.LET(_xlpm.fnException, _xlfn.LAMBDA(_xlpm._e,_xlpm._f, _xlfn.IFS(ISNA(_xlpm._e), IF(_xlpm._f, {#N/A,#N/A}, #N/A), ISERR(_xlpm._e), IF(_xlpm._f, {#VALUE!,#VALUE!}, #VALUE!), _xlpm._e = "", IF(_xlpm._f, {"",""}, ""))), _xlpm._fTZO, N(_xlpm.ReturnTimeZoneOffset) &lt;&gt; 0, IF(_xlpm.Text = "", _xlpm.fnException("", _xlpm._fTZO), _xlfn.LET(_xlpm._elements, ISO_8601.PARSE_DATE_TIME(_xlpm.Text), _xlfn.IFS(TRUE, _xlfn.LET(_xlpm._dateType, INDEX(_xlpm._elements, 1, 1), _xlpm._hasTime, (ISNUMBER(INDEX(_xlpm._elements, 1, 5)) + ISNUMBER(INDEX(_xlpm._elements, 1, 6)) + ISNUMBER(INDEX(_xlpm._elements, 1, 7))) &lt;&gt; 0, _xlpm._hasTimeZone, ISNUMBER(INDEX(_xlpm._elements, 1, 8)), _xlpm._year, N(INDEX(_xlpm._elements, 1, 2)), _xlpm._date, _xlfn.IFS(ISERROR(_xlpm._year), #VALUE!, _xlpm._dateType = 0, 0, (_xlpm._dateType &gt; 0) * ((_xlpm._year &lt; 1900) + (_xlpm._year &gt; 9999)), #VALUE!, _xlpm._dateType = 1, DATE(_xlpm._year, N(INDEX(_xlpm._elements, 1, 3)), N(INDEX(_xlpm._elements, 1, 4))), _xlpm._dateType = 2, _xlfn.LET(_xlpm._cDate, ISO_8601.FROM_ORDINAL_DATE(_xlpm._year, N(INDEX(_xlpm._elements, 1, 4))), DATE(INDEX(_xlpm._cDate, 1, 1), INDEX(_xlpm._cDate, 1, 2), INDEX(_xlpm._cDate, 1, 3))), _xlpm._dateType = 3, _xlfn.LET(_xlpm._cDate, ISO_8601.FROM_WEEK_DATE(_xlpm._year, N(INDEX(_xlpm._elements, 1, 3)), N(INDEX(_xlpm._elements, 1, 4))), DATE(INDEX(_xlpm._cDate, 1, 1), INDEX(_xlpm._cDate, 1, 2), INDEX(_xlpm._cDate, 1, 3)))), _xlpm._time, IF(_xlpm._hasTime, TIME(N(INDEX(_xlpm._elements, 1, 5)), N(INDEX(_xlpm._elements, 1, 6)), N(INDEX(_xlpm._elements, 1, 7))), 0), _xlpm._dt, _xlpm._date + _xlpm._time, IF(_xlpm._fTZO, _xlfn.LET(_xlpm._tzo, IF(_xlpm._hasTimeZone, INDEX(_xlpm._elements, 1, 8), ""), _xlfn.HSTACK(_xlpm._dt, _xlpm._tzo)), _xlpm._dt)))))))</definedName>
    <definedName name="ISO_8601.PARSE_DATE">_xlfn.LAMBDA(_xlpm.Text,_xlop.Extended, _xlfn.LET(_xlpm._fmtHashTable, {16384,1,1,3,4,0,0,0;20480,1,1,3,5,0,0,0;28672,2,3,1,4,0,0,3;28677,3,2,1,4,6,2,0;29952,1,2,2,4,6,2,0;32768,1,3,1,4,5,2,2;32773,3,3,1,4,6,2,1;32774,3,2,1,5,7,2,0;34048,2,3,2,4,0,0,3;34054,3,2,2,4,7,2,0;34304,1,2,2,5,7,2,0;36864,1,3,1,5,6,2,2;36870,3,3,1,5,7,2,1;38400,2,3,2,5,0,0,3;38407,3,2,2,5,8,2,0;42368,1,3,2,4,6,2,2;42390,3,3,2,4,7,2,1;46736,1,3,2,5,7,2,2;46759,3,3,2,5,8,2,1}, _xlpm.fnException, _xlfn.LAMBDA(_xlpm._exception,_xlpm._fExtend,_xlop._precision,_xlop._format, IF(_xlpm._fExtend, _xlfn.IFS(_xlpm._exception = "N/A", {0,#N/A,#N/A,#N/A,#N/A,#N/A}, _xlpm._exception = "VALUE", _xlfn.IFS(_xlpm._precision = 1, _xlfn.HSTACK({0,#VALUE!,"","",1}, _xlpm._format), _xlpm._precision = 2, _xlfn.HSTACK({0,#VALUE!,#VALUE!,"",2}, _xlpm._format), TRUE, _xlfn.HSTACK({0,#VALUE!,#VALUE!,#VALUE!,3}, _xlpm._format)), TRUE, {0,"","","","",""}), _xlfn.IFS(_xlpm._exception = "N/A", {0,#N/A,#N/A,#N/A}, _xlpm._exception = "VALUE", _xlfn.IFS(_xlpm._precision = 1, {0,#VALUE!,"",""}, _xlpm._precision = 2, {0,#VALUE!,#VALUE!,""}, TRUE, {0,#VALUE!,#VALUE!,#VALUE!}), TRUE, {0,"","",""}))), _xlpm._fExtend, N(_xlpm.Extended) &lt;&gt; 0, IF(_xlpm.Text = "", _xlpm.fnException("", _xlpm._fExtend), IF(NOT(ISO_8601.VALIDATE_CHARACTERS(_xlpm.Text, 1)), _xlpm.fnException("N/A", _xlpm._fExtend), _xlfn.LET(_xlpm._hasSign, _xlfn.IFS(LEFT(_xlpm.Text, 1) = "+", TRUE, LEFT(_xlpm.Text, 1) = "-", TRUE, _xlfn.UNICODE(LEFT(_xlpm.Text, 1)) = 8722, TRUE, TRUE, FALSE), _xlpm._yearSign, _xlfn.IFS(LEFT(_xlpm.Text, 1) = "-", -1, _xlfn.UNICODE(LEFT(_xlpm.Text, 1)) = 8722, -1, TRUE, 1), _xlpm._len, LEN(_xlpm.Text) - N(_xlpm._hasSign), _xlpm._sDate, IF(_xlpm._hasSign, RIGHT(_xlpm.Text, _xlpm._len), _xlpm.Text), _xlpm._Hyph1Pos, IFERROR(FIND("-", _xlpm._sDate), 0), _xlpm._Hyph2Pos, IFERROR(FIND("-", _xlpm._sDate, _xlpm._Hyph1Pos + 1), 0), _xlpm._Wpos, IFERROR(FIND("W", _xlpm._sDate), 0), _xlpm._hash, (_xlpm._len * 4096) + (_xlpm._Hyph1Pos * 256) + (_xlpm._Hyph2Pos * 16) + _xlpm._Wpos, _xlpm._hashLkup, _xlfn.IFNA(_xlfn.XMATCH(_xlpm._hash, _xlfn.CHOOSECOLS(_xlpm._fmtHashTable, 1), 0), 0), IF(_xlpm._hashLkup = 0, _xlpm.fnException("N/A", _xlpm._fExtend), _xlfn.LET(_xlpm._defn, _xlfn.CHOOSEROWS(_xlpm._fmtHashTable, _xlpm._hashLkup), _xlpm._dateType, INDEX(_xlpm._defn, 1, 2), _xlpm._precision, INDEX(_xlpm._defn, 1, 3), _xlpm._format, INDEX(_xlpm._defn, 1, 4), _xlpm._yearCE, _xlpm._yearSign * VALUE(LEFT(_xlpm._sDate, INDEX(_xlpm._defn, 1, 5))), _xlpm._dArg1, IF((_xlpm._precision &lt; 2) + (INDEX(_xlpm._defn, 1, 6) = 0), "", VALUE(MID(_xlpm._sDate, INDEX(_xlpm._defn, 1, 6), INDEX(_xlpm._defn, 1, 7)))), _xlpm._dArg2, IF(_xlpm._precision &lt; 3, "", VALUE(RIGHT(_xlpm._sDate, INDEX(_xlpm._defn, 1, 8)))), _xlfn.IFS((_xlpm._dateType = 1) * NOT(ISO_8601.IS_VALID_DATE(_xlpm._yearCE, _xlpm._dArg1, _xlpm._dArg2)), _xlpm.fnException("VALUE", _xlpm._fExtend, _xlpm._precision, _xlpm._format), (_xlpm._dateType = 2) * NOT(ISO_8601.IS_VALID_ORDINAL_DATE(_xlpm._yearCE, _xlpm._dArg2)), _xlpm.fnException("VALUE", _xlpm._fExtend, _xlpm._precision, _xlpm._format), (_xlpm._dateType = 3) * NOT(ISO_8601.IS_VALID_WEEK_DATE(_xlpm._yearCE, _xlpm._dArg1, _xlpm._dArg2)), _xlpm.fnException("VALUE", _xlpm._fExtend, _xlpm._precision, _xlpm._format), TRUE, IF(_xlpm._fExtend, _xlfn.HSTACK(_xlpm._dateType, _xlpm._yearCE, _xlpm._dArg1, _xlpm._dArg2, _xlpm._precision, _xlpm._format), _xlfn.HSTACK(_xlpm._dateType, _xlpm._yearCE, _xlpm._dArg1, _xlpm._dArg2))))))))))</definedName>
    <definedName name="ISO_8601.PARSE_DATE_TIME">_xlfn.LAMBDA(_xlpm.Text, _xlfn.LET(_xlpm.fnException, _xlfn.LAMBDA(_xlpm._exception, IF(_xlpm._exception = "N/A", {FALSE,"","","","","","","","",""}, {"","","","","","","","","",""})), _xlpm.fnISOFormatCompliance, _xlfn.LAMBDA(_xlpm._pDate,_xlpm._pTime,_xlpm._pTZ, _xlfn.LET(_xlpm._dateFmt, IFERROR(N(INDEX(_xlpm._pDate, 1, 6)), 0), _xlpm._timeFmt, IFERROR(N(INDEX(_xlpm._pTime, 1, 5)), 0), _xlpm._tzoFmt, IFERROR(N(INDEX(_xlpm._pTZ, 1, 3)), 0), _xlpm._allFmt, _xlfn.IFS((_xlpm._dateFmt &lt;&gt; 2) * (_xlpm._timeFmt &lt;&gt; 2) * (_xlpm._tzoFmt &lt;&gt; 2), 1, (_xlpm._dateFmt &lt;&gt; 1) * (_xlpm._timeFmt &lt;&gt; 1) * (_xlpm._tzoFmt &lt;&gt; 1), 2, TRUE, 0), N(_xlpm._allFmt &lt;&gt; 0))), _xlpm.fnPrecision, _xlfn.LAMBDA(_xlpm._pDate,_xlpm._pTime,_xlpm._pTZ, _xlfn.LET(_xlpm._dateErr, N(ISERROR(INDEX(_xlpm._pDate, 1, 2))), _xlpm._timeErr, N(ISERROR(INDEX(_xlpm._pTime, 1, 1))), _xlpm._tzErr, N(ISERROR(INDEX(_xlpm._pTZ, 1, 1))), IF(MAX(_xlpm._dateErr, _xlpm._timeErr, _xlpm._tzErr) &gt; 0, {0,0}, _xlfn.LET(_xlpm._datePrec, N(INDEX(_xlpm._pDate, 1, 5)), _xlpm._timePrec, N(INDEX(_xlpm._pTime, 1, 4)), _xlpm._tzPrec, N(INDEX(_xlpm._pTZ, 1, 2)), _xlfn.IFS(_xlpm._datePrec = 0, IF(_xlpm._timePrec = 0, _xlfn.HSTACK(1, _xlpm._tzPrec + 3), _xlfn.HSTACK(1, _xlpm._timePrec + 3)), _xlpm._datePrec &lt; 3, _xlfn.HSTACK(N(_xlpm._timePrec = 0), _xlpm._datePrec), TRUE, _xlfn.HSTACK(1, _xlpm._timePrec + 3)))))), IF(_xlpm.Text = "", _xlpm.fnException(""), _xlfn.LET(_xlpm._parts, ISO_8601.PARSE_PARTS(_xlpm.Text), IF(ISNA(INDEX(_xlpm._parts, 1, 2)), _xlpm.fnException("N/A"), _xlfn.LET(_xlpm._pDate, ISO_8601.PARSE_DATE(INDEX(_xlpm._parts, 1, 2), 1), _xlpm._pTime, ISO_8601.PARSE_TIME(INDEX(_xlpm._parts, 1, 3), 1), _xlpm._pTZ, ISO_8601.PARSE_TIME_ZONE(INDEX(_xlpm._parts, 1, 4), 1), _xlpm._isoFormatCompliance, IF(INDEX(_xlpm._parts, 1, 1) = 0, 0, _xlpm.fnISOFormatCompliance(_xlpm._pDate, _xlpm._pTime, _xlpm._pTZ)), _xlpm._precision, _xlpm.fnPrecision(_xlpm._pDate, _xlpm._pTime, _xlpm._pTZ), _xlpm._isoCompliance, N((_xlpm._isoFormatCompliance * INDEX(_xlpm._precision, 1, 1)) &lt;&gt; 0), _xlpm._outDate, _xlfn.DROP(_xlpm._pDate, , -2), _xlpm._outTime, _xlfn.DROP(_xlpm._pTime, , -2), _xlpm._outTZ, _xlfn.DROP(_xlpm._pTZ, , -2), _xlfn.HSTACK(_xlpm._isoCompliance, INDEX(_xlpm._precision, 1, 2), _xlpm._outDate, _xlpm._outTime, _xlpm._outTZ)))))))</definedName>
    <definedName name="ISO_8601.PARSE_PARTS">_xlfn.LAMBDA(_xlpm.Text, IF(_xlpm.Text = "", {"","","",""}, IF(NOT(ISO_8601.VALIDATE_CHARACTERS(_xlpm.Text, 0)), {FALSE,#N/A,#N/A,#N/A}, _xlfn.LET(_xlpm._logicHashTable, {0,1,0,1;2,1,0,1;3,0,2,0;32,1,0,1;34,0,1,0;38,0,1,0;128,2,0,1;132,2,0,1;148,2,1,1;152,2,1,0;153,2,2,0;155,2,2,0;156,2,1,0;160,2,0,1;185,2,2,0;192,0,0,1;194,0,0,1;196,0,0,1;198,0,0,1;208,0,1,1;209,0,2,1;211,0,2,1;212,0,1,1;213,0,2,1;216,0,1,0;219,0,2,0}, _xlpm.fnCountChars, _xlfn.LAMBDA(_xlpm.CharArray,_xlpm.Text, IF(_xlpm.Text = "", 0, _xlfn.LET(_xlpm._removed, _xlfn.REDUCE(_xlpm.Text, _xlpm.CharArray, _xlfn.LAMBDA(_xlpm._acc,_xlpm._curr, SUBSTITUTE(_xlpm._acc, _xlpm._curr, ""))), LEN(_xlpm.Text) - LEN(_xlpm._removed)))), _xlpm.fnFindNthCharPos, _xlfn.LAMBDA(_xlpm.Chars,_xlpm.Text,_xlpm.N, _xlfn.LET(_xlpm._charCount, LEN(_xlpm.Chars), _xlpm._n, INT(N(_xlpm.N)), IF((_xlpm._charCount = 0) + (_xlpm._n = 0), 0, _xlfn.LET(_xlpm._chars, MID(_xlpm.Chars, _xlfn.SEQUENCE(1, _xlpm._charCount), 1), _xlpm._findCount, _xlpm.fnCountChars(_xlpm._chars, _xlpm.Text), IF(_xlpm._findCount &lt; ABS(_xlpm._n), 0, _xlfn.LET(_xlpm._nth, IF(_xlpm._n &gt; 0, _xlpm._n, _xlpm._findCount + _xlpm._n + 1), _xlpm._nthPos, _xlfn.REDUCE(0, _xlfn.SEQUENCE(1, _xlpm._nth), _xlfn.LAMBDA(_xlpm._acc,_xlpm._curr, IF(_xlpm._acc &lt; 0, -1, _xlfn.LET(_xlpm._nextPosChars, IFERROR(FIND(_xlpm._chars, _xlpm.Text, _xlpm._acc + 1), 0), _xlpm._nextPos, MIN(_xlfn._xlws.FILTER(_xlpm._nextPosChars, _xlpm._nextPosChars &gt; 0, 0)), IF(_xlpm._nextPos = 0, -1, _xlpm._nextPos))))), MAX(_xlpm._nthPos, 0))))))), _xlpm._len, LEN(_xlpm.Text), _xlpm._Tpos, IFERROR(FIND("T", _xlpm.Text), 0), _xlpm._signLastPos, _xlpm.fnFindNthCharPos("+-" &amp; _xlfn.UNICHAR(8722), _xlpm.Text, -1), _xlpm._colonLastPos, _xlpm.fnFindNthCharPos(":", _xlpm.Text, -1), _xlpm._ZlastPos, _xlpm.fnFindNthCharPos("Z", _xlpm.Text, -1), _xlpm._hasT, N(_xlpm._Tpos &gt; 0), _xlpm._Tfirst, N(_xlpm._Tpos = 1), _xlpm._lastSignFirstPos, N(_xlpm._signLastPos = 1), _xlpm._hasZorSignAfterT, (_xlpm._Tpos &lt;&gt; 0) * (((_xlpm._ZlastPos &gt; _xlpm._Tpos) + (_xlpm._signLastPos &gt; _xlpm._Tpos)) &lt;&gt; 0), _xlpm._ZorSignFirstAfterT, (_xlpm._Tpos &lt;&gt; 0) * (((_xlpm._ZlastPos = _xlpm._Tpos + 1) + (_xlpm._signLastPos = _xlpm._Tpos + 1)) &lt;&gt; 0), _xlpm._colonAfterLastSign, N(_xlpm._colonLastPos &gt; _xlpm._signLastPos), _xlpm._lenLess8, N(_xlpm._len &lt; 8), _xlpm._hasZlast, N(_xlpm._ZlastPos = _xlpm._len), _xlpm._hash, (_xlpm._hasT * 128) + (_xlpm._Tfirst * 64) + (_xlpm._lastSignFirstPos * 32) + (_xlpm._hasZorSignAfterT * 16) + (_xlpm._ZorSignFirstAfterT * 8) + (_xlpm._colonAfterLastSign * 4) + (_xlpm._lenLess8 * 2) + _xlpm._hasZlast, _xlpm._hashLkup, _xlfn.IFNA(_xlfn.XMATCH(_xlpm._hash, _xlfn.CHOOSECOLS(_xlpm._logicHashTable, 1), 0), 0), IF(_xlpm._hashLkup = 0, {FALSE,#N/A,#N/A,#N/A}, _xlfn.LET(_xlpm._defn, _xlfn.CHOOSEROWS(_xlpm._logicHashTable, _xlpm._hashLkup), _xlpm._isoCompliant, INDEX(_xlpm._defn, 1, 4) &lt;&gt; 0, _xlpm._dateMark, INDEX(_xlpm._defn, 1, 2), _xlpm._tzMark, INDEX(_xlpm._defn, 1, 3), _xlpm._dateLen, _xlfn.IFS(_xlpm._dateMark = 0, 0, _xlpm._dateMark = 1, _xlpm._len, _xlpm._dateMark = 2, _xlpm._Tpos - 1, _xlpm._dateMark = 3, _xlpm._signLastPos - 1, _xlpm._dateMark = 4, _xlpm._len - 1), _xlpm._tzLen, _xlfn.IFS(_xlpm._tzMark = 0, 0, _xlpm._tzMark = 1, _xlpm._len - _xlpm._signLastPos + 1, _xlpm._tzMark = 2, 1), _xlpm._timeLen, _xlpm._len - _xlpm._dateLen - _xlpm._tzLen, _xlpm._sDate, IF(_xlpm._dateLen = 0, "", LEFT(_xlpm.Text, _xlpm._dateLen)), _xlpm._sTime, IF(_xlpm._timeLen &lt;= 1, "", MID(_xlpm.Text, _xlpm._dateLen + 1, _xlpm._timeLen)), _xlpm._sTZ, IF(_xlpm._tzLen = 0, "", RIGHT(_xlpm.Text, _xlpm._tzLen)), _xlfn.HSTACK(_xlpm._isoCompliant, _xlpm._sDate, _xlpm._sTime, _xlpm._sTZ)))))))</definedName>
    <definedName name="ISO_8601.PARSE_TIME">_xlfn.LAMBDA(_xlpm.Text,_xlop.Extended, _xlfn.LET(_xlpm._fmtHashTable, {8192,1,3,0,0;16384,2,1,3,0;24576,3,1,3,2;32775,4,1,3,4;36871,5,1,3,5;40967,6,1,3,6;21248,2,2,4,0;33632,3,2,4,2;41833,4,2,4,4;45929,5,2,4,5;50025,6,2,4,6}, _xlpm.fnCountChars, _xlfn.LAMBDA(_xlpm.CharArray,_xlpm.Text, IF(_xlpm.Text = "", 0, _xlfn.LET(_xlpm._removed, _xlfn.REDUCE(_xlpm.Text, _xlpm.CharArray, _xlfn.LAMBDA(_xlpm._acc,_xlpm._curr, SUBSTITUTE(_xlpm._acc, _xlpm._curr, ""))), LEN(_xlpm.Text) - LEN(_xlpm._removed)))), _xlpm.fnFindNthCharPos, _xlfn.LAMBDA(_xlpm.Chars,_xlpm.Text,_xlpm.N, _xlfn.LET(_xlpm._charCount, LEN(_xlpm.Chars), _xlpm._n, INT(N(_xlpm.N)), IF((_xlpm._charCount = 0) + (_xlpm._n = 0), 0, _xlfn.LET(_xlpm._chars, MID(_xlpm.Chars, _xlfn.SEQUENCE(1, _xlpm._charCount), 1), _xlpm._findCount, _xlpm.fnCountChars(_xlpm._chars, _xlpm.Text), IF(_xlpm._findCount &lt; ABS(_xlpm._n), 0, _xlfn.LET(_xlpm._nth, IF(_xlpm._n &gt; 0, _xlpm._n, _xlpm._findCount + _xlpm._n + 1), _xlpm._nthPos, _xlfn.REDUCE(0, _xlfn.SEQUENCE(1, _xlpm._nth), _xlfn.LAMBDA(_xlpm._acc,_xlpm._curr, IF(_xlpm._acc &lt; 0, -1, _xlfn.LET(_xlpm._nextPosChars, IFERROR(FIND(_xlpm._chars, _xlpm.Text, _xlpm._acc + 1), 0), _xlpm._nextPos, MIN(_xlfn._xlws.FILTER(_xlpm._nextPosChars, _xlpm._nextPosChars &gt; 0, 0)), IF(_xlpm._nextPos = 0, -1, _xlpm._nextPos))))), MAX(_xlpm._nthPos, 0))))))), _xlpm.fnException, _xlfn.LAMBDA(_xlpm._exception,_xlpm._fExtend,_xlop._precision,_xlop._format, IF(_xlpm._fExtend, _xlfn.IFS(_xlpm._exception = "N/A", {#N/A,#N/A,#N/A,#N/A,#N/A}, _xlpm._exception = "VALUE", _xlfn.IFS(_xlpm._precision = 1, _xlfn.HSTACK({#VALUE!,"","",1}, _xlpm._format), _xlpm._precision = 2, _xlfn.HSTACK({#VALUE!,#VALUE!,"",2}, _xlpm._format), TRUE, _xlfn.HSTACK({#VALUE!,#VALUE!,#VALUE!,3}, _xlpm._format)), TRUE, {"","","","",""}), _xlfn.IFS(_xlpm._exception = "N/A", {#N/A,#N/A,#N/A}, _xlpm._exception = "VALUE", _xlfn.IFS(_xlpm._precision = 1, {#VALUE!,"",""}, _xlpm._precision = 2, {#VALUE!,#VALUE!,""}, TRUE, {#VALUE!,#VALUE!,#VALUE!}), TRUE, {"","",""}))), _xlpm._fExtend, N(_xlpm.Extended) &lt;&gt; 0, IF(_xlpm.Text = "", _xlpm.fnException("", _xlpm._fExtend), IF(NOT(ISO_8601.VALIDATE_CHARACTERS(_xlpm.Text, 2)), _xlpm.fnException("N/A", _xlpm._fExtend), _xlfn.LET(_xlpm._Tpos, IFERROR(FIND("T", _xlpm.Text), 0), IF(_xlpm._Tpos &gt; 1, _xlpm.fnException("N/A", _xlpm._fExtend), _xlfn.LET(_xlpm._sTime, IF(_xlpm._Tpos = 1, RIGHT(_xlpm.Text, LEN(_xlpm.Text) - 1), _xlpm.Text), _xlpm._len, LEN(_xlpm._sTime), _xlpm._colon1Pos, IFERROR(FIND(":", _xlpm._sTime), 0), _xlpm._colon2Pos, IFERROR(FIND(":", _xlpm._sTime, _xlpm._colon1Pos + 1), 0), _xlpm._decimalPos, _xlpm.fnFindNthCharPos(".,", _xlpm._sTime, 1), _xlpm._hash, (_xlpm._len * 4096) + (_xlpm._colon1Pos * 256) + (_xlpm._colon2Pos * 16) + _xlpm._decimalPos, _xlpm._hashLkup, _xlfn.IFNA(_xlfn.XMATCH(_xlpm._hash, _xlfn.CHOOSECOLS(_xlpm._fmtHashTable, 1), 0), 0), IF(_xlpm._hashLkup = 0, _xlpm.fnException("N/A", _xlpm._fExtend), _xlfn.LET(_xlpm._defn, _xlfn.CHOOSEROWS(_xlpm._fmtHashTable, _xlpm._hashLkup), _xlpm._precision, INDEX(_xlpm._defn, 1, 2), _xlpm._format, INDEX(_xlpm._defn, 1, 3), _xlpm._hour, VALUE(LEFT(_xlpm._sTime, 2)), _xlpm._minute, IF(_xlpm._precision &lt; 2, "", VALUE(MID(_xlpm._sTime, INDEX(_xlpm._defn, 1, 4), 2))), _xlpm._secLen, INDEX(_xlpm._defn, 1, 5), _xlpm._second, _xlfn.IFS(_xlpm._precision &lt; 3, "", _xlpm._precision = 3, VALUE(RIGHT(_xlpm._sTime, _xlpm._secLen)), TRUE, _xlfn.LET(_xlpm._sSec, RIGHT(_xlpm._sTime, _xlpm._secLen), _xlpm._intSec, VALUE(LEFT(_xlpm._sSec, 2)), _xlpm._fracSec, VALUE(RIGHT(_xlpm._sSec, _xlpm._secLen - 3)), _xlpm._decimalBase, INDEX({10,100,1000}, 1, _xlpm._precision - 3), _xlpm._intSec + (_xlpm._fracSec / _xlpm._decimalBase))), IF(NOT(ISO_8601.IS_VALID_TIME(_xlpm._hour, _xlpm._minute, _xlpm._second)), _xlpm.fnException("VALUE", _xlpm._fExtend, _xlpm._precision, _xlpm._format), IF(_xlpm._fExtend, _xlfn.HSTACK(_xlpm._hour, _xlpm._minute, _xlpm._second, _xlpm._precision, _xlpm._format), _xlfn.HSTACK(_xlpm._hour, _xlpm._minute, _xlpm._second))))))))))))</definedName>
    <definedName name="ISO_8601.PARSE_TIME_ZONE">_xlfn.LAMBDA(_xlpm.Text,_xlop.Extended, _xlfn.LET(_xlpm._fmtHashTable, {512,1,3,0,0;1024,2,1,3,0;1536,3,1,3,2;1328,2,2,4,0;2102,3,2,4,2}, _xlpm.fnException, _xlfn.LAMBDA(_xlpm._exception,_xlpm._fExtend,_xlop._precision,_xlop._format, IF(_xlpm._fExtend, _xlfn.IFS(_xlpm._exception = "N/A", {#N/A,#N/A,#N/A}, _xlpm._exception = "VALUE", _xlfn.HSTACK({#VALUE!}, _xlpm._precision, _xlpm._format), _xlpm._exception = "NUM", _xlfn.HSTACK({#NUM!}, _xlpm._precision, _xlpm._format), TRUE, {"","",""}), _xlfn.IFS(_xlpm._exception = "N/A", #N/A, _xlpm._exception = "VALUE", #VALUE!, _xlpm._exception = "NUM", #NUM!, TRUE, ""))), _xlpm._fExtend, N(_xlpm.Extended) &lt;&gt; 0, IF(_xlpm.Text = "", _xlpm.fnException("", _xlpm._fExtend), IF(NOT(ISO_8601.VALIDATE_CHARACTERS(_xlpm.Text, 3)), _xlpm.fnException("N/A", _xlpm._fExtend), IF((LEN(_xlpm.Text) = 1) * (CODE(LEFT(_xlpm.Text, 1)) = 90), IF(_xlpm._fExtend, _xlfn.HSTACK(0, 3, 3), 0), _xlfn.LET(_xlpm._hasSign, _xlfn.IFS(LEFT(_xlpm.Text, 1) = "+", TRUE, LEFT(_xlpm.Text, 1) = "-", TRUE, _xlfn.UNICODE(LEFT(_xlpm.Text, 1)) = 8722, TRUE, TRUE, FALSE), IF(NOT(_xlpm._hasSign), _xlpm.fnException("N/A", _xlpm._fExtend), _xlfn.LET(_xlpm._tzSign, _xlfn.IFS(LEFT(_xlpm.Text, 1) = "-", -1, _xlfn.UNICODE(LEFT(_xlpm.Text, 1)) = 8722, -1, TRUE, 1), _xlpm._sTZ, RIGHT(_xlpm.Text, LEN(_xlpm.Text) - 1), _xlpm._len, LEN(_xlpm._sTZ), _xlpm._colon1Pos, IFERROR(FIND(":", _xlpm._sTZ), 0), _xlpm._colon2Pos, IFERROR(FIND(":", _xlpm._sTZ, _xlpm._colon1Pos + 1), 0), _xlpm._hash, (_xlpm._len * 256) + (_xlpm._colon1Pos * 16) + _xlpm._colon2Pos, _xlpm._hashLkup, _xlfn.IFNA(_xlfn.XMATCH(_xlpm._hash, _xlfn.CHOOSECOLS(_xlpm._fmtHashTable, 1), 0), 0), IF(_xlpm._hashLkup = 0, _xlpm.fnException(1, _xlpm._fExtend), _xlfn.LET(_xlpm._defn, _xlfn.CHOOSEROWS(_xlpm._fmtHashTable, _xlpm._hashLkup), _xlpm._precision, INDEX(_xlpm._defn, 1, 2), _xlpm._fmtExtended, INDEX(_xlpm._defn, 1, 3), _xlpm._hour, VALUE(LEFT(_xlpm._sTZ, 2)), _xlpm._minute, IF(_xlpm._precision &lt; 2, 0, VALUE(MID(_xlpm._sTZ, INDEX(_xlpm._defn, 1, 4), 2))), _xlpm._second, IF(_xlpm._precision &lt; 3, 0, VALUE(RIGHT(_xlpm._sTZ, INDEX(_xlpm._defn, 1, 5)))), _xlpm._tzoMinutes, _xlpm._tzSign * ROUNDDOWN((((_xlpm._hour * 60) + _xlpm._minute) * 60) + _xlpm._second, 3) / 60, IF(NOT(ISO_8601.IS_VALID_TIME_ZONE(_xlpm._tzoMinutes)), _xlpm.fnException("NUM", _xlpm._fExtend, _xlpm._precision, _xlpm._fmtExtended), IF(_xlpm._fExtend, _xlfn.HSTACK(_xlpm._tzoMinutes, _xlpm._precision, _xlpm._fmtExtended), _xlpm._tzoMinutes))))))))))))</definedName>
    <definedName name="ISO_8601.TO_WEEK_DATE">_xlfn.LAMBDA(_xlpm.YearCE,_xlpm.Month,_xlpm.Day, IF(ISNUMBER(_xlpm.Month), IF(NOT(ISO_8601.IS_VALID_DATE(_xlpm.YearCE, _xlpm.Month, _xlpm.Day, 1)), #VALUE!, _xlfn.LET(_xlpm._fracDay, _xlpm.Day - INT(_xlpm.Day), _xlpm._dow, ISO_8601.DAY_OF_WEEK(_xlpm.YearCE, _xlpm.Month, _xlpm.Day), _xlpm._week, ISO_8601.WEEK_NUMBER(_xlpm.YearCE, _xlpm.Month, _xlpm.Day), _xlpm._yearCE, INT(_xlpm.YearCE) + _xlfn.IFS((_xlpm._week = 1) * (_xlpm.Month = 12), 1, (_xlpm._week &gt;= 52) * (_xlpm.Month = 1), -1, TRUE, 0), _xlfn.HSTACK(_xlpm._yearCE, _xlpm._week, _xlpm._dow + _xlpm._fracDay))), IF(NOT(ISO_8601.IS_VALID_ORDINAL_DATE(_xlpm.YearCE, _xlpm.Day)), #VALUE!, _xlfn.LET(_xlpm._fracDay, _xlpm.Day - INT(_xlpm.Day), _xlpm._dow, ISO_8601.DAY_OF_WEEK_FROM_ORDINAL(_xlpm.YearCE, _xlpm.Day), _xlpm._week, ISO_8601.WEEK_NUMBER_FROM_ORDINAL(_xlpm.YearCE, _xlpm.Day), _xlpm._yearCE, INT(_xlpm.YearCE) + _xlfn.IFS((_xlpm._week = 1) * (_xlpm.Month = 12), 1, (_xlpm._week &gt;= 52) * (_xlpm.Month = 1), -1, TRUE, 0), _xlfn.HSTACK(_xlpm._yearCE, _xlpm._week, _xlpm._dow + _xlpm._fracDay)))))</definedName>
    <definedName name="ISO_8601.VALIDATE_CHARACTERS">_xlfn.LAMBDA(_xlpm.Text,_xlop.Subset, IF(_xlpm.Text = "", "", _xlfn.LET(_xlpm._idx, INT(N(_xlpm.Subset)), _xlpm._charSet, _xlfn.IFS(_xlpm._idx &lt;= 0, "+,-.0123456789:TWZ" &amp; _xlfn.UNICHAR(8722), _xlpm._idx = 1, "+-0123456789W" &amp; _xlfn.UNICHAR(8722), _xlpm._idx = 2, ",.0123456789:T", _xlpm._idx = 3, "+-0123456789:Z" &amp; _xlfn.UNICHAR(8722), _xlpm._idx = 4, "+,-.0123456789:TW" &amp; _xlfn.UNICHAR(8722), _xlpm._idx = 5, "+,-.0123456789:TZ" &amp; _xlfn.UNICHAR(8722), _xlpm._idx = 6, ",-.0123456789:DHMPSTWY", _xlpm._idx = 7, "+,-./0123456789:DHMPSTWYZ" &amp; _xlfn.UNICHAR(8722), _xlpm._idx &gt;= 8, "+,-./0123456789:DHMPRSTWYZ" &amp; _xlfn.UNICHAR(8722)), _xlpm._escapeText, SUBSTITUTE(SUBSTITUTE(_xlpm.Text, "&amp;", "&amp;amp;"), "&lt;", "&amp;lt;"), _xlpm._xml, "&lt;t&gt;&lt;s&gt;" &amp; _xlpm._escapeText &amp; "&lt;/s&gt;&lt;/t&gt;", _xlpm._xpath, "//s[translate(.,'" &amp; _xlpm._charSet &amp; "','')='']", NOT(ISERROR(_xlfn.FILTERXML(_xlpm._xml, _xlpm._xpath))))))</definedName>
    <definedName name="ISO_8601.WEEK_NUMBER">_xlfn.LAMBDA(_xlpm.YearCE,_xlpm.Month,_xlpm.Day, IF(NOT(ISO_8601.IS_VALID_DATE(_xlpm.YearCE, _xlpm.Month, _xlpm.Day, 1)), #VALUE!, _xlfn.LET(_xlpm._ordinal, ISO_8601.DAY_ORDINAL(_xlpm.YearCE, _xlpm.Month, _xlpm.Day), _xlpm._dayOfWeek, ISO_8601.DAY_OF_WEEK(_xlpm.YearCE, _xlpm.Month, _xlpm.Day), _xlpm._nominalWeek, INT((INT(_xlpm._ordinal) - _xlpm._dayOfWeek + 10) / 7), _xlfn.IFS(_xlpm._nominalWeek = 0, ISO_8601.YEAR_WEEK_COUNT(_xlpm.YearCE - 1), _xlpm._nominalWeek = 53, IF(ISO_8601.YEAR_WEEK_COUNT(_xlpm.YearCE) = 53, 53, 1), TRUE, _xlpm._nominalWeek))))</definedName>
    <definedName name="ISO_8601.WEEK_NUMBER_FROM_ORDINAL">_xlfn.LAMBDA(_xlpm.YearCE,_xlpm.Ordinal, IF(NOT(ISO_8601.IS_VALID_ORDINAL_DATE(_xlpm.YearCE, _xlpm.Ordinal)), #VALUE!, _xlfn.LET(_xlpm._dayOfWeek, ISO_8601.DAY_OF_WEEK_FROM_ORDINAL(_xlpm.YearCE, _xlpm.Ordinal), _xlpm._nominalWeek, INT((INT(_xlpm.Ordinal) - _xlpm._dayOfWeek + 10) / 7), _xlfn.IFS(_xlpm._nominalWeek = 0, ISO_8601.YEAR_WEEK_COUNT(_xlpm.YearCE - 1), _xlpm._nominalWeek = 53, IF(ISO_8601.YEAR_WEEK_COUNT(_xlpm.YearCE) = 53, 53, 1), TRUE, _xlpm._nominalWeek))))</definedName>
    <definedName name="ISO_8601.YEAR_DAY_COUNT">_xlfn.LAMBDA(_xlpm.YearCE, IF(NOT(ISO_8601.IS_VALID_YEAR(_xlpm.YearCE, 1)), #VALUE!, IF(ISO_8601.IS_LEAP_YEAR(_xlpm.YearCE), 366, 365)))</definedName>
    <definedName name="ISO_8601.YEAR_WEEK_COUNT">_xlfn.LAMBDA(_xlpm.YearCE, IF(NOT(ISO_8601.IS_VALID_YEAR(_xlpm.YearCE, 1)), #VALUE!, _xlfn.LET(_xlpm._yearCE, INT(_xlpm.YearCE), _xlpm._dowLastDay, MOD(_xlpm._yearCE + INT(_xlpm._yearCE / 4) - INT(_xlpm._yearCE / 100) + INT(_xlpm._yearCE / 400), 7), IF(_xlpm._dowLastDay = 4, 53, _xlfn.LET(_xlpm._lastYear, _xlpm._yearCE - 1, _xlpm._dowLastDayPrev, MOD(_xlpm._lastYear + INT(_xlpm._lastYear / 4) - INT(_xlpm._lastYear / 100) + INT(_xlpm._lastYear / 400), 7), IF(_xlpm._dowLastDayPrev = 3, 53, 52))))))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06" i="4" l="1" a="1"/>
  <c r="B106" i="4" s="1"/>
  <c r="B105" i="4" a="1"/>
  <c r="B105" i="4" s="1"/>
  <c r="C41" i="4" a="1"/>
  <c r="C41" i="4" s="1"/>
  <c r="B130" i="4" a="1"/>
  <c r="B130" i="4" s="1"/>
  <c r="B129" i="4" a="1"/>
  <c r="B129" i="4" s="1"/>
  <c r="B128" i="4" a="1"/>
  <c r="B128" i="4" s="1"/>
  <c r="B127" i="4" a="1"/>
  <c r="B127" i="4" s="1"/>
  <c r="B126" i="4" a="1"/>
  <c r="B126" i="4" s="1"/>
  <c r="B125" i="4" a="1"/>
  <c r="B125" i="4" s="1"/>
  <c r="B124" i="4" a="1"/>
  <c r="B124" i="4" s="1"/>
  <c r="B123" i="4" a="1"/>
  <c r="B123" i="4" s="1"/>
  <c r="B122" i="4" a="1"/>
  <c r="B122" i="4" s="1"/>
  <c r="B121" i="4" a="1"/>
  <c r="B121" i="4" s="1"/>
  <c r="B120" i="4" a="1"/>
  <c r="B120" i="4" s="1"/>
  <c r="B119" i="4" a="1"/>
  <c r="B119" i="4" s="1"/>
  <c r="B118" i="4" a="1"/>
  <c r="B118" i="4" s="1"/>
  <c r="B117" i="4" a="1"/>
  <c r="B117" i="4" s="1"/>
  <c r="B116" i="4" a="1"/>
  <c r="B116" i="4" s="1"/>
  <c r="B115" i="4" a="1"/>
  <c r="B115" i="4" s="1"/>
  <c r="B114" i="4" a="1"/>
  <c r="B114" i="4" s="1"/>
  <c r="B113" i="4" a="1"/>
  <c r="B113" i="4" s="1"/>
  <c r="B112" i="4" a="1"/>
  <c r="B112" i="4" s="1"/>
  <c r="B104" i="4" a="1"/>
  <c r="B104" i="4" s="1"/>
  <c r="B103" i="4" a="1"/>
  <c r="B103" i="4" s="1"/>
  <c r="B102" i="4" a="1"/>
  <c r="B102" i="4" s="1"/>
  <c r="B101" i="4" a="1"/>
  <c r="B101" i="4" s="1"/>
  <c r="B100" i="4" a="1"/>
  <c r="B100" i="4" s="1"/>
  <c r="B99" i="4" a="1"/>
  <c r="B99" i="4" s="1"/>
  <c r="B98" i="4" a="1"/>
  <c r="B98" i="4" s="1"/>
  <c r="B97" i="4" a="1"/>
  <c r="B97" i="4" s="1"/>
  <c r="B96" i="4" a="1"/>
  <c r="B96" i="4" s="1"/>
  <c r="B95" i="4" a="1"/>
  <c r="B95" i="4" s="1"/>
  <c r="B94" i="4" a="1"/>
  <c r="B94" i="4" s="1"/>
  <c r="B93" i="4" a="1"/>
  <c r="B93" i="4" s="1"/>
  <c r="B92" i="4" a="1"/>
  <c r="B92" i="4" s="1"/>
  <c r="B91" i="4" a="1"/>
  <c r="B91" i="4" s="1"/>
  <c r="B90" i="4" a="1"/>
  <c r="B90" i="4" s="1"/>
  <c r="C84" i="4" l="1" a="1"/>
  <c r="C84" i="4" s="1"/>
  <c r="C83" i="4" a="1"/>
  <c r="C83" i="4" s="1"/>
  <c r="C82" i="4" a="1"/>
  <c r="C82" i="4" s="1"/>
  <c r="C81" i="4" a="1"/>
  <c r="C81" i="4" s="1"/>
  <c r="C80" i="4" a="1"/>
  <c r="C80" i="4" s="1"/>
  <c r="C79" i="4" a="1"/>
  <c r="C79" i="4" s="1"/>
  <c r="C78" i="4" a="1"/>
  <c r="C78" i="4" s="1"/>
  <c r="C77" i="4" a="1"/>
  <c r="C77" i="4" s="1"/>
  <c r="C76" i="4" a="1"/>
  <c r="C76" i="4" s="1"/>
  <c r="C75" i="4" a="1"/>
  <c r="C75" i="4" s="1"/>
  <c r="C74" i="4" a="1"/>
  <c r="C74" i="4" s="1"/>
  <c r="C73" i="4" a="1"/>
  <c r="C73" i="4" s="1"/>
  <c r="C72" i="4" a="1"/>
  <c r="C72" i="4" s="1"/>
  <c r="C71" i="4" a="1"/>
  <c r="C71" i="4" s="1"/>
  <c r="C70" i="4" a="1"/>
  <c r="C70" i="4" s="1"/>
  <c r="C64" i="4" a="1"/>
  <c r="C64" i="4" s="1"/>
  <c r="C63" i="4" a="1"/>
  <c r="C63" i="4" s="1"/>
  <c r="C62" i="4" a="1"/>
  <c r="C62" i="4" s="1"/>
  <c r="C61" i="4" a="1"/>
  <c r="C61" i="4" s="1"/>
  <c r="C60" i="4" a="1"/>
  <c r="C60" i="4" s="1"/>
  <c r="C59" i="4" a="1"/>
  <c r="C59" i="4" s="1"/>
  <c r="C58" i="4" a="1"/>
  <c r="C58" i="4" s="1"/>
  <c r="C57" i="4" a="1"/>
  <c r="C57" i="4" s="1"/>
  <c r="C56" i="4" a="1"/>
  <c r="C56" i="4" s="1"/>
  <c r="C55" i="4" a="1"/>
  <c r="C55" i="4" s="1"/>
  <c r="C54" i="4" a="1"/>
  <c r="C54" i="4" s="1"/>
  <c r="C53" i="4" a="1"/>
  <c r="C53" i="4" s="1"/>
  <c r="C52" i="4" a="1"/>
  <c r="C52" i="4" s="1"/>
  <c r="C51" i="4" a="1"/>
  <c r="C51" i="4" s="1"/>
  <c r="C50" i="4" a="1"/>
  <c r="C50" i="4" s="1"/>
  <c r="C49" i="4" a="1"/>
  <c r="C49" i="4" s="1"/>
  <c r="C48" i="4" a="1"/>
  <c r="C48" i="4" s="1"/>
  <c r="C47" i="4" a="1"/>
  <c r="C47" i="4" s="1"/>
  <c r="C40" i="4" a="1"/>
  <c r="C40" i="4" s="1"/>
  <c r="C39" i="4" a="1"/>
  <c r="C39" i="4" s="1"/>
  <c r="C38" i="4" a="1"/>
  <c r="C38" i="4" s="1"/>
  <c r="C37" i="4" a="1"/>
  <c r="C37" i="4" s="1"/>
  <c r="C34" i="4" a="1"/>
  <c r="C34" i="4" s="1"/>
  <c r="C33" i="4" a="1"/>
  <c r="C33" i="4" s="1"/>
  <c r="C32" i="4" a="1"/>
  <c r="C32" i="4" s="1"/>
  <c r="C31" i="4" a="1"/>
  <c r="C31" i="4" s="1"/>
  <c r="C30" i="4" a="1"/>
  <c r="C30" i="4" s="1"/>
  <c r="C29" i="4" a="1"/>
  <c r="C29" i="4" s="1"/>
  <c r="C28" i="4" a="1"/>
  <c r="C28" i="4" s="1"/>
  <c r="C27" i="4" a="1"/>
  <c r="C27" i="4" s="1"/>
  <c r="C26" i="4" a="1"/>
  <c r="C26" i="4" s="1"/>
  <c r="C25" i="4" a="1"/>
  <c r="C25" i="4" s="1"/>
  <c r="C35" i="4" a="1"/>
  <c r="C35" i="4" s="1"/>
  <c r="C36" i="4" a="1"/>
  <c r="C36" i="4" s="1"/>
  <c r="C24" i="4" a="1"/>
  <c r="C24" i="4" s="1"/>
  <c r="C23" i="4" a="1"/>
  <c r="C23" i="4" s="1"/>
  <c r="C22" i="4" a="1"/>
  <c r="C22" i="4" s="1"/>
  <c r="C21" i="4" a="1"/>
  <c r="C21" i="4" s="1"/>
  <c r="C15" i="4" a="1"/>
  <c r="C15" i="4" s="1"/>
  <c r="C14" i="4" a="1"/>
  <c r="C14" i="4" s="1"/>
  <c r="C13" i="4" a="1"/>
  <c r="C13" i="4" s="1"/>
  <c r="C12" i="4" a="1"/>
  <c r="C12" i="4" s="1"/>
  <c r="C4" i="4" a="1"/>
  <c r="C4" i="4" s="1"/>
  <c r="C9" i="4" a="1"/>
  <c r="C9" i="4" s="1"/>
  <c r="C11" i="4" a="1"/>
  <c r="C11" i="4" s="1"/>
  <c r="C10" i="4" a="1"/>
  <c r="C10" i="4" s="1"/>
  <c r="C8" i="4" a="1"/>
  <c r="C8" i="4" s="1"/>
  <c r="C7" i="4" a="1"/>
  <c r="C7" i="4" s="1"/>
  <c r="C6" i="4" a="1"/>
  <c r="C6" i="4" s="1"/>
  <c r="C5" i="4" a="1"/>
  <c r="C5" i="4" s="1"/>
  <c r="L68" i="3" a="1"/>
  <c r="L68" i="3" s="1"/>
  <c r="K58" i="1" a="1"/>
  <c r="K58" i="1" s="1"/>
  <c r="J39" i="3" a="1"/>
  <c r="J39" i="3" s="1"/>
  <c r="J24" i="3" a="1"/>
  <c r="J24" i="3" s="1"/>
  <c r="J25" i="3" a="1"/>
  <c r="J25" i="3" s="1"/>
  <c r="J26" i="3" a="1"/>
  <c r="J26" i="3" s="1"/>
  <c r="J27" i="3" a="1"/>
  <c r="J27" i="3" s="1"/>
  <c r="K57" i="1" a="1"/>
  <c r="K57" i="1" s="1"/>
  <c r="C44" i="1" a="1"/>
  <c r="C44" i="1" s="1"/>
  <c r="C45" i="1" a="1"/>
  <c r="C45" i="1" s="1"/>
  <c r="C46" i="1" a="1"/>
  <c r="C46" i="1" s="1"/>
  <c r="C47" i="1" a="1"/>
  <c r="C47" i="1" s="1"/>
  <c r="C48" i="1" a="1"/>
  <c r="C48" i="1" s="1"/>
  <c r="C49" i="1" a="1"/>
  <c r="C49" i="1" s="1"/>
  <c r="C50" i="1" a="1"/>
  <c r="C50" i="1" s="1"/>
  <c r="C51" i="1" a="1"/>
  <c r="C51" i="1" s="1"/>
  <c r="C52" i="1" a="1"/>
  <c r="C52" i="1" s="1"/>
  <c r="C53" i="1" a="1"/>
  <c r="C53" i="1" s="1"/>
  <c r="C54" i="1" a="1"/>
  <c r="C54" i="1" s="1"/>
  <c r="C55" i="1" a="1"/>
  <c r="C55" i="1" s="1"/>
  <c r="K38" i="1" a="1"/>
  <c r="K38" i="1" s="1"/>
  <c r="K37" i="1" a="1"/>
  <c r="K37" i="1" s="1"/>
  <c r="E37" i="1" a="1"/>
  <c r="E37" i="1" s="1"/>
  <c r="E32" i="1" a="1"/>
  <c r="E32" i="1" s="1"/>
  <c r="E33" i="1" a="1"/>
  <c r="E33" i="1" s="1"/>
  <c r="E34" i="1" a="1"/>
  <c r="E34" i="1" s="1"/>
  <c r="E35" i="1" a="1"/>
  <c r="E35" i="1" s="1"/>
  <c r="E36" i="1" a="1"/>
  <c r="E36" i="1" s="1"/>
  <c r="H11" i="1" a="1"/>
  <c r="H11" i="1" s="1"/>
  <c r="H12" i="1" a="1"/>
  <c r="H12" i="1" s="1"/>
  <c r="H13" i="1" a="1"/>
  <c r="H13" i="1" s="1"/>
  <c r="C14" i="1" a="1"/>
  <c r="C14" i="1" s="1"/>
  <c r="C13" i="1" a="1"/>
  <c r="C13" i="1" s="1"/>
  <c r="C15" i="1" a="1"/>
  <c r="C15" i="1" s="1"/>
  <c r="C11" i="1" a="1"/>
  <c r="C11" i="1" s="1"/>
  <c r="C12" i="1" a="1"/>
  <c r="C12" i="1" s="1"/>
  <c r="C4" i="1" a="1"/>
  <c r="C4" i="1" s="1"/>
  <c r="C5" i="1" a="1"/>
  <c r="C5" i="1" s="1"/>
  <c r="C6" i="1" a="1"/>
  <c r="C6" i="1" s="1"/>
  <c r="C7" i="1" a="1"/>
  <c r="C7" i="1" s="1"/>
  <c r="C8" i="1" a="1"/>
  <c r="C8" i="1" s="1"/>
  <c r="C9" i="1" a="1"/>
  <c r="C9" i="1" s="1"/>
  <c r="C10" i="1" a="1"/>
  <c r="C10" i="1" s="1"/>
  <c r="L64" i="3" a="1"/>
  <c r="L64" i="3" s="1"/>
  <c r="L72" i="3" a="1"/>
  <c r="L72" i="3" s="1"/>
  <c r="L71" i="3" a="1"/>
  <c r="L71" i="3" s="1"/>
  <c r="L70" i="3" a="1"/>
  <c r="L70" i="3" s="1"/>
  <c r="L69" i="3" a="1"/>
  <c r="L69" i="3" s="1"/>
  <c r="L67" i="3" a="1"/>
  <c r="L67" i="3" s="1"/>
  <c r="L66" i="3" a="1"/>
  <c r="L66" i="3" s="1"/>
  <c r="L65" i="3" a="1"/>
  <c r="L65" i="3" s="1"/>
  <c r="L63" i="3" a="1"/>
  <c r="L63" i="3" s="1"/>
  <c r="L62" i="3" a="1"/>
  <c r="L62" i="3" s="1"/>
  <c r="L61" i="3" a="1"/>
  <c r="L61" i="3" s="1"/>
  <c r="L60" i="3" a="1"/>
  <c r="L60" i="3" s="1"/>
  <c r="L59" i="3" a="1"/>
  <c r="L59" i="3" s="1"/>
  <c r="L58" i="3" a="1"/>
  <c r="L58" i="3" s="1"/>
  <c r="D72" i="3" a="1"/>
  <c r="D72" i="3" s="1"/>
  <c r="D71" i="3" a="1"/>
  <c r="D71" i="3" s="1"/>
  <c r="D70" i="3" a="1"/>
  <c r="D70" i="3" s="1"/>
  <c r="D69" i="3" a="1"/>
  <c r="D69" i="3" s="1"/>
  <c r="D68" i="3" a="1"/>
  <c r="D68" i="3" s="1"/>
  <c r="D67" i="3" a="1"/>
  <c r="D67" i="3" s="1"/>
  <c r="D66" i="3" a="1"/>
  <c r="D66" i="3" s="1"/>
  <c r="D65" i="3" a="1"/>
  <c r="D65" i="3" s="1"/>
  <c r="D64" i="3" a="1"/>
  <c r="D64" i="3" s="1"/>
  <c r="D63" i="3" a="1"/>
  <c r="D63" i="3" s="1"/>
  <c r="D62" i="3" a="1"/>
  <c r="D62" i="3" s="1"/>
  <c r="D61" i="3" a="1"/>
  <c r="D61" i="3" s="1"/>
  <c r="D60" i="3" a="1"/>
  <c r="D60" i="3" s="1"/>
  <c r="D59" i="3" a="1"/>
  <c r="D59" i="3" s="1"/>
  <c r="D58" i="3" a="1"/>
  <c r="D58" i="3" s="1"/>
  <c r="J45" i="3" a="1"/>
  <c r="J45" i="3" s="1"/>
  <c r="J46" i="3" a="1"/>
  <c r="J46" i="3" s="1"/>
  <c r="J47" i="3" a="1"/>
  <c r="J47" i="3" s="1"/>
  <c r="J48" i="3" a="1"/>
  <c r="J48" i="3" s="1"/>
  <c r="J49" i="3" a="1"/>
  <c r="J49" i="3" s="1"/>
  <c r="J50" i="3" a="1"/>
  <c r="J50" i="3" s="1"/>
  <c r="J51" i="3" a="1"/>
  <c r="J51" i="3" s="1"/>
  <c r="J52" i="3" a="1"/>
  <c r="J52" i="3" s="1"/>
  <c r="J38" i="3" a="1"/>
  <c r="J38" i="3" s="1"/>
  <c r="J37" i="3" a="1"/>
  <c r="J37" i="3" s="1"/>
  <c r="J36" i="3" a="1"/>
  <c r="J36" i="3" s="1"/>
  <c r="J35" i="3" a="1"/>
  <c r="J35" i="3" s="1"/>
  <c r="J34" i="3" a="1"/>
  <c r="J34" i="3" s="1"/>
  <c r="J33" i="3" a="1"/>
  <c r="J33" i="3" s="1"/>
  <c r="J19" i="3" a="1"/>
  <c r="J19" i="3" s="1"/>
  <c r="J20" i="3" a="1"/>
  <c r="J20" i="3" s="1"/>
  <c r="J21" i="3" a="1"/>
  <c r="J21" i="3" s="1"/>
  <c r="J22" i="3" a="1"/>
  <c r="J22" i="3" s="1"/>
  <c r="J23" i="3" a="1"/>
  <c r="J23" i="3" s="1"/>
  <c r="D52" i="3" a="1"/>
  <c r="D52" i="3" s="1"/>
  <c r="D51" i="3" a="1"/>
  <c r="D51" i="3" s="1"/>
  <c r="I12" i="3" a="1"/>
  <c r="I12" i="3" s="1"/>
  <c r="I13" i="3" a="1"/>
  <c r="I13" i="3" s="1"/>
  <c r="D45" i="3" a="1"/>
  <c r="D45" i="3" s="1"/>
  <c r="D46" i="3" a="1"/>
  <c r="D46" i="3" s="1"/>
  <c r="D47" i="3" a="1"/>
  <c r="D47" i="3" s="1"/>
  <c r="D48" i="3" a="1"/>
  <c r="D48" i="3" s="1"/>
  <c r="D49" i="3" a="1"/>
  <c r="D49" i="3" s="1"/>
  <c r="D50" i="3" a="1"/>
  <c r="D50" i="3" s="1"/>
  <c r="D38" i="3" a="1"/>
  <c r="D38" i="3" s="1"/>
  <c r="D37" i="3" a="1"/>
  <c r="D37" i="3" s="1"/>
  <c r="D36" i="3" a="1"/>
  <c r="D36" i="3" s="1"/>
  <c r="D35" i="3" a="1"/>
  <c r="D35" i="3" s="1"/>
  <c r="D34" i="3" a="1"/>
  <c r="D34" i="3" s="1"/>
  <c r="D33" i="3" a="1"/>
  <c r="D33" i="3" s="1"/>
  <c r="D20" i="3" a="1"/>
  <c r="D20" i="3" s="1"/>
  <c r="D21" i="3" a="1"/>
  <c r="D21" i="3" s="1"/>
  <c r="D22" i="3" a="1"/>
  <c r="D22" i="3" s="1"/>
  <c r="D23" i="3" a="1"/>
  <c r="D23" i="3" s="1"/>
  <c r="D24" i="3" a="1"/>
  <c r="D24" i="3" s="1"/>
  <c r="D25" i="3" a="1"/>
  <c r="D25" i="3" s="1"/>
  <c r="D26" i="3" a="1"/>
  <c r="D26" i="3" s="1"/>
  <c r="D27" i="3" a="1"/>
  <c r="D27" i="3" s="1"/>
  <c r="I10" i="3" a="1"/>
  <c r="I10" i="3" s="1"/>
  <c r="I11" i="3" a="1"/>
  <c r="I11" i="3" s="1"/>
  <c r="I4" i="3" a="1"/>
  <c r="I4" i="3" s="1"/>
  <c r="I5" i="3" a="1"/>
  <c r="I5" i="3" s="1"/>
  <c r="I6" i="3" a="1"/>
  <c r="I6" i="3" s="1"/>
  <c r="I7" i="3" a="1"/>
  <c r="I7" i="3" s="1"/>
  <c r="I8" i="3" a="1"/>
  <c r="I8" i="3" s="1"/>
  <c r="I9" i="3" a="1"/>
  <c r="I9" i="3" s="1"/>
  <c r="B11" i="3" a="1"/>
  <c r="B11" i="3" s="1"/>
  <c r="B4" i="3" a="1"/>
  <c r="B4" i="3" s="1"/>
  <c r="B5" i="3" a="1"/>
  <c r="B5" i="3" s="1"/>
  <c r="B6" i="3" a="1"/>
  <c r="B6" i="3" s="1"/>
  <c r="B7" i="3" a="1"/>
  <c r="B7" i="3" s="1"/>
  <c r="B8" i="3" a="1"/>
  <c r="B8" i="3" s="1"/>
  <c r="B9" i="3" a="1"/>
  <c r="B9" i="3" s="1"/>
  <c r="B10" i="3" a="1"/>
  <c r="B10" i="3" s="1"/>
  <c r="K56" i="1" a="1"/>
  <c r="K56" i="1" s="1"/>
  <c r="K55" i="1" a="1"/>
  <c r="K55" i="1" s="1"/>
  <c r="K44" i="1" a="1"/>
  <c r="K44" i="1" s="1"/>
  <c r="K45" i="1" a="1"/>
  <c r="K45" i="1" s="1"/>
  <c r="K46" i="1" a="1"/>
  <c r="K46" i="1" s="1"/>
  <c r="K47" i="1" a="1"/>
  <c r="K47" i="1" s="1"/>
  <c r="K48" i="1" a="1"/>
  <c r="K48" i="1" s="1"/>
  <c r="K49" i="1" a="1"/>
  <c r="K49" i="1" s="1"/>
  <c r="K50" i="1" a="1"/>
  <c r="K50" i="1" s="1"/>
  <c r="K51" i="1" a="1"/>
  <c r="K51" i="1" s="1"/>
  <c r="K52" i="1" a="1"/>
  <c r="K52" i="1" s="1"/>
  <c r="K53" i="1" a="1"/>
  <c r="K53" i="1" s="1"/>
  <c r="K54" i="1" a="1"/>
  <c r="K54" i="1" s="1"/>
  <c r="K36" i="1" a="1"/>
  <c r="K36" i="1" s="1"/>
  <c r="K35" i="1" a="1"/>
  <c r="K35" i="1" s="1"/>
  <c r="P21" i="1" a="1"/>
  <c r="P21" i="1" s="1"/>
  <c r="P22" i="1" a="1"/>
  <c r="P22" i="1" s="1"/>
  <c r="P23" i="1" a="1"/>
  <c r="P23" i="1" s="1"/>
  <c r="P24" i="1" a="1"/>
  <c r="P24" i="1" s="1"/>
  <c r="P25" i="1" a="1"/>
  <c r="P25" i="1" s="1"/>
  <c r="P26" i="1" a="1"/>
  <c r="P26" i="1" s="1"/>
  <c r="P27" i="1" a="1"/>
  <c r="P27" i="1" s="1"/>
  <c r="K31" i="1" a="1"/>
  <c r="K31" i="1" s="1"/>
  <c r="K32" i="1" a="1"/>
  <c r="K32" i="1" s="1"/>
  <c r="K33" i="1" a="1"/>
  <c r="K33" i="1" s="1"/>
  <c r="K34" i="1" a="1"/>
  <c r="K34" i="1" s="1"/>
  <c r="K21" i="1" a="1"/>
  <c r="K21" i="1" s="1"/>
  <c r="K22" i="1" a="1"/>
  <c r="K22" i="1" s="1"/>
  <c r="K23" i="1" a="1"/>
  <c r="K23" i="1" s="1"/>
  <c r="K24" i="1" a="1"/>
  <c r="K24" i="1" s="1"/>
  <c r="K25" i="1" a="1"/>
  <c r="K25" i="1" s="1"/>
  <c r="K26" i="1" a="1"/>
  <c r="K26" i="1" s="1"/>
  <c r="K27" i="1" a="1"/>
  <c r="K27" i="1" s="1"/>
  <c r="K28" i="1" a="1"/>
  <c r="K28" i="1" s="1"/>
  <c r="K29" i="1" a="1"/>
  <c r="K29" i="1" s="1"/>
  <c r="K30" i="1" a="1"/>
  <c r="K30" i="1" s="1"/>
  <c r="E23" i="1" a="1"/>
  <c r="E23" i="1" s="1"/>
  <c r="E21" i="1" a="1"/>
  <c r="E21" i="1" s="1"/>
  <c r="E22" i="1" a="1"/>
  <c r="E22" i="1" s="1"/>
  <c r="E24" i="1" a="1"/>
  <c r="E24" i="1" s="1"/>
  <c r="E25" i="1" a="1"/>
  <c r="E25" i="1" s="1"/>
  <c r="E26" i="1" a="1"/>
  <c r="E26" i="1" s="1"/>
  <c r="E27" i="1" a="1"/>
  <c r="E27" i="1" s="1"/>
  <c r="E28" i="1" a="1"/>
  <c r="E28" i="1" s="1"/>
  <c r="E29" i="1" a="1"/>
  <c r="E29" i="1" s="1"/>
  <c r="E30" i="1" a="1"/>
  <c r="E30" i="1" s="1"/>
  <c r="E31" i="1" a="1"/>
  <c r="E31" i="1" s="1"/>
  <c r="H4" i="1" a="1"/>
  <c r="H4" i="1" s="1"/>
  <c r="H5" i="1" a="1"/>
  <c r="H5" i="1" s="1"/>
  <c r="H6" i="1" a="1"/>
  <c r="H6" i="1" s="1"/>
  <c r="H7" i="1" a="1"/>
  <c r="H7" i="1" s="1"/>
  <c r="H8" i="1" a="1"/>
  <c r="H8" i="1" s="1"/>
  <c r="H9" i="1" a="1"/>
  <c r="H9" i="1" s="1"/>
  <c r="H10" i="1" a="1"/>
  <c r="H10" i="1" s="1"/>
  <c r="D19" i="3" l="1" a="1"/>
  <c r="D19" i="3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<sst xmlns="http://schemas.openxmlformats.org/spreadsheetml/2006/main" count="235" uniqueCount="125">
  <si>
    <t>IS_VALID_YEAR(YearCE)</t>
  </si>
  <si>
    <t>Text</t>
  </si>
  <si>
    <t>IS_LEAP_YEAR(YearCE)</t>
  </si>
  <si>
    <t>YearCE</t>
  </si>
  <si>
    <t>Returns</t>
  </si>
  <si>
    <t>IS_VALID_DATE(YearCE, Month, Day, [AllMandatory])</t>
  </si>
  <si>
    <t>Month</t>
  </si>
  <si>
    <t>Day</t>
  </si>
  <si>
    <t>AllMandatory</t>
  </si>
  <si>
    <t>IS_VALID_TIME(Hour, Minute, Second, [AllMandatory])</t>
  </si>
  <si>
    <t>Hour</t>
  </si>
  <si>
    <t>Minute</t>
  </si>
  <si>
    <t>Second</t>
  </si>
  <si>
    <t>IS_VALID_TIME_ZONE(OffsetMinutes)</t>
  </si>
  <si>
    <t>OffsetMinutes</t>
  </si>
  <si>
    <t>Ordinal</t>
  </si>
  <si>
    <t>IS_VALID_WEEK_DATE(YearCE, Week, DayOfWeek, [DayOfWeekMandatory])</t>
  </si>
  <si>
    <t>Week</t>
  </si>
  <si>
    <t>DayOfWeek</t>
  </si>
  <si>
    <t>DayOfWeekMandatory</t>
  </si>
  <si>
    <t>YEAR_DAY_COUNT(YearCE)</t>
  </si>
  <si>
    <t>YEAR_WEEK_COUNT(YearCE)</t>
  </si>
  <si>
    <t>DAY_ORDINAL(YearCE, Month, Day)</t>
  </si>
  <si>
    <t>Returns2</t>
  </si>
  <si>
    <t>DAY_OF_WEEK(YearCE, Month, Day)</t>
  </si>
  <si>
    <t>WEEK_NUMBER(YearCE, Month, Day)</t>
  </si>
  <si>
    <t>FROM_ORDINAL_DATE(YearCE, Ordinal)</t>
  </si>
  <si>
    <t>Out: YearCE</t>
  </si>
  <si>
    <t>Out: Month</t>
  </si>
  <si>
    <t>Out: Day</t>
  </si>
  <si>
    <t>DAY_OF_WEEK_FROM_ORDINAL(YearCE, Month, Day)</t>
  </si>
  <si>
    <t>WEEK_NUMBER_FROM_ORDINAL(YearCE, Ordinal)</t>
  </si>
  <si>
    <t>TO_WEEK_DATE(YearCE, Month, Day)</t>
  </si>
  <si>
    <t>Out: Week</t>
  </si>
  <si>
    <t>FROM_WEEK_DATE(YearCE, Week, DayOfWeek, [ReturnOrdinal])</t>
  </si>
  <si>
    <t>Out:
DayOfWeek</t>
  </si>
  <si>
    <t>Out:
Day</t>
  </si>
  <si>
    <t>ReturnOrdinal</t>
  </si>
  <si>
    <t>AllowDecimal</t>
  </si>
  <si>
    <t>IS_VALID_ORDINAL_DATE(YearCE, Ordinal)</t>
  </si>
  <si>
    <t>Out: Month
/ Ordinal</t>
  </si>
  <si>
    <t>VALIDATE_CHARACTERS(Text, [Subset])</t>
  </si>
  <si>
    <t>Subset</t>
  </si>
  <si>
    <t>2023-12-05</t>
  </si>
  <si>
    <t>2023-12-05T</t>
  </si>
  <si>
    <t>2023-W12-5</t>
  </si>
  <si>
    <t>14:00:35.022</t>
  </si>
  <si>
    <t>T14:00:35.022</t>
  </si>
  <si>
    <t>T14:00:35.022Z</t>
  </si>
  <si>
    <t>2023-12-05T00:00</t>
  </si>
  <si>
    <t>T14:00:35.022+09:30</t>
  </si>
  <si>
    <t>T14:00:35.022−09:30</t>
  </si>
  <si>
    <t>PARSE_DATE(Text, [Extended])</t>
  </si>
  <si>
    <t>Extended</t>
  </si>
  <si>
    <t>Out: DateType</t>
  </si>
  <si>
    <t>Out: DateArg1</t>
  </si>
  <si>
    <t>Out: DateArg2</t>
  </si>
  <si>
    <t>Out: Precision</t>
  </si>
  <si>
    <t>2023</t>
  </si>
  <si>
    <t>2023-11</t>
  </si>
  <si>
    <t>2023-11-05</t>
  </si>
  <si>
    <t>2023-11-31</t>
  </si>
  <si>
    <t>202311</t>
  </si>
  <si>
    <t>20231105</t>
  </si>
  <si>
    <t>2023-125</t>
  </si>
  <si>
    <t>2023W251</t>
  </si>
  <si>
    <t>2023-W25-1</t>
  </si>
  <si>
    <t>2024-02-29</t>
  </si>
  <si>
    <t>+12031-125</t>
  </si>
  <si>
    <t>−12031-125</t>
  </si>
  <si>
    <t>−0041-W25-3</t>
  </si>
  <si>
    <t>+2023-W25-1</t>
  </si>
  <si>
    <t>−0041W253</t>
  </si>
  <si>
    <t>14</t>
  </si>
  <si>
    <t>Out: Hour</t>
  </si>
  <si>
    <t>Out: Minute</t>
  </si>
  <si>
    <t>Out: Second</t>
  </si>
  <si>
    <t>2015</t>
  </si>
  <si>
    <t>201535</t>
  </si>
  <si>
    <t>201535.678</t>
  </si>
  <si>
    <t>240000.001</t>
  </si>
  <si>
    <t>240000.000</t>
  </si>
  <si>
    <t>01:15:34</t>
  </si>
  <si>
    <t>01:15:54.012</t>
  </si>
  <si>
    <t>T24:00:00</t>
  </si>
  <si>
    <t>T24</t>
  </si>
  <si>
    <t>T2</t>
  </si>
  <si>
    <t>T</t>
  </si>
  <si>
    <t>PARSE_TIME(Text, [Extended])</t>
  </si>
  <si>
    <t>PARSE_TIME_ZONE(Text, [Extended])</t>
  </si>
  <si>
    <t>Out: Offset Minutes</t>
  </si>
  <si>
    <t>+12</t>
  </si>
  <si>
    <t>-12</t>
  </si>
  <si>
    <t>−12</t>
  </si>
  <si>
    <t>+1459</t>
  </si>
  <si>
    <t>+15:00</t>
  </si>
  <si>
    <t>+15:00:00</t>
  </si>
  <si>
    <t>+15:00:01</t>
  </si>
  <si>
    <t>+09:30:22</t>
  </si>
  <si>
    <t>Z</t>
  </si>
  <si>
    <t>-092022</t>
  </si>
  <si>
    <t>T01:45:12,34</t>
  </si>
  <si>
    <t>09:30</t>
  </si>
  <si>
    <t>2023-13</t>
  </si>
  <si>
    <t>Out: Format</t>
  </si>
  <si>
    <t>2023-W15-2T14:25</t>
  </si>
  <si>
    <t>99999-W15-2T14:25:21.123+09:30:22</t>
  </si>
  <si>
    <t>T12:35:12.000</t>
  </si>
  <si>
    <t>T123512.000+09</t>
  </si>
  <si>
    <t>T12:35+09:30</t>
  </si>
  <si>
    <t>99999-10T+09:30:22</t>
  </si>
  <si>
    <t>2023T+09:30:22</t>
  </si>
  <si>
    <t>Out:
DatePart</t>
  </si>
  <si>
    <t>Out:
TimePart</t>
  </si>
  <si>
    <t>Out:
TimeZonePart</t>
  </si>
  <si>
    <t>2023-02-23T1435</t>
  </si>
  <si>
    <t>2023-02-23T+09</t>
  </si>
  <si>
    <t>2023-02T14:35</t>
  </si>
  <si>
    <t>Out:
ISOCompliant</t>
  </si>
  <si>
    <t>PARSE_PARTS(Text)</t>
  </si>
  <si>
    <t>2023-02-32T+09</t>
  </si>
  <si>
    <t>2023-00</t>
  </si>
  <si>
    <t>100000</t>
  </si>
  <si>
    <t>2023-02-23T14:35+15</t>
  </si>
  <si>
    <t>PARSE_DATE_TIME(Text)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</si>
</sst>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0000000000000000E+00"/>
    <numFmt numFmtId="165" formatCode="0.00000000000"/>
    <numFmt numFmtId="166" formatCode="0.0000"/>
  </numFmts>
  <fonts count="4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theme="0" tint="-0.14999847407452621"/>
        <bgColor theme="0" tint="-0.14999847407452621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 style="thin">
        <color indexed="64"/>
      </bottom>
      <diagonal/>
    </border>
    <border>
      <left/>
      <right/>
      <top style="thin">
        <color theme="1"/>
      </top>
      <bottom style="thin">
        <color indexed="64"/>
      </bottom>
      <diagonal/>
    </border>
    <border>
      <left/>
      <right style="thin">
        <color theme="1"/>
      </right>
      <top style="thin">
        <color theme="1"/>
      </top>
      <bottom style="thin">
        <color indexed="64"/>
      </bottom>
      <diagonal/>
    </border>
    <border>
      <left style="thin">
        <color theme="1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theme="1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theme="1"/>
      </top>
      <bottom style="thin">
        <color theme="1"/>
      </bottom>
      <diagonal/>
    </border>
    <border>
      <left/>
      <right style="thin">
        <color indexed="64"/>
      </right>
      <top style="thin">
        <color theme="1"/>
      </top>
      <bottom/>
      <diagonal/>
    </border>
    <border>
      <left/>
      <right style="thin">
        <color indexed="64"/>
      </right>
      <top style="thin">
        <color theme="1"/>
      </top>
      <bottom style="thin">
        <color indexed="6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48">
    <xf numFmtId="0" fontId="0" fillId="0" borderId="0" xfId="0"/>
    <xf numFmtId="14" fontId="0" fillId="0" borderId="0" xfId="0" applyNumberFormat="1"/>
    <xf numFmtId="0" fontId="1" fillId="0" borderId="0" xfId="1" applyBorder="1" applyAlignment="1"/>
    <xf numFmtId="0" fontId="0" fillId="0" borderId="3" xfId="0" applyBorder="1"/>
    <xf numFmtId="0" fontId="0" fillId="0" borderId="4" xfId="0" applyBorder="1"/>
    <xf numFmtId="0" fontId="2" fillId="2" borderId="5" xfId="0" applyFont="1" applyFill="1" applyBorder="1"/>
    <xf numFmtId="0" fontId="2" fillId="2" borderId="6" xfId="0" applyFont="1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7" xfId="0" applyFill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2" fillId="2" borderId="6" xfId="0" applyFont="1" applyFill="1" applyBorder="1" applyAlignment="1">
      <alignment horizontal="right"/>
    </xf>
    <xf numFmtId="0" fontId="2" fillId="2" borderId="7" xfId="0" applyFont="1" applyFill="1" applyBorder="1" applyAlignment="1">
      <alignment horizontal="right"/>
    </xf>
    <xf numFmtId="0" fontId="0" fillId="3" borderId="11" xfId="0" applyFill="1" applyBorder="1"/>
    <xf numFmtId="0" fontId="0" fillId="3" borderId="12" xfId="0" applyFill="1" applyBorder="1"/>
    <xf numFmtId="0" fontId="0" fillId="3" borderId="13" xfId="0" applyFill="1" applyBorder="1"/>
    <xf numFmtId="0" fontId="2" fillId="2" borderId="5" xfId="0" applyFont="1" applyFill="1" applyBorder="1" applyAlignment="1">
      <alignment horizontal="center" wrapText="1"/>
    </xf>
    <xf numFmtId="0" fontId="2" fillId="2" borderId="6" xfId="0" applyFont="1" applyFill="1" applyBorder="1" applyAlignment="1">
      <alignment horizontal="center" wrapText="1"/>
    </xf>
    <xf numFmtId="0" fontId="2" fillId="2" borderId="7" xfId="0" applyFont="1" applyFill="1" applyBorder="1" applyAlignment="1">
      <alignment horizontal="center" wrapText="1"/>
    </xf>
    <xf numFmtId="0" fontId="0" fillId="3" borderId="9" xfId="0" applyFill="1" applyBorder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0" fillId="3" borderId="8" xfId="0" applyFill="1" applyBorder="1"/>
    <xf numFmtId="0" fontId="0" fillId="3" borderId="10" xfId="0" applyFill="1" applyBorder="1"/>
    <xf numFmtId="0" fontId="0" fillId="0" borderId="0" xfId="0" quotePrefix="1"/>
    <xf numFmtId="0" fontId="2" fillId="2" borderId="6" xfId="0" applyFont="1" applyFill="1" applyBorder="1" applyAlignment="1">
      <alignment wrapText="1"/>
    </xf>
    <xf numFmtId="49" fontId="0" fillId="3" borderId="5" xfId="0" applyNumberFormat="1" applyFill="1" applyBorder="1"/>
    <xf numFmtId="49" fontId="0" fillId="0" borderId="5" xfId="0" applyNumberFormat="1" applyBorder="1"/>
    <xf numFmtId="49" fontId="0" fillId="3" borderId="5" xfId="0" quotePrefix="1" applyNumberFormat="1" applyFill="1" applyBorder="1"/>
    <xf numFmtId="49" fontId="0" fillId="0" borderId="5" xfId="0" quotePrefix="1" applyNumberFormat="1" applyBorder="1"/>
    <xf numFmtId="49" fontId="0" fillId="0" borderId="2" xfId="0" quotePrefix="1" applyNumberFormat="1" applyBorder="1"/>
    <xf numFmtId="0" fontId="2" fillId="2" borderId="15" xfId="0" applyFont="1" applyFill="1" applyBorder="1" applyAlignment="1">
      <alignment wrapText="1"/>
    </xf>
    <xf numFmtId="0" fontId="0" fillId="3" borderId="15" xfId="0" applyFill="1" applyBorder="1"/>
    <xf numFmtId="0" fontId="0" fillId="0" borderId="15" xfId="0" applyBorder="1"/>
    <xf numFmtId="0" fontId="0" fillId="0" borderId="14" xfId="0" applyBorder="1"/>
    <xf numFmtId="20" fontId="0" fillId="0" borderId="0" xfId="0" applyNumberFormat="1"/>
    <xf numFmtId="49" fontId="0" fillId="3" borderId="8" xfId="0" applyNumberFormat="1" applyFill="1" applyBorder="1"/>
    <xf numFmtId="0" fontId="0" fillId="3" borderId="16" xfId="0" applyFill="1" applyBorder="1"/>
    <xf numFmtId="16" fontId="0" fillId="0" borderId="0" xfId="0" applyNumberFormat="1"/>
    <xf numFmtId="0" fontId="1" fillId="0" borderId="0" xfId="1" applyBorder="1" applyAlignment="1"/>
    <xf numFmtId="49" fontId="0" fillId="3" borderId="8" xfId="0" quotePrefix="1" applyNumberFormat="1" applyFill="1" applyBorder="1"/>
    <xf numFmtId="0" fontId="0" fillId="0" borderId="12" xfId="0" applyBorder="1"/>
  </cellXfs>
  <cellStyles count="2">
    <cellStyle name="Heading 1" xfId="1" builtinId="16"/>
    <cellStyle name="Normal" xfId="0" builtinId="0"/>
  </cellStyles>
  <dxfs count="26"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0" formatCode="General"/>
    </dxf>
    <dxf>
      <numFmt numFmtId="0" formatCode="General"/>
    </dxf>
    <dxf>
      <alignment horizontal="general" vertical="bottom" textRotation="0" wrapText="0" indent="0" justifyLastLine="0" shrinkToFit="0" readingOrder="0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1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BAA2D01-39DB-44E2-8D44-04F7BADD18BD}" name="Table1" displayName="Table1" ref="A3:C15" totalsRowShown="0" headerRowDxfId="25">
  <autoFilter ref="A3:C15" xr:uid="{BBAA2D01-39DB-44E2-8D44-04F7BADD18BD}"/>
  <tableColumns count="3">
    <tableColumn id="1" xr3:uid="{EAD18F5C-D491-4E84-B251-3510A1C18696}" name="YearCE"/>
    <tableColumn id="2" xr3:uid="{BA886637-CE51-4843-937C-16517F397BED}" name="AllowDecimal" dataDxfId="24"/>
    <tableColumn id="3" xr3:uid="{11D74D8A-9A60-4891-A2F8-B960A9EB9C96}" name="Returns2" dataDxfId="23">
      <calculatedColumnFormula array="1">ISO_8601.IS_VALID_YEAR(Table1[[#This Row],[YearCE]],Table1[[#This Row],[AllowDecimal]])</calculatedColumnFormula>
    </tableColumn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91BB414-E902-4BEA-8C20-DA6F8B201E43}" name="Table2" displayName="Table2" ref="G3:H13" totalsRowShown="0" headerRowDxfId="22">
  <autoFilter ref="G3:H13" xr:uid="{891BB414-E902-4BEA-8C20-DA6F8B201E43}"/>
  <tableColumns count="2">
    <tableColumn id="1" xr3:uid="{23E94238-E86B-4EEC-8C85-645DD5F93835}" name="YearCE"/>
    <tableColumn id="2" xr3:uid="{CD942F84-4899-4B4B-949B-0B1FD9EADFD0}" name="Returns" dataDxfId="21">
      <calculatedColumnFormula array="1">ISO_8601.IS_LEAP_YEAR(Table2[[#This Row],[YearCE]])</calculatedColumnFormula>
    </tableColumn>
  </tableColumns>
  <tableStyleInfo name="TableStyleMedium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E030AD6-68C5-47A5-BE29-9E4383964927}" name="Table3" displayName="Table3" ref="A20:E37" totalsRowShown="0" headerRowDxfId="20">
  <autoFilter ref="A20:E37" xr:uid="{9E030AD6-68C5-47A5-BE29-9E4383964927}"/>
  <tableColumns count="5">
    <tableColumn id="1" xr3:uid="{4E072030-A2C6-499C-8887-19A4BA3CAA09}" name="YearCE"/>
    <tableColumn id="2" xr3:uid="{CD0515FB-2F76-471A-9028-7724B10049A4}" name="Month"/>
    <tableColumn id="3" xr3:uid="{396CDD49-1458-46CC-97DB-60AF9B0B7405}" name="Day"/>
    <tableColumn id="4" xr3:uid="{7BE53DDD-BAF9-4DB9-84B9-0050DDC0B40A}" name="AllMandatory"/>
    <tableColumn id="5" xr3:uid="{64E381F2-1229-465C-9705-26EE6274BAE1}" name="Returns" dataDxfId="19">
      <calculatedColumnFormula array="1">ISO_8601.IS_VALID_DATE(Table3[[#This Row],[YearCE]],Table3[[#This Row],[Month]],Table3[[#This Row],[Day]],Table3[[#This Row],[AllMandatory]])</calculatedColumnFormula>
    </tableColumn>
  </tableColumns>
  <tableStyleInfo name="TableStyleMedium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F487F63-7136-47A2-A8BE-4D7247B13EF9}" name="Table4" displayName="Table4" ref="G20:K38" totalsRowShown="0">
  <autoFilter ref="G20:K38" xr:uid="{FF487F63-7136-47A2-A8BE-4D7247B13EF9}"/>
  <tableColumns count="5">
    <tableColumn id="1" xr3:uid="{A4553E8B-3627-4B93-9B3B-6F4DC059F976}" name="Hour"/>
    <tableColumn id="2" xr3:uid="{5B7488EC-F21F-4B01-B083-95B582467627}" name="Minute"/>
    <tableColumn id="3" xr3:uid="{5FE7195F-6617-4117-B87C-CE9191FC93EC}" name="Second"/>
    <tableColumn id="4" xr3:uid="{6833CB73-6B48-49D1-9393-2EBDAA5FDABE}" name="AllMandatory"/>
    <tableColumn id="5" xr3:uid="{8D94B86C-18C4-4FC7-BB3D-7118C409CC9E}" name="Returns" dataDxfId="18">
      <calculatedColumnFormula array="1">ISO_8601.IS_VALID_TIME(Table4[[#This Row],[Hour]],Table4[[#This Row],[Minute]],Table4[[#This Row],[Second]],Table4[[#This Row],[AllMandatory]])</calculatedColumnFormula>
    </tableColumn>
  </tableColumns>
  <tableStyleInfo name="TableStyleMedium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8BF4915-B5C9-47C0-B4B9-74F62EBB9361}" name="Table26" displayName="Table26" ref="O20:P27" totalsRowShown="0" headerRowDxfId="17">
  <autoFilter ref="O20:P27" xr:uid="{08BF4915-B5C9-47C0-B4B9-74F62EBB9361}"/>
  <tableColumns count="2">
    <tableColumn id="1" xr3:uid="{4C7B751A-4E83-414A-AEDA-DF1FFE948E0B}" name="OffsetMinutes"/>
    <tableColumn id="2" xr3:uid="{C1111DD7-EB7E-4A19-AB2B-E9B8E1BE52BE}" name="Returns" dataDxfId="16">
      <calculatedColumnFormula array="1">ISO_8601.IS_VALID_TIME_ZONE(Table26[[#This Row],[OffsetMinutes]])</calculatedColumnFormula>
    </tableColumn>
  </tableColumns>
  <tableStyleInfo name="TableStyleMedium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3AC62085-F523-4116-9162-F292E42A849C}" name="Table37" displayName="Table37" ref="A43:C55" totalsRowShown="0" headerRowDxfId="15">
  <autoFilter ref="A43:C55" xr:uid="{3AC62085-F523-4116-9162-F292E42A849C}"/>
  <tableColumns count="3">
    <tableColumn id="1" xr3:uid="{AC46CB24-5E8D-4054-94B6-3CEDE98E24A6}" name="YearCE"/>
    <tableColumn id="2" xr3:uid="{FAC21CDA-12FE-4B48-8EFD-4640E56E9EB2}" name="Ordinal"/>
    <tableColumn id="5" xr3:uid="{7BFE5B6F-5D05-408B-8B3E-78BAB04EA94A}" name="Returns" dataDxfId="14">
      <calculatedColumnFormula array="1">ISO_8601.IS_VALID_ORDINAL_DATE(Table37[[#This Row],[YearCE]],Table37[[#This Row],[Ordinal]])</calculatedColumnFormula>
    </tableColumn>
  </tableColumns>
  <tableStyleInfo name="TableStyleMedium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871C362-8A91-46DC-995E-45BBEEED46AD}" name="Table38" displayName="Table38" ref="G43:K58" totalsRowShown="0" headerRowDxfId="13">
  <autoFilter ref="G43:K58" xr:uid="{D871C362-8A91-46DC-995E-45BBEEED46AD}"/>
  <tableColumns count="5">
    <tableColumn id="1" xr3:uid="{6189E976-0D26-4650-9FF2-C8466F2B43C9}" name="YearCE"/>
    <tableColumn id="2" xr3:uid="{391D7719-8237-47E1-87B4-CB4A825B3DDB}" name="Week"/>
    <tableColumn id="3" xr3:uid="{49EBD147-C7BA-4CB8-817E-F019845BABE4}" name="DayOfWeek"/>
    <tableColumn id="4" xr3:uid="{BCF56241-96FE-4912-A64F-1F6B912D0755}" name="DayOfWeekMandatory"/>
    <tableColumn id="5" xr3:uid="{30A9C819-DEF5-4E8E-86A2-F7441C836566}" name="Returns" dataDxfId="12">
      <calculatedColumnFormula array="1">ISO_8601.IS_VALID_WEEK_DATE(Table38[[#This Row],[YearCE]],Table38[[#This Row],[Week]],Table38[[#This Row],[DayOfWeek]],Table38[[#This Row],[DayOfWeekMandatory]])</calculatedColumnFormula>
    </tableColumn>
  </tableColumns>
  <tableStyleInfo name="TableStyleMedium1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D53FE1ED-7317-47CA-8BC3-A185D6DEB049}" name="Table19" displayName="Table19" ref="A3:B11" totalsRowShown="0" headerRowDxfId="11">
  <autoFilter ref="A3:B11" xr:uid="{BBAA2D01-39DB-44E2-8D44-04F7BADD18BD}"/>
  <tableColumns count="2">
    <tableColumn id="1" xr3:uid="{9E54AE05-4BBE-4E82-8D30-F00FE10AC5FB}" name="YearCE"/>
    <tableColumn id="2" xr3:uid="{7FEE0141-06B8-45D8-B56C-0789698E1C97}" name="Returns" dataDxfId="10">
      <calculatedColumnFormula array="1">ISO_8601.YEAR_DAY_COUNT(Table19[[#This Row],[YearCE]])</calculatedColumnFormula>
    </tableColumn>
  </tableColumns>
  <tableStyleInfo name="TableStyleMedium1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FFCAED9A-3236-44D4-BC61-E12F56288012}" name="Table210" displayName="Table210" ref="H3:I13" totalsRowShown="0" headerRowDxfId="9">
  <autoFilter ref="H3:I13" xr:uid="{891BB414-E902-4BEA-8C20-DA6F8B201E43}"/>
  <tableColumns count="2">
    <tableColumn id="1" xr3:uid="{F88EC898-2C81-4173-BDFC-165BB30E19ED}" name="YearCE"/>
    <tableColumn id="2" xr3:uid="{DBD9124E-9ADD-4FF6-AA2F-0871BF467DD8}" name="Returns" dataDxfId="8">
      <calculatedColumnFormula array="1">ISO_8601.YEAR_WEEK_COUNT(Table210[[#This Row],[YearCE]])</calculatedColumnFormula>
    </tableColumn>
  </tableColumns>
  <tableStyleInfo name="TableStyleMedium1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96C9019B-8771-4227-8555-93BFBF1B0E12}" name="Table311" displayName="Table311" ref="A18:D27" totalsRowShown="0" headerRowDxfId="7">
  <autoFilter ref="A18:D27" xr:uid="{9E030AD6-68C5-47A5-BE29-9E4383964927}"/>
  <tableColumns count="4">
    <tableColumn id="1" xr3:uid="{3FA8C05B-10B0-457A-BB67-F85BB59A01A4}" name="YearCE"/>
    <tableColumn id="2" xr3:uid="{50D17ABB-2BAD-4D59-B311-04B77924796A}" name="Month"/>
    <tableColumn id="3" xr3:uid="{02E08981-3A88-4F53-99C8-38AA4B728D1D}" name="Day"/>
    <tableColumn id="4" xr3:uid="{CBACDC2D-7C08-4790-A696-800DC2B83BEC}" name="Returns" dataDxfId="6">
      <calculatedColumnFormula array="1">ISO_8601.DAY_ORDINAL(Table311[[#This Row],[YearCE]],Table311[[#This Row],[Month]],Table311[[#This Row],[Day]])</calculatedColumnFormula>
    </tableColumn>
  </tableColumns>
  <tableStyleInfo name="TableStyleMedium1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93532E48-D60F-4926-97A5-2207B3F0F159}" name="Table412" displayName="Table412" ref="A32:D38" totalsRowShown="0">
  <autoFilter ref="A32:D38" xr:uid="{FF487F63-7136-47A2-A8BE-4D7247B13EF9}"/>
  <tableColumns count="4">
    <tableColumn id="1" xr3:uid="{C9265076-A215-4A98-A6A0-4763A996EC87}" name="YearCE"/>
    <tableColumn id="2" xr3:uid="{E2909AA7-6725-42B6-9DCD-2B3E8FF3C7EF}" name="Month"/>
    <tableColumn id="3" xr3:uid="{F56CCA59-CFAB-4E5A-97DD-F613949DE88A}" name="Day"/>
    <tableColumn id="4" xr3:uid="{28D827C3-8253-42FD-9A64-0B7B89D9D325}" name="Returns">
      <calculatedColumnFormula array="1">ISO_8601.DAY_OF_WEEK(Table412[[#This Row],[YearCE]],Table412[[#This Row],[Month]],Table412[[#This Row],[Day]])</calculatedColumnFormula>
    </tableColumn>
  </tableColumns>
  <tableStyleInfo name="TableStyleMedium1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5A08663D-3DBA-44EC-8B40-0C8D894A0D18}" name="Table41216" displayName="Table41216" ref="A44:D52" totalsRowShown="0" headerRowDxfId="5">
  <autoFilter ref="A44:D52" xr:uid="{5A08663D-3DBA-44EC-8B40-0C8D894A0D18}"/>
  <tableColumns count="4">
    <tableColumn id="1" xr3:uid="{D765722E-5157-45BC-BA8C-10076D3C8AE7}" name="YearCE"/>
    <tableColumn id="2" xr3:uid="{830A361B-9977-4A42-B402-160928B6442B}" name="Month"/>
    <tableColumn id="3" xr3:uid="{B3741A81-00A6-4BC8-8631-1DF8BED68C15}" name="Day"/>
    <tableColumn id="4" xr3:uid="{95FA3EED-334C-43C3-A2C7-07A7E1C03B94}" name="Returns" dataDxfId="4">
      <calculatedColumnFormula array="1">ISO_8601.WEEK_NUMBER(Table41216[[#This Row],[YearCE]],Table41216[[#This Row],[Month]],Table41216[[#This Row],[Day]])</calculatedColumnFormula>
    </tableColumn>
  </tableColumns>
  <tableStyleInfo name="TableStyleMedium1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6038EBE2-203A-46A1-905C-BC6B92929E28}" name="Table41218" displayName="Table41218" ref="H32:J39" totalsRowShown="0">
  <autoFilter ref="H32:J39" xr:uid="{6038EBE2-203A-46A1-905C-BC6B92929E28}"/>
  <tableColumns count="3">
    <tableColumn id="1" xr3:uid="{C80692B4-B204-43B0-BA8B-DE33E2964E72}" name="YearCE"/>
    <tableColumn id="2" xr3:uid="{66252FC4-C620-4B16-B43B-AA5E543444AF}" name="Ordinal"/>
    <tableColumn id="3" xr3:uid="{2F8E5F75-DC02-4268-85EB-3593D1243B4E}" name="Returns"/>
  </tableColumns>
  <tableStyleInfo name="TableStyleMedium1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F57FE933-B780-44C1-8AB1-A8DFA4E43E51}" name="Table4121819" displayName="Table4121819" ref="H44:J52" totalsRowShown="0">
  <autoFilter ref="H44:J52" xr:uid="{F57FE933-B780-44C1-8AB1-A8DFA4E43E51}"/>
  <tableColumns count="3">
    <tableColumn id="1" xr3:uid="{724944DB-A76B-4957-AF7D-B5AC6C4627F9}" name="YearCE"/>
    <tableColumn id="2" xr3:uid="{D9363292-FFF8-49D9-A39E-724EC1A0076E}" name="Ordinal"/>
    <tableColumn id="3" xr3:uid="{35A95EC0-12DE-4C68-8491-E66DDBFF7041}" name="Returns" dataDxfId="3">
      <calculatedColumnFormula array="1">ISO_8601.WEEK_NUMBER_FROM_ORDINAL(Table4121819[[#This Row],[YearCE]],Table4121819[[#This Row],[Ordinal]])</calculatedColumnFormula>
    </tableColumn>
  </tableColumns>
  <tableStyleInfo name="TableStyleMedium1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0D82897E-0383-4271-9AD2-110E9C8215BE}" name="Table1921" displayName="Table1921" ref="A3:C15" totalsRowShown="0" headerRowDxfId="2">
  <autoFilter ref="A3:C15" xr:uid="{0D82897E-0383-4271-9AD2-110E9C8215BE}"/>
  <tableColumns count="3">
    <tableColumn id="1" xr3:uid="{67A6D239-C11C-4658-8F01-66A8E4910477}" name="Text"/>
    <tableColumn id="2" xr3:uid="{608DB31D-00D0-458E-96E5-A93CB6237746}" name="Subset" dataDxfId="1"/>
    <tableColumn id="3" xr3:uid="{27235301-D372-4197-B862-41DDDE0F0FB7}" name="Returns" dataDxfId="0">
      <calculatedColumnFormula array="1">ISO_8601.VALIDATE_CHARACTERS(Table1921[[#This Row],[Text]],Table1921[[#This Row],[Subset]])</calculatedColumnFormula>
    </tableColumn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left" visibility="0" width="976" row="1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D4BD6F5F-71ED-429B-9CE3-55D6E121162F}">
  <we:reference id="wa200003696" version="1.1.0.0" store="en-US" storeType="OMEX"/>
  <we:alternateReferences>
    <we:reference id="WA200003696" version="1.1.0.0" store="" storeType="OMEX"/>
  </we:alternateReferences>
  <we:properties>
    <we:property name="projectV0_1-56c6e055-265e-4713-816e-a646dbb708de" value="{&quot;kind&quot;:&quot;AFEJSONBlobNode&quot;,&quot;id&quot;:&quot;{31EC2F8C-AFCA-49EA-A916-726796613375}&quot;}"/>
  </we:properties>
  <we:bindings/>
  <we:snapshot xmlns:r="http://schemas.openxmlformats.org/officeDocument/2006/relationships"/>
  <we:extLst>
    <a:ext xmlns:a="http://schemas.openxmlformats.org/drawingml/2006/main" uri="{7C84B067-C214-45C3-A712-C9D94CD141B2}">
      <we:customFunctionIdList>
        <we:customFunctionIds>_xldudf_LABS_GENERATIVEAI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table" Target="../tables/table14.xml"/><Relationship Id="rId3" Type="http://schemas.openxmlformats.org/officeDocument/2006/relationships/table" Target="../tables/table9.xml"/><Relationship Id="rId7" Type="http://schemas.openxmlformats.org/officeDocument/2006/relationships/table" Target="../tables/table13.xml"/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2.bin"/><Relationship Id="rId6" Type="http://schemas.openxmlformats.org/officeDocument/2006/relationships/table" Target="../tables/table12.xml"/><Relationship Id="rId5" Type="http://schemas.openxmlformats.org/officeDocument/2006/relationships/table" Target="../tables/table11.xml"/><Relationship Id="rId4" Type="http://schemas.openxmlformats.org/officeDocument/2006/relationships/table" Target="../tables/table10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A7EFF7-D7B6-49F8-9B8B-8E9959D1B63D}">
  <dimension ref="A1:V58"/>
  <sheetViews>
    <sheetView tabSelected="1" topLeftCell="A23" workbookViewId="0">
      <selection activeCell="I54" sqref="I54"/>
    </sheetView>
  </sheetViews>
  <sheetFormatPr defaultRowHeight="15" x14ac:dyDescent="0.25"/>
  <cols>
    <col min="1" max="1" width="19.42578125" customWidth="1"/>
    <col min="2" max="2" width="10.140625" bestFit="1" customWidth="1"/>
    <col min="3" max="3" width="9.5703125" customWidth="1"/>
    <col min="4" max="4" width="15.140625" customWidth="1"/>
    <col min="5" max="5" width="10" customWidth="1"/>
    <col min="6" max="6" width="17.28515625" customWidth="1"/>
    <col min="7" max="7" width="11.85546875" customWidth="1"/>
    <col min="8" max="8" width="10.140625" bestFit="1" customWidth="1"/>
    <col min="9" max="9" width="9.7109375" bestFit="1" customWidth="1"/>
    <col min="10" max="10" width="15.5703125" bestFit="1" customWidth="1"/>
    <col min="11" max="11" width="10.140625" bestFit="1" customWidth="1"/>
    <col min="12" max="12" width="11" bestFit="1" customWidth="1"/>
    <col min="14" max="14" width="9.5703125" customWidth="1"/>
    <col min="15" max="15" width="16.42578125" bestFit="1" customWidth="1"/>
    <col min="16" max="16" width="12" bestFit="1" customWidth="1"/>
    <col min="19" max="19" width="28.140625" bestFit="1" customWidth="1"/>
  </cols>
  <sheetData>
    <row r="1" spans="1:14" ht="19.5" x14ac:dyDescent="0.3">
      <c r="A1" s="45" t="s">
        <v>0</v>
      </c>
      <c r="B1" s="45"/>
      <c r="C1" s="45"/>
      <c r="D1" s="45"/>
      <c r="E1" s="45"/>
      <c r="F1" s="45"/>
      <c r="G1" s="45" t="s">
        <v>2</v>
      </c>
      <c r="H1" s="45"/>
      <c r="I1" s="45"/>
      <c r="J1" s="45"/>
      <c r="K1" s="45"/>
      <c r="L1" s="45"/>
      <c r="M1" s="45"/>
      <c r="N1" s="45"/>
    </row>
    <row r="3" spans="1:14" x14ac:dyDescent="0.25">
      <c r="A3" t="s">
        <v>3</v>
      </c>
      <c r="B3" t="s">
        <v>38</v>
      </c>
      <c r="C3" t="s">
        <v>23</v>
      </c>
      <c r="G3" t="s">
        <v>3</v>
      </c>
      <c r="H3" t="s">
        <v>4</v>
      </c>
    </row>
    <row r="4" spans="1:14" x14ac:dyDescent="0.25">
      <c r="C4" t="b" cm="1">
        <f t="array" ref="C4">ISO_8601.IS_VALID_YEAR(Table1[[#This Row],[YearCE]],Table1[[#This Row],[AllowDecimal]])</f>
        <v>0</v>
      </c>
      <c r="H4" t="e" cm="1">
        <f t="array" ref="H4">ISO_8601.IS_LEAP_YEAR(Table2[[#This Row],[YearCE]])</f>
        <v>#VALUE!</v>
      </c>
    </row>
    <row r="5" spans="1:14" x14ac:dyDescent="0.25">
      <c r="A5" t="s">
        <v>1</v>
      </c>
      <c r="C5" t="b" cm="1">
        <f t="array" ref="C5">ISO_8601.IS_VALID_YEAR(Table1[[#This Row],[YearCE]],Table1[[#This Row],[AllowDecimal]])</f>
        <v>0</v>
      </c>
      <c r="G5" t="s">
        <v>1</v>
      </c>
      <c r="H5" t="e" cm="1">
        <f t="array" ref="H5">ISO_8601.IS_LEAP_YEAR(Table2[[#This Row],[YearCE]])</f>
        <v>#VALUE!</v>
      </c>
    </row>
    <row r="6" spans="1:14" x14ac:dyDescent="0.25">
      <c r="A6">
        <v>2023</v>
      </c>
      <c r="C6" t="b" cm="1">
        <f t="array" ref="C6">ISO_8601.IS_VALID_YEAR(Table1[[#This Row],[YearCE]],Table1[[#This Row],[AllowDecimal]])</f>
        <v>1</v>
      </c>
      <c r="G6">
        <v>2023</v>
      </c>
      <c r="H6" t="b" cm="1">
        <f t="array" ref="H6">ISO_8601.IS_LEAP_YEAR(Table2[[#This Row],[YearCE]])</f>
        <v>0</v>
      </c>
    </row>
    <row r="7" spans="1:14" x14ac:dyDescent="0.25">
      <c r="A7">
        <v>-99999</v>
      </c>
      <c r="C7" t="b" cm="1">
        <f t="array" ref="C7">ISO_8601.IS_VALID_YEAR(Table1[[#This Row],[YearCE]],Table1[[#This Row],[AllowDecimal]])</f>
        <v>1</v>
      </c>
      <c r="G7">
        <v>2000</v>
      </c>
      <c r="H7" t="b" cm="1">
        <f t="array" ref="H7">ISO_8601.IS_LEAP_YEAR(Table2[[#This Row],[YearCE]])</f>
        <v>1</v>
      </c>
    </row>
    <row r="8" spans="1:14" x14ac:dyDescent="0.25">
      <c r="A8">
        <v>99999</v>
      </c>
      <c r="C8" t="b" cm="1">
        <f t="array" ref="C8">ISO_8601.IS_VALID_YEAR(Table1[[#This Row],[YearCE]],Table1[[#This Row],[AllowDecimal]])</f>
        <v>1</v>
      </c>
      <c r="G8">
        <v>2100</v>
      </c>
      <c r="H8" t="b" cm="1">
        <f t="array" ref="H8">ISO_8601.IS_LEAP_YEAR(Table2[[#This Row],[YearCE]])</f>
        <v>0</v>
      </c>
    </row>
    <row r="9" spans="1:14" x14ac:dyDescent="0.25">
      <c r="A9">
        <v>-100000</v>
      </c>
      <c r="C9" t="b" cm="1">
        <f t="array" ref="C9">ISO_8601.IS_VALID_YEAR(Table1[[#This Row],[YearCE]],Table1[[#This Row],[AllowDecimal]])</f>
        <v>0</v>
      </c>
      <c r="G9">
        <v>-100000</v>
      </c>
      <c r="H9" t="e" cm="1">
        <f t="array" ref="H9">ISO_8601.IS_LEAP_YEAR(Table2[[#This Row],[YearCE]])</f>
        <v>#VALUE!</v>
      </c>
    </row>
    <row r="10" spans="1:14" x14ac:dyDescent="0.25">
      <c r="A10">
        <v>100000</v>
      </c>
      <c r="C10" t="b" cm="1">
        <f t="array" ref="C10">ISO_8601.IS_VALID_YEAR(Table1[[#This Row],[YearCE]],Table1[[#This Row],[AllowDecimal]])</f>
        <v>0</v>
      </c>
      <c r="G10">
        <v>100000</v>
      </c>
      <c r="H10" t="e" cm="1">
        <f t="array" ref="H10">ISO_8601.IS_LEAP_YEAR(Table2[[#This Row],[YearCE]])</f>
        <v>#VALUE!</v>
      </c>
    </row>
    <row r="11" spans="1:14" x14ac:dyDescent="0.25">
      <c r="A11">
        <v>99999.999899999995</v>
      </c>
      <c r="B11">
        <v>1</v>
      </c>
      <c r="C11" t="b" cm="1">
        <f t="array" ref="C11">ISO_8601.IS_VALID_YEAR(Table1[[#This Row],[YearCE]],Table1[[#This Row],[AllowDecimal]])</f>
        <v>1</v>
      </c>
      <c r="G11" s="27">
        <v>99999.999899999995</v>
      </c>
      <c r="H11" t="b" cm="1">
        <f t="array" ref="H11">ISO_8601.IS_LEAP_YEAR(Table2[[#This Row],[YearCE]])</f>
        <v>0</v>
      </c>
    </row>
    <row r="12" spans="1:14" x14ac:dyDescent="0.25">
      <c r="A12">
        <v>99999.999899999995</v>
      </c>
      <c r="C12" t="b" cm="1">
        <f t="array" ref="C12">ISO_8601.IS_VALID_YEAR(Table1[[#This Row],[YearCE]],Table1[[#This Row],[AllowDecimal]])</f>
        <v>0</v>
      </c>
      <c r="G12">
        <v>2023.5</v>
      </c>
      <c r="H12" t="b" cm="1">
        <f t="array" ref="H12">ISO_8601.IS_LEAP_YEAR(Table2[[#This Row],[YearCE]])</f>
        <v>0</v>
      </c>
    </row>
    <row r="13" spans="1:14" x14ac:dyDescent="0.25">
      <c r="A13">
        <v>2023.5</v>
      </c>
      <c r="B13">
        <v>1</v>
      </c>
      <c r="C13" t="b" cm="1">
        <f t="array" ref="C13">ISO_8601.IS_VALID_YEAR(Table1[[#This Row],[YearCE]],Table1[[#This Row],[AllowDecimal]])</f>
        <v>1</v>
      </c>
      <c r="G13">
        <v>2024.9</v>
      </c>
      <c r="H13" t="b" cm="1">
        <f t="array" ref="H13">ISO_8601.IS_LEAP_YEAR(Table2[[#This Row],[YearCE]])</f>
        <v>1</v>
      </c>
    </row>
    <row r="14" spans="1:14" x14ac:dyDescent="0.25">
      <c r="A14">
        <v>2023.5</v>
      </c>
      <c r="C14" t="b" cm="1">
        <f t="array" ref="C14">ISO_8601.IS_VALID_YEAR(Table1[[#This Row],[YearCE]],Table1[[#This Row],[AllowDecimal]])</f>
        <v>0</v>
      </c>
    </row>
    <row r="15" spans="1:14" x14ac:dyDescent="0.25">
      <c r="A15" s="26">
        <v>2023.00000000001</v>
      </c>
      <c r="C15" t="b" cm="1">
        <f t="array" ref="C15">ISO_8601.IS_VALID_YEAR(Table1[[#This Row],[YearCE]],Table1[[#This Row],[AllowDecimal]])</f>
        <v>0</v>
      </c>
    </row>
    <row r="16" spans="1:14" x14ac:dyDescent="0.25">
      <c r="A16" s="26"/>
    </row>
    <row r="18" spans="1:22" ht="19.5" x14ac:dyDescent="0.3">
      <c r="A18" s="45" t="s">
        <v>5</v>
      </c>
      <c r="B18" s="45"/>
      <c r="C18" s="45"/>
      <c r="D18" s="45"/>
      <c r="E18" s="45"/>
      <c r="F18" s="45"/>
      <c r="G18" s="45" t="s">
        <v>9</v>
      </c>
      <c r="H18" s="45"/>
      <c r="I18" s="45"/>
      <c r="J18" s="45"/>
      <c r="K18" s="45"/>
      <c r="L18" s="45"/>
      <c r="M18" s="45"/>
      <c r="N18" s="45"/>
      <c r="O18" s="45" t="s">
        <v>13</v>
      </c>
      <c r="P18" s="45"/>
      <c r="Q18" s="45"/>
      <c r="R18" s="45"/>
      <c r="S18" s="45"/>
      <c r="T18" s="45"/>
      <c r="U18" s="45"/>
      <c r="V18" s="45"/>
    </row>
    <row r="20" spans="1:22" x14ac:dyDescent="0.25">
      <c r="A20" t="s">
        <v>3</v>
      </c>
      <c r="B20" t="s">
        <v>6</v>
      </c>
      <c r="C20" t="s">
        <v>7</v>
      </c>
      <c r="D20" t="s">
        <v>8</v>
      </c>
      <c r="E20" t="s">
        <v>4</v>
      </c>
      <c r="G20" t="s">
        <v>10</v>
      </c>
      <c r="H20" t="s">
        <v>11</v>
      </c>
      <c r="I20" t="s">
        <v>12</v>
      </c>
      <c r="J20" t="s">
        <v>8</v>
      </c>
      <c r="K20" t="s">
        <v>4</v>
      </c>
      <c r="O20" t="s">
        <v>14</v>
      </c>
      <c r="P20" t="s">
        <v>4</v>
      </c>
    </row>
    <row r="21" spans="1:22" x14ac:dyDescent="0.25">
      <c r="E21" t="b" cm="1">
        <f t="array" ref="E21">ISO_8601.IS_VALID_DATE(Table3[[#This Row],[YearCE]],Table3[[#This Row],[Month]],Table3[[#This Row],[Day]],Table3[[#This Row],[AllMandatory]])</f>
        <v>0</v>
      </c>
      <c r="K21" t="b" cm="1">
        <f t="array" ref="K21">ISO_8601.IS_VALID_TIME(Table4[[#This Row],[Hour]],Table4[[#This Row],[Minute]],Table4[[#This Row],[Second]],Table4[[#This Row],[AllMandatory]])</f>
        <v>0</v>
      </c>
      <c r="P21" t="b" cm="1">
        <f t="array" ref="P21">ISO_8601.IS_VALID_TIME_ZONE(Table26[[#This Row],[OffsetMinutes]])</f>
        <v>0</v>
      </c>
    </row>
    <row r="22" spans="1:22" x14ac:dyDescent="0.25">
      <c r="A22" t="s">
        <v>1</v>
      </c>
      <c r="E22" t="b" cm="1">
        <f t="array" ref="E22">ISO_8601.IS_VALID_DATE(Table3[[#This Row],[YearCE]],Table3[[#This Row],[Month]],Table3[[#This Row],[Day]],Table3[[#This Row],[AllMandatory]])</f>
        <v>0</v>
      </c>
      <c r="G22" t="s">
        <v>1</v>
      </c>
      <c r="K22" t="b" cm="1">
        <f t="array" ref="K22">ISO_8601.IS_VALID_TIME(Table4[[#This Row],[Hour]],Table4[[#This Row],[Minute]],Table4[[#This Row],[Second]],Table4[[#This Row],[AllMandatory]])</f>
        <v>0</v>
      </c>
      <c r="O22" t="s">
        <v>1</v>
      </c>
      <c r="P22" t="b" cm="1">
        <f t="array" ref="P22">ISO_8601.IS_VALID_TIME_ZONE(Table26[[#This Row],[OffsetMinutes]])</f>
        <v>0</v>
      </c>
    </row>
    <row r="23" spans="1:22" x14ac:dyDescent="0.25">
      <c r="A23">
        <v>2023</v>
      </c>
      <c r="E23" t="b" cm="1">
        <f t="array" ref="E23">ISO_8601.IS_VALID_DATE(Table3[[#This Row],[YearCE]],Table3[[#This Row],[Month]],Table3[[#This Row],[Day]],Table3[[#This Row],[AllMandatory]])</f>
        <v>1</v>
      </c>
      <c r="I23">
        <v>1</v>
      </c>
      <c r="K23" t="b" cm="1">
        <f t="array" ref="K23">ISO_8601.IS_VALID_TIME(Table4[[#This Row],[Hour]],Table4[[#This Row],[Minute]],Table4[[#This Row],[Second]],Table4[[#This Row],[AllMandatory]])</f>
        <v>0</v>
      </c>
      <c r="O23">
        <v>0</v>
      </c>
      <c r="P23" t="b" cm="1">
        <f t="array" ref="P23">ISO_8601.IS_VALID_TIME_ZONE(Table26[[#This Row],[OffsetMinutes]])</f>
        <v>1</v>
      </c>
    </row>
    <row r="24" spans="1:22" x14ac:dyDescent="0.25">
      <c r="A24">
        <v>2023</v>
      </c>
      <c r="B24">
        <v>12</v>
      </c>
      <c r="E24" t="b" cm="1">
        <f t="array" ref="E24">ISO_8601.IS_VALID_DATE(Table3[[#This Row],[YearCE]],Table3[[#This Row],[Month]],Table3[[#This Row],[Day]],Table3[[#This Row],[AllMandatory]])</f>
        <v>1</v>
      </c>
      <c r="H24">
        <v>1</v>
      </c>
      <c r="I24">
        <v>1</v>
      </c>
      <c r="K24" t="b" cm="1">
        <f t="array" ref="K24">ISO_8601.IS_VALID_TIME(Table4[[#This Row],[Hour]],Table4[[#This Row],[Minute]],Table4[[#This Row],[Second]],Table4[[#This Row],[AllMandatory]])</f>
        <v>0</v>
      </c>
      <c r="O24">
        <v>900</v>
      </c>
      <c r="P24" t="b" cm="1">
        <f t="array" ref="P24">ISO_8601.IS_VALID_TIME_ZONE(Table26[[#This Row],[OffsetMinutes]])</f>
        <v>1</v>
      </c>
    </row>
    <row r="25" spans="1:22" x14ac:dyDescent="0.25">
      <c r="A25">
        <v>2023</v>
      </c>
      <c r="B25">
        <v>0</v>
      </c>
      <c r="E25" t="b" cm="1">
        <f t="array" ref="E25">ISO_8601.IS_VALID_DATE(Table3[[#This Row],[YearCE]],Table3[[#This Row],[Month]],Table3[[#This Row],[Day]],Table3[[#This Row],[AllMandatory]])</f>
        <v>0</v>
      </c>
      <c r="G25">
        <v>1</v>
      </c>
      <c r="I25">
        <v>1</v>
      </c>
      <c r="K25" t="b" cm="1">
        <f t="array" ref="K25">ISO_8601.IS_VALID_TIME(Table4[[#This Row],[Hour]],Table4[[#This Row],[Minute]],Table4[[#This Row],[Second]],Table4[[#This Row],[AllMandatory]])</f>
        <v>0</v>
      </c>
      <c r="O25">
        <v>-900</v>
      </c>
      <c r="P25" t="b" cm="1">
        <f t="array" ref="P25">ISO_8601.IS_VALID_TIME_ZONE(Table26[[#This Row],[OffsetMinutes]])</f>
        <v>1</v>
      </c>
    </row>
    <row r="26" spans="1:22" x14ac:dyDescent="0.25">
      <c r="A26">
        <v>2023</v>
      </c>
      <c r="C26">
        <v>31</v>
      </c>
      <c r="E26" t="b" cm="1">
        <f t="array" ref="E26">ISO_8601.IS_VALID_DATE(Table3[[#This Row],[YearCE]],Table3[[#This Row],[Month]],Table3[[#This Row],[Day]],Table3[[#This Row],[AllMandatory]])</f>
        <v>0</v>
      </c>
      <c r="G26">
        <v>14</v>
      </c>
      <c r="K26" t="b" cm="1">
        <f t="array" ref="K26">ISO_8601.IS_VALID_TIME(Table4[[#This Row],[Hour]],Table4[[#This Row],[Minute]],Table4[[#This Row],[Second]],Table4[[#This Row],[AllMandatory]])</f>
        <v>1</v>
      </c>
      <c r="O26">
        <v>1000</v>
      </c>
      <c r="P26" t="b" cm="1">
        <f t="array" ref="P26">ISO_8601.IS_VALID_TIME_ZONE(Table26[[#This Row],[OffsetMinutes]])</f>
        <v>0</v>
      </c>
    </row>
    <row r="27" spans="1:22" x14ac:dyDescent="0.25">
      <c r="A27">
        <v>2023</v>
      </c>
      <c r="B27">
        <v>1</v>
      </c>
      <c r="D27">
        <v>1</v>
      </c>
      <c r="E27" t="b" cm="1">
        <f t="array" ref="E27">ISO_8601.IS_VALID_DATE(Table3[[#This Row],[YearCE]],Table3[[#This Row],[Month]],Table3[[#This Row],[Day]],Table3[[#This Row],[AllMandatory]])</f>
        <v>0</v>
      </c>
      <c r="G27">
        <v>14.5</v>
      </c>
      <c r="K27" t="b" cm="1">
        <f t="array" ref="K27">ISO_8601.IS_VALID_TIME(Table4[[#This Row],[Hour]],Table4[[#This Row],[Minute]],Table4[[#This Row],[Second]],Table4[[#This Row],[AllMandatory]])</f>
        <v>1</v>
      </c>
      <c r="O27">
        <v>-1000</v>
      </c>
      <c r="P27" t="b" cm="1">
        <f t="array" ref="P27">ISO_8601.IS_VALID_TIME_ZONE(Table26[[#This Row],[OffsetMinutes]])</f>
        <v>0</v>
      </c>
    </row>
    <row r="28" spans="1:22" x14ac:dyDescent="0.25">
      <c r="A28">
        <v>2023</v>
      </c>
      <c r="B28">
        <v>12</v>
      </c>
      <c r="C28">
        <v>31</v>
      </c>
      <c r="E28" t="b" cm="1">
        <f t="array" ref="E28">ISO_8601.IS_VALID_DATE(Table3[[#This Row],[YearCE]],Table3[[#This Row],[Month]],Table3[[#This Row],[Day]],Table3[[#This Row],[AllMandatory]])</f>
        <v>1</v>
      </c>
      <c r="G28">
        <v>14.5</v>
      </c>
      <c r="H28">
        <v>30.5</v>
      </c>
      <c r="K28" t="b" cm="1">
        <f t="array" ref="K28">ISO_8601.IS_VALID_TIME(Table4[[#This Row],[Hour]],Table4[[#This Row],[Minute]],Table4[[#This Row],[Second]],Table4[[#This Row],[AllMandatory]])</f>
        <v>0</v>
      </c>
    </row>
    <row r="29" spans="1:22" x14ac:dyDescent="0.25">
      <c r="A29">
        <v>2023</v>
      </c>
      <c r="B29">
        <v>12</v>
      </c>
      <c r="C29">
        <v>31</v>
      </c>
      <c r="D29">
        <v>1</v>
      </c>
      <c r="E29" t="b" cm="1">
        <f t="array" ref="E29">ISO_8601.IS_VALID_DATE(Table3[[#This Row],[YearCE]],Table3[[#This Row],[Month]],Table3[[#This Row],[Day]],Table3[[#This Row],[AllMandatory]])</f>
        <v>1</v>
      </c>
      <c r="G29">
        <v>14</v>
      </c>
      <c r="H29">
        <v>30.5</v>
      </c>
      <c r="K29" t="b" cm="1">
        <f t="array" ref="K29">ISO_8601.IS_VALID_TIME(Table4[[#This Row],[Hour]],Table4[[#This Row],[Minute]],Table4[[#This Row],[Second]],Table4[[#This Row],[AllMandatory]])</f>
        <v>1</v>
      </c>
    </row>
    <row r="30" spans="1:22" x14ac:dyDescent="0.25">
      <c r="A30">
        <v>2023</v>
      </c>
      <c r="B30">
        <v>2</v>
      </c>
      <c r="C30">
        <v>29</v>
      </c>
      <c r="E30" t="b" cm="1">
        <f t="array" ref="E30">ISO_8601.IS_VALID_DATE(Table3[[#This Row],[YearCE]],Table3[[#This Row],[Month]],Table3[[#This Row],[Day]],Table3[[#This Row],[AllMandatory]])</f>
        <v>0</v>
      </c>
      <c r="G30">
        <v>14</v>
      </c>
      <c r="H30">
        <v>30.5</v>
      </c>
      <c r="I30">
        <v>1</v>
      </c>
      <c r="K30" t="b" cm="1">
        <f t="array" ref="K30">ISO_8601.IS_VALID_TIME(Table4[[#This Row],[Hour]],Table4[[#This Row],[Minute]],Table4[[#This Row],[Second]],Table4[[#This Row],[AllMandatory]])</f>
        <v>0</v>
      </c>
    </row>
    <row r="31" spans="1:22" x14ac:dyDescent="0.25">
      <c r="A31">
        <v>2024</v>
      </c>
      <c r="B31">
        <v>2</v>
      </c>
      <c r="C31">
        <v>29</v>
      </c>
      <c r="E31" t="b" cm="1">
        <f t="array" ref="E31">ISO_8601.IS_VALID_DATE(Table3[[#This Row],[YearCE]],Table3[[#This Row],[Month]],Table3[[#This Row],[Day]],Table3[[#This Row],[AllMandatory]])</f>
        <v>1</v>
      </c>
      <c r="G31">
        <v>14</v>
      </c>
      <c r="H31">
        <v>30</v>
      </c>
      <c r="I31">
        <v>1</v>
      </c>
      <c r="K31" t="b" cm="1">
        <f t="array" ref="K31">ISO_8601.IS_VALID_TIME(Table4[[#This Row],[Hour]],Table4[[#This Row],[Minute]],Table4[[#This Row],[Second]],Table4[[#This Row],[AllMandatory]])</f>
        <v>1</v>
      </c>
    </row>
    <row r="32" spans="1:22" x14ac:dyDescent="0.25">
      <c r="A32">
        <v>2023.5</v>
      </c>
      <c r="E32" t="b" cm="1">
        <f t="array" ref="E32">ISO_8601.IS_VALID_DATE(Table3[[#This Row],[YearCE]],Table3[[#This Row],[Month]],Table3[[#This Row],[Day]],Table3[[#This Row],[AllMandatory]])</f>
        <v>1</v>
      </c>
      <c r="G32">
        <v>14</v>
      </c>
      <c r="H32">
        <v>30</v>
      </c>
      <c r="I32">
        <v>1.5</v>
      </c>
      <c r="K32" t="b" cm="1">
        <f t="array" ref="K32">ISO_8601.IS_VALID_TIME(Table4[[#This Row],[Hour]],Table4[[#This Row],[Minute]],Table4[[#This Row],[Second]],Table4[[#This Row],[AllMandatory]])</f>
        <v>1</v>
      </c>
    </row>
    <row r="33" spans="1:19" x14ac:dyDescent="0.25">
      <c r="A33">
        <v>2023.5</v>
      </c>
      <c r="B33">
        <v>1</v>
      </c>
      <c r="E33" t="b" cm="1">
        <f t="array" ref="E33">ISO_8601.IS_VALID_DATE(Table3[[#This Row],[YearCE]],Table3[[#This Row],[Month]],Table3[[#This Row],[Day]],Table3[[#This Row],[AllMandatory]])</f>
        <v>0</v>
      </c>
      <c r="G33">
        <v>0</v>
      </c>
      <c r="H33">
        <v>0</v>
      </c>
      <c r="J33">
        <v>1</v>
      </c>
      <c r="K33" t="b" cm="1">
        <f t="array" ref="K33">ISO_8601.IS_VALID_TIME(Table4[[#This Row],[Hour]],Table4[[#This Row],[Minute]],Table4[[#This Row],[Second]],Table4[[#This Row],[AllMandatory]])</f>
        <v>0</v>
      </c>
    </row>
    <row r="34" spans="1:19" x14ac:dyDescent="0.25">
      <c r="A34">
        <v>2023</v>
      </c>
      <c r="B34">
        <v>1.5</v>
      </c>
      <c r="E34" t="b" cm="1">
        <f t="array" ref="E34">ISO_8601.IS_VALID_DATE(Table3[[#This Row],[YearCE]],Table3[[#This Row],[Month]],Table3[[#This Row],[Day]],Table3[[#This Row],[AllMandatory]])</f>
        <v>1</v>
      </c>
      <c r="G34">
        <v>0</v>
      </c>
      <c r="H34">
        <v>0</v>
      </c>
      <c r="I34">
        <v>0</v>
      </c>
      <c r="J34">
        <v>1</v>
      </c>
      <c r="K34" t="b" cm="1">
        <f t="array" ref="K34">ISO_8601.IS_VALID_TIME(Table4[[#This Row],[Hour]],Table4[[#This Row],[Minute]],Table4[[#This Row],[Second]],Table4[[#This Row],[AllMandatory]])</f>
        <v>1</v>
      </c>
    </row>
    <row r="35" spans="1:19" x14ac:dyDescent="0.25">
      <c r="A35">
        <v>2023</v>
      </c>
      <c r="B35">
        <v>1.5</v>
      </c>
      <c r="C35">
        <v>1</v>
      </c>
      <c r="E35" t="b" cm="1">
        <f t="array" ref="E35">ISO_8601.IS_VALID_DATE(Table3[[#This Row],[YearCE]],Table3[[#This Row],[Month]],Table3[[#This Row],[Day]],Table3[[#This Row],[AllMandatory]])</f>
        <v>0</v>
      </c>
      <c r="G35">
        <v>24</v>
      </c>
      <c r="H35">
        <v>0</v>
      </c>
      <c r="I35">
        <v>0</v>
      </c>
      <c r="K35" t="b" cm="1">
        <f t="array" ref="K35">ISO_8601.IS_VALID_TIME(Table4[[#This Row],[Hour]],Table4[[#This Row],[Minute]],Table4[[#This Row],[Second]],Table4[[#This Row],[AllMandatory]])</f>
        <v>1</v>
      </c>
    </row>
    <row r="36" spans="1:19" x14ac:dyDescent="0.25">
      <c r="A36">
        <v>2023</v>
      </c>
      <c r="B36">
        <v>1</v>
      </c>
      <c r="C36">
        <v>1.5</v>
      </c>
      <c r="E36" t="b" cm="1">
        <f t="array" ref="E36">ISO_8601.IS_VALID_DATE(Table3[[#This Row],[YearCE]],Table3[[#This Row],[Month]],Table3[[#This Row],[Day]],Table3[[#This Row],[AllMandatory]])</f>
        <v>1</v>
      </c>
      <c r="G36">
        <v>24</v>
      </c>
      <c r="H36">
        <v>0</v>
      </c>
      <c r="I36">
        <v>1</v>
      </c>
      <c r="K36" t="b" cm="1">
        <f t="array" ref="K36">ISO_8601.IS_VALID_TIME(Table4[[#This Row],[Hour]],Table4[[#This Row],[Minute]],Table4[[#This Row],[Second]],Table4[[#This Row],[AllMandatory]])</f>
        <v>0</v>
      </c>
      <c r="S36" s="25"/>
    </row>
    <row r="37" spans="1:19" x14ac:dyDescent="0.25">
      <c r="A37">
        <v>99999.998999999996</v>
      </c>
      <c r="E37" t="b" cm="1">
        <f t="array" ref="E37">ISO_8601.IS_VALID_DATE(Table3[[#This Row],[YearCE]],Table3[[#This Row],[Month]],Table3[[#This Row],[Day]],Table3[[#This Row],[AllMandatory]])</f>
        <v>1</v>
      </c>
      <c r="G37">
        <v>23</v>
      </c>
      <c r="H37">
        <v>59</v>
      </c>
      <c r="I37">
        <v>59.999899999999997</v>
      </c>
      <c r="K37" t="b" cm="1">
        <f t="array" ref="K37">ISO_8601.IS_VALID_TIME(Table4[[#This Row],[Hour]],Table4[[#This Row],[Minute]],Table4[[#This Row],[Second]],Table4[[#This Row],[AllMandatory]])</f>
        <v>1</v>
      </c>
      <c r="S37" s="25"/>
    </row>
    <row r="38" spans="1:19" x14ac:dyDescent="0.25">
      <c r="G38">
        <v>23</v>
      </c>
      <c r="H38">
        <v>59</v>
      </c>
      <c r="I38">
        <v>60</v>
      </c>
      <c r="K38" t="b" cm="1">
        <f t="array" ref="K38">ISO_8601.IS_VALID_TIME(Table4[[#This Row],[Hour]],Table4[[#This Row],[Minute]],Table4[[#This Row],[Second]],Table4[[#This Row],[AllMandatory]])</f>
        <v>0</v>
      </c>
      <c r="S38" s="25"/>
    </row>
    <row r="41" spans="1:19" ht="19.5" x14ac:dyDescent="0.3">
      <c r="A41" s="45" t="s">
        <v>39</v>
      </c>
      <c r="B41" s="45"/>
      <c r="C41" s="45"/>
      <c r="D41" s="45"/>
      <c r="E41" s="45"/>
      <c r="F41" s="45"/>
      <c r="G41" s="45" t="s">
        <v>16</v>
      </c>
      <c r="H41" s="45"/>
      <c r="I41" s="45"/>
      <c r="J41" s="45"/>
      <c r="K41" s="45"/>
      <c r="L41" s="45"/>
      <c r="M41" s="45"/>
      <c r="N41" s="45"/>
      <c r="O41" s="45"/>
    </row>
    <row r="43" spans="1:19" x14ac:dyDescent="0.25">
      <c r="A43" t="s">
        <v>3</v>
      </c>
      <c r="B43" t="s">
        <v>15</v>
      </c>
      <c r="C43" t="s">
        <v>4</v>
      </c>
      <c r="G43" t="s">
        <v>3</v>
      </c>
      <c r="H43" t="s">
        <v>17</v>
      </c>
      <c r="I43" t="s">
        <v>18</v>
      </c>
      <c r="J43" t="s">
        <v>19</v>
      </c>
      <c r="K43" t="s">
        <v>4</v>
      </c>
    </row>
    <row r="44" spans="1:19" x14ac:dyDescent="0.25">
      <c r="C44" t="b" cm="1">
        <f t="array" ref="C44">ISO_8601.IS_VALID_ORDINAL_DATE(Table37[[#This Row],[YearCE]],Table37[[#This Row],[Ordinal]])</f>
        <v>0</v>
      </c>
      <c r="K44" t="b" cm="1">
        <f t="array" ref="K44">ISO_8601.IS_VALID_WEEK_DATE(Table38[[#This Row],[YearCE]],Table38[[#This Row],[Week]],Table38[[#This Row],[DayOfWeek]],Table38[[#This Row],[DayOfWeekMandatory]])</f>
        <v>0</v>
      </c>
    </row>
    <row r="45" spans="1:19" x14ac:dyDescent="0.25">
      <c r="A45" t="s">
        <v>1</v>
      </c>
      <c r="C45" t="b" cm="1">
        <f t="array" ref="C45">ISO_8601.IS_VALID_ORDINAL_DATE(Table37[[#This Row],[YearCE]],Table37[[#This Row],[Ordinal]])</f>
        <v>0</v>
      </c>
      <c r="G45" t="s">
        <v>1</v>
      </c>
      <c r="K45" t="b" cm="1">
        <f t="array" ref="K45">ISO_8601.IS_VALID_WEEK_DATE(Table38[[#This Row],[YearCE]],Table38[[#This Row],[Week]],Table38[[#This Row],[DayOfWeek]],Table38[[#This Row],[DayOfWeekMandatory]])</f>
        <v>0</v>
      </c>
    </row>
    <row r="46" spans="1:19" x14ac:dyDescent="0.25">
      <c r="A46">
        <v>2023</v>
      </c>
      <c r="C46" t="b" cm="1">
        <f t="array" ref="C46">ISO_8601.IS_VALID_ORDINAL_DATE(Table37[[#This Row],[YearCE]],Table37[[#This Row],[Ordinal]])</f>
        <v>0</v>
      </c>
      <c r="G46">
        <v>2023</v>
      </c>
      <c r="K46" t="b" cm="1">
        <f t="array" ref="K46">ISO_8601.IS_VALID_WEEK_DATE(Table38[[#This Row],[YearCE]],Table38[[#This Row],[Week]],Table38[[#This Row],[DayOfWeek]],Table38[[#This Row],[DayOfWeekMandatory]])</f>
        <v>0</v>
      </c>
    </row>
    <row r="47" spans="1:19" x14ac:dyDescent="0.25">
      <c r="A47">
        <v>2023.5</v>
      </c>
      <c r="C47" t="b" cm="1">
        <f t="array" ref="C47">ISO_8601.IS_VALID_ORDINAL_DATE(Table37[[#This Row],[YearCE]],Table37[[#This Row],[Ordinal]])</f>
        <v>0</v>
      </c>
      <c r="G47">
        <v>2023</v>
      </c>
      <c r="H47">
        <v>50</v>
      </c>
      <c r="K47" t="b" cm="1">
        <f t="array" ref="K47">ISO_8601.IS_VALID_WEEK_DATE(Table38[[#This Row],[YearCE]],Table38[[#This Row],[Week]],Table38[[#This Row],[DayOfWeek]],Table38[[#This Row],[DayOfWeekMandatory]])</f>
        <v>1</v>
      </c>
    </row>
    <row r="48" spans="1:19" x14ac:dyDescent="0.25">
      <c r="A48">
        <v>2023</v>
      </c>
      <c r="B48">
        <v>125</v>
      </c>
      <c r="C48" t="b" cm="1">
        <f t="array" ref="C48">ISO_8601.IS_VALID_ORDINAL_DATE(Table37[[#This Row],[YearCE]],Table37[[#This Row],[Ordinal]])</f>
        <v>1</v>
      </c>
      <c r="G48">
        <v>2023</v>
      </c>
      <c r="H48">
        <v>50.5</v>
      </c>
      <c r="K48" t="b" cm="1">
        <f t="array" ref="K48">ISO_8601.IS_VALID_WEEK_DATE(Table38[[#This Row],[YearCE]],Table38[[#This Row],[Week]],Table38[[#This Row],[DayOfWeek]],Table38[[#This Row],[DayOfWeekMandatory]])</f>
        <v>1</v>
      </c>
    </row>
    <row r="49" spans="1:11" x14ac:dyDescent="0.25">
      <c r="A49">
        <v>2023.5</v>
      </c>
      <c r="B49">
        <v>125</v>
      </c>
      <c r="C49" t="b" cm="1">
        <f t="array" ref="C49">ISO_8601.IS_VALID_ORDINAL_DATE(Table37[[#This Row],[YearCE]],Table37[[#This Row],[Ordinal]])</f>
        <v>0</v>
      </c>
      <c r="G49">
        <v>2023</v>
      </c>
      <c r="H49">
        <v>50</v>
      </c>
      <c r="J49">
        <v>1</v>
      </c>
      <c r="K49" t="b" cm="1">
        <f t="array" ref="K49">ISO_8601.IS_VALID_WEEK_DATE(Table38[[#This Row],[YearCE]],Table38[[#This Row],[Week]],Table38[[#This Row],[DayOfWeek]],Table38[[#This Row],[DayOfWeekMandatory]])</f>
        <v>0</v>
      </c>
    </row>
    <row r="50" spans="1:11" x14ac:dyDescent="0.25">
      <c r="B50">
        <v>1</v>
      </c>
      <c r="C50" t="b" cm="1">
        <f t="array" ref="C50">ISO_8601.IS_VALID_ORDINAL_DATE(Table37[[#This Row],[YearCE]],Table37[[#This Row],[Ordinal]])</f>
        <v>0</v>
      </c>
      <c r="G50">
        <v>2023</v>
      </c>
      <c r="H50">
        <v>50</v>
      </c>
      <c r="I50">
        <v>1</v>
      </c>
      <c r="J50">
        <v>1</v>
      </c>
      <c r="K50" t="b" cm="1">
        <f t="array" ref="K50">ISO_8601.IS_VALID_WEEK_DATE(Table38[[#This Row],[YearCE]],Table38[[#This Row],[Week]],Table38[[#This Row],[DayOfWeek]],Table38[[#This Row],[DayOfWeekMandatory]])</f>
        <v>1</v>
      </c>
    </row>
    <row r="51" spans="1:11" x14ac:dyDescent="0.25">
      <c r="A51">
        <v>2023</v>
      </c>
      <c r="B51">
        <v>125.5</v>
      </c>
      <c r="C51" t="b" cm="1">
        <f t="array" ref="C51">ISO_8601.IS_VALID_ORDINAL_DATE(Table37[[#This Row],[YearCE]],Table37[[#This Row],[Ordinal]])</f>
        <v>1</v>
      </c>
      <c r="G51">
        <v>2023</v>
      </c>
      <c r="H51">
        <v>50.5</v>
      </c>
      <c r="I51">
        <v>1</v>
      </c>
      <c r="K51" t="b" cm="1">
        <f t="array" ref="K51">ISO_8601.IS_VALID_WEEK_DATE(Table38[[#This Row],[YearCE]],Table38[[#This Row],[Week]],Table38[[#This Row],[DayOfWeek]],Table38[[#This Row],[DayOfWeekMandatory]])</f>
        <v>0</v>
      </c>
    </row>
    <row r="52" spans="1:11" x14ac:dyDescent="0.25">
      <c r="A52">
        <v>2023</v>
      </c>
      <c r="B52">
        <v>0</v>
      </c>
      <c r="C52" t="b" cm="1">
        <f t="array" ref="C52">ISO_8601.IS_VALID_ORDINAL_DATE(Table37[[#This Row],[YearCE]],Table37[[#This Row],[Ordinal]])</f>
        <v>0</v>
      </c>
      <c r="G52">
        <v>2023</v>
      </c>
      <c r="H52">
        <v>50</v>
      </c>
      <c r="I52">
        <v>1.5</v>
      </c>
      <c r="K52" t="b" cm="1">
        <f t="array" ref="K52">ISO_8601.IS_VALID_WEEK_DATE(Table38[[#This Row],[YearCE]],Table38[[#This Row],[Week]],Table38[[#This Row],[DayOfWeek]],Table38[[#This Row],[DayOfWeekMandatory]])</f>
        <v>1</v>
      </c>
    </row>
    <row r="53" spans="1:11" x14ac:dyDescent="0.25">
      <c r="A53">
        <v>2023</v>
      </c>
      <c r="B53">
        <v>365</v>
      </c>
      <c r="C53" t="b" cm="1">
        <f t="array" ref="C53">ISO_8601.IS_VALID_ORDINAL_DATE(Table37[[#This Row],[YearCE]],Table37[[#This Row],[Ordinal]])</f>
        <v>1</v>
      </c>
      <c r="G53">
        <v>2023</v>
      </c>
      <c r="H53">
        <v>50</v>
      </c>
      <c r="I53">
        <v>0</v>
      </c>
      <c r="K53" t="b" cm="1">
        <f t="array" ref="K53">ISO_8601.IS_VALID_WEEK_DATE(Table38[[#This Row],[YearCE]],Table38[[#This Row],[Week]],Table38[[#This Row],[DayOfWeek]],Table38[[#This Row],[DayOfWeekMandatory]])</f>
        <v>0</v>
      </c>
    </row>
    <row r="54" spans="1:11" x14ac:dyDescent="0.25">
      <c r="A54">
        <v>2023</v>
      </c>
      <c r="B54">
        <v>366</v>
      </c>
      <c r="C54" t="b" cm="1">
        <f t="array" ref="C54">ISO_8601.IS_VALID_ORDINAL_DATE(Table37[[#This Row],[YearCE]],Table37[[#This Row],[Ordinal]])</f>
        <v>0</v>
      </c>
      <c r="G54">
        <v>2023</v>
      </c>
      <c r="H54">
        <v>0</v>
      </c>
      <c r="I54">
        <v>1</v>
      </c>
      <c r="K54" t="b" cm="1">
        <f t="array" ref="K54">ISO_8601.IS_VALID_WEEK_DATE(Table38[[#This Row],[YearCE]],Table38[[#This Row],[Week]],Table38[[#This Row],[DayOfWeek]],Table38[[#This Row],[DayOfWeekMandatory]])</f>
        <v>0</v>
      </c>
    </row>
    <row r="55" spans="1:11" x14ac:dyDescent="0.25">
      <c r="A55">
        <v>2024</v>
      </c>
      <c r="B55">
        <v>366</v>
      </c>
      <c r="C55" t="b" cm="1">
        <f t="array" ref="C55">ISO_8601.IS_VALID_ORDINAL_DATE(Table37[[#This Row],[YearCE]],Table37[[#This Row],[Ordinal]])</f>
        <v>1</v>
      </c>
      <c r="G55">
        <v>2023</v>
      </c>
      <c r="H55">
        <v>52</v>
      </c>
      <c r="I55">
        <v>1</v>
      </c>
      <c r="K55" t="b" cm="1">
        <f t="array" ref="K55">ISO_8601.IS_VALID_WEEK_DATE(Table38[[#This Row],[YearCE]],Table38[[#This Row],[Week]],Table38[[#This Row],[DayOfWeek]],Table38[[#This Row],[DayOfWeekMandatory]])</f>
        <v>1</v>
      </c>
    </row>
    <row r="56" spans="1:11" x14ac:dyDescent="0.25">
      <c r="G56">
        <v>2023</v>
      </c>
      <c r="H56">
        <v>52</v>
      </c>
      <c r="I56">
        <v>8</v>
      </c>
      <c r="K56" t="b" cm="1">
        <f t="array" ref="K56">ISO_8601.IS_VALID_WEEK_DATE(Table38[[#This Row],[YearCE]],Table38[[#This Row],[Week]],Table38[[#This Row],[DayOfWeek]],Table38[[#This Row],[DayOfWeekMandatory]])</f>
        <v>0</v>
      </c>
    </row>
    <row r="57" spans="1:11" x14ac:dyDescent="0.25">
      <c r="G57">
        <v>2023</v>
      </c>
      <c r="H57">
        <v>53</v>
      </c>
      <c r="I57">
        <v>1</v>
      </c>
      <c r="K57" t="b" cm="1">
        <f t="array" ref="K57">ISO_8601.IS_VALID_WEEK_DATE(Table38[[#This Row],[YearCE]],Table38[[#This Row],[Week]],Table38[[#This Row],[DayOfWeek]],Table38[[#This Row],[DayOfWeekMandatory]])</f>
        <v>0</v>
      </c>
    </row>
    <row r="58" spans="1:11" x14ac:dyDescent="0.25">
      <c r="G58">
        <v>2026</v>
      </c>
      <c r="H58">
        <v>53</v>
      </c>
      <c r="I58">
        <v>1</v>
      </c>
      <c r="K58" t="b" cm="1">
        <f t="array" ref="K58">ISO_8601.IS_VALID_WEEK_DATE(Table38[[#This Row],[YearCE]],Table38[[#This Row],[Week]],Table38[[#This Row],[DayOfWeek]],Table38[[#This Row],[DayOfWeekMandatory]])</f>
        <v>1</v>
      </c>
    </row>
  </sheetData>
  <mergeCells count="7">
    <mergeCell ref="G41:O41"/>
    <mergeCell ref="A41:F41"/>
    <mergeCell ref="A1:F1"/>
    <mergeCell ref="G1:N1"/>
    <mergeCell ref="G18:N18"/>
    <mergeCell ref="O18:V18"/>
    <mergeCell ref="A18:F18"/>
  </mergeCells>
  <pageMargins left="0.7" right="0.7" top="0.75" bottom="0.75" header="0.3" footer="0.3"/>
  <pageSetup paperSize="9" orientation="portrait" copies="0" r:id="rId1"/>
  <tableParts count="7">
    <tablePart r:id="rId2"/>
    <tablePart r:id="rId3"/>
    <tablePart r:id="rId4"/>
    <tablePart r:id="rId5"/>
    <tablePart r:id="rId6"/>
    <tablePart r:id="rId7"/>
    <tablePart r:id="rId8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93DB22-D147-4407-9D45-32027F519964}">
  <dimension ref="A1:O72"/>
  <sheetViews>
    <sheetView topLeftCell="A48" workbookViewId="0">
      <selection sqref="A1:D11"/>
    </sheetView>
  </sheetViews>
  <sheetFormatPr defaultRowHeight="15" x14ac:dyDescent="0.25"/>
  <cols>
    <col min="1" max="1" width="12" customWidth="1"/>
    <col min="2" max="2" width="10.140625" bestFit="1" customWidth="1"/>
    <col min="3" max="3" width="11.42578125" bestFit="1" customWidth="1"/>
    <col min="4" max="4" width="9.5703125" customWidth="1"/>
    <col min="5" max="5" width="8.42578125" customWidth="1"/>
    <col min="6" max="6" width="13.7109375" customWidth="1"/>
    <col min="7" max="8" width="10" customWidth="1"/>
    <col min="9" max="9" width="9.42578125" bestFit="1" customWidth="1"/>
    <col min="10" max="10" width="12" customWidth="1"/>
    <col min="11" max="11" width="14.28515625" customWidth="1"/>
    <col min="12" max="12" width="11.85546875" customWidth="1"/>
    <col min="13" max="13" width="11.5703125" customWidth="1"/>
  </cols>
  <sheetData>
    <row r="1" spans="1:15" ht="19.5" x14ac:dyDescent="0.3">
      <c r="A1" s="45" t="s">
        <v>20</v>
      </c>
      <c r="B1" s="45"/>
      <c r="C1" s="45"/>
      <c r="D1" s="45"/>
      <c r="E1" s="2"/>
      <c r="F1" s="2"/>
      <c r="G1" s="2"/>
      <c r="H1" s="45" t="s">
        <v>21</v>
      </c>
      <c r="I1" s="45"/>
      <c r="J1" s="45"/>
      <c r="K1" s="45"/>
      <c r="L1" s="2"/>
      <c r="M1" s="2"/>
      <c r="N1" s="2"/>
      <c r="O1" s="2"/>
    </row>
    <row r="3" spans="1:15" x14ac:dyDescent="0.25">
      <c r="A3" t="s">
        <v>3</v>
      </c>
      <c r="B3" t="s">
        <v>4</v>
      </c>
      <c r="H3" t="s">
        <v>3</v>
      </c>
      <c r="I3" t="s">
        <v>4</v>
      </c>
    </row>
    <row r="4" spans="1:15" x14ac:dyDescent="0.25">
      <c r="B4" t="e" cm="1">
        <f t="array" ref="B4">ISO_8601.YEAR_DAY_COUNT(Table19[[#This Row],[YearCE]])</f>
        <v>#VALUE!</v>
      </c>
      <c r="I4" t="e" cm="1">
        <f t="array" ref="I4">ISO_8601.YEAR_WEEK_COUNT(Table210[[#This Row],[YearCE]])</f>
        <v>#VALUE!</v>
      </c>
    </row>
    <row r="5" spans="1:15" x14ac:dyDescent="0.25">
      <c r="A5" t="s">
        <v>1</v>
      </c>
      <c r="B5" t="e" cm="1">
        <f t="array" ref="B5">ISO_8601.YEAR_DAY_COUNT(Table19[[#This Row],[YearCE]])</f>
        <v>#VALUE!</v>
      </c>
      <c r="H5" t="s">
        <v>1</v>
      </c>
      <c r="I5" t="e" cm="1">
        <f t="array" ref="I5">ISO_8601.YEAR_WEEK_COUNT(Table210[[#This Row],[YearCE]])</f>
        <v>#VALUE!</v>
      </c>
      <c r="L5" s="1"/>
    </row>
    <row r="6" spans="1:15" x14ac:dyDescent="0.25">
      <c r="A6">
        <v>2023</v>
      </c>
      <c r="B6" cm="1">
        <f t="array" ref="B6">ISO_8601.YEAR_DAY_COUNT(Table19[[#This Row],[YearCE]])</f>
        <v>365</v>
      </c>
      <c r="H6">
        <v>2023</v>
      </c>
      <c r="I6" cm="1">
        <f t="array" ref="I6">ISO_8601.YEAR_WEEK_COUNT(Table210[[#This Row],[YearCE]])</f>
        <v>52</v>
      </c>
      <c r="L6" s="1"/>
    </row>
    <row r="7" spans="1:15" x14ac:dyDescent="0.25">
      <c r="A7">
        <v>2024</v>
      </c>
      <c r="B7" cm="1">
        <f t="array" ref="B7">ISO_8601.YEAR_DAY_COUNT(Table19[[#This Row],[YearCE]])</f>
        <v>366</v>
      </c>
      <c r="H7">
        <v>2024.5</v>
      </c>
      <c r="I7" cm="1">
        <f t="array" ref="I7">ISO_8601.YEAR_WEEK_COUNT(Table210[[#This Row],[YearCE]])</f>
        <v>52</v>
      </c>
      <c r="L7" s="1"/>
    </row>
    <row r="8" spans="1:15" x14ac:dyDescent="0.25">
      <c r="A8">
        <v>-99999</v>
      </c>
      <c r="B8" cm="1">
        <f t="array" ref="B8">ISO_8601.YEAR_DAY_COUNT(Table19[[#This Row],[YearCE]])</f>
        <v>365</v>
      </c>
      <c r="H8">
        <v>2025</v>
      </c>
      <c r="I8" cm="1">
        <f t="array" ref="I8">ISO_8601.YEAR_WEEK_COUNT(Table210[[#This Row],[YearCE]])</f>
        <v>52</v>
      </c>
      <c r="L8" s="1"/>
    </row>
    <row r="9" spans="1:15" x14ac:dyDescent="0.25">
      <c r="A9">
        <v>99999.9</v>
      </c>
      <c r="B9" cm="1">
        <f t="array" ref="B9">ISO_8601.YEAR_DAY_COUNT(Table19[[#This Row],[YearCE]])</f>
        <v>365</v>
      </c>
      <c r="H9">
        <v>2026</v>
      </c>
      <c r="I9" cm="1">
        <f t="array" ref="I9">ISO_8601.YEAR_WEEK_COUNT(Table210[[#This Row],[YearCE]])</f>
        <v>53</v>
      </c>
      <c r="L9" s="1"/>
    </row>
    <row r="10" spans="1:15" x14ac:dyDescent="0.25">
      <c r="A10">
        <v>-100000</v>
      </c>
      <c r="B10" t="e" cm="1">
        <f t="array" ref="B10">ISO_8601.YEAR_DAY_COUNT(Table19[[#This Row],[YearCE]])</f>
        <v>#VALUE!</v>
      </c>
      <c r="H10">
        <v>-99999</v>
      </c>
      <c r="I10" cm="1">
        <f t="array" ref="I10">ISO_8601.YEAR_WEEK_COUNT(Table210[[#This Row],[YearCE]])</f>
        <v>52</v>
      </c>
      <c r="L10" s="1"/>
    </row>
    <row r="11" spans="1:15" x14ac:dyDescent="0.25">
      <c r="A11">
        <v>100000</v>
      </c>
      <c r="B11" t="e" cm="1">
        <f t="array" ref="B11">ISO_8601.YEAR_DAY_COUNT(Table19[[#This Row],[YearCE]])</f>
        <v>#VALUE!</v>
      </c>
      <c r="H11">
        <v>99999</v>
      </c>
      <c r="I11" cm="1">
        <f t="array" ref="I11">ISO_8601.YEAR_WEEK_COUNT(Table210[[#This Row],[YearCE]])</f>
        <v>52</v>
      </c>
      <c r="L11" s="1"/>
    </row>
    <row r="12" spans="1:15" x14ac:dyDescent="0.25">
      <c r="H12">
        <v>-100000</v>
      </c>
      <c r="I12" t="e" cm="1">
        <f t="array" ref="I12">ISO_8601.YEAR_WEEK_COUNT(Table210[[#This Row],[YearCE]])</f>
        <v>#VALUE!</v>
      </c>
      <c r="L12" s="1"/>
    </row>
    <row r="13" spans="1:15" x14ac:dyDescent="0.25">
      <c r="H13">
        <v>100000</v>
      </c>
      <c r="I13" t="e" cm="1">
        <f t="array" ref="I13">ISO_8601.YEAR_WEEK_COUNT(Table210[[#This Row],[YearCE]])</f>
        <v>#VALUE!</v>
      </c>
    </row>
    <row r="16" spans="1:15" ht="19.5" x14ac:dyDescent="0.3">
      <c r="A16" s="45" t="s">
        <v>22</v>
      </c>
      <c r="B16" s="45"/>
      <c r="C16" s="45"/>
      <c r="D16" s="45"/>
      <c r="E16" s="45"/>
      <c r="F16" s="2"/>
      <c r="G16" s="2"/>
      <c r="H16" s="45" t="s">
        <v>26</v>
      </c>
      <c r="I16" s="45"/>
      <c r="J16" s="45"/>
      <c r="K16" s="45"/>
      <c r="L16" s="45"/>
      <c r="M16" s="2"/>
    </row>
    <row r="18" spans="1:14" x14ac:dyDescent="0.25">
      <c r="A18" t="s">
        <v>3</v>
      </c>
      <c r="B18" t="s">
        <v>6</v>
      </c>
      <c r="C18" t="s">
        <v>7</v>
      </c>
      <c r="D18" t="s">
        <v>4</v>
      </c>
      <c r="H18" s="5" t="s">
        <v>3</v>
      </c>
      <c r="I18" s="6" t="s">
        <v>15</v>
      </c>
      <c r="J18" s="16" t="s">
        <v>27</v>
      </c>
      <c r="K18" s="16" t="s">
        <v>28</v>
      </c>
      <c r="L18" s="17" t="s">
        <v>29</v>
      </c>
    </row>
    <row r="19" spans="1:14" x14ac:dyDescent="0.25">
      <c r="D19" t="e" cm="1">
        <f t="array" ref="D19">ISO_8601.DAY_ORDINAL(Table311[[#This Row],[YearCE]],Table311[[#This Row],[Month]],Table311[[#This Row],[Day]])</f>
        <v>#VALUE!</v>
      </c>
      <c r="H19" s="7"/>
      <c r="I19" s="8"/>
      <c r="J19" s="8" t="e" cm="1">
        <f t="array" ref="J19">ISO_8601.FROM_ORDINAL_DATE(ISO_8601_Calendar!$H19,ISO_8601_Calendar!$I19)</f>
        <v>#VALUE!</v>
      </c>
      <c r="K19" s="8"/>
      <c r="L19" s="9"/>
    </row>
    <row r="20" spans="1:14" x14ac:dyDescent="0.25">
      <c r="A20" t="s">
        <v>1</v>
      </c>
      <c r="D20" t="e" cm="1">
        <f t="array" ref="D20">ISO_8601.DAY_ORDINAL(Table311[[#This Row],[YearCE]],Table311[[#This Row],[Month]],Table311[[#This Row],[Day]])</f>
        <v>#VALUE!</v>
      </c>
      <c r="H20" s="10" t="s">
        <v>1</v>
      </c>
      <c r="I20" s="11"/>
      <c r="J20" s="11" t="e" cm="1">
        <f t="array" ref="J20">ISO_8601.FROM_ORDINAL_DATE(ISO_8601_Calendar!$H20,ISO_8601_Calendar!$I20)</f>
        <v>#VALUE!</v>
      </c>
      <c r="K20" s="11"/>
      <c r="L20" s="12"/>
    </row>
    <row r="21" spans="1:14" x14ac:dyDescent="0.25">
      <c r="A21">
        <v>2023</v>
      </c>
      <c r="D21" t="e" cm="1">
        <f t="array" ref="D21">ISO_8601.DAY_ORDINAL(Table311[[#This Row],[YearCE]],Table311[[#This Row],[Month]],Table311[[#This Row],[Day]])</f>
        <v>#VALUE!</v>
      </c>
      <c r="H21" s="7">
        <v>2023</v>
      </c>
      <c r="I21" s="8"/>
      <c r="J21" s="8" t="e" cm="1">
        <f t="array" ref="J21">ISO_8601.FROM_ORDINAL_DATE(ISO_8601_Calendar!$H21,ISO_8601_Calendar!$I21)</f>
        <v>#VALUE!</v>
      </c>
      <c r="K21" s="8"/>
      <c r="L21" s="9"/>
    </row>
    <row r="22" spans="1:14" x14ac:dyDescent="0.25">
      <c r="A22">
        <v>2023</v>
      </c>
      <c r="B22">
        <v>12</v>
      </c>
      <c r="D22" t="e" cm="1">
        <f t="array" ref="D22">ISO_8601.DAY_ORDINAL(Table311[[#This Row],[YearCE]],Table311[[#This Row],[Month]],Table311[[#This Row],[Day]])</f>
        <v>#VALUE!</v>
      </c>
      <c r="H22" s="10">
        <v>2023</v>
      </c>
      <c r="I22" s="11">
        <v>1</v>
      </c>
      <c r="J22" s="11" cm="1">
        <f t="array" ref="J22:L22">ISO_8601.FROM_ORDINAL_DATE(ISO_8601_Calendar!$H22,ISO_8601_Calendar!$I22)</f>
        <v>2023</v>
      </c>
      <c r="K22" s="11">
        <v>1</v>
      </c>
      <c r="L22" s="12">
        <v>1</v>
      </c>
    </row>
    <row r="23" spans="1:14" x14ac:dyDescent="0.25">
      <c r="A23">
        <v>2023</v>
      </c>
      <c r="B23">
        <v>12</v>
      </c>
      <c r="C23">
        <v>25</v>
      </c>
      <c r="D23" cm="1">
        <f t="array" ref="D23">ISO_8601.DAY_ORDINAL(Table311[[#This Row],[YearCE]],Table311[[#This Row],[Month]],Table311[[#This Row],[Day]])</f>
        <v>359</v>
      </c>
      <c r="H23" s="7">
        <v>2023</v>
      </c>
      <c r="I23" s="8">
        <v>62.5</v>
      </c>
      <c r="J23" s="8" cm="1">
        <f t="array" ref="J23:L23">ISO_8601.FROM_ORDINAL_DATE(ISO_8601_Calendar!$H23,ISO_8601_Calendar!$I23)</f>
        <v>2023</v>
      </c>
      <c r="K23" s="8">
        <v>3</v>
      </c>
      <c r="L23" s="9">
        <v>3.5</v>
      </c>
    </row>
    <row r="24" spans="1:14" x14ac:dyDescent="0.25">
      <c r="A24">
        <v>2023</v>
      </c>
      <c r="B24">
        <v>1</v>
      </c>
      <c r="C24">
        <v>1.5</v>
      </c>
      <c r="D24" cm="1">
        <f t="array" ref="D24">ISO_8601.DAY_ORDINAL(Table311[[#This Row],[YearCE]],Table311[[#This Row],[Month]],Table311[[#This Row],[Day]])</f>
        <v>1.5</v>
      </c>
      <c r="H24" s="10">
        <v>2023.4</v>
      </c>
      <c r="I24" s="11">
        <v>125</v>
      </c>
      <c r="J24" s="11" t="e" cm="1">
        <f t="array" ref="J24">ISO_8601.FROM_ORDINAL_DATE(ISO_8601_Calendar!$H24,ISO_8601_Calendar!$I24)</f>
        <v>#VALUE!</v>
      </c>
      <c r="K24" s="11"/>
      <c r="L24" s="12"/>
    </row>
    <row r="25" spans="1:14" x14ac:dyDescent="0.25">
      <c r="A25">
        <v>2023</v>
      </c>
      <c r="B25">
        <v>1</v>
      </c>
      <c r="C25">
        <v>0</v>
      </c>
      <c r="D25" t="e" cm="1">
        <f t="array" ref="D25">ISO_8601.DAY_ORDINAL(Table311[[#This Row],[YearCE]],Table311[[#This Row],[Month]],Table311[[#This Row],[Day]])</f>
        <v>#VALUE!</v>
      </c>
      <c r="H25" s="7">
        <v>2023</v>
      </c>
      <c r="I25" s="8">
        <v>365</v>
      </c>
      <c r="J25" s="8" cm="1">
        <f t="array" ref="J25:L25">ISO_8601.FROM_ORDINAL_DATE(ISO_8601_Calendar!$H25,ISO_8601_Calendar!$I25)</f>
        <v>2023</v>
      </c>
      <c r="K25" s="8">
        <v>12</v>
      </c>
      <c r="L25" s="9">
        <v>31</v>
      </c>
    </row>
    <row r="26" spans="1:14" x14ac:dyDescent="0.25">
      <c r="A26">
        <v>2023</v>
      </c>
      <c r="B26">
        <v>12</v>
      </c>
      <c r="C26">
        <v>31</v>
      </c>
      <c r="D26" cm="1">
        <f t="array" ref="D26">ISO_8601.DAY_ORDINAL(Table311[[#This Row],[YearCE]],Table311[[#This Row],[Month]],Table311[[#This Row],[Day]])</f>
        <v>365</v>
      </c>
      <c r="H26" s="10">
        <v>2023</v>
      </c>
      <c r="I26" s="11">
        <v>366</v>
      </c>
      <c r="J26" s="11" t="e" cm="1">
        <f t="array" ref="J26">ISO_8601.FROM_ORDINAL_DATE(ISO_8601_Calendar!$H26,ISO_8601_Calendar!$I26)</f>
        <v>#VALUE!</v>
      </c>
      <c r="K26" s="11"/>
      <c r="L26" s="12"/>
    </row>
    <row r="27" spans="1:14" x14ac:dyDescent="0.25">
      <c r="A27">
        <v>2024</v>
      </c>
      <c r="B27">
        <v>12</v>
      </c>
      <c r="C27">
        <v>31</v>
      </c>
      <c r="D27" cm="1">
        <f t="array" ref="D27">ISO_8601.DAY_ORDINAL(Table311[[#This Row],[YearCE]],Table311[[#This Row],[Month]],Table311[[#This Row],[Day]])</f>
        <v>366</v>
      </c>
      <c r="H27" s="28">
        <v>2024</v>
      </c>
      <c r="I27" s="24">
        <v>366</v>
      </c>
      <c r="J27" s="24" cm="1">
        <f t="array" ref="J27:L27">ISO_8601.FROM_ORDINAL_DATE(ISO_8601_Calendar!$H27,ISO_8601_Calendar!$I27)</f>
        <v>2024</v>
      </c>
      <c r="K27" s="24">
        <v>12</v>
      </c>
      <c r="L27" s="29">
        <v>31</v>
      </c>
    </row>
    <row r="30" spans="1:14" ht="19.5" x14ac:dyDescent="0.3">
      <c r="A30" s="45" t="s">
        <v>24</v>
      </c>
      <c r="B30" s="45"/>
      <c r="C30" s="45"/>
      <c r="D30" s="45"/>
      <c r="E30" s="45"/>
      <c r="H30" s="45" t="s">
        <v>30</v>
      </c>
      <c r="I30" s="45"/>
      <c r="J30" s="45"/>
      <c r="K30" s="45"/>
      <c r="L30" s="45"/>
      <c r="M30" s="45"/>
      <c r="N30" s="45"/>
    </row>
    <row r="32" spans="1:14" x14ac:dyDescent="0.25">
      <c r="A32" t="s">
        <v>3</v>
      </c>
      <c r="B32" t="s">
        <v>6</v>
      </c>
      <c r="C32" t="s">
        <v>7</v>
      </c>
      <c r="D32" t="s">
        <v>4</v>
      </c>
      <c r="H32" t="s">
        <v>3</v>
      </c>
      <c r="I32" t="s">
        <v>15</v>
      </c>
      <c r="J32" t="s">
        <v>4</v>
      </c>
    </row>
    <row r="33" spans="1:14" x14ac:dyDescent="0.25">
      <c r="D33" t="e" cm="1">
        <f t="array" ref="D33">ISO_8601.DAY_OF_WEEK(Table412[[#This Row],[YearCE]],Table412[[#This Row],[Month]],Table412[[#This Row],[Day]])</f>
        <v>#VALUE!</v>
      </c>
      <c r="J33" t="e" cm="1">
        <f t="array" ref="J33">ISO_8601.DAY_OF_WEEK_FROM_ORDINAL(Table41218[[#This Row],[YearCE]],Table41218[[#This Row],[Ordinal]])</f>
        <v>#VALUE!</v>
      </c>
    </row>
    <row r="34" spans="1:14" x14ac:dyDescent="0.25">
      <c r="A34" t="s">
        <v>1</v>
      </c>
      <c r="D34" t="e" cm="1">
        <f t="array" ref="D34">ISO_8601.DAY_OF_WEEK(Table412[[#This Row],[YearCE]],Table412[[#This Row],[Month]],Table412[[#This Row],[Day]])</f>
        <v>#VALUE!</v>
      </c>
      <c r="H34" t="s">
        <v>1</v>
      </c>
      <c r="J34" t="e" cm="1">
        <f t="array" ref="J34">ISO_8601.DAY_OF_WEEK_FROM_ORDINAL(Table41218[[#This Row],[YearCE]],Table41218[[#This Row],[Ordinal]])</f>
        <v>#VALUE!</v>
      </c>
    </row>
    <row r="35" spans="1:14" x14ac:dyDescent="0.25">
      <c r="A35">
        <v>2023</v>
      </c>
      <c r="B35">
        <v>1</v>
      </c>
      <c r="C35">
        <v>1</v>
      </c>
      <c r="D35" cm="1">
        <f t="array" ref="D35">ISO_8601.DAY_OF_WEEK(Table412[[#This Row],[YearCE]],Table412[[#This Row],[Month]],Table412[[#This Row],[Day]])</f>
        <v>7</v>
      </c>
      <c r="H35">
        <v>2023</v>
      </c>
      <c r="I35">
        <v>1</v>
      </c>
      <c r="J35" cm="1">
        <f t="array" ref="J35">ISO_8601.DAY_OF_WEEK_FROM_ORDINAL(Table41218[[#This Row],[YearCE]],Table41218[[#This Row],[Ordinal]])</f>
        <v>7</v>
      </c>
    </row>
    <row r="36" spans="1:14" x14ac:dyDescent="0.25">
      <c r="A36">
        <v>2023</v>
      </c>
      <c r="B36">
        <v>2</v>
      </c>
      <c r="C36">
        <v>29</v>
      </c>
      <c r="D36" t="e" cm="1">
        <f t="array" ref="D36">ISO_8601.DAY_OF_WEEK(Table412[[#This Row],[YearCE]],Table412[[#This Row],[Month]],Table412[[#This Row],[Day]])</f>
        <v>#VALUE!</v>
      </c>
      <c r="H36">
        <v>2023</v>
      </c>
      <c r="I36">
        <v>366</v>
      </c>
      <c r="J36" t="e" cm="1">
        <f t="array" ref="J36">ISO_8601.DAY_OF_WEEK_FROM_ORDINAL(Table41218[[#This Row],[YearCE]],Table41218[[#This Row],[Ordinal]])</f>
        <v>#VALUE!</v>
      </c>
    </row>
    <row r="37" spans="1:14" x14ac:dyDescent="0.25">
      <c r="A37">
        <v>2024</v>
      </c>
      <c r="B37">
        <v>2</v>
      </c>
      <c r="C37">
        <v>29</v>
      </c>
      <c r="D37" cm="1">
        <f t="array" ref="D37">ISO_8601.DAY_OF_WEEK(Table412[[#This Row],[YearCE]],Table412[[#This Row],[Month]],Table412[[#This Row],[Day]])</f>
        <v>4</v>
      </c>
      <c r="H37">
        <v>2024</v>
      </c>
      <c r="I37">
        <v>60.5</v>
      </c>
      <c r="J37" cm="1">
        <f t="array" ref="J37">ISO_8601.DAY_OF_WEEK_FROM_ORDINAL(Table41218[[#This Row],[YearCE]],Table41218[[#This Row],[Ordinal]])</f>
        <v>4</v>
      </c>
    </row>
    <row r="38" spans="1:14" x14ac:dyDescent="0.25">
      <c r="A38">
        <v>2023</v>
      </c>
      <c r="B38">
        <v>12</v>
      </c>
      <c r="C38">
        <v>25.5</v>
      </c>
      <c r="D38" cm="1">
        <f t="array" ref="D38">ISO_8601.DAY_OF_WEEK(Table412[[#This Row],[YearCE]],Table412[[#This Row],[Month]],Table412[[#This Row],[Day]])</f>
        <v>1</v>
      </c>
      <c r="H38">
        <v>2023</v>
      </c>
      <c r="I38">
        <v>359</v>
      </c>
      <c r="J38" cm="1">
        <f t="array" ref="J38">ISO_8601.DAY_OF_WEEK_FROM_ORDINAL(Table41218[[#This Row],[YearCE]],Table41218[[#This Row],[Ordinal]])</f>
        <v>1</v>
      </c>
    </row>
    <row r="39" spans="1:14" x14ac:dyDescent="0.25">
      <c r="H39">
        <v>2023.5</v>
      </c>
      <c r="I39">
        <v>25</v>
      </c>
      <c r="J39" t="e" cm="1">
        <f t="array" ref="J39">ISO_8601.DAY_OF_WEEK_FROM_ORDINAL(Table41218[[#This Row],[YearCE]],Table41218[[#This Row],[Ordinal]])</f>
        <v>#VALUE!</v>
      </c>
    </row>
    <row r="42" spans="1:14" ht="19.5" x14ac:dyDescent="0.3">
      <c r="A42" s="45" t="s">
        <v>25</v>
      </c>
      <c r="B42" s="45"/>
      <c r="C42" s="45"/>
      <c r="D42" s="45"/>
      <c r="E42" s="45"/>
      <c r="F42" s="2"/>
      <c r="G42" s="2"/>
      <c r="H42" s="45" t="s">
        <v>31</v>
      </c>
      <c r="I42" s="45"/>
      <c r="J42" s="45"/>
      <c r="K42" s="45"/>
      <c r="L42" s="45"/>
      <c r="M42" s="45"/>
      <c r="N42" s="45"/>
    </row>
    <row r="44" spans="1:14" x14ac:dyDescent="0.25">
      <c r="A44" t="s">
        <v>3</v>
      </c>
      <c r="B44" t="s">
        <v>6</v>
      </c>
      <c r="C44" t="s">
        <v>7</v>
      </c>
      <c r="D44" t="s">
        <v>4</v>
      </c>
      <c r="H44" t="s">
        <v>3</v>
      </c>
      <c r="I44" t="s">
        <v>15</v>
      </c>
      <c r="J44" t="s">
        <v>4</v>
      </c>
    </row>
    <row r="45" spans="1:14" x14ac:dyDescent="0.25">
      <c r="D45" t="e" cm="1">
        <f t="array" ref="D45">ISO_8601.WEEK_NUMBER(Table41216[[#This Row],[YearCE]],Table41216[[#This Row],[Month]],Table41216[[#This Row],[Day]])</f>
        <v>#VALUE!</v>
      </c>
      <c r="J45" t="e" cm="1">
        <f t="array" ref="J45">ISO_8601.WEEK_NUMBER_FROM_ORDINAL(Table4121819[[#This Row],[YearCE]],Table4121819[[#This Row],[Ordinal]])</f>
        <v>#VALUE!</v>
      </c>
    </row>
    <row r="46" spans="1:14" x14ac:dyDescent="0.25">
      <c r="A46" t="s">
        <v>1</v>
      </c>
      <c r="D46" t="e" cm="1">
        <f t="array" ref="D46">ISO_8601.WEEK_NUMBER(Table41216[[#This Row],[YearCE]],Table41216[[#This Row],[Month]],Table41216[[#This Row],[Day]])</f>
        <v>#VALUE!</v>
      </c>
      <c r="H46" t="s">
        <v>1</v>
      </c>
      <c r="J46" t="e" cm="1">
        <f t="array" ref="J46">ISO_8601.WEEK_NUMBER_FROM_ORDINAL(Table4121819[[#This Row],[YearCE]],Table4121819[[#This Row],[Ordinal]])</f>
        <v>#VALUE!</v>
      </c>
    </row>
    <row r="47" spans="1:14" x14ac:dyDescent="0.25">
      <c r="A47">
        <v>2023</v>
      </c>
      <c r="B47">
        <v>1</v>
      </c>
      <c r="C47">
        <v>1.5</v>
      </c>
      <c r="D47" cm="1">
        <f t="array" ref="D47">ISO_8601.WEEK_NUMBER(Table41216[[#This Row],[YearCE]],Table41216[[#This Row],[Month]],Table41216[[#This Row],[Day]])</f>
        <v>52</v>
      </c>
      <c r="H47">
        <v>2023</v>
      </c>
      <c r="I47">
        <v>1</v>
      </c>
      <c r="J47" cm="1">
        <f t="array" ref="J47">ISO_8601.WEEK_NUMBER_FROM_ORDINAL(Table4121819[[#This Row],[YearCE]],Table4121819[[#This Row],[Ordinal]])</f>
        <v>52</v>
      </c>
    </row>
    <row r="48" spans="1:14" x14ac:dyDescent="0.25">
      <c r="A48">
        <v>2023</v>
      </c>
      <c r="B48">
        <v>12</v>
      </c>
      <c r="C48">
        <v>31</v>
      </c>
      <c r="D48" cm="1">
        <f t="array" ref="D48">ISO_8601.WEEK_NUMBER(Table41216[[#This Row],[YearCE]],Table41216[[#This Row],[Month]],Table41216[[#This Row],[Day]])</f>
        <v>52</v>
      </c>
      <c r="H48">
        <v>2023</v>
      </c>
      <c r="I48">
        <v>365</v>
      </c>
      <c r="J48" cm="1">
        <f t="array" ref="J48">ISO_8601.WEEK_NUMBER_FROM_ORDINAL(Table4121819[[#This Row],[YearCE]],Table4121819[[#This Row],[Ordinal]])</f>
        <v>52</v>
      </c>
    </row>
    <row r="49" spans="1:15" x14ac:dyDescent="0.25">
      <c r="A49">
        <v>2024</v>
      </c>
      <c r="B49">
        <v>1</v>
      </c>
      <c r="C49">
        <v>1</v>
      </c>
      <c r="D49" cm="1">
        <f t="array" ref="D49">ISO_8601.WEEK_NUMBER(Table41216[[#This Row],[YearCE]],Table41216[[#This Row],[Month]],Table41216[[#This Row],[Day]])</f>
        <v>1</v>
      </c>
      <c r="H49">
        <v>2024</v>
      </c>
      <c r="I49">
        <v>7.9</v>
      </c>
      <c r="J49" cm="1">
        <f t="array" ref="J49">ISO_8601.WEEK_NUMBER_FROM_ORDINAL(Table4121819[[#This Row],[YearCE]],Table4121819[[#This Row],[Ordinal]])</f>
        <v>1</v>
      </c>
    </row>
    <row r="50" spans="1:15" x14ac:dyDescent="0.25">
      <c r="A50">
        <v>2024</v>
      </c>
      <c r="B50">
        <v>12</v>
      </c>
      <c r="C50">
        <v>31</v>
      </c>
      <c r="D50" cm="1">
        <f t="array" ref="D50">ISO_8601.WEEK_NUMBER(Table41216[[#This Row],[YearCE]],Table41216[[#This Row],[Month]],Table41216[[#This Row],[Day]])</f>
        <v>1</v>
      </c>
      <c r="H50">
        <v>2024</v>
      </c>
      <c r="I50">
        <v>366</v>
      </c>
      <c r="J50" cm="1">
        <f t="array" ref="J50">ISO_8601.WEEK_NUMBER_FROM_ORDINAL(Table4121819[[#This Row],[YearCE]],Table4121819[[#This Row],[Ordinal]])</f>
        <v>1</v>
      </c>
    </row>
    <row r="51" spans="1:15" x14ac:dyDescent="0.25">
      <c r="A51">
        <v>2025</v>
      </c>
      <c r="B51">
        <v>12</v>
      </c>
      <c r="C51">
        <v>31.9</v>
      </c>
      <c r="D51" cm="1">
        <f t="array" ref="D51">ISO_8601.WEEK_NUMBER(Table41216[[#This Row],[YearCE]],Table41216[[#This Row],[Month]],Table41216[[#This Row],[Day]])</f>
        <v>1</v>
      </c>
      <c r="H51">
        <v>2025</v>
      </c>
      <c r="I51">
        <v>365</v>
      </c>
      <c r="J51" cm="1">
        <f t="array" ref="J51">ISO_8601.WEEK_NUMBER_FROM_ORDINAL(Table4121819[[#This Row],[YearCE]],Table4121819[[#This Row],[Ordinal]])</f>
        <v>1</v>
      </c>
    </row>
    <row r="52" spans="1:15" x14ac:dyDescent="0.25">
      <c r="A52">
        <v>2026</v>
      </c>
      <c r="B52">
        <v>12</v>
      </c>
      <c r="C52">
        <v>31</v>
      </c>
      <c r="D52" cm="1">
        <f t="array" ref="D52">ISO_8601.WEEK_NUMBER(Table41216[[#This Row],[YearCE]],Table41216[[#This Row],[Month]],Table41216[[#This Row],[Day]])</f>
        <v>53</v>
      </c>
      <c r="H52">
        <v>2026</v>
      </c>
      <c r="I52">
        <v>365</v>
      </c>
      <c r="J52" cm="1">
        <f t="array" ref="J52">ISO_8601.WEEK_NUMBER_FROM_ORDINAL(Table4121819[[#This Row],[YearCE]],Table4121819[[#This Row],[Ordinal]])</f>
        <v>53</v>
      </c>
    </row>
    <row r="55" spans="1:15" ht="19.5" x14ac:dyDescent="0.3">
      <c r="A55" s="45" t="s">
        <v>32</v>
      </c>
      <c r="B55" s="45"/>
      <c r="C55" s="45"/>
      <c r="D55" s="45"/>
      <c r="E55" s="45"/>
      <c r="F55" s="2"/>
      <c r="G55" s="2"/>
      <c r="H55" s="45" t="s">
        <v>34</v>
      </c>
      <c r="I55" s="45"/>
      <c r="J55" s="45"/>
      <c r="K55" s="45"/>
      <c r="L55" s="45"/>
      <c r="M55" s="45"/>
      <c r="N55" s="45"/>
      <c r="O55" s="45"/>
    </row>
    <row r="57" spans="1:15" ht="30" customHeight="1" x14ac:dyDescent="0.25">
      <c r="A57" s="21" t="s">
        <v>3</v>
      </c>
      <c r="B57" s="22" t="s">
        <v>6</v>
      </c>
      <c r="C57" s="22" t="s">
        <v>7</v>
      </c>
      <c r="D57" s="22" t="s">
        <v>27</v>
      </c>
      <c r="E57" s="22" t="s">
        <v>33</v>
      </c>
      <c r="F57" s="23" t="s">
        <v>35</v>
      </c>
      <c r="H57" s="21" t="s">
        <v>3</v>
      </c>
      <c r="I57" s="22" t="s">
        <v>17</v>
      </c>
      <c r="J57" s="22" t="s">
        <v>18</v>
      </c>
      <c r="K57" s="22" t="s">
        <v>37</v>
      </c>
      <c r="L57" s="22" t="s">
        <v>27</v>
      </c>
      <c r="M57" s="22" t="s">
        <v>40</v>
      </c>
      <c r="N57" s="23" t="s">
        <v>36</v>
      </c>
    </row>
    <row r="58" spans="1:15" x14ac:dyDescent="0.25">
      <c r="A58" s="7"/>
      <c r="B58" s="8"/>
      <c r="C58" s="8"/>
      <c r="D58" s="8" t="e" cm="1">
        <f t="array" ref="D58">ISO_8601.TO_WEEK_DATE(A58,B58,C58)</f>
        <v>#VALUE!</v>
      </c>
      <c r="E58" s="8"/>
      <c r="F58" s="9"/>
      <c r="H58" s="7"/>
      <c r="I58" s="8"/>
      <c r="J58" s="8"/>
      <c r="K58" s="8"/>
      <c r="L58" s="8" t="e" cm="1">
        <f t="array" ref="L58">ISO_8601.FROM_WEEK_DATE(H58,I58,J58,K58)</f>
        <v>#VALUE!</v>
      </c>
      <c r="M58" s="8"/>
      <c r="N58" s="9"/>
    </row>
    <row r="59" spans="1:15" x14ac:dyDescent="0.25">
      <c r="A59" s="10" t="s">
        <v>1</v>
      </c>
      <c r="B59" s="11"/>
      <c r="C59" s="11"/>
      <c r="D59" s="11" t="e" cm="1">
        <f t="array" ref="D59">ISO_8601.TO_WEEK_DATE(A59,B59,C59)</f>
        <v>#VALUE!</v>
      </c>
      <c r="E59" s="11"/>
      <c r="F59" s="12"/>
      <c r="H59" s="10" t="s">
        <v>1</v>
      </c>
      <c r="I59" s="11"/>
      <c r="J59" s="11"/>
      <c r="K59" s="11"/>
      <c r="L59" s="11" t="e" cm="1">
        <f t="array" ref="L59">ISO_8601.FROM_WEEK_DATE(H59,I59,J59,K59)</f>
        <v>#VALUE!</v>
      </c>
      <c r="M59" s="11"/>
      <c r="N59" s="12"/>
    </row>
    <row r="60" spans="1:15" x14ac:dyDescent="0.25">
      <c r="A60" s="7">
        <v>2023</v>
      </c>
      <c r="B60" s="8">
        <v>1</v>
      </c>
      <c r="C60" s="8"/>
      <c r="D60" s="8" t="e" cm="1">
        <f t="array" ref="D60">ISO_8601.TO_WEEK_DATE(A60,B60,C60)</f>
        <v>#VALUE!</v>
      </c>
      <c r="E60" s="8"/>
      <c r="F60" s="9"/>
      <c r="H60" s="7">
        <v>2023</v>
      </c>
      <c r="I60" s="8">
        <v>1</v>
      </c>
      <c r="J60" s="8"/>
      <c r="K60" s="8"/>
      <c r="L60" s="8" t="e" cm="1">
        <f t="array" ref="L60">ISO_8601.FROM_WEEK_DATE(H60,I60,J60,K60)</f>
        <v>#VALUE!</v>
      </c>
      <c r="M60" s="8"/>
      <c r="N60" s="9"/>
    </row>
    <row r="61" spans="1:15" x14ac:dyDescent="0.25">
      <c r="A61" s="10">
        <v>2023</v>
      </c>
      <c r="B61" s="11">
        <v>1</v>
      </c>
      <c r="C61" s="11">
        <v>1</v>
      </c>
      <c r="D61" s="11" cm="1">
        <f t="array" ref="D61:F61">ISO_8601.TO_WEEK_DATE(A61,B61,C61)</f>
        <v>2022</v>
      </c>
      <c r="E61" s="11">
        <v>52</v>
      </c>
      <c r="F61" s="12">
        <v>7</v>
      </c>
      <c r="H61" s="10">
        <v>2023</v>
      </c>
      <c r="I61" s="11">
        <v>1</v>
      </c>
      <c r="J61" s="11">
        <v>1</v>
      </c>
      <c r="K61" s="11"/>
      <c r="L61" s="11" cm="1">
        <f t="array" ref="L61:N61">ISO_8601.FROM_WEEK_DATE(H61,I61,J61,K61)</f>
        <v>2023</v>
      </c>
      <c r="M61" s="11">
        <v>1</v>
      </c>
      <c r="N61" s="12">
        <v>2</v>
      </c>
    </row>
    <row r="62" spans="1:15" x14ac:dyDescent="0.25">
      <c r="A62" s="7">
        <v>2023</v>
      </c>
      <c r="B62" s="8">
        <v>12</v>
      </c>
      <c r="C62" s="8">
        <v>31</v>
      </c>
      <c r="D62" s="8" cm="1">
        <f t="array" ref="D62:F62">ISO_8601.TO_WEEK_DATE(A62,B62,C62)</f>
        <v>2023</v>
      </c>
      <c r="E62" s="8">
        <v>52</v>
      </c>
      <c r="F62" s="9">
        <v>7</v>
      </c>
      <c r="H62" s="7">
        <v>2023</v>
      </c>
      <c r="I62" s="8">
        <v>52</v>
      </c>
      <c r="J62" s="8">
        <v>7.5</v>
      </c>
      <c r="K62" s="8"/>
      <c r="L62" s="8" cm="1">
        <f t="array" ref="L62:N62">ISO_8601.FROM_WEEK_DATE(H62,I62,J62,K62)</f>
        <v>2023</v>
      </c>
      <c r="M62" s="8">
        <v>12</v>
      </c>
      <c r="N62" s="9">
        <v>31.5</v>
      </c>
    </row>
    <row r="63" spans="1:15" x14ac:dyDescent="0.25">
      <c r="A63" s="10">
        <v>2024</v>
      </c>
      <c r="B63" s="11">
        <v>1</v>
      </c>
      <c r="C63" s="11">
        <v>1.5</v>
      </c>
      <c r="D63" s="11" cm="1">
        <f t="array" ref="D63:F63">ISO_8601.TO_WEEK_DATE(A63,B63,C63)</f>
        <v>2024</v>
      </c>
      <c r="E63" s="11">
        <v>1</v>
      </c>
      <c r="F63" s="12">
        <v>1.5</v>
      </c>
      <c r="H63" s="10">
        <v>2024</v>
      </c>
      <c r="I63" s="11">
        <v>1.5</v>
      </c>
      <c r="J63" s="11">
        <v>1</v>
      </c>
      <c r="K63" s="11"/>
      <c r="L63" s="11" t="e" cm="1">
        <f t="array" ref="L63">ISO_8601.FROM_WEEK_DATE(H63,I63,J63,K63)</f>
        <v>#VALUE!</v>
      </c>
      <c r="M63" s="11"/>
      <c r="N63" s="12"/>
    </row>
    <row r="64" spans="1:15" x14ac:dyDescent="0.25">
      <c r="A64" s="7">
        <v>2024</v>
      </c>
      <c r="B64" s="8">
        <v>12</v>
      </c>
      <c r="C64" s="8">
        <v>31</v>
      </c>
      <c r="D64" s="8" cm="1">
        <f t="array" ref="D64:F64">ISO_8601.TO_WEEK_DATE(A64,B64,C64)</f>
        <v>2025</v>
      </c>
      <c r="E64" s="8">
        <v>1</v>
      </c>
      <c r="F64" s="9">
        <v>2</v>
      </c>
      <c r="H64" s="7">
        <v>2025</v>
      </c>
      <c r="I64" s="8">
        <v>1</v>
      </c>
      <c r="J64" s="8">
        <v>1.9</v>
      </c>
      <c r="K64" s="8"/>
      <c r="L64" s="8" cm="1">
        <f t="array" ref="L64:N64">ISO_8601.FROM_WEEK_DATE(H64,I64,J64,K64)</f>
        <v>2024</v>
      </c>
      <c r="M64" s="8">
        <v>12</v>
      </c>
      <c r="N64" s="9">
        <v>30.899999999999977</v>
      </c>
    </row>
    <row r="65" spans="1:14" x14ac:dyDescent="0.25">
      <c r="A65" s="13">
        <v>2025</v>
      </c>
      <c r="B65" s="14">
        <v>12</v>
      </c>
      <c r="C65" s="14">
        <v>31</v>
      </c>
      <c r="D65" s="14" cm="1">
        <f t="array" ref="D65:F65">ISO_8601.TO_WEEK_DATE(A65,B65,C65)</f>
        <v>2026</v>
      </c>
      <c r="E65" s="14">
        <v>1</v>
      </c>
      <c r="F65" s="15">
        <v>3</v>
      </c>
      <c r="H65" s="10">
        <v>2026</v>
      </c>
      <c r="I65" s="11">
        <v>1</v>
      </c>
      <c r="J65" s="11">
        <v>3</v>
      </c>
      <c r="K65" s="11"/>
      <c r="L65" s="11" cm="1">
        <f t="array" ref="L65:N65">ISO_8601.FROM_WEEK_DATE(H65,I65,J65,K65)</f>
        <v>2025</v>
      </c>
      <c r="M65" s="11">
        <v>12</v>
      </c>
      <c r="N65" s="12">
        <v>31</v>
      </c>
    </row>
    <row r="66" spans="1:14" x14ac:dyDescent="0.25">
      <c r="A66" s="18">
        <v>2026</v>
      </c>
      <c r="B66" s="19">
        <v>12</v>
      </c>
      <c r="C66" s="19">
        <v>31</v>
      </c>
      <c r="D66" s="19" cm="1">
        <f t="array" ref="D66:F66">ISO_8601.TO_WEEK_DATE(A66,B66,C66)</f>
        <v>2026</v>
      </c>
      <c r="E66" s="19">
        <v>53</v>
      </c>
      <c r="F66" s="20">
        <v>4</v>
      </c>
      <c r="H66" s="7">
        <v>2026</v>
      </c>
      <c r="I66" s="8">
        <v>53</v>
      </c>
      <c r="J66" s="8">
        <v>4</v>
      </c>
      <c r="K66" s="8"/>
      <c r="L66" s="8" cm="1">
        <f t="array" ref="L66:N66">ISO_8601.FROM_WEEK_DATE(H66,I66,J66,K66)</f>
        <v>2026</v>
      </c>
      <c r="M66" s="8">
        <v>12</v>
      </c>
      <c r="N66" s="9">
        <v>31</v>
      </c>
    </row>
    <row r="67" spans="1:14" x14ac:dyDescent="0.25">
      <c r="A67" s="10">
        <v>2027</v>
      </c>
      <c r="B67" s="11">
        <v>1</v>
      </c>
      <c r="C67" s="11">
        <v>1</v>
      </c>
      <c r="D67" s="11" cm="1">
        <f t="array" ref="D67:F67">ISO_8601.TO_WEEK_DATE(A67,B67,C67)</f>
        <v>2026</v>
      </c>
      <c r="E67" s="11">
        <v>53</v>
      </c>
      <c r="F67" s="12">
        <v>5</v>
      </c>
      <c r="H67" s="10">
        <v>2023</v>
      </c>
      <c r="I67" s="11">
        <v>52</v>
      </c>
      <c r="J67" s="11">
        <v>7</v>
      </c>
      <c r="K67" s="11"/>
      <c r="L67" s="11" cm="1">
        <f t="array" ref="L67:N67">ISO_8601.FROM_WEEK_DATE(H67,I67,J67,K67)</f>
        <v>2023</v>
      </c>
      <c r="M67" s="11">
        <v>12</v>
      </c>
      <c r="N67" s="12">
        <v>31</v>
      </c>
    </row>
    <row r="68" spans="1:14" x14ac:dyDescent="0.25">
      <c r="A68" s="7">
        <v>2023</v>
      </c>
      <c r="B68" s="8"/>
      <c r="C68" s="8">
        <v>365</v>
      </c>
      <c r="D68" s="8" cm="1">
        <f t="array" ref="D68:F68">ISO_8601.TO_WEEK_DATE(A68,B68,C68)</f>
        <v>2023</v>
      </c>
      <c r="E68" s="8">
        <v>52</v>
      </c>
      <c r="F68" s="9">
        <v>7</v>
      </c>
      <c r="H68" s="7">
        <v>2028</v>
      </c>
      <c r="I68" s="8">
        <v>52</v>
      </c>
      <c r="J68" s="8">
        <v>7</v>
      </c>
      <c r="K68" s="8"/>
      <c r="L68" s="8" cm="1">
        <f t="array" ref="L68:N68">ISO_8601.FROM_WEEK_DATE(H68,I68,J68,K68)</f>
        <v>2028</v>
      </c>
      <c r="M68" s="8">
        <v>12</v>
      </c>
      <c r="N68" s="9">
        <v>31</v>
      </c>
    </row>
    <row r="69" spans="1:14" x14ac:dyDescent="0.25">
      <c r="A69" s="10">
        <v>2024</v>
      </c>
      <c r="B69" s="11"/>
      <c r="C69" s="11">
        <v>1.5</v>
      </c>
      <c r="D69" s="11" cm="1">
        <f t="array" ref="D69:F69">ISO_8601.TO_WEEK_DATE(A69,B69,C69)</f>
        <v>2024</v>
      </c>
      <c r="E69" s="11">
        <v>1</v>
      </c>
      <c r="F69" s="12">
        <v>1.5</v>
      </c>
      <c r="H69" s="10">
        <v>2023</v>
      </c>
      <c r="I69" s="11">
        <v>52</v>
      </c>
      <c r="J69" s="11">
        <v>7.5</v>
      </c>
      <c r="K69" s="11">
        <v>1</v>
      </c>
      <c r="L69" s="11" cm="1">
        <f t="array" ref="L69:M69">ISO_8601.FROM_WEEK_DATE(H69,I69,J69,K69)</f>
        <v>2023</v>
      </c>
      <c r="M69" s="11">
        <v>365.5</v>
      </c>
      <c r="N69" s="12"/>
    </row>
    <row r="70" spans="1:14" x14ac:dyDescent="0.25">
      <c r="A70" s="7">
        <v>2024</v>
      </c>
      <c r="B70" s="8"/>
      <c r="C70" s="8">
        <v>366</v>
      </c>
      <c r="D70" s="8" cm="1">
        <f t="array" ref="D70:F70">ISO_8601.TO_WEEK_DATE(A70,B70,C70)</f>
        <v>2024</v>
      </c>
      <c r="E70" s="8">
        <v>1</v>
      </c>
      <c r="F70" s="9">
        <v>2</v>
      </c>
      <c r="H70" s="7">
        <v>2026</v>
      </c>
      <c r="I70" s="8">
        <v>53</v>
      </c>
      <c r="J70" s="8">
        <v>6</v>
      </c>
      <c r="K70" s="8">
        <v>1</v>
      </c>
      <c r="L70" s="8" cm="1">
        <f t="array" ref="L70:M70">ISO_8601.FROM_WEEK_DATE(H70,I70,J70,K70)</f>
        <v>2027</v>
      </c>
      <c r="M70" s="8">
        <v>2</v>
      </c>
      <c r="N70" s="9"/>
    </row>
    <row r="71" spans="1:14" x14ac:dyDescent="0.25">
      <c r="A71" s="13">
        <v>2025</v>
      </c>
      <c r="B71" s="14"/>
      <c r="C71" s="14">
        <v>365</v>
      </c>
      <c r="D71" s="14" cm="1">
        <f t="array" ref="D71:F71">ISO_8601.TO_WEEK_DATE(A71,B71,C71)</f>
        <v>2025</v>
      </c>
      <c r="E71" s="14">
        <v>1</v>
      </c>
      <c r="F71" s="15">
        <v>3</v>
      </c>
      <c r="H71" s="10">
        <v>2023</v>
      </c>
      <c r="I71" s="11">
        <v>52</v>
      </c>
      <c r="J71" s="11">
        <v>7</v>
      </c>
      <c r="K71" s="11">
        <v>1</v>
      </c>
      <c r="L71" s="11" cm="1">
        <f t="array" ref="L71:M71">ISO_8601.FROM_WEEK_DATE(H71,I71,J71,K71)</f>
        <v>2023</v>
      </c>
      <c r="M71" s="11">
        <v>365</v>
      </c>
      <c r="N71" s="12"/>
    </row>
    <row r="72" spans="1:14" x14ac:dyDescent="0.25">
      <c r="A72" s="18">
        <v>2026</v>
      </c>
      <c r="B72" s="19"/>
      <c r="C72" s="19">
        <v>365</v>
      </c>
      <c r="D72" s="19" cm="1">
        <f t="array" ref="D72:F72">ISO_8601.TO_WEEK_DATE(A72,B72,C72)</f>
        <v>2026</v>
      </c>
      <c r="E72" s="19">
        <v>53</v>
      </c>
      <c r="F72" s="20">
        <v>4</v>
      </c>
      <c r="H72" s="28">
        <v>2025</v>
      </c>
      <c r="I72" s="24">
        <v>1</v>
      </c>
      <c r="J72" s="24">
        <v>2</v>
      </c>
      <c r="K72" s="24">
        <v>1</v>
      </c>
      <c r="L72" s="24" cm="1">
        <f t="array" ref="L72:M72">ISO_8601.FROM_WEEK_DATE(H72,I72,J72,K72)</f>
        <v>2024</v>
      </c>
      <c r="M72" s="24">
        <v>366</v>
      </c>
      <c r="N72" s="29"/>
    </row>
  </sheetData>
  <mergeCells count="10">
    <mergeCell ref="A55:E55"/>
    <mergeCell ref="H55:O55"/>
    <mergeCell ref="A30:E30"/>
    <mergeCell ref="H30:N30"/>
    <mergeCell ref="H1:K1"/>
    <mergeCell ref="A42:E42"/>
    <mergeCell ref="H42:N42"/>
    <mergeCell ref="A16:E16"/>
    <mergeCell ref="A1:D1"/>
    <mergeCell ref="H16:L16"/>
  </mergeCells>
  <phoneticPr fontId="3" type="noConversion"/>
  <pageMargins left="0.7" right="0.7" top="0.75" bottom="0.75" header="0.3" footer="0.3"/>
  <pageSetup paperSize="9" orientation="portrait" copies="0" r:id="rId1"/>
  <tableParts count="7">
    <tablePart r:id="rId2"/>
    <tablePart r:id="rId3"/>
    <tablePart r:id="rId4"/>
    <tablePart r:id="rId5"/>
    <tablePart r:id="rId6"/>
    <tablePart r:id="rId7"/>
    <tablePart r:id="rId8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09D5E7-E650-490C-9B1C-E77B3A161125}">
  <dimension ref="A1:U130"/>
  <sheetViews>
    <sheetView topLeftCell="A111" workbookViewId="0">
      <selection activeCell="A129" sqref="A129"/>
    </sheetView>
  </sheetViews>
  <sheetFormatPr defaultRowHeight="15" x14ac:dyDescent="0.25"/>
  <cols>
    <col min="1" max="1" width="32.28515625" customWidth="1"/>
    <col min="2" max="2" width="11.5703125" customWidth="1"/>
    <col min="3" max="3" width="12.7109375" customWidth="1"/>
    <col min="4" max="4" width="12.42578125" customWidth="1"/>
    <col min="5" max="5" width="15.28515625" customWidth="1"/>
  </cols>
  <sheetData>
    <row r="1" spans="1:4" ht="19.5" x14ac:dyDescent="0.3">
      <c r="A1" s="45" t="s">
        <v>41</v>
      </c>
      <c r="B1" s="45"/>
      <c r="C1" s="45"/>
      <c r="D1" s="45"/>
    </row>
    <row r="3" spans="1:4" x14ac:dyDescent="0.25">
      <c r="A3" t="s">
        <v>1</v>
      </c>
      <c r="B3" t="s">
        <v>42</v>
      </c>
      <c r="C3" t="s">
        <v>4</v>
      </c>
    </row>
    <row r="4" spans="1:4" x14ac:dyDescent="0.25">
      <c r="C4" t="str" cm="1">
        <f t="array" ref="C4">ISO_8601.VALIDATE_CHARACTERS(Table1921[[#This Row],[Text]],Table1921[[#This Row],[Subset]])</f>
        <v/>
      </c>
    </row>
    <row r="5" spans="1:4" x14ac:dyDescent="0.25">
      <c r="A5" t="s">
        <v>1</v>
      </c>
      <c r="C5" t="b" cm="1">
        <f t="array" ref="C5">ISO_8601.VALIDATE_CHARACTERS(Table1921[[#This Row],[Text]],Table1921[[#This Row],[Subset]])</f>
        <v>0</v>
      </c>
    </row>
    <row r="6" spans="1:4" x14ac:dyDescent="0.25">
      <c r="A6" s="30" t="s">
        <v>43</v>
      </c>
      <c r="B6">
        <v>1</v>
      </c>
      <c r="C6" t="b" cm="1">
        <f t="array" ref="C6">ISO_8601.VALIDATE_CHARACTERS(Table1921[[#This Row],[Text]],Table1921[[#This Row],[Subset]])</f>
        <v>1</v>
      </c>
    </row>
    <row r="7" spans="1:4" x14ac:dyDescent="0.25">
      <c r="A7" s="30" t="s">
        <v>44</v>
      </c>
      <c r="B7">
        <v>1</v>
      </c>
      <c r="C7" t="b" cm="1">
        <f t="array" ref="C7">ISO_8601.VALIDATE_CHARACTERS(Table1921[[#This Row],[Text]],Table1921[[#This Row],[Subset]])</f>
        <v>0</v>
      </c>
    </row>
    <row r="8" spans="1:4" x14ac:dyDescent="0.25">
      <c r="A8" s="30" t="s">
        <v>45</v>
      </c>
      <c r="B8">
        <v>1</v>
      </c>
      <c r="C8" t="b" cm="1">
        <f t="array" ref="C8">ISO_8601.VALIDATE_CHARACTERS(Table1921[[#This Row],[Text]],Table1921[[#This Row],[Subset]])</f>
        <v>1</v>
      </c>
    </row>
    <row r="9" spans="1:4" x14ac:dyDescent="0.25">
      <c r="A9" s="30" t="s">
        <v>46</v>
      </c>
      <c r="B9">
        <v>2</v>
      </c>
      <c r="C9" t="b" cm="1">
        <f t="array" ref="C9">ISO_8601.VALIDATE_CHARACTERS(Table1921[[#This Row],[Text]],Table1921[[#This Row],[Subset]])</f>
        <v>1</v>
      </c>
    </row>
    <row r="10" spans="1:4" x14ac:dyDescent="0.25">
      <c r="A10" s="30" t="s">
        <v>47</v>
      </c>
      <c r="B10">
        <v>2</v>
      </c>
      <c r="C10" t="b" cm="1">
        <f t="array" ref="C10">ISO_8601.VALIDATE_CHARACTERS(Table1921[[#This Row],[Text]],Table1921[[#This Row],[Subset]])</f>
        <v>1</v>
      </c>
    </row>
    <row r="11" spans="1:4" x14ac:dyDescent="0.25">
      <c r="A11" s="30" t="s">
        <v>48</v>
      </c>
      <c r="B11">
        <v>2</v>
      </c>
      <c r="C11" t="b" cm="1">
        <f t="array" ref="C11">ISO_8601.VALIDATE_CHARACTERS(Table1921[[#This Row],[Text]],Table1921[[#This Row],[Subset]])</f>
        <v>0</v>
      </c>
    </row>
    <row r="12" spans="1:4" x14ac:dyDescent="0.25">
      <c r="A12" s="30" t="s">
        <v>48</v>
      </c>
      <c r="B12">
        <v>5</v>
      </c>
      <c r="C12" t="b" cm="1">
        <f t="array" ref="C12">ISO_8601.VALIDATE_CHARACTERS(Table1921[[#This Row],[Text]],Table1921[[#This Row],[Subset]])</f>
        <v>1</v>
      </c>
    </row>
    <row r="13" spans="1:4" x14ac:dyDescent="0.25">
      <c r="A13" s="30" t="s">
        <v>49</v>
      </c>
      <c r="B13">
        <v>4</v>
      </c>
      <c r="C13" t="b" cm="1">
        <f t="array" ref="C13">ISO_8601.VALIDATE_CHARACTERS(Table1921[[#This Row],[Text]],Table1921[[#This Row],[Subset]])</f>
        <v>1</v>
      </c>
    </row>
    <row r="14" spans="1:4" x14ac:dyDescent="0.25">
      <c r="A14" s="30" t="s">
        <v>50</v>
      </c>
      <c r="B14">
        <v>5</v>
      </c>
      <c r="C14" t="b" cm="1">
        <f t="array" ref="C14">ISO_8601.VALIDATE_CHARACTERS(Table1921[[#This Row],[Text]],Table1921[[#This Row],[Subset]])</f>
        <v>1</v>
      </c>
    </row>
    <row r="15" spans="1:4" x14ac:dyDescent="0.25">
      <c r="A15" s="30" t="s">
        <v>51</v>
      </c>
      <c r="B15">
        <v>5</v>
      </c>
      <c r="C15" t="b" cm="1">
        <f t="array" ref="C15">ISO_8601.VALIDATE_CHARACTERS(Table1921[[#This Row],[Text]],Table1921[[#This Row],[Subset]])</f>
        <v>1</v>
      </c>
    </row>
    <row r="18" spans="1:8" ht="19.5" x14ac:dyDescent="0.3">
      <c r="A18" s="45" t="s">
        <v>52</v>
      </c>
      <c r="B18" s="45"/>
      <c r="C18" s="45"/>
      <c r="D18" s="45"/>
    </row>
    <row r="20" spans="1:8" ht="30" customHeight="1" x14ac:dyDescent="0.25">
      <c r="A20" s="5" t="s">
        <v>1</v>
      </c>
      <c r="B20" s="6" t="s">
        <v>53</v>
      </c>
      <c r="C20" s="31" t="s">
        <v>54</v>
      </c>
      <c r="D20" s="31" t="s">
        <v>27</v>
      </c>
      <c r="E20" s="31" t="s">
        <v>55</v>
      </c>
      <c r="F20" s="31" t="s">
        <v>56</v>
      </c>
      <c r="G20" s="31" t="s">
        <v>57</v>
      </c>
      <c r="H20" s="31" t="s">
        <v>104</v>
      </c>
    </row>
    <row r="21" spans="1:8" x14ac:dyDescent="0.25">
      <c r="A21" s="32"/>
      <c r="B21" s="8"/>
      <c r="C21" s="8" cm="1">
        <f t="array" ref="C21:F21">ISO_8601.PARSE_DATE(A21,B21)</f>
        <v>0</v>
      </c>
      <c r="D21" s="8" t="str">
        <v/>
      </c>
      <c r="E21" s="8" t="str">
        <v/>
      </c>
      <c r="F21" s="8" t="str">
        <v/>
      </c>
      <c r="G21" s="8"/>
      <c r="H21" s="9"/>
    </row>
    <row r="22" spans="1:8" x14ac:dyDescent="0.25">
      <c r="A22" s="33" t="s">
        <v>1</v>
      </c>
      <c r="B22" s="11"/>
      <c r="C22" s="11" cm="1">
        <f t="array" ref="C22:F22">ISO_8601.PARSE_DATE(A22,B22)</f>
        <v>0</v>
      </c>
      <c r="D22" s="11" t="e">
        <v>#N/A</v>
      </c>
      <c r="E22" s="11" t="e">
        <v>#N/A</v>
      </c>
      <c r="F22" s="11" t="e">
        <v>#N/A</v>
      </c>
      <c r="G22" s="11"/>
      <c r="H22" s="12"/>
    </row>
    <row r="23" spans="1:8" x14ac:dyDescent="0.25">
      <c r="A23" s="34"/>
      <c r="B23" s="8">
        <v>1</v>
      </c>
      <c r="C23" s="8" cm="1">
        <f t="array" ref="C23:H23">ISO_8601.PARSE_DATE(A23,B23)</f>
        <v>0</v>
      </c>
      <c r="D23" s="8" t="str">
        <v/>
      </c>
      <c r="E23" s="8" t="str">
        <v/>
      </c>
      <c r="F23" s="8" t="str">
        <v/>
      </c>
      <c r="G23" s="8" t="str">
        <v/>
      </c>
      <c r="H23" s="9" t="str">
        <v/>
      </c>
    </row>
    <row r="24" spans="1:8" x14ac:dyDescent="0.25">
      <c r="A24" s="35" t="s">
        <v>1</v>
      </c>
      <c r="B24" s="11">
        <v>1</v>
      </c>
      <c r="C24" s="11" cm="1">
        <f t="array" ref="C24:H24">ISO_8601.PARSE_DATE(A24,B24)</f>
        <v>0</v>
      </c>
      <c r="D24" s="11" t="e">
        <v>#N/A</v>
      </c>
      <c r="E24" s="11" t="e">
        <v>#N/A</v>
      </c>
      <c r="F24" s="11" t="e">
        <v>#N/A</v>
      </c>
      <c r="G24" s="11" t="e">
        <v>#N/A</v>
      </c>
      <c r="H24" s="12" t="e">
        <v>#N/A</v>
      </c>
    </row>
    <row r="25" spans="1:8" x14ac:dyDescent="0.25">
      <c r="A25" s="34" t="s">
        <v>58</v>
      </c>
      <c r="B25" s="8"/>
      <c r="C25" s="8" cm="1">
        <f t="array" ref="C25:F25">ISO_8601.PARSE_DATE(A25,B25)</f>
        <v>1</v>
      </c>
      <c r="D25" s="8">
        <v>2023</v>
      </c>
      <c r="E25" s="8" t="str">
        <v/>
      </c>
      <c r="F25" s="8" t="str">
        <v/>
      </c>
      <c r="G25" s="8"/>
      <c r="H25" s="9"/>
    </row>
    <row r="26" spans="1:8" x14ac:dyDescent="0.25">
      <c r="A26" s="35" t="s">
        <v>103</v>
      </c>
      <c r="B26" s="11">
        <v>1</v>
      </c>
      <c r="C26" s="11" cm="1">
        <f t="array" ref="C26:H26">ISO_8601.PARSE_DATE(A26,B26)</f>
        <v>0</v>
      </c>
      <c r="D26" s="11" t="e">
        <v>#VALUE!</v>
      </c>
      <c r="E26" s="11" t="e">
        <v>#VALUE!</v>
      </c>
      <c r="F26" s="11" t="str">
        <v/>
      </c>
      <c r="G26" s="11">
        <v>2</v>
      </c>
      <c r="H26" s="12">
        <v>2</v>
      </c>
    </row>
    <row r="27" spans="1:8" x14ac:dyDescent="0.25">
      <c r="A27" s="32" t="s">
        <v>59</v>
      </c>
      <c r="B27" s="8">
        <v>1</v>
      </c>
      <c r="C27" s="8" cm="1">
        <f t="array" ref="C27:H27">ISO_8601.PARSE_DATE(A27,B27)</f>
        <v>1</v>
      </c>
      <c r="D27" s="8">
        <v>2023</v>
      </c>
      <c r="E27" s="8">
        <v>11</v>
      </c>
      <c r="F27" s="8" t="str">
        <v/>
      </c>
      <c r="G27" s="8">
        <v>2</v>
      </c>
      <c r="H27" s="9">
        <v>2</v>
      </c>
    </row>
    <row r="28" spans="1:8" x14ac:dyDescent="0.25">
      <c r="A28" s="33" t="s">
        <v>60</v>
      </c>
      <c r="B28" s="11">
        <v>1</v>
      </c>
      <c r="C28" s="11" cm="1">
        <f t="array" ref="C28:H28">ISO_8601.PARSE_DATE(A28,B28)</f>
        <v>1</v>
      </c>
      <c r="D28" s="11">
        <v>2023</v>
      </c>
      <c r="E28" s="11">
        <v>11</v>
      </c>
      <c r="F28" s="11">
        <v>5</v>
      </c>
      <c r="G28" s="11">
        <v>3</v>
      </c>
      <c r="H28" s="12">
        <v>2</v>
      </c>
    </row>
    <row r="29" spans="1:8" x14ac:dyDescent="0.25">
      <c r="A29" s="32" t="s">
        <v>67</v>
      </c>
      <c r="B29" s="8">
        <v>1</v>
      </c>
      <c r="C29" s="8" cm="1">
        <f t="array" ref="C29:H29">ISO_8601.PARSE_DATE(A29,B29)</f>
        <v>1</v>
      </c>
      <c r="D29" s="8">
        <v>2024</v>
      </c>
      <c r="E29" s="8">
        <v>2</v>
      </c>
      <c r="F29" s="8">
        <v>29</v>
      </c>
      <c r="G29" s="8">
        <v>3</v>
      </c>
      <c r="H29" s="9">
        <v>2</v>
      </c>
    </row>
    <row r="30" spans="1:8" x14ac:dyDescent="0.25">
      <c r="A30" s="33" t="s">
        <v>62</v>
      </c>
      <c r="B30" s="11">
        <v>1</v>
      </c>
      <c r="C30" s="11" cm="1">
        <f t="array" ref="C30:H30">ISO_8601.PARSE_DATE(A30,B30)</f>
        <v>0</v>
      </c>
      <c r="D30" s="11" t="e">
        <v>#N/A</v>
      </c>
      <c r="E30" s="11" t="e">
        <v>#N/A</v>
      </c>
      <c r="F30" s="11" t="e">
        <v>#N/A</v>
      </c>
      <c r="G30" s="11" t="e">
        <v>#N/A</v>
      </c>
      <c r="H30" s="12" t="e">
        <v>#N/A</v>
      </c>
    </row>
    <row r="31" spans="1:8" x14ac:dyDescent="0.25">
      <c r="A31" s="32" t="s">
        <v>63</v>
      </c>
      <c r="B31" s="8">
        <v>1</v>
      </c>
      <c r="C31" s="8" cm="1">
        <f t="array" ref="C31:H31">ISO_8601.PARSE_DATE(A31,B31)</f>
        <v>1</v>
      </c>
      <c r="D31" s="8">
        <v>2023</v>
      </c>
      <c r="E31" s="8">
        <v>11</v>
      </c>
      <c r="F31" s="8">
        <v>5</v>
      </c>
      <c r="G31" s="8">
        <v>3</v>
      </c>
      <c r="H31" s="9">
        <v>1</v>
      </c>
    </row>
    <row r="32" spans="1:8" x14ac:dyDescent="0.25">
      <c r="A32" s="35" t="s">
        <v>61</v>
      </c>
      <c r="B32" s="11">
        <v>1</v>
      </c>
      <c r="C32" s="11" cm="1">
        <f t="array" ref="C32:H32">ISO_8601.PARSE_DATE(A32,B32)</f>
        <v>0</v>
      </c>
      <c r="D32" s="11" t="e">
        <v>#VALUE!</v>
      </c>
      <c r="E32" s="11" t="e">
        <v>#VALUE!</v>
      </c>
      <c r="F32" s="11" t="e">
        <v>#VALUE!</v>
      </c>
      <c r="G32" s="11">
        <v>3</v>
      </c>
      <c r="H32" s="12">
        <v>2</v>
      </c>
    </row>
    <row r="33" spans="1:16" x14ac:dyDescent="0.25">
      <c r="A33" s="32" t="s">
        <v>64</v>
      </c>
      <c r="B33" s="8">
        <v>1</v>
      </c>
      <c r="C33" s="8" cm="1">
        <f t="array" ref="C33:H33">ISO_8601.PARSE_DATE(A33,B33)</f>
        <v>2</v>
      </c>
      <c r="D33" s="8">
        <v>2023</v>
      </c>
      <c r="E33" s="8" t="str">
        <v/>
      </c>
      <c r="F33" s="8">
        <v>125</v>
      </c>
      <c r="G33" s="8">
        <v>3</v>
      </c>
      <c r="H33" s="9">
        <v>2</v>
      </c>
    </row>
    <row r="34" spans="1:16" x14ac:dyDescent="0.25">
      <c r="A34" s="36" t="s">
        <v>68</v>
      </c>
      <c r="B34" s="4">
        <v>1</v>
      </c>
      <c r="C34" s="4" cm="1">
        <f t="array" ref="C34:H34">ISO_8601.PARSE_DATE(A34,B34)</f>
        <v>2</v>
      </c>
      <c r="D34" s="4">
        <v>12031</v>
      </c>
      <c r="E34" s="4" t="str">
        <v/>
      </c>
      <c r="F34" s="4">
        <v>125</v>
      </c>
      <c r="G34" s="4">
        <v>3</v>
      </c>
      <c r="H34" s="3">
        <v>2</v>
      </c>
    </row>
    <row r="35" spans="1:16" x14ac:dyDescent="0.25">
      <c r="A35" s="32" t="s">
        <v>69</v>
      </c>
      <c r="B35" s="8">
        <v>1</v>
      </c>
      <c r="C35" s="8" cm="1">
        <f t="array" ref="C35:H35">ISO_8601.PARSE_DATE(A35,B35)</f>
        <v>2</v>
      </c>
      <c r="D35" s="8">
        <v>-12031</v>
      </c>
      <c r="E35" s="8" t="str">
        <v/>
      </c>
      <c r="F35" s="8">
        <v>125</v>
      </c>
      <c r="G35" s="8">
        <v>3</v>
      </c>
      <c r="H35" s="9">
        <v>2</v>
      </c>
    </row>
    <row r="36" spans="1:16" x14ac:dyDescent="0.25">
      <c r="A36" s="36" t="s">
        <v>66</v>
      </c>
      <c r="B36" s="4">
        <v>1</v>
      </c>
      <c r="C36" s="4" cm="1">
        <f t="array" ref="C36:H36">ISO_8601.PARSE_DATE(A36,B36)</f>
        <v>3</v>
      </c>
      <c r="D36" s="4">
        <v>2023</v>
      </c>
      <c r="E36" s="4">
        <v>25</v>
      </c>
      <c r="F36" s="4">
        <v>1</v>
      </c>
      <c r="G36" s="4">
        <v>3</v>
      </c>
      <c r="H36" s="3">
        <v>2</v>
      </c>
    </row>
    <row r="37" spans="1:16" x14ac:dyDescent="0.25">
      <c r="A37" s="32" t="s">
        <v>70</v>
      </c>
      <c r="B37" s="8">
        <v>1</v>
      </c>
      <c r="C37" s="8" cm="1">
        <f t="array" ref="C37:H37">ISO_8601.PARSE_DATE(A37,B37)</f>
        <v>3</v>
      </c>
      <c r="D37" s="8">
        <v>-41</v>
      </c>
      <c r="E37" s="8">
        <v>25</v>
      </c>
      <c r="F37" s="8">
        <v>3</v>
      </c>
      <c r="G37" s="8">
        <v>3</v>
      </c>
      <c r="H37" s="9">
        <v>2</v>
      </c>
    </row>
    <row r="38" spans="1:16" x14ac:dyDescent="0.25">
      <c r="A38" s="36" t="s">
        <v>71</v>
      </c>
      <c r="B38" s="4">
        <v>1</v>
      </c>
      <c r="C38" s="4" cm="1">
        <f t="array" ref="C38:H38">ISO_8601.PARSE_DATE(A38,B38)</f>
        <v>3</v>
      </c>
      <c r="D38" s="4">
        <v>2023</v>
      </c>
      <c r="E38" s="4">
        <v>25</v>
      </c>
      <c r="F38" s="4">
        <v>1</v>
      </c>
      <c r="G38" s="4">
        <v>3</v>
      </c>
      <c r="H38" s="3">
        <v>2</v>
      </c>
    </row>
    <row r="39" spans="1:16" x14ac:dyDescent="0.25">
      <c r="A39" s="32" t="s">
        <v>72</v>
      </c>
      <c r="B39" s="8">
        <v>1</v>
      </c>
      <c r="C39" s="8" cm="1">
        <f t="array" ref="C39:H39">ISO_8601.PARSE_DATE(A39,B39)</f>
        <v>3</v>
      </c>
      <c r="D39" s="8">
        <v>-41</v>
      </c>
      <c r="E39" s="8">
        <v>25</v>
      </c>
      <c r="F39" s="8">
        <v>3</v>
      </c>
      <c r="G39" s="8">
        <v>3</v>
      </c>
      <c r="H39" s="9">
        <v>1</v>
      </c>
    </row>
    <row r="40" spans="1:16" x14ac:dyDescent="0.25">
      <c r="A40" s="36" t="s">
        <v>65</v>
      </c>
      <c r="B40" s="4">
        <v>1</v>
      </c>
      <c r="C40" s="4" cm="1">
        <f t="array" ref="C40:H40">ISO_8601.PARSE_DATE(A40,B40)</f>
        <v>3</v>
      </c>
      <c r="D40" s="4">
        <v>2023</v>
      </c>
      <c r="E40" s="4">
        <v>25</v>
      </c>
      <c r="F40" s="4">
        <v>1</v>
      </c>
      <c r="G40" s="4">
        <v>3</v>
      </c>
      <c r="H40" s="3">
        <v>1</v>
      </c>
    </row>
    <row r="41" spans="1:16" x14ac:dyDescent="0.25">
      <c r="A41" s="46" t="s">
        <v>122</v>
      </c>
      <c r="B41" s="24">
        <v>1</v>
      </c>
      <c r="C41" s="24" cm="1">
        <f t="array" ref="C41:H41">ISO_8601.PARSE_DATE(A41,B41)</f>
        <v>0</v>
      </c>
      <c r="D41" s="24" t="e">
        <v>#N/A</v>
      </c>
      <c r="E41" s="24" t="e">
        <v>#N/A</v>
      </c>
      <c r="F41" s="24" t="e">
        <v>#N/A</v>
      </c>
      <c r="G41" s="24" t="e">
        <v>#N/A</v>
      </c>
      <c r="H41" s="29" t="e">
        <v>#N/A</v>
      </c>
    </row>
    <row r="44" spans="1:16" ht="19.5" x14ac:dyDescent="0.3">
      <c r="A44" s="45" t="s">
        <v>88</v>
      </c>
      <c r="B44" s="45"/>
      <c r="C44" s="45"/>
      <c r="D44" s="45"/>
    </row>
    <row r="46" spans="1:16" ht="30" x14ac:dyDescent="0.25">
      <c r="A46" s="5" t="s">
        <v>1</v>
      </c>
      <c r="B46" s="6" t="s">
        <v>53</v>
      </c>
      <c r="C46" s="31" t="s">
        <v>74</v>
      </c>
      <c r="D46" s="31" t="s">
        <v>75</v>
      </c>
      <c r="E46" s="31" t="s">
        <v>76</v>
      </c>
      <c r="F46" s="31" t="s">
        <v>57</v>
      </c>
      <c r="G46" s="31" t="s">
        <v>104</v>
      </c>
      <c r="P46" s="44"/>
    </row>
    <row r="47" spans="1:16" x14ac:dyDescent="0.25">
      <c r="A47" s="32"/>
      <c r="B47" s="8"/>
      <c r="C47" s="8" t="str" cm="1">
        <f t="array" ref="C47:E47">ISO_8601.PARSE_TIME(A47,B47)</f>
        <v/>
      </c>
      <c r="D47" s="8" t="str">
        <v/>
      </c>
      <c r="E47" s="8" t="str">
        <v/>
      </c>
      <c r="F47" s="8"/>
      <c r="G47" s="9"/>
    </row>
    <row r="48" spans="1:16" x14ac:dyDescent="0.25">
      <c r="A48" s="33" t="s">
        <v>1</v>
      </c>
      <c r="B48" s="11"/>
      <c r="C48" s="11" t="e" cm="1">
        <f t="array" ref="C48:E48">ISO_8601.PARSE_TIME(A48,B48)</f>
        <v>#N/A</v>
      </c>
      <c r="D48" s="11" t="e">
        <v>#N/A</v>
      </c>
      <c r="E48" s="11" t="e">
        <v>#N/A</v>
      </c>
      <c r="F48" s="11"/>
      <c r="G48" s="12"/>
    </row>
    <row r="49" spans="1:19" x14ac:dyDescent="0.25">
      <c r="A49" s="34"/>
      <c r="B49" s="8">
        <v>1</v>
      </c>
      <c r="C49" s="8" t="str" cm="1">
        <f t="array" ref="C49:G49">ISO_8601.PARSE_TIME(A49,B49)</f>
        <v/>
      </c>
      <c r="D49" s="8" t="str">
        <v/>
      </c>
      <c r="E49" s="8" t="str">
        <v/>
      </c>
      <c r="F49" s="8" t="str">
        <v/>
      </c>
      <c r="G49" s="9" t="str">
        <v/>
      </c>
    </row>
    <row r="50" spans="1:19" x14ac:dyDescent="0.25">
      <c r="A50" s="35" t="s">
        <v>1</v>
      </c>
      <c r="B50" s="11">
        <v>1</v>
      </c>
      <c r="C50" s="11" t="e" cm="1">
        <f t="array" ref="C50:G50">ISO_8601.PARSE_TIME(A50,B50)</f>
        <v>#N/A</v>
      </c>
      <c r="D50" s="11" t="e">
        <v>#N/A</v>
      </c>
      <c r="E50" s="11" t="e">
        <v>#N/A</v>
      </c>
      <c r="F50" s="11" t="e">
        <v>#N/A</v>
      </c>
      <c r="G50" s="12" t="e">
        <v>#N/A</v>
      </c>
    </row>
    <row r="51" spans="1:19" x14ac:dyDescent="0.25">
      <c r="A51" s="34" t="s">
        <v>73</v>
      </c>
      <c r="B51" s="8"/>
      <c r="C51" s="8" cm="1">
        <f t="array" ref="C51:E51">ISO_8601.PARSE_TIME(A51,B51)</f>
        <v>14</v>
      </c>
      <c r="D51" s="8" t="str">
        <v/>
      </c>
      <c r="E51" s="8" t="str">
        <v/>
      </c>
      <c r="F51" s="8"/>
      <c r="G51" s="9"/>
    </row>
    <row r="52" spans="1:19" x14ac:dyDescent="0.25">
      <c r="A52" s="35" t="s">
        <v>73</v>
      </c>
      <c r="B52" s="11">
        <v>1</v>
      </c>
      <c r="C52" s="11" cm="1">
        <f t="array" ref="C52:G52">ISO_8601.PARSE_TIME(A52,B52)</f>
        <v>14</v>
      </c>
      <c r="D52" s="11" t="str">
        <v/>
      </c>
      <c r="E52" s="11" t="str">
        <v/>
      </c>
      <c r="F52" s="11">
        <v>1</v>
      </c>
      <c r="G52" s="12">
        <v>3</v>
      </c>
    </row>
    <row r="53" spans="1:19" x14ac:dyDescent="0.25">
      <c r="A53" s="32" t="s">
        <v>77</v>
      </c>
      <c r="B53" s="8">
        <v>1</v>
      </c>
      <c r="C53" s="8" cm="1">
        <f t="array" ref="C53:G53">ISO_8601.PARSE_TIME(A53,B53)</f>
        <v>20</v>
      </c>
      <c r="D53" s="8">
        <v>15</v>
      </c>
      <c r="E53" s="8" t="str">
        <v/>
      </c>
      <c r="F53" s="8">
        <v>2</v>
      </c>
      <c r="G53" s="9">
        <v>1</v>
      </c>
    </row>
    <row r="54" spans="1:19" x14ac:dyDescent="0.25">
      <c r="A54" s="33" t="s">
        <v>78</v>
      </c>
      <c r="B54" s="11">
        <v>1</v>
      </c>
      <c r="C54" s="11" cm="1">
        <f t="array" ref="C54:G54">ISO_8601.PARSE_TIME(A54,B54)</f>
        <v>20</v>
      </c>
      <c r="D54" s="11">
        <v>15</v>
      </c>
      <c r="E54" s="11">
        <v>35</v>
      </c>
      <c r="F54" s="11">
        <v>3</v>
      </c>
      <c r="G54" s="12">
        <v>1</v>
      </c>
    </row>
    <row r="55" spans="1:19" x14ac:dyDescent="0.25">
      <c r="A55" s="32" t="s">
        <v>79</v>
      </c>
      <c r="B55" s="8">
        <v>1</v>
      </c>
      <c r="C55" s="8" cm="1">
        <f t="array" ref="C55:G55">ISO_8601.PARSE_TIME(A55,B55)</f>
        <v>20</v>
      </c>
      <c r="D55" s="8">
        <v>15</v>
      </c>
      <c r="E55" s="8">
        <v>35.677999999999997</v>
      </c>
      <c r="F55" s="8">
        <v>6</v>
      </c>
      <c r="G55" s="9">
        <v>1</v>
      </c>
    </row>
    <row r="56" spans="1:19" x14ac:dyDescent="0.25">
      <c r="A56" s="33" t="s">
        <v>80</v>
      </c>
      <c r="B56" s="11">
        <v>1</v>
      </c>
      <c r="C56" s="11" t="e" cm="1">
        <f t="array" ref="C56:G56">ISO_8601.PARSE_TIME(A56,B56)</f>
        <v>#VALUE!</v>
      </c>
      <c r="D56" s="11" t="e">
        <v>#VALUE!</v>
      </c>
      <c r="E56" s="11" t="e">
        <v>#VALUE!</v>
      </c>
      <c r="F56" s="11">
        <v>3</v>
      </c>
      <c r="G56" s="12">
        <v>1</v>
      </c>
    </row>
    <row r="57" spans="1:19" x14ac:dyDescent="0.25">
      <c r="A57" s="32" t="s">
        <v>81</v>
      </c>
      <c r="B57" s="8">
        <v>1</v>
      </c>
      <c r="C57" s="8" cm="1">
        <f t="array" ref="C57:G57">ISO_8601.PARSE_TIME(A57,B57)</f>
        <v>24</v>
      </c>
      <c r="D57" s="8">
        <v>0</v>
      </c>
      <c r="E57" s="8">
        <v>0</v>
      </c>
      <c r="F57" s="8">
        <v>6</v>
      </c>
      <c r="G57" s="9">
        <v>1</v>
      </c>
    </row>
    <row r="58" spans="1:19" x14ac:dyDescent="0.25">
      <c r="A58" s="35" t="s">
        <v>82</v>
      </c>
      <c r="B58" s="11">
        <v>1</v>
      </c>
      <c r="C58" s="11" cm="1">
        <f t="array" ref="C58:G58">ISO_8601.PARSE_TIME(A58,B58)</f>
        <v>1</v>
      </c>
      <c r="D58" s="11">
        <v>15</v>
      </c>
      <c r="E58" s="11">
        <v>34</v>
      </c>
      <c r="F58" s="11">
        <v>3</v>
      </c>
      <c r="G58" s="12">
        <v>2</v>
      </c>
      <c r="N58" s="41"/>
      <c r="S58" s="41"/>
    </row>
    <row r="59" spans="1:19" x14ac:dyDescent="0.25">
      <c r="A59" s="32" t="s">
        <v>83</v>
      </c>
      <c r="B59" s="8">
        <v>1</v>
      </c>
      <c r="C59" s="8" cm="1">
        <f t="array" ref="C59:G59">ISO_8601.PARSE_TIME(A59,B59)</f>
        <v>1</v>
      </c>
      <c r="D59" s="8">
        <v>15</v>
      </c>
      <c r="E59" s="8">
        <v>54.012</v>
      </c>
      <c r="F59" s="8">
        <v>6</v>
      </c>
      <c r="G59" s="9">
        <v>2</v>
      </c>
      <c r="N59" s="41"/>
    </row>
    <row r="60" spans="1:19" x14ac:dyDescent="0.25">
      <c r="A60" s="36" t="s">
        <v>101</v>
      </c>
      <c r="B60" s="4">
        <v>1</v>
      </c>
      <c r="C60" s="4" cm="1">
        <f t="array" ref="C60:G60">ISO_8601.PARSE_TIME(A60,B60)</f>
        <v>1</v>
      </c>
      <c r="D60" s="4">
        <v>45</v>
      </c>
      <c r="E60" s="4">
        <v>12.34</v>
      </c>
      <c r="F60" s="4">
        <v>5</v>
      </c>
      <c r="G60" s="3">
        <v>2</v>
      </c>
      <c r="N60" s="41"/>
    </row>
    <row r="61" spans="1:19" x14ac:dyDescent="0.25">
      <c r="A61" s="32" t="s">
        <v>84</v>
      </c>
      <c r="B61" s="8">
        <v>1</v>
      </c>
      <c r="C61" s="8" cm="1">
        <f t="array" ref="C61:G61">ISO_8601.PARSE_TIME(A61,B61)</f>
        <v>24</v>
      </c>
      <c r="D61" s="8">
        <v>0</v>
      </c>
      <c r="E61" s="8">
        <v>0</v>
      </c>
      <c r="F61" s="8">
        <v>3</v>
      </c>
      <c r="G61" s="9">
        <v>2</v>
      </c>
      <c r="N61" s="41"/>
      <c r="R61" s="41"/>
    </row>
    <row r="62" spans="1:19" x14ac:dyDescent="0.25">
      <c r="A62" s="36" t="s">
        <v>85</v>
      </c>
      <c r="B62" s="4">
        <v>1</v>
      </c>
      <c r="C62" s="4" cm="1">
        <f t="array" ref="C62:G62">ISO_8601.PARSE_TIME(A62,B62)</f>
        <v>24</v>
      </c>
      <c r="D62" s="4" t="str">
        <v/>
      </c>
      <c r="E62" s="4" t="str">
        <v/>
      </c>
      <c r="F62" s="4">
        <v>1</v>
      </c>
      <c r="G62" s="3">
        <v>3</v>
      </c>
      <c r="N62" s="41"/>
      <c r="Q62" s="41"/>
    </row>
    <row r="63" spans="1:19" x14ac:dyDescent="0.25">
      <c r="A63" s="32" t="s">
        <v>86</v>
      </c>
      <c r="B63" s="8">
        <v>1</v>
      </c>
      <c r="C63" s="8" t="e" cm="1">
        <f t="array" ref="C63:G63">ISO_8601.PARSE_TIME(A63,B63)</f>
        <v>#N/A</v>
      </c>
      <c r="D63" s="8" t="e">
        <v>#N/A</v>
      </c>
      <c r="E63" s="8" t="e">
        <v>#N/A</v>
      </c>
      <c r="F63" s="8" t="e">
        <v>#N/A</v>
      </c>
      <c r="G63" s="9" t="e">
        <v>#N/A</v>
      </c>
      <c r="N63" s="41"/>
      <c r="R63" s="41"/>
    </row>
    <row r="64" spans="1:19" x14ac:dyDescent="0.25">
      <c r="A64" s="36" t="s">
        <v>87</v>
      </c>
      <c r="B64" s="4">
        <v>1</v>
      </c>
      <c r="C64" s="4" t="e" cm="1">
        <f t="array" ref="C64:G64">ISO_8601.PARSE_TIME(A64,B64)</f>
        <v>#N/A</v>
      </c>
      <c r="D64" s="4" t="e">
        <v>#N/A</v>
      </c>
      <c r="E64" s="4" t="e">
        <v>#N/A</v>
      </c>
      <c r="F64" s="4" t="e">
        <v>#N/A</v>
      </c>
      <c r="G64" s="3" t="e">
        <v>#N/A</v>
      </c>
      <c r="N64" s="41"/>
      <c r="Q64" s="41"/>
    </row>
    <row r="65" spans="1:21" x14ac:dyDescent="0.25">
      <c r="N65" s="41"/>
    </row>
    <row r="66" spans="1:21" x14ac:dyDescent="0.25">
      <c r="N66" s="41"/>
      <c r="R66" s="41"/>
    </row>
    <row r="67" spans="1:21" ht="19.5" x14ac:dyDescent="0.3">
      <c r="A67" s="45" t="s">
        <v>89</v>
      </c>
      <c r="B67" s="45"/>
      <c r="C67" s="45"/>
      <c r="D67" s="45"/>
      <c r="N67" s="41"/>
      <c r="Q67" s="41"/>
    </row>
    <row r="68" spans="1:21" x14ac:dyDescent="0.25">
      <c r="N68" s="41"/>
      <c r="R68" s="41"/>
    </row>
    <row r="69" spans="1:21" ht="45" x14ac:dyDescent="0.25">
      <c r="A69" s="5" t="s">
        <v>1</v>
      </c>
      <c r="B69" s="6" t="s">
        <v>53</v>
      </c>
      <c r="C69" s="31" t="s">
        <v>90</v>
      </c>
      <c r="D69" s="31" t="s">
        <v>57</v>
      </c>
      <c r="E69" s="37" t="s">
        <v>104</v>
      </c>
      <c r="N69" s="41"/>
    </row>
    <row r="70" spans="1:21" x14ac:dyDescent="0.25">
      <c r="A70" s="32"/>
      <c r="B70" s="8"/>
      <c r="C70" s="8" t="str" cm="1">
        <f t="array" ref="C70">ISO_8601.PARSE_TIME_ZONE(A70,B70)</f>
        <v/>
      </c>
      <c r="D70" s="8"/>
      <c r="E70" s="38"/>
      <c r="N70" s="41"/>
      <c r="S70" s="41"/>
    </row>
    <row r="71" spans="1:21" x14ac:dyDescent="0.25">
      <c r="A71" s="33" t="s">
        <v>1</v>
      </c>
      <c r="B71" s="11"/>
      <c r="C71" s="11" t="e" cm="1">
        <f t="array" ref="C71">ISO_8601.PARSE_TIME_ZONE(A71,B71)</f>
        <v>#N/A</v>
      </c>
      <c r="D71" s="11"/>
      <c r="E71" s="39"/>
    </row>
    <row r="72" spans="1:21" x14ac:dyDescent="0.25">
      <c r="A72" s="34"/>
      <c r="B72" s="8">
        <v>1</v>
      </c>
      <c r="C72" s="8" t="str" cm="1">
        <f t="array" ref="C72:E72">ISO_8601.PARSE_TIME_ZONE(A72,B72)</f>
        <v/>
      </c>
      <c r="D72" s="8" t="str">
        <v/>
      </c>
      <c r="E72" s="38" t="str">
        <v/>
      </c>
      <c r="N72" s="41"/>
      <c r="Q72" s="41"/>
      <c r="R72" s="41"/>
      <c r="S72" s="41"/>
      <c r="U72" s="41"/>
    </row>
    <row r="73" spans="1:21" x14ac:dyDescent="0.25">
      <c r="A73" s="35" t="s">
        <v>1</v>
      </c>
      <c r="B73" s="11">
        <v>1</v>
      </c>
      <c r="C73" s="11" t="e" cm="1">
        <f t="array" ref="C73:E73">ISO_8601.PARSE_TIME_ZONE(A73,B73)</f>
        <v>#N/A</v>
      </c>
      <c r="D73" s="11" t="e">
        <v>#N/A</v>
      </c>
      <c r="E73" s="39" t="e">
        <v>#N/A</v>
      </c>
    </row>
    <row r="74" spans="1:21" x14ac:dyDescent="0.25">
      <c r="A74" s="34" t="s">
        <v>99</v>
      </c>
      <c r="B74" s="8">
        <v>1</v>
      </c>
      <c r="C74" s="8" cm="1">
        <f t="array" ref="C74:E74">ISO_8601.PARSE_TIME_ZONE(A74,B74)</f>
        <v>0</v>
      </c>
      <c r="D74" s="8">
        <v>3</v>
      </c>
      <c r="E74" s="38">
        <v>3</v>
      </c>
    </row>
    <row r="75" spans="1:21" x14ac:dyDescent="0.25">
      <c r="A75" s="35" t="s">
        <v>91</v>
      </c>
      <c r="B75" s="11">
        <v>1</v>
      </c>
      <c r="C75" s="11" cm="1">
        <f t="array" ref="C75:E75">ISO_8601.PARSE_TIME_ZONE(A75,B75)</f>
        <v>720</v>
      </c>
      <c r="D75" s="11">
        <v>1</v>
      </c>
      <c r="E75" s="39">
        <v>3</v>
      </c>
    </row>
    <row r="76" spans="1:21" x14ac:dyDescent="0.25">
      <c r="A76" s="32" t="s">
        <v>92</v>
      </c>
      <c r="B76" s="8">
        <v>1</v>
      </c>
      <c r="C76" s="8" cm="1">
        <f t="array" ref="C76:E76">ISO_8601.PARSE_TIME_ZONE(A76,B76)</f>
        <v>-720</v>
      </c>
      <c r="D76" s="8">
        <v>1</v>
      </c>
      <c r="E76" s="38">
        <v>3</v>
      </c>
    </row>
    <row r="77" spans="1:21" x14ac:dyDescent="0.25">
      <c r="A77" s="33" t="s">
        <v>93</v>
      </c>
      <c r="B77" s="11">
        <v>1</v>
      </c>
      <c r="C77" s="11" cm="1">
        <f t="array" ref="C77:E77">ISO_8601.PARSE_TIME_ZONE(A77,B77)</f>
        <v>-720</v>
      </c>
      <c r="D77" s="11">
        <v>1</v>
      </c>
      <c r="E77" s="39">
        <v>3</v>
      </c>
    </row>
    <row r="78" spans="1:21" x14ac:dyDescent="0.25">
      <c r="A78" s="32" t="s">
        <v>94</v>
      </c>
      <c r="B78" s="8">
        <v>1</v>
      </c>
      <c r="C78" s="8" cm="1">
        <f t="array" ref="C78:E78">ISO_8601.PARSE_TIME_ZONE(A78,B78)</f>
        <v>899</v>
      </c>
      <c r="D78" s="8">
        <v>2</v>
      </c>
      <c r="E78" s="38">
        <v>1</v>
      </c>
    </row>
    <row r="79" spans="1:21" x14ac:dyDescent="0.25">
      <c r="A79" s="33" t="s">
        <v>95</v>
      </c>
      <c r="B79" s="11">
        <v>1</v>
      </c>
      <c r="C79" s="11" cm="1">
        <f t="array" ref="C79:E79">ISO_8601.PARSE_TIME_ZONE(A79,B79)</f>
        <v>900</v>
      </c>
      <c r="D79" s="11">
        <v>2</v>
      </c>
      <c r="E79" s="39">
        <v>2</v>
      </c>
    </row>
    <row r="80" spans="1:21" x14ac:dyDescent="0.25">
      <c r="A80" s="32" t="s">
        <v>96</v>
      </c>
      <c r="B80" s="8">
        <v>1</v>
      </c>
      <c r="C80" s="8" cm="1">
        <f t="array" ref="C80:E80">ISO_8601.PARSE_TIME_ZONE(A80,B80)</f>
        <v>900</v>
      </c>
      <c r="D80" s="8">
        <v>3</v>
      </c>
      <c r="E80" s="38">
        <v>2</v>
      </c>
    </row>
    <row r="81" spans="1:5" x14ac:dyDescent="0.25">
      <c r="A81" s="35" t="s">
        <v>97</v>
      </c>
      <c r="B81" s="11">
        <v>1</v>
      </c>
      <c r="C81" s="11" t="e" cm="1">
        <f t="array" ref="C81:E81">ISO_8601.PARSE_TIME_ZONE(A81,B81)</f>
        <v>#NUM!</v>
      </c>
      <c r="D81" s="11">
        <v>3</v>
      </c>
      <c r="E81" s="39">
        <v>2</v>
      </c>
    </row>
    <row r="82" spans="1:5" x14ac:dyDescent="0.25">
      <c r="A82" s="32" t="s">
        <v>98</v>
      </c>
      <c r="B82" s="8">
        <v>1</v>
      </c>
      <c r="C82" s="8" cm="1">
        <f t="array" ref="C82:E82">ISO_8601.PARSE_TIME_ZONE(A82,B82)</f>
        <v>570.36666666666667</v>
      </c>
      <c r="D82" s="8">
        <v>3</v>
      </c>
      <c r="E82" s="38">
        <v>2</v>
      </c>
    </row>
    <row r="83" spans="1:5" x14ac:dyDescent="0.25">
      <c r="A83" s="36" t="s">
        <v>100</v>
      </c>
      <c r="B83" s="4">
        <v>1</v>
      </c>
      <c r="C83" s="4" cm="1">
        <f t="array" ref="C83:E83">ISO_8601.PARSE_TIME_ZONE(A83,B83)</f>
        <v>-560.36666666666667</v>
      </c>
      <c r="D83" s="4">
        <v>3</v>
      </c>
      <c r="E83" s="40">
        <v>1</v>
      </c>
    </row>
    <row r="84" spans="1:5" x14ac:dyDescent="0.25">
      <c r="A84" s="42" t="s">
        <v>102</v>
      </c>
      <c r="B84" s="24">
        <v>1</v>
      </c>
      <c r="C84" s="24" t="e" cm="1">
        <f t="array" ref="C84:E84">ISO_8601.PARSE_TIME_ZONE(A84,B84)</f>
        <v>#N/A</v>
      </c>
      <c r="D84" s="24" t="e">
        <v>#N/A</v>
      </c>
      <c r="E84" s="43" t="e">
        <v>#N/A</v>
      </c>
    </row>
    <row r="87" spans="1:5" ht="19.5" x14ac:dyDescent="0.3">
      <c r="A87" s="45" t="s">
        <v>119</v>
      </c>
      <c r="B87" s="45"/>
      <c r="C87" s="45"/>
      <c r="D87" s="45"/>
    </row>
    <row r="89" spans="1:5" ht="45" x14ac:dyDescent="0.25">
      <c r="A89" s="5" t="s">
        <v>1</v>
      </c>
      <c r="B89" s="31" t="s">
        <v>118</v>
      </c>
      <c r="C89" s="31" t="s">
        <v>112</v>
      </c>
      <c r="D89" s="31" t="s">
        <v>113</v>
      </c>
      <c r="E89" s="31" t="s">
        <v>114</v>
      </c>
    </row>
    <row r="90" spans="1:5" x14ac:dyDescent="0.25">
      <c r="A90" s="32"/>
      <c r="B90" s="8" t="str" cm="1">
        <f t="array" ref="B90:E90">ISO_8601.PARSE_PARTS(A90)</f>
        <v/>
      </c>
      <c r="C90" s="8" t="str">
        <v/>
      </c>
      <c r="D90" s="8" t="str">
        <v/>
      </c>
      <c r="E90" s="38" t="str">
        <v/>
      </c>
    </row>
    <row r="91" spans="1:5" x14ac:dyDescent="0.25">
      <c r="A91" s="33" t="s">
        <v>1</v>
      </c>
      <c r="B91" s="11" t="b" cm="1">
        <f t="array" ref="B91:E91">ISO_8601.PARSE_PARTS(A91)</f>
        <v>0</v>
      </c>
      <c r="C91" s="11" t="e">
        <v>#N/A</v>
      </c>
      <c r="D91" s="11" t="e">
        <v>#N/A</v>
      </c>
      <c r="E91" s="39" t="e">
        <v>#N/A</v>
      </c>
    </row>
    <row r="92" spans="1:5" x14ac:dyDescent="0.25">
      <c r="A92" s="34"/>
      <c r="B92" s="8" t="str" cm="1">
        <f t="array" ref="B92:E92">ISO_8601.PARSE_PARTS(A92)</f>
        <v/>
      </c>
      <c r="C92" s="8" t="str">
        <v/>
      </c>
      <c r="D92" s="8" t="str">
        <v/>
      </c>
      <c r="E92" s="38" t="str">
        <v/>
      </c>
    </row>
    <row r="93" spans="1:5" x14ac:dyDescent="0.25">
      <c r="A93" s="35" t="s">
        <v>1</v>
      </c>
      <c r="B93" s="11" t="b" cm="1">
        <f t="array" ref="B93:E93">ISO_8601.PARSE_PARTS(A93)</f>
        <v>0</v>
      </c>
      <c r="C93" s="11" t="e">
        <v>#N/A</v>
      </c>
      <c r="D93" s="11" t="e">
        <v>#N/A</v>
      </c>
      <c r="E93" s="39" t="e">
        <v>#N/A</v>
      </c>
    </row>
    <row r="94" spans="1:5" x14ac:dyDescent="0.25">
      <c r="A94" s="34" t="s">
        <v>111</v>
      </c>
      <c r="B94" s="8" t="b" cm="1">
        <f t="array" ref="B94:E94">ISO_8601.PARSE_PARTS(A94)</f>
        <v>0</v>
      </c>
      <c r="C94" s="8" t="str">
        <v>2023</v>
      </c>
      <c r="D94" s="8" t="str">
        <v/>
      </c>
      <c r="E94" s="38" t="str">
        <v>+09:30:22</v>
      </c>
    </row>
    <row r="95" spans="1:5" x14ac:dyDescent="0.25">
      <c r="A95" s="35" t="s">
        <v>110</v>
      </c>
      <c r="B95" s="11" t="b" cm="1">
        <f t="array" ref="B95:E95">ISO_8601.PARSE_PARTS(A95)</f>
        <v>0</v>
      </c>
      <c r="C95" s="11" t="str">
        <v>99999-10</v>
      </c>
      <c r="D95" s="11" t="str">
        <v/>
      </c>
      <c r="E95" s="39" t="str">
        <v>+09:30:22</v>
      </c>
    </row>
    <row r="96" spans="1:5" x14ac:dyDescent="0.25">
      <c r="A96" s="32" t="s">
        <v>106</v>
      </c>
      <c r="B96" s="8" t="b" cm="1">
        <f t="array" ref="B96:E96">ISO_8601.PARSE_PARTS(A96)</f>
        <v>1</v>
      </c>
      <c r="C96" s="8" t="str">
        <v>99999-W15-2</v>
      </c>
      <c r="D96" s="8" t="str">
        <v>T14:25:21.123</v>
      </c>
      <c r="E96" s="38" t="str">
        <v>+09:30:22</v>
      </c>
    </row>
    <row r="97" spans="1:11" x14ac:dyDescent="0.25">
      <c r="A97" s="33" t="s">
        <v>109</v>
      </c>
      <c r="B97" s="11" t="b" cm="1">
        <f t="array" ref="B97:E97">ISO_8601.PARSE_PARTS(A97)</f>
        <v>1</v>
      </c>
      <c r="C97" s="11" t="str">
        <v/>
      </c>
      <c r="D97" s="11" t="str">
        <v>T12:35</v>
      </c>
      <c r="E97" s="39" t="str">
        <v>+09:30</v>
      </c>
    </row>
    <row r="98" spans="1:11" x14ac:dyDescent="0.25">
      <c r="A98" s="32" t="s">
        <v>105</v>
      </c>
      <c r="B98" s="8" t="b" cm="1">
        <f t="array" ref="B98:E98">ISO_8601.PARSE_PARTS(A98)</f>
        <v>1</v>
      </c>
      <c r="C98" s="8" t="str">
        <v>2023-W15-2</v>
      </c>
      <c r="D98" s="8" t="str">
        <v>T14:25</v>
      </c>
      <c r="E98" s="38" t="str">
        <v/>
      </c>
    </row>
    <row r="99" spans="1:11" x14ac:dyDescent="0.25">
      <c r="A99" s="33" t="s">
        <v>107</v>
      </c>
      <c r="B99" s="11" t="b" cm="1">
        <f t="array" ref="B99:E99">ISO_8601.PARSE_PARTS(A99)</f>
        <v>1</v>
      </c>
      <c r="C99" s="11" t="str">
        <v/>
      </c>
      <c r="D99" s="11" t="str">
        <v>T12:35:12.000</v>
      </c>
      <c r="E99" s="39" t="str">
        <v/>
      </c>
    </row>
    <row r="100" spans="1:11" x14ac:dyDescent="0.25">
      <c r="A100" s="32" t="s">
        <v>108</v>
      </c>
      <c r="B100" s="8" t="b" cm="1">
        <f t="array" ref="B100:E100">ISO_8601.PARSE_PARTS(A100)</f>
        <v>1</v>
      </c>
      <c r="C100" s="8" t="str">
        <v/>
      </c>
      <c r="D100" s="8" t="str">
        <v>T123512.000</v>
      </c>
      <c r="E100" s="38" t="str">
        <v>+09</v>
      </c>
    </row>
    <row r="101" spans="1:11" x14ac:dyDescent="0.25">
      <c r="A101" s="35" t="s">
        <v>99</v>
      </c>
      <c r="B101" s="11" t="b" cm="1">
        <f t="array" ref="B101:E101">ISO_8601.PARSE_PARTS(A101)</f>
        <v>0</v>
      </c>
      <c r="C101" s="11" t="str">
        <v/>
      </c>
      <c r="D101" s="11" t="str">
        <v/>
      </c>
      <c r="E101" s="39" t="str">
        <v>Z</v>
      </c>
    </row>
    <row r="102" spans="1:11" x14ac:dyDescent="0.25">
      <c r="A102" s="32" t="s">
        <v>99</v>
      </c>
      <c r="B102" s="8" t="b" cm="1">
        <f t="array" ref="B102:E102">ISO_8601.PARSE_PARTS(A102)</f>
        <v>0</v>
      </c>
      <c r="C102" s="8" t="str">
        <v/>
      </c>
      <c r="D102" s="8" t="str">
        <v/>
      </c>
      <c r="E102" s="38" t="str">
        <v>Z</v>
      </c>
    </row>
    <row r="103" spans="1:11" x14ac:dyDescent="0.25">
      <c r="A103" s="36" t="s">
        <v>115</v>
      </c>
      <c r="B103" s="11" t="b" cm="1">
        <f t="array" ref="B103:E103">ISO_8601.PARSE_PARTS(A103)</f>
        <v>1</v>
      </c>
      <c r="C103" s="4" t="str">
        <v>2023-02-23</v>
      </c>
      <c r="D103" s="4" t="str">
        <v>T1435</v>
      </c>
      <c r="E103" s="40" t="str">
        <v/>
      </c>
    </row>
    <row r="104" spans="1:11" x14ac:dyDescent="0.25">
      <c r="A104" s="42" t="s">
        <v>116</v>
      </c>
      <c r="B104" s="24" t="b" cm="1">
        <f t="array" ref="B104:E104">ISO_8601.PARSE_PARTS(A104)</f>
        <v>0</v>
      </c>
      <c r="C104" s="24" t="str">
        <v>2023-02-23</v>
      </c>
      <c r="D104" s="24" t="str">
        <v/>
      </c>
      <c r="E104" s="43" t="str">
        <v>+09</v>
      </c>
    </row>
    <row r="105" spans="1:11" x14ac:dyDescent="0.25">
      <c r="A105" s="36" t="s">
        <v>122</v>
      </c>
      <c r="B105" s="47" t="b" cm="1">
        <f t="array" ref="B105:E105">ISO_8601.PARSE_PARTS(A105)</f>
        <v>1</v>
      </c>
      <c r="C105" s="4" t="str">
        <v>100000</v>
      </c>
      <c r="D105" s="4" t="str">
        <v/>
      </c>
      <c r="E105" s="40" t="str">
        <v/>
      </c>
    </row>
    <row r="106" spans="1:11" x14ac:dyDescent="0.25">
      <c r="A106" s="46" t="s">
        <v>123</v>
      </c>
      <c r="B106" s="24" t="b" cm="1">
        <f t="array" ref="B106:E106">ISO_8601.PARSE_PARTS(A106)</f>
        <v>0</v>
      </c>
      <c r="C106" s="24" t="e">
        <v>#N/A</v>
      </c>
      <c r="D106" s="24" t="e">
        <v>#N/A</v>
      </c>
      <c r="E106" s="43" t="e">
        <v>#N/A</v>
      </c>
    </row>
    <row r="109" spans="1:11" ht="19.5" x14ac:dyDescent="0.3">
      <c r="A109" s="45" t="s">
        <v>124</v>
      </c>
      <c r="B109" s="45"/>
      <c r="C109" s="45"/>
      <c r="D109" s="45"/>
    </row>
    <row r="111" spans="1:11" ht="45" x14ac:dyDescent="0.25">
      <c r="A111" s="5" t="s">
        <v>1</v>
      </c>
      <c r="B111" s="31" t="s">
        <v>118</v>
      </c>
      <c r="C111" s="31" t="s">
        <v>57</v>
      </c>
      <c r="D111" s="31" t="s">
        <v>54</v>
      </c>
      <c r="E111" s="31" t="s">
        <v>27</v>
      </c>
      <c r="F111" s="31" t="s">
        <v>55</v>
      </c>
      <c r="G111" s="31" t="s">
        <v>56</v>
      </c>
      <c r="H111" s="31" t="s">
        <v>74</v>
      </c>
      <c r="I111" s="31" t="s">
        <v>75</v>
      </c>
      <c r="J111" s="31" t="s">
        <v>76</v>
      </c>
      <c r="K111" s="31" t="s">
        <v>90</v>
      </c>
    </row>
    <row r="112" spans="1:11" x14ac:dyDescent="0.25">
      <c r="A112" s="32"/>
      <c r="B112" s="8" t="str" cm="1">
        <f t="array" ref="B112:K112">ISO_8601.PARSE_DATE_TIME(A112)</f>
        <v/>
      </c>
      <c r="C112" s="8" t="str">
        <v/>
      </c>
      <c r="D112" s="8" t="str">
        <v/>
      </c>
      <c r="E112" s="8" t="str">
        <v/>
      </c>
      <c r="F112" s="8" t="str">
        <v/>
      </c>
      <c r="G112" s="8" t="str">
        <v/>
      </c>
      <c r="H112" s="8" t="str">
        <v/>
      </c>
      <c r="I112" s="8" t="str">
        <v/>
      </c>
      <c r="J112" s="8" t="str">
        <v/>
      </c>
      <c r="K112" s="38" t="str">
        <v/>
      </c>
    </row>
    <row r="113" spans="1:11" x14ac:dyDescent="0.25">
      <c r="A113" s="33" t="s">
        <v>1</v>
      </c>
      <c r="B113" s="11" t="b" cm="1">
        <f t="array" ref="B113:K113">ISO_8601.PARSE_DATE_TIME(A113)</f>
        <v>0</v>
      </c>
      <c r="C113" s="11" t="str">
        <v/>
      </c>
      <c r="D113" s="11" t="str">
        <v/>
      </c>
      <c r="E113" s="11" t="str">
        <v/>
      </c>
      <c r="F113" s="11" t="str">
        <v/>
      </c>
      <c r="G113" s="11" t="str">
        <v/>
      </c>
      <c r="H113" s="11" t="str">
        <v/>
      </c>
      <c r="I113" s="11" t="str">
        <v/>
      </c>
      <c r="J113" s="11" t="str">
        <v/>
      </c>
      <c r="K113" s="39" t="str">
        <v/>
      </c>
    </row>
    <row r="114" spans="1:11" x14ac:dyDescent="0.25">
      <c r="A114" s="34"/>
      <c r="B114" s="8" t="str" cm="1">
        <f t="array" ref="B114:K114">ISO_8601.PARSE_DATE_TIME(A114)</f>
        <v/>
      </c>
      <c r="C114" s="8" t="str">
        <v/>
      </c>
      <c r="D114" s="8" t="str">
        <v/>
      </c>
      <c r="E114" s="8" t="str">
        <v/>
      </c>
      <c r="F114" s="8" t="str">
        <v/>
      </c>
      <c r="G114" s="8" t="str">
        <v/>
      </c>
      <c r="H114" s="8" t="str">
        <v/>
      </c>
      <c r="I114" s="8" t="str">
        <v/>
      </c>
      <c r="J114" s="8" t="str">
        <v/>
      </c>
      <c r="K114" s="38" t="str">
        <v/>
      </c>
    </row>
    <row r="115" spans="1:11" x14ac:dyDescent="0.25">
      <c r="A115" s="35" t="s">
        <v>1</v>
      </c>
      <c r="B115" s="11" t="b" cm="1">
        <f t="array" ref="B115:K115">ISO_8601.PARSE_DATE_TIME(A115)</f>
        <v>0</v>
      </c>
      <c r="C115" s="11" t="str">
        <v/>
      </c>
      <c r="D115" s="11" t="str">
        <v/>
      </c>
      <c r="E115" s="11" t="str">
        <v/>
      </c>
      <c r="F115" s="11" t="str">
        <v/>
      </c>
      <c r="G115" s="11" t="str">
        <v/>
      </c>
      <c r="H115" s="11" t="str">
        <v/>
      </c>
      <c r="I115" s="11" t="str">
        <v/>
      </c>
      <c r="J115" s="11" t="str">
        <v/>
      </c>
      <c r="K115" s="39" t="str">
        <v/>
      </c>
    </row>
    <row r="116" spans="1:11" x14ac:dyDescent="0.25">
      <c r="A116" s="34" t="s">
        <v>111</v>
      </c>
      <c r="B116" s="8" cm="1">
        <f t="array" ref="B116:K116">ISO_8601.PARSE_DATE_TIME(A116)</f>
        <v>1</v>
      </c>
      <c r="C116" s="8">
        <v>1</v>
      </c>
      <c r="D116" s="8">
        <v>1</v>
      </c>
      <c r="E116" s="8">
        <v>2023</v>
      </c>
      <c r="F116" s="8" t="str">
        <v/>
      </c>
      <c r="G116" s="8" t="str">
        <v/>
      </c>
      <c r="H116" s="8" t="str">
        <v/>
      </c>
      <c r="I116" s="8" t="str">
        <v/>
      </c>
      <c r="J116" s="8" t="str">
        <v/>
      </c>
      <c r="K116" s="38">
        <v>570.36666666666667</v>
      </c>
    </row>
    <row r="117" spans="1:11" x14ac:dyDescent="0.25">
      <c r="A117" s="35" t="s">
        <v>110</v>
      </c>
      <c r="B117" s="11" cm="1">
        <f t="array" ref="B117:K117">ISO_8601.PARSE_DATE_TIME(A117)</f>
        <v>1</v>
      </c>
      <c r="C117" s="11">
        <v>2</v>
      </c>
      <c r="D117" s="11">
        <v>1</v>
      </c>
      <c r="E117" s="11">
        <v>99999</v>
      </c>
      <c r="F117" s="11">
        <v>10</v>
      </c>
      <c r="G117" s="11" t="str">
        <v/>
      </c>
      <c r="H117" s="11" t="str">
        <v/>
      </c>
      <c r="I117" s="11" t="str">
        <v/>
      </c>
      <c r="J117" s="11" t="str">
        <v/>
      </c>
      <c r="K117" s="39">
        <v>570.36666666666667</v>
      </c>
    </row>
    <row r="118" spans="1:11" x14ac:dyDescent="0.25">
      <c r="A118" s="32" t="s">
        <v>106</v>
      </c>
      <c r="B118" s="8" cm="1">
        <f t="array" ref="B118:K118">ISO_8601.PARSE_DATE_TIME(A118)</f>
        <v>1</v>
      </c>
      <c r="C118" s="8">
        <v>9</v>
      </c>
      <c r="D118" s="8">
        <v>3</v>
      </c>
      <c r="E118" s="8">
        <v>99999</v>
      </c>
      <c r="F118" s="8">
        <v>15</v>
      </c>
      <c r="G118" s="8">
        <v>2</v>
      </c>
      <c r="H118" s="8">
        <v>14</v>
      </c>
      <c r="I118" s="8">
        <v>25</v>
      </c>
      <c r="J118" s="8">
        <v>21.123000000000001</v>
      </c>
      <c r="K118" s="38">
        <v>570.36666666666667</v>
      </c>
    </row>
    <row r="119" spans="1:11" x14ac:dyDescent="0.25">
      <c r="A119" s="33" t="s">
        <v>109</v>
      </c>
      <c r="B119" s="11" cm="1">
        <f t="array" ref="B119:K119">ISO_8601.PARSE_DATE_TIME(A119)</f>
        <v>1</v>
      </c>
      <c r="C119" s="11">
        <v>5</v>
      </c>
      <c r="D119" s="11">
        <v>0</v>
      </c>
      <c r="E119" s="11" t="str">
        <v/>
      </c>
      <c r="F119" s="11" t="str">
        <v/>
      </c>
      <c r="G119" s="11" t="str">
        <v/>
      </c>
      <c r="H119" s="11">
        <v>12</v>
      </c>
      <c r="I119" s="11">
        <v>35</v>
      </c>
      <c r="J119" s="11" t="str">
        <v/>
      </c>
      <c r="K119" s="39">
        <v>570</v>
      </c>
    </row>
    <row r="120" spans="1:11" x14ac:dyDescent="0.25">
      <c r="A120" s="32" t="s">
        <v>105</v>
      </c>
      <c r="B120" s="8" cm="1">
        <f t="array" ref="B120:K120">ISO_8601.PARSE_DATE_TIME(A120)</f>
        <v>1</v>
      </c>
      <c r="C120" s="8">
        <v>5</v>
      </c>
      <c r="D120" s="8">
        <v>3</v>
      </c>
      <c r="E120" s="8">
        <v>2023</v>
      </c>
      <c r="F120" s="8">
        <v>15</v>
      </c>
      <c r="G120" s="8">
        <v>2</v>
      </c>
      <c r="H120" s="8">
        <v>14</v>
      </c>
      <c r="I120" s="8">
        <v>25</v>
      </c>
      <c r="J120" s="8" t="str">
        <v/>
      </c>
      <c r="K120" s="38" t="str">
        <v/>
      </c>
    </row>
    <row r="121" spans="1:11" x14ac:dyDescent="0.25">
      <c r="A121" s="33" t="s">
        <v>107</v>
      </c>
      <c r="B121" s="11" cm="1">
        <f t="array" ref="B121:K121">ISO_8601.PARSE_DATE_TIME(A121)</f>
        <v>1</v>
      </c>
      <c r="C121" s="11">
        <v>9</v>
      </c>
      <c r="D121" s="11">
        <v>0</v>
      </c>
      <c r="E121" s="11" t="str">
        <v/>
      </c>
      <c r="F121" s="11" t="str">
        <v/>
      </c>
      <c r="G121" s="11" t="str">
        <v/>
      </c>
      <c r="H121" s="11">
        <v>12</v>
      </c>
      <c r="I121" s="11">
        <v>35</v>
      </c>
      <c r="J121" s="11">
        <v>12</v>
      </c>
      <c r="K121" s="39" t="str">
        <v/>
      </c>
    </row>
    <row r="122" spans="1:11" x14ac:dyDescent="0.25">
      <c r="A122" s="32" t="s">
        <v>108</v>
      </c>
      <c r="B122" s="8" cm="1">
        <f t="array" ref="B122:K122">ISO_8601.PARSE_DATE_TIME(A122)</f>
        <v>1</v>
      </c>
      <c r="C122" s="8">
        <v>9</v>
      </c>
      <c r="D122" s="8">
        <v>0</v>
      </c>
      <c r="E122" s="8" t="str">
        <v/>
      </c>
      <c r="F122" s="8" t="str">
        <v/>
      </c>
      <c r="G122" s="8" t="str">
        <v/>
      </c>
      <c r="H122" s="8">
        <v>12</v>
      </c>
      <c r="I122" s="8">
        <v>35</v>
      </c>
      <c r="J122" s="8">
        <v>12</v>
      </c>
      <c r="K122" s="38">
        <v>540</v>
      </c>
    </row>
    <row r="123" spans="1:11" x14ac:dyDescent="0.25">
      <c r="A123" s="35" t="s">
        <v>99</v>
      </c>
      <c r="B123" s="11" cm="1">
        <f t="array" ref="B123:K123">ISO_8601.PARSE_DATE_TIME(A123)</f>
        <v>1</v>
      </c>
      <c r="C123" s="11">
        <v>6</v>
      </c>
      <c r="D123" s="11">
        <v>0</v>
      </c>
      <c r="E123" s="11" t="str">
        <v/>
      </c>
      <c r="F123" s="11" t="str">
        <v/>
      </c>
      <c r="G123" s="11" t="str">
        <v/>
      </c>
      <c r="H123" s="11" t="str">
        <v/>
      </c>
      <c r="I123" s="11" t="str">
        <v/>
      </c>
      <c r="J123" s="11" t="str">
        <v/>
      </c>
      <c r="K123" s="39">
        <v>0</v>
      </c>
    </row>
    <row r="124" spans="1:11" x14ac:dyDescent="0.25">
      <c r="A124" s="32" t="s">
        <v>99</v>
      </c>
      <c r="B124" s="8" cm="1">
        <f t="array" ref="B124:K124">ISO_8601.PARSE_DATE_TIME(A124)</f>
        <v>1</v>
      </c>
      <c r="C124" s="8">
        <v>6</v>
      </c>
      <c r="D124" s="8">
        <v>0</v>
      </c>
      <c r="E124" s="8" t="str">
        <v/>
      </c>
      <c r="F124" s="8" t="str">
        <v/>
      </c>
      <c r="G124" s="8" t="str">
        <v/>
      </c>
      <c r="H124" s="8" t="str">
        <v/>
      </c>
      <c r="I124" s="8" t="str">
        <v/>
      </c>
      <c r="J124" s="8" t="str">
        <v/>
      </c>
      <c r="K124" s="38">
        <v>0</v>
      </c>
    </row>
    <row r="125" spans="1:11" x14ac:dyDescent="0.25">
      <c r="A125" s="36" t="s">
        <v>115</v>
      </c>
      <c r="B125" s="11" cm="1">
        <f t="array" ref="B125:K125">ISO_8601.PARSE_DATE_TIME(A125)</f>
        <v>0</v>
      </c>
      <c r="C125" s="11">
        <v>5</v>
      </c>
      <c r="D125" s="11">
        <v>1</v>
      </c>
      <c r="E125" s="11">
        <v>2023</v>
      </c>
      <c r="F125" s="11">
        <v>2</v>
      </c>
      <c r="G125" s="11">
        <v>23</v>
      </c>
      <c r="H125" s="11">
        <v>14</v>
      </c>
      <c r="I125" s="11">
        <v>35</v>
      </c>
      <c r="J125" s="11" t="str">
        <v/>
      </c>
      <c r="K125" s="39" t="str">
        <v/>
      </c>
    </row>
    <row r="126" spans="1:11" x14ac:dyDescent="0.25">
      <c r="A126" s="46" t="s">
        <v>123</v>
      </c>
      <c r="B126" s="8" t="b" cm="1">
        <f t="array" ref="B126:K126">ISO_8601.PARSE_DATE_TIME(A126)</f>
        <v>0</v>
      </c>
      <c r="C126" s="8" t="str">
        <v/>
      </c>
      <c r="D126" s="8" t="str">
        <v/>
      </c>
      <c r="E126" s="8" t="str">
        <v/>
      </c>
      <c r="F126" s="8" t="str">
        <v/>
      </c>
      <c r="G126" s="8" t="str">
        <v/>
      </c>
      <c r="H126" s="8" t="str">
        <v/>
      </c>
      <c r="I126" s="8" t="str">
        <v/>
      </c>
      <c r="J126" s="8" t="str">
        <v/>
      </c>
      <c r="K126" s="38" t="str">
        <v/>
      </c>
    </row>
    <row r="127" spans="1:11" x14ac:dyDescent="0.25">
      <c r="A127" s="36" t="s">
        <v>120</v>
      </c>
      <c r="B127" s="11" cm="1">
        <f t="array" ref="B127:K127">ISO_8601.PARSE_DATE_TIME(A127)</f>
        <v>0</v>
      </c>
      <c r="C127" s="11">
        <v>0</v>
      </c>
      <c r="D127" s="11">
        <v>0</v>
      </c>
      <c r="E127" s="11" t="e">
        <v>#VALUE!</v>
      </c>
      <c r="F127" s="11" t="e">
        <v>#VALUE!</v>
      </c>
      <c r="G127" s="11" t="e">
        <v>#VALUE!</v>
      </c>
      <c r="H127" s="11" t="str">
        <v/>
      </c>
      <c r="I127" s="11" t="str">
        <v/>
      </c>
      <c r="J127" s="11" t="str">
        <v/>
      </c>
      <c r="K127" s="39">
        <v>540</v>
      </c>
    </row>
    <row r="128" spans="1:11" x14ac:dyDescent="0.25">
      <c r="A128" s="42" t="s">
        <v>117</v>
      </c>
      <c r="B128" s="24" cm="1">
        <f t="array" ref="B128:K128">ISO_8601.PARSE_DATE_TIME(A128)</f>
        <v>0</v>
      </c>
      <c r="C128" s="24">
        <v>2</v>
      </c>
      <c r="D128" s="24">
        <v>1</v>
      </c>
      <c r="E128" s="24">
        <v>2023</v>
      </c>
      <c r="F128" s="24">
        <v>2</v>
      </c>
      <c r="G128" s="24" t="str">
        <v/>
      </c>
      <c r="H128" s="24">
        <v>14</v>
      </c>
      <c r="I128" s="24">
        <v>35</v>
      </c>
      <c r="J128" s="24" t="str">
        <v/>
      </c>
      <c r="K128" s="43" t="str">
        <v/>
      </c>
    </row>
    <row r="129" spans="1:11" x14ac:dyDescent="0.25">
      <c r="A129" s="36" t="s">
        <v>121</v>
      </c>
      <c r="B129" s="11" cm="1">
        <f t="array" ref="B129:K129">ISO_8601.PARSE_DATE_TIME(A129)</f>
        <v>0</v>
      </c>
      <c r="C129" s="11">
        <v>0</v>
      </c>
      <c r="D129" s="11">
        <v>0</v>
      </c>
      <c r="E129" s="11" t="e">
        <v>#VALUE!</v>
      </c>
      <c r="F129" s="11" t="e">
        <v>#VALUE!</v>
      </c>
      <c r="G129" s="11" t="str">
        <v/>
      </c>
      <c r="H129" s="11" t="str">
        <v/>
      </c>
      <c r="I129" s="11" t="str">
        <v/>
      </c>
      <c r="J129" s="11" t="str">
        <v/>
      </c>
      <c r="K129" s="39" t="str">
        <v/>
      </c>
    </row>
    <row r="130" spans="1:11" x14ac:dyDescent="0.25">
      <c r="A130" s="46" t="s">
        <v>122</v>
      </c>
      <c r="B130" s="24" cm="1">
        <f t="array" ref="B130:K130">ISO_8601.PARSE_DATE_TIME(A130)</f>
        <v>0</v>
      </c>
      <c r="C130" s="24">
        <v>0</v>
      </c>
      <c r="D130" s="24">
        <v>0</v>
      </c>
      <c r="E130" s="24" t="e">
        <v>#N/A</v>
      </c>
      <c r="F130" s="24" t="e">
        <v>#N/A</v>
      </c>
      <c r="G130" s="24" t="e">
        <v>#N/A</v>
      </c>
      <c r="H130" s="24" t="str">
        <v/>
      </c>
      <c r="I130" s="24" t="str">
        <v/>
      </c>
      <c r="J130" s="24" t="str">
        <v/>
      </c>
      <c r="K130" s="43" t="str">
        <v/>
      </c>
    </row>
  </sheetData>
  <mergeCells count="6">
    <mergeCell ref="A109:D109"/>
    <mergeCell ref="A1:D1"/>
    <mergeCell ref="A18:D18"/>
    <mergeCell ref="A44:D44"/>
    <mergeCell ref="A67:D67"/>
    <mergeCell ref="A87:D87"/>
  </mergeCells>
  <phoneticPr fontId="3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FEJSONBlob xmlns="http://schemas.advancedformulaenvironment.officeapps.live.com/afejsonblob/1.0">ewAiAHMAYwBoAGUAbQBhACIAOgAiAGgAdAB0AHAAOgAvAC8AcwBjAGgAZQBtAGEAcwAuAGEAZAB2AGEAbgBjAGUAZABmAG8AcgBtAHUAbABhAGUAbgB2AGkAcgBvAG4AbQBlAG4AdAAuAG8AZgBmAGkAYwBlAGEAcABwAHMALgBsAGkAdgBlAC4AYwBvAG0ALwBhAGYAZQBwAHIAbwBqAGUAYwB0AHMALwAwAC4AMgAiACwAIgBmAGkAbABlAHMAIgA6AFsAewAiAHAAYQB0AGgAIgA6ACIALwBwAHIAbwBqAGUAYwB0AHMALwBXAG8AcgBrAGIAbwBvAGsAIgAsACIAdABlAHgAdAAiADoAIgAvAC8AIAAtAC0ALQAgAFcAbwByAGsAYgBvAG8AawAgAG0AbwBkAHUAbABlACAALQAtAC0AXABuAC8ALwAgAEEAIABmAGkAbABlACAAbwBmACAAbgBhAG0AZQAgAGQAZQBmAGkAbgBpAHQAaQBvAG4AcwAgAG8AZgAgAHQAaABlACAAZgBvAHIAbQA6AFwAbgAvAC8AIAAgACAAIABuAGEAbQBlACAAPQAgAGQAZQBmAGkAbgBpAHQAaQBvAG4AOwBcAG4AIgB9ACwAewAiAHAAYQB0AGgAIgA6ACIALwBwAHIAbwBqAGUAYwB0AHMALwBJAFMATwBfADgANgAwADEAIgAsACIAdABlAHgAdAAiADoAIgAvACoAIwAjACMAIwAjACMAIwAjACMAIwAjACMAIwAjACMAIwAjACMAIwAjACMAIwAjACMAIwAjACMAIwAjACMAIwAjACMAIwAjACMAIwAjACMAIwAjACMAIwAjACMAIwAjACMAIwAjACMAIwAjACMAIwAjACMAIwAjACMAIwAjACMAIwAjACMAIwAjACMAIwAjACMAIwAjACMAIwAjACMAIwAjACMAIwAjACMAIwAjACMAIwAjACMAIwAjACMAIwAjACMAIwAjACMAIwAjACMAIwAjAFwAbgAjACAASQBTAE8AXwA4ADYAMAAxACAAIAAgACAAIAAgACAAIAAgACAAIAAgACAAIAAgACAAIAAgACAAIAAgACAAIAAgACAAIAAgACAAIAAgACAAIAAgACAAIAAgACAAIAAgACAAIAAgACAAIAAgACAAIAAgACAAIAAgACAAIAAgACAAIAAgACAAIAAgACAAIAAgACAAIAAgACAAIAAgACAAIAAgACAAIAAgACAAIAAgACAAIAAgACAAIAAgACAAIAAgACAAIAAgACAAIAAgACAAIAAjACAAIAAgAFwAbgAjACAAIAAgACAAIAAgACAAIAAgACAAIAAgACAAIAAgACAAIAAgACAAIAAgACAAIAAgACAAIAAgACAAIAAgACAAIAAgACAAIAAgACAAIAAgACAAIAAgACAAIAAgACAAIAAgACAAIAAgACAAIAAgACAAIAAgACAAIAAgACAAIAAgACAAIAAgACAAIAAgACAAIAAgACAAIAAgACAAIAAgACAAIAAgACAAIAAgACAAIAAgACAAIAAgACAAIAAgACAAIAAgACAAIAAgACAAIAAgACAAIAAjAFwAbgAjACAAVABoAGUAIABJAFMATwAgADgANgAwADEAIABzAHQAYQBuAGQAYQByAGQAIABkAGUAZgBpAG4AZQBzACAAYQAgAHUAbgBpAHYAZQByAHMAYQBsACAAbgBvAHQAYQB0AGkAbwBuACAAbwBmACAAYwBhAGwAZQBuAGQAYQByACAAZABhAHQAZQAgAGEAbgBkACAAdABpAG0AZQBzAC4AIAAgACAAIAAgACAAIAAgACAAIAAgACAAIAAgACAAIAAgACAAIAAgACAAIAAgACAAIAAjAFwAbgAjACAARABhAHQAZQBzACAAYQByAGUAIABpAG4AIAB0AGgAZQAgAEcAcgBlAGcAbwByAGkAYQBuACAAYwBhAGwAZQBuAGQAYQByACAAYQBuAGQAIAB0AGkAbQBlAHMAIABhAHIAZQAgAGIAYQBzAGUAZAAgAG8AbgAgAHQAaABlACAAMgA0ACAAaABvAHUAcgAgAHQAaQBtAGUAawBlAGUAcABpAG4AZwAgAHMAeQBzAHQAZQBtACAAdwBpAHQAaAAgAGEAbgAgACAAIAAgACAAIAAjAFwAbgAjACAAbwBwAHQAaQBvAG4AYQBsACAAdABpAG0AZQAgAHoAbwBuAGUAIABvAGYAZgBzAGUAdAAgAGYAcgBvAG0AIABVAFQAQwAuACAAIAAgACAAIAAgACAAIAAgACAAIAAgACAAIAAgACAAIAAgACAAIAAgACAAIAAgACAAIAAgACAAIAAgACAAIAAgACAAIAAgACAAIAAgACAAIAAgACAAIAAgACAAIAAgACAAIAAgACAAIAAgACAAIAAgACAAIAAgACAAIAAgACAAIAAgACAAIAAjAFwAbgAjACAAIAAgACAAIAAgACAAIAAgACAAIAAgACAAIAAgACAAIAAgACAAIAAgACAAIAAgACAAIAAgACAAIAAgACAAIAAgACAAIAAgACAAIAAgACAAIAAgACAAIAAgACAAIAAgACAAIAAgACAAIAAgACAAIAAgACAAIAAgACAAIAAgACAAIAAgACAAIAAgACAAIAAgACAAIAAgACAAIAAgACAAIAAgACAAIAAgACAAIAAgACAAIAAgACAAIAAgACAAIAAgACAAIAAgACAAIAAgACAAIAAjAFwAbgAjACAATQBvAGQAdQBsAGUAIABEAGUAcABlAG4AZABlAG4AYwBpAGUAcwA6ACAATgBvAG4AZQAgACAAIAAgACAAIAAgACAAIAAgACAAIAAgACAAIAAgACAAIAAgACAAIAAgACAAIAAgACAAIAAgACAAIAAgACAAIAAgACAAIAAgACAAIAAgACAAIAAgACAAIAAgACAAIAAgACAAIAAgACAAIAAgACAAIAAgACAAIAAgACAAIAAgACAAIAAgACAAIAAgACAAIAAgACAAIAAgACAAIAAjAFwAbgAjACAAIAAgACAAIAAgACAAIAAgACAAIAAgACAAIAAgACAAIAAgACAAIAAgACAAIAAgACAAIAAgACAAIAAgACAAIAAgACAAIAAgACAAIAAgACAAIAAgACAAIAAgACAAIAAgACAAIAAgACAAIAAgACAAIAAgACAAIAAgACAAIAAgACAAIAAgACAAIAAgACAAIAAgACAAIAAgACAAIAAgACAAIAAgACAAIAAgACAAIAAgACAAIAAgACAAIAAgACAAIAAgACAAIAAgACAAIAAgACAAIAAjAFwAbgAjACAATABvAGcAaQBjAGEAbAAgAEYAdQBuAGMAdABpAG8AbgBzACAAIAAgACAAIAAgACAAIAAgACAAIAAgACAAIAAgACAAIAAgACAAIAAgACAAIAAgACAAIAAgACAAIAAgACAAIAAgACAAIAAgACAAIAAgACAAIAAgACAAIAAgACAAIAAgACAAIAAgACAAIAAgACAAIAAgACAAIAAgACAAIAAgACAAIAAgACAAIAAgACAAIAAgACAAIAAgACAAIAAgACAAIAAgACAAIAAgACAAIAAjAFwAbgAjACAALQAtAC0ALQAtAC0ALQAtAC0ALQAtAC0ALQAtAC0ALQAtAC0ALQAtAC0ALQAtAC0ALQAtAC0ALQAtAC0ALQAtAC0ALQAtAC0ALQAtAC0ALQAtAC0ALQAtAC0ALQAtAC0ALQAtAC0ALQAtAC0ALQAtAC0ALQAtAC0ALQAtAC0ALQAtAC0ALQAtAC0ALQAtAC0ALQAtAC0ALQAtAC0ALQAtAC0ALQAtAC0ALQAtAC0ALQAtAC0ALQAtAC0ALQAtAC0ALQAtAC0ALQAtAC0AIAAjAFwAbgAjACAASQBTAF8AVgBBAEwASQBEAF8AWQBFAEEAUgAgACAAIAAgACAAIAAgACAAIAAgACAAIABUAGUAcwB0AHMAIABpAGYAIABhACAAeQBlAGEAcgAgAGkAcwAgAHYAYQBsAGkAZAAgAGYAbwByACAASQBTAE8AIAA4ADYAMAAxAC4AIAAgACAAIAAgACAAIAAgACAAIAAgACAAIAAgACAAIAAgACAAIAAgACAAIAAgACAAIAAgACAAIAAgACAAIAAgACAAIAAgACAAIAAgACAAIAAjACAAXABuACMAIABJAFMAXwBMAEUAQQBQAF8AWQBFAEEAUgAgACAAIAAgACAAIAAgACAAIAAgACAAIAAgAFQAZQBzAHQAcwAgAGkAZgAgAGEAIAB5AGUAYQByACAAaQBuAGMAbAB1AGQAZQBzACAAYQAgAGwAZQBhAHAAIABkAGEAeQAgAGkAbgAgAHQAaABlACAARwByAGUAZwBvAHIAaQBhAG4AIABjAGEAbABlAG4AZABhAHIALgAgACAAIAAgACAAIAAgACAAIAAgACAAIAAgACAAIAAgACMAXABuACMAIABJAFMAXwBWAEEATABJAEQAXwBEAEEAVABFACAAIAAgACAAIAAgACAAIAAgACAAIAAgAFQAZQBzAHQAcwAgAGkAZgAgAGEAIABkAGEAdABlACAAaQBzACAAdgBhAGwAaQBkACAAZgBvAHIAIAB0AGgAZQAgAEcAcgBlAGcAbwByAGkAYQBuACAAYwBhAGwAZQBuAGQAYQByAC4AIAAgACAAIAAgACAAIAAgACAAIAAgACAAIAAgACAAIAAgACAAIAAgACAAIAAgACAAIAAgACMAIABcAG4AIwAgAEkAUwBfAFYAQQBMAEkARABfAFQASQBNAEUAIAAgACAAIAAgACAAIAAgACAAIAAgACAAVABlAHMAdABzACAAaQBmACAAYQAgAHQAaQBtAGUAIABpAHMAIAB2AGEAbABpAGQAIABmAG8AcgAgAHQAaABlACAAMgA0ACAAaABvAHUAcgAgAHQAaQBtAGUAawBlAGUAcABpAG4AZwAgAHMAeQBzAHQAZQBtAC4AIAAgACAAIAAgACAAIAAgACAAIAAgACAAIAAgACAAIAAgACAAIwAgAFwAbgAjACAASQBTAF8AVgBBAEwASQBEAF8AVABJAE0ARQBfAFoATwBOAEUAIAAgACAAIAAgACAAIABUAGUAcwB0AHMAIABpAGYAIAB0AGkAbQBlACAAegBvAG4AZQAgAG8AZgBmAHMAZQB0ACAAaQBuACAAbQBpAG4AdQB0AGUAcwAgAGkAcwAgAGkAbgAgAHYAYQBsAGkAZAAgAHIAYQBuAGcAZQAuACAAIAAgACAAIAAgACAAIAAgACAAIAAgACAAIAAgACAAIAAgACAAIAAgACAAIAAjAFwAbgAjACAASQBTAF8AVgBBAEwASQBEAF8ATwBSAEQASQBOAEEATABfAEQAQQBUAEUAIAAgACAAIABUAGUAcwB0AHMAIABpAGYAIABhAG4AIABvAHIAZABpAG4AYQBsACAAZABhAHQAZQAgAGkAcwAgAHYAYQBsAGkAZAAgAGYAbwByACAAdABoAGUAIABHAHIAZQBnAG8AcgBpAGEAbgAgAGMAYQBsAGUAbgBkAGEAcgAuACAAIAAgACAAIAAgACAAIAAgACAAIAAgACAAIAAgACAAIAAjAFwAbgAjACAASQBTAF8AVgBBAEwASQBEAF8AVwBFAEUASwBfAEQAQQBUAEUAIAAgACAAIAAgACAAIABUAGUAcwB0AHMAIABpAGYAIABhACAAdwBlAGUAawAgAGQAYQB0AGUAIABpAHMAIAB2AGEAbABpAGQAIABmAG8AcgAgAHQAaABlACAARwByAGUAZwBvAHIAaQBhAG4AIABjAGEAbABlAG4AZABhAHIALgAgACAAIAAgACAAIAAgACAAIAAgACAAIAAgACAAIAAgACAAIAAgACAAIAAjACAAXABuACMAIAAgACAAIAAgACAAIAAgACAAIAAgACAAIAAgACAAIAAgACAAIAAgACAAIAAgACAAIAAgACAAIAAgACAAIAAgACAAIAAgACAAIAAgACAAIAAgACAAIAAgACAAIAAgACAAIAAgACAAIAAgACAAIAAgACAAIAAgACAAIAAgACAAIAAgACAAIAAgACAAIAAgACAAIAAgACAAIAAgACAAIAAgACAAIAAgACAAIAAgACAAIAAgACAAIAAgACAAIAAgACAAIAAgACAAIAAgACAAIAAgACMAXABuACMAIABDAGEAbABlAG4AZABhAHIAIABGAHUAbgBjAHQAaQBvAG4AcwAgACAAIAAgACAAIAAgACAAIAAgACAAIAAgACAAIAAgACAAIAAgACAAIAAgACAAIAAgACAAIAAgACAAIAAgACAAIAAgACAAIAAgACAAIAAgACAAIAAgACAAIAAgACAAIAAgACAAIAAgACAAIAAgACAAIAAgACAAIAAgACAAIAAgACAAIAAgACAAIAAgACAAIAAgACAAIAAgACAAIAAgACAAIAAgACAAIAAgACMAXABuACMAIAAtAC0ALQAtAC0ALQAtAC0ALQAtAC0ALQAtAC0ALQAtAC0ALQAtAC0ALQAtAC0ALQAtAC0ALQAtAC0ALQAtAC0ALQAtAC0ALQAtAC0ALQAtAC0ALQAtAC0ALQAtAC0ALQAtAC0ALQAtAC0ALQAtAC0ALQAtAC0ALQAtAC0ALQAtAC0ALQAtAC0ALQAtAC0ALQAtAC0ALQAtAC0ALQAtAC0ALQAtAC0ALQAtAC0ALQAtAC0ALQAtAC0ALQAtAC0ALQAtAC0ALQAtAC0ALQAgACMAXABuACMAIABZAEUAQQBSAF8ARABBAFkAXwBDAE8AVQBOAFQAIAAgACAAIAAgACAAIAAgACAAIAAgAFIAZQB0AHUAcgBuAHMAIAB0AGgAZQAgAGMAbwB1AG4AdAAgAG8AZgAgAG8AcgBkAGkAbgBhAGwAIABkAGEAeQBzACAAZgBvAHIAIABhACAAZwBpAHYAZQBuACAAeQBlAGEAcgAuACAAIAAgACAAIAAgACAAIAAgACAAIAAgACAAIAAgACAAIAAgACAAIAAgACAAIAAgACAAIAAgACMAXABuACMAIABZAEUAQQBSAF8AVwBFAEUASwBfAEMATwBVAE4AVAAgACAAIAAgACAAIAAgACAAIAAgAFIAZQB0AHUAcgBuAHMAIAB0AGgAZQAgAGMAbwB1AG4AdAAgAG8AZgAgAEkAUwBPACAAZABlAGYAaQBuAGUAZAAgAHcAZQBlAGsAcwAgAGkAbgAgAGEAIABnAGkAdgBlAG4AIAB5AGUAYQByAC4AIAAgACAAIAAgACAAIAAgACAAIAAgACAAIAAgACAAIAAgACAAIAAgACAAIAAgACMAXABuACMAIABEAEEAWQBfAE8AUgBEAEkATgBBAEwAIAAgACAAIAAgACAAIAAgACAAIAAgACAAIAAgAFIAZQB0AHUAcgBuAHMAIAB0AGgAZQAgAG8AcgBkAGkAbgBhAGwAIABkAGEAeQAgAG4AdQBtAGIAZQByACAAbwBmACAAYQAgAGQAYQB0AGUAIABpAG4AIAB0AGgAZQAgAEcAcgBlAGcAbwByAGkAYQBuACAAYwBhAGwAZQBuAGQAYQByAC4AIAAgACAAIAAgACAAIAAgACAAIAAgACMAXABuACMAIABGAFIATwBNAF8ATwBSAEQASQBOAEEATABfAEQAQQBUAEUAIAAgACAAIAAgACAAIAAgAFIAZQB0AHUAcgBuAHMAIAB0AGgAZQAgAEcAcgBlAGcAbwByAGkAYQBuACAAYwBhAGwAZQBuAGQAYQByACAAZABhAHQAZQAgAGYAcgBvAG0AIABhACAAZwBpAHYAZQBuACAAbwByAGQAaQBuAGEAbAAgAGQAYQB0AGUALgAgACAAIAAgACAAIAAgACAAIAAgACAAIAAgACAAIAAgACMAXABuACMAIABEAEEAWQBfAE8ARgBfAFcARQBFAEsAIAAgACAAIAAgACAAIAAgACAAIAAgACAAIAAgAFIAZQB0AHUAcgBuAHMAIAB0AGgAZQAgAEkAUwBPACAAZABlAGYAaQBuAGUAZAAgAGQAYQB5ACAAbwBmACAAdwBlAGUAawAgAG4AdQBtAGIAZQByACAAZgBvAHIAIABhACAAZwBpAHYAZQBuACAAZABhAHQAZQAuACAAIAAgACAAIAAgACAAIAAgACAAIAAgACAAIAAgACAAIAAgACMAXABuACMAIABEAEEAWQBfAE8ARgBfAFcARQBFAEsAXwBGAFIATwBNAF8ATwBSAEQASQBOAEEATAAgAFIAZQB0AHUAcgBuAHMAIAB0AGgAZQAgAEkAUwBPACAAZABlAGYAaQBuAGUAZAAgAGQAYQB5ACAAbwBmACAAdwBlAGUAawAgAG4AdQBtAGIAZQByACAAZgBvAHIAIABhACAAZwBpAHYAZQBuACAAbwByAGQAaQBuAGEAbAAgAGQAYQB0AGUALgAgACAAIAAgACAAIAAgACAAIAAgACMAXABuACMAIABXAEUARQBLAF8ATgBVAE0AQgBFAFIAIAAgACAAIAAgACAAIAAgACAAIAAgACAAIAAgAFIAZQB0AHUAcgBuAHMAIAB0AGgAZQAgAEkAUwBPACAAZABlAGYAaQBuAGUAZAAgAHcAZQBlAGsAIABuAHUAbQBiAGUAcgAgAG8AZgAgAGEAIABnAGkAdgBlAG4AIABkAGEAdABlAC4AIAAgACAAIAAgACAAIAAgACAAIAAgACAAIAAgACAAIAAgACAAIAAgACAAIAAgACAAIAAgACMAXABuACMAIABXAEUARQBLAF8ATgBVAE0AQgBFAFIAXwBGAFIATwBNAF8ATwBSAEQASQBOAEEATAAgAFIAZQB0AHUAcgBuAHMAIAB0AGgAZQAgAEkAUwBPACAAZABlAGYAaQBuAGUAZAAgAHcAZQBlAGsAIABuAHUAbQBiAGUAcgAgAG8AZgAgAGEAIABnAGkAdgBlAG4AIABvAHIAZABpAG4AYQBsACAAZABhAHQAZQAuACAAIAAgACAAIAAgACAAIAAgACAAIAAgACAAIAAgACAAIAAgACMAXABuACMAIABUAE8AXwBXAEUARQBLAF8ARABBAFQARQAgACAAIAAgACAAIAAgACAAIAAgACAAIAAgAFIAZQB0AHUAcgBuAHMAIAB0AGgAZQAgAEkAUwBPACAAZABlAGYAaQBuAGUAZAAgAHcAZQBlAGsAIABuAHUAbQBiAGUAcgAgAGEAbgBkACAAZABhAHkAIABvAGYAIAB3AGUAZQBrACAAZgByAG8AbQAgAGEAIABnAGkAdgBlAG4AIABkAGEAdABlAC4AIAAgACAAIAAgACAAIAAgACMAXABuACMAIABGAFIATwBNAF8AVwBFAEUASwBfAEQAQQBUAEUAIAAgACAAIAAgACAAIAAgACAAIAAgAFIAZQB0AHUAcgBuAHMAIAB0AGgAZQAgAGUAaQB0AGgAZQByACAAYQAgAEcAcgBlAGcAbwByAGkAYQBuACAAYwBhAGwAZQBuAGQAYQByACAAZABhAHQAZQAgAG8AcgAgAG8AcgBkAGkAbgBhAGwAIABkAGEAdABlACAAZgByAG8AbQAgAGEAIABnAGkAdgBlAG4AIAAgACAAIAAgACMAXABuACMAIAAgACAAIAAgACAAIAAgACAAIAAgACAAIAAgACAAIAAgACAAIAAgACAAIAAgACAAIAAgAHcAZQBlAGsAIABhAG4AZAAgAGQAYQB5ACAAbwBmACAAdwBlAGUAawAuACAAIAAgACAAIAAgACAAIAAgACAAIAAgACAAIAAgACAAIAAgACAAIAAgACAAIAAgACAAIAAgACAAIAAgACAAIAAgACAAIAAgACAAIAAgACAAIAAgACAAIAAgACAAIAAgACAAIAAgACAAIAAgACAAIAAgACMAXABuACMAIAAgACAAIAAgACAAIAAgACAAIAAgACAAIAAgACAAIAAgACAAIAAgACAAIAAgACAAIAAgACAAIAAgACAAIAAgACAAIAAgACAAIAAgACAAIAAgACAAIAAgACAAIAAgACAAIAAgACAAIAAgACAAIAAgACAAIAAgACAAIAAgACAAIAAgACAAIAAgACAAIAAgACAAIAAgACAAIAAgACAAIAAgACAAIAAgACAAIAAgACAAIAAgACAAIAAgACAAIAAgACAAIAAgACAAIAAgACAAIAAgACMAXABuACMAIABQAGEAcgBzAGkAbgBnACAARgB1AG4AYwB0AGkAbwBuAHMAIAAgACAAIAAgACAAIAAgACAAIAAgACAAIAAgACAAIAAgACAAIAAgACAAIAAgACAAIAAgACAAIAAgACAAIAAgACAAIAAgACAAIAAgACAAIAAgACAAIAAgACAAIAAgACAAIAAgACAAIAAgACAAIAAgACAAIAAgACAAIAAgACAAIAAgACAAIAAgACAAIAAgACAAIAAgACAAIAAgACAAIAAgACAAIAAgACAAIAAgACMAXABuACMAIAAtAC0ALQAtAC0ALQAtAC0ALQAtAC0ALQAtAC0ALQAtAC0ALQAtAC0ALQAtAC0ALQAtAC0ALQAtAC0ALQAtAC0ALQAtAC0ALQAtAC0ALQAtAC0ALQAtAC0ALQAtAC0ALQAtAC0ALQAtAC0ALQAtAC0ALQAtAC0ALQAtAC0ALQAtAC0ALQAtAC0ALQAtAC0ALQAtAC0ALQAtAC0ALQAtAC0ALQAtAC0ALQAtAC0ALQAtAC0ALQAtAC0ALQAtAC0ALQAtAC0ALQAtAC0ALQAgACMAXABuACMAIABWAEEATABJAEQAQQBUAEUAXwBDAEgAQQBSAEEAQwBUAEUAUgBTACAAIAAgACAAIAAgAFQAZQBzAHQAcwAgAGkAZgAgAHQAZQB4AHQAIABjAG8AbgB0AGEAaQBuAHMAIABvAG4AbAB5ACAAYwBoAGEAcgBhAGMAdABlAHIAcwAgAHQAaABhAHQAIABhAHIAZQAgAHYAYQBsAGkAZAAgAGYAbwByACAASQBTAE8AIAA4ADYAMAAxAC4AIAAgACAAIAAgACAAIAAgACAAIAAgACMAXABuACMAIABQAEEAUgBTAEUAXwBEAEEAVABFACAAIAAgACAAIAAgACAAIAAgACAAIAAgACAAIAAgAFIAZQB0AHUAcgBuAHMAIAB0AGgAZQAgAHkAZQBhAHIALAAgAG0AbwBuAHQAaAAgAGEAbgBkACAAZABhAHkAIABvAGYAIABhACAAZABhAHQAZQAgAGYAcgBvAG0AIAB0AGUAeAB0ACAAaQBuACAAdABoAGUAIABJAFMATwAgADgANgAwADEAIABmAG8AcgBtAGEAdAAuACAAIAAgACMAXABuACMAIABQAEEAUgBTAEUAXwBUAEkATQBFACAAIAAgACAAIAAgACAAIAAgACAAIAAgACAAIAAgAFIAZQB0AHUAcgBuAHMAIAB0AGgAZQAgAGgAbwB1AHIALAAgAG0AaQBuAHUAdABlACAAYQBuAGQAIABzAGUAYwBvAG4AZAAgAG8AZgAgAHQAaQBtAGUAIABmAHIAbwBtACAAdABlAHgAdAAgAGkAbgAgAHQAaABlACAASQBTAE8AIAA4ADYAMAAxACAAZgBvAHIAbQBhAHQALgAgACMAXABuACMAIABQAEEAUgBTAEUAXwBUAEkATQBFAF8AWgBPAE4ARQAgACAAIAAgACAAIAAgACAAIAAgAFIAZQB0AHUAcgBuAHMAIAB0AGgAZQAgAHQAaQBtAGUAIAB6AG8AbgBlACAAbwBmAGYAcwBlAHQAIABpAG4AIABtAGkAbgB1AHQAZQBzACAAZgByAG8AbQAgAHQAZQB4AHQAIABpAG4AIAB0AGgAZQAgAEkAUwBPACAAOAA2ADAAMQAgAGYAbwByAG0AYQB0AC4AIAAgACAAIAAgACMAXABuACMAIABQAEEAUgBTAEUAXwBQAEEAUgBUAFMAIAAgACAAIAAgACAAIAAgACAAIAAgACAAIAAgAFMAcABsAGkAdABzACAASQBTAE8AIAA4ADYAMAAxACAAZgBvAHIAbQBhAHQAdABlAGQAIAB0AGUAeAB0ACAAdgBhAGwAdQBlACAAaQBuAHQAbwAgAGkAbgB0AG8AIAByAGUAcwBwAGUAYwB0AGkAdgBlACAAcABhAHIAdABzACAAbwBmACAAZABhAHQAZQAsACAAIAAgACAAIAAgACMAXABuACMAIAAgACAAIAAgACAAIAAgACAAIAAgACAAIAAgACAAIAAgACAAIAAgACAAIAAgACAAIAAgAHQAaQBtAGUAIABhAG4AZAAgAHQAaQBtAGUAIAB6AG8AbgBlAC4AIAAgACAAIAAgACAAIAAgACAAIAAgACAAIAAgACAAIAAgACAAIAAgACAAIAAgACAAIAAgACAAIAAgACAAIAAgACAAIAAgACAAIAAgACAAIAAgACAAIAAgACAAIAAgACAAIAAgACAAIAAgACAAIAAgACAAIAAgACMAXABuACMAIABQAEEAUgBTAEUAXwBEAEEAVABFAF8AVABJAE0ARQAgACAAIAAgACAAIAAgACAAIAAgAFIAZQB0AHUAcgBuAHMAIAB0AGgAZQAgAGQAYQB0AGUAIABhAG4AZAAgAHQAaQBtAGUAIABmAHIAbwBtACAAdABlAHgAdAAgAGkAbgAgAHQAaABlACAASQBTAE8AIAA4ADYAMAAxACAAZgBvAHIAbQBhAHQALgAgACAAIAAgACAAIAAgACAAIAAgACAAIAAgACAAIAAgACAAIAAgACMAXABuACMAIAAgACAAIAAgACAAIAAgACAAIAAgACAAIAAgACAAIAAgACAAIAAgACAAIAAgACAAIAAgACAAIAAgACAAIAAgACAAIAAgACAAIAAgACAAIAAgACAAIAAgACAAIAAgACAAIAAgACAAIAAgACAAIAAgACAAIAAgACAAIAAgACAAIAAgACAAIAAgACAAIAAgACAAIAAgACAAIAAgACAAIAAgACAAIAAgACAAIAAgACAAIAAgACAAIAAgACAAIAAgACAAIAAgACAAIAAgACAAIAAgACMAXABuACMAIABGAG8AcgBtAGEAdAB0AGkAbgBnACAARgB1AG4AYwB0AGkAbwBuAHMAIAAgACAAIAAgACAAIAAgACAAIAAgACAAIAAgACAAIAAgACAAIAAgACAAIAAgACAAIAAgACAAIAAgACAAIAAgACAAIAAgACAAIAAgACAAIAAgACAAIAAgACAAIAAgACAAIAAgACAAIAAgACAAIAAgACAAIAAgACAAIAAgACAAIAAgACAAIAAgACAAIAAgACAAIAAgACAAIAAgACAAIAAgACAAIAAgACMAXABuACMAIAAtAC0ALQAtAC0ALQAtAC0ALQAtAC0ALQAtAC0ALQAtAC0ALQAtAC0ALQAtAC0ALQAtAC0ALQAtAC0ALQAtAC0ALQAtAC0ALQAtAC0ALQAtAC0ALQAtAC0ALQAtAC0ALQAtAC0ALQAtAC0ALQAtAC0ALQAtAC0ALQAtAC0ALQAtAC0ALQAtAC0ALQAtAC0ALQAtAC0ALQAtAC0ALQAtAC0ALQAtAC0ALQAtAC0ALQAtAC0ALQAtAC0ALQAtAC0ALQAtAC0ALQAtAC0ALQAgACMAXABuACMAIABGAE8AUgBNAEEAVABfAEQAQQBUAEUAIAAgACAAIAAgACAAIAAgACAAIAAgACAAIAAgAFIAZQB0AHUAcgBuAHMAIABhACAAZABhAHQAZQAgAGEAcwAgAHQAZQB4AHQAIABpAG4AIAB0AGgAZQAgAEkAUwBPACAAOAA2ADAAMQAgAGYAbwByAG0AYQB0AC4AIAAgACAAIAAgACAAIAAgACAAIAAgACAAIAAgACAAIAAgACAAIAAgACAAIAAgACAAIAAgACAAIAAgACAAIAAgACMAXABuACMAIABGAE8AUgBNAEEAVABfAFQASQBNAEUAIAAgACAAIAAgACAAIAAgACAAIAAgACAAIAAgAFIAZQB0AHUAcgBuAHMAIABhACAAdABpAG0AZQAgAGEAcwAgAHQAZQB4AHQAIABpAG4AIAB0AGgAZQAgAEkAUwBPACAAOAA2ADAAMQAgAGYAbwByAG0AYQB0AC4AIAAgACAAIAAgACAAIAAgACAAIAAgACAAIAAgACAAIAAgACAAIAAgACAAIAAgACAAIAAgACAAIAAgACAAIAAgACMAXABuACMAIABGAE8AUgBNAEEAVABfAFQASQBNAEUAXwBaAE8ATgBFACAAIAAgACAAIAAgACAAIAAgAFIAZQB0AHUAcgBuAHMAIABhACAAdABpAG0AZQAgAHoAbwBuAGUAIABhAHMAIAB0AGUAeAB0ACAAaQBuACAAdABoAGUAIABJAFMATwAgADgANgAwADEAIABmAG8AcgBtAGEAdAAuACAAIAAgACAAIAAgACAAIAAgACAAIAAgACAAIAAgACAAIAAgACAAIAAgACAAIAAgACAAIAAgACMAXABuACMAIABGAE8AUgBNAEEAVABfAE8AUgBEAEkATgBBAEwAXwBEAEEAVABFACAAIAAgACAAIAAgAFIAZQB0AHUAcgBuAHMAIABhAG4AIABvAHIAZABpAG4AYQBsACAAZABhAHQAZQAgAGEAcwAgAHQAZQB4AHQAIABpAG4AIAB0AGgAZQAgAEkAUwBPACAAOAA2ADAAMQAgAGYAbwByAG0AYQB0AC4AIAAgACAAIAAgACAAIAAgACAAIAAgACAAIAAgACAAIAAgACAAIAAgACAAIAAgACMAXABuACMAIABGAE8AUgBNAEEAVABfAFcARQBFAEsAXwBEAEEAVABFACAAIAAgACAAIAAgACAAIAAgAFIAZQB0AHUAcgBuAHMAIABhACAAdwBlAGUAawAgAGQAYQB0AGUAIABhAHMAIAB0AGUAeAB0ACAAaQBuACAAdABoAGUAIABJAFMATwAgADgANgAwADEAIABmAG8AcgBtAGEAdAAuACAAIAAgACAAIAAgACAAIAAgACAAIAAgACAAIAAgACAAIAAgACAAIAAgACAAIAAgACAAIAAgACMAXABuACMAIABGAE8AUgBNAEEAVABfAEQAQQBUAEUAXwBUAEkATQBFACAAIAAgACAAIAAgACAAIAAgAFIAZQB0AHUAcgBuAHMAIABhACAAZABhAHQAZQAgAGEAbgBkACAAdABpAG0AZQAgAGEAcwAgAHQAZQB4AHQAIABpAG4AIAB0AGgAZQAgAEkAUwBPACAAOAA2ADAAMQAgAGYAbwByAG0AYQB0AC4AIAAgACAAIAAgACAAIAAgACAAIAAgACAAIAAgACAAIAAgACAAIAAgACAAIAAgACMAXABuACMAIAAgACAAIAAgACAAIAAgACAAIAAgACAAIAAgACAAIAAgACAAIAAgACAAIAAgACAAIAAgACAAIAAgACAAIAAgACAAIAAgACAAIAAgACAAIAAgACAAIAAgACAAIAAgACAAIAAgACAAIAAgACAAIAAgACAAIAAgACAAIAAgACAAIAAgACAAIAAgACAAIAAgACAAIAAgACAAIAAgACAAIAAgACAAIAAgACAAIAAgACAAIAAgACAAIAAgACAAIAAgACAAIAAgACAAIAAgACAAIAAgACMAXABuACMAIABDAG8AbgB2AGUAcgBzAGkAbwBuACAARgB1AG4AYwB0AGkAbwBuAHMAIAAgACAAIAAgACAAIAAgACAAIAAgACAAIAAgACAAIAAgACAAIAAgACAAIAAgACAAIAAgACAAIAAgACAAIAAgACAAIAAgACAAIAAgACAAIAAgACAAIAAgACAAIAAgACAAIAAgACAAIAAgACAAIAAgACAAIAAgACAAIAAgACAAIAAgACAAIAAgACAAIAAgACAAIAAgACAAIAAgACAAIAAgACAAIAAgACMAXABuACMAIAAtAC0ALQAtAC0ALQAtAC0ALQAtAC0ALQAtAC0ALQAtAC0ALQAtAC0ALQAtAC0ALQAtAC0ALQAtAC0ALQAtAC0ALQAtAC0ALQAtAC0ALQAtAC0ALQAtAC0ALQAtAC0ALQAtAC0ALQAtAC0ALQAtAC0ALQAtAC0ALQAtAC0ALQAtAC0ALQAtAC0ALQAtAC0ALQAtAC0ALQAtAC0ALQAtAC0ALQAtAC0ALQAtAC0ALQAtAC0ALQAtAC0ALQAtAC0ALQAtAC0ALQAtAC0ALQAgACMAXABuACMAIABJAFMATwBfAFQATwBfAEQAQQBUAEUAIAAgACAAIAAgACAAIAAgACAAIAAgACAAIAAgAEMAbwBuAHYAZQByAHQAcwAgAHQAZQB4AHQAIABpAG4AIABJAFMATwAgAGYAbwByAG0AYQB0ACAAdABvACAAYQBuACAARQB4AGMAZQBsACAAZABhAHQAZQAuACAAIAAgACAAIAAgACAAIAAgACAAIAAgACAAIAAgACAAIAAgACAAIAAgACAAIAAgACAAIAAgACAAIAAgACAAIAAgACMAXABuACMAIABEAEEAVABFAF8AVABPAF8ASQBTAE8AIAAgACAAIAAgACAAIAAgACAAIAAgACAAIAAgAEMAbwBuAHYAZQByAHQAcwAgAGEAbgAgAEUAeABjAGUAbAAgAGQAYQB0AGUAIAB0AG8AIABJAFMATwAgAGYAbwByAG0AYQB0AHQAZQBkACAAdABlAHgAdAAuACAAIAAgACAAIAAgACAAIAAgACAAIAAgACAAIAAgACAAIAAgACAAIAAgACAAIAAgACAAIAAgACAAIAAgACAAIAAgACMAXABuACMAIAAgACAAIAAgACAAIAAgACAAIAAgACAAIAAgACAAIAAgACAAIAAgACAAIAAgACAAIAAgACAAIAAgACAAIAAgACAAIAAgACAAIAAgACAAIAAgACAAIAAgACAAIAAgACAAIAAgACAAIAAgACAAIAAgACAAIAAgACAAIAAgACAAIAAgACAAIAAgACAAIAAgACAAIAAgACAAIAAgACAAIAAgACAAIAAgACAAIAAgACAAIAAgACAAIAAgACAAIAAgACAAIAAgACAAIAAgACAAIAAgACMAXABuACMAIwAjACMAIwAjACMAIwAjACMAIwAjACMAIwAjACMAIwAjACMAIwAjACMAIwAjACMAIwAjACMAIwAjACMAIwAjACMAIwAjACMAIwAjACMAIwAjACMAIwAjACMAIwAjACMAIwAjACMAIwAjACMAIwAjACMAIwAjACMAIwAjACMAIwAjACMAIwAjACMAIwAjACMAIwAjACMAIwAjACMAIwAjACMAIwAjACMAIwAjACMAIwAjACMAIwAjACMAIwAjACMAIwAjACMAIwAjACMAIwAqAC8AXABuAFwAbgAvACo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JAFMAXwBWAEEATABJAEQAXwBZAEUAQQBSAFwAbgBcAG4AVABlAHMAdABzACAAaQBmACAAYQAgAHkAZQBhAHIAIABpAHMAIAB2AGEAbABpAGQAIABmAG8AcgAgAEkAUwBPACAAOAA2ADAAMQAuAFwAbgBOAG8AdABlACAAdABoAGEAdAAgADEAIABCAEMAIAA9ACAAMAAgAEMARQAsACAAMgAgAEIAQwAgAD0AIAAtADEAIABDAEUAXABuAFIAZQB0AHUAcgBuAHMAIABhACAAYgBvAG8AbABlAGEAbgAuAFwAbgBcAG4AUABhAHIAYQBtAGUAdABlAHIAcw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WQBlAGEAcgBDAEUAIAAgACAAIAAgACAAIAB8ACAAZABlAGMAaQBtAGEAbAAgAHwAIABZAGUAYQByACAAaQBuACAAQwBvAG0AbQBvAG4AIABFAHIAYQAgAC0AOQA5ADkAOQA5AC4ALgArADkAOQA5ADkAOQBcAG4AQQBsAGwAbwB3AEQAZQBjAGkAbQBhAGwAIAB8ACAAcwB3AGkAdABjAGgAIAAgAHwAIABBAGwAbABvAHcAIABkAGUAYwBpAG0AYQBsACAAdgBhAGwAdQBl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KgAvAFwAbgBJAFMAXwBWAEEATABJAEQAXwBZAEUAQQBSACAAPQAgAEwAQQBNAEIARABBACgAWQBlAGEAcgBDAEUALAAgAFsAQQBsAGwAbwB3AEQAZQBjAGkAbQBhAGwAXQAsAFwAbgAgACAAIAAgAEkARgBTACgAXABuACAAIAAgACAAIAAgACAAIABOAE8AVAAoAEkAUwBOAFUATQBCAEUAUgAoAFkAZQBhAHIAQwBFACkAKQAsAFwAbgAgACAAIAAgACAAIAAgACAARgBBAEwAUwBFACwAXABuACAAIAAgACAAIAAgACAAIAAoAE4AKABBAGwAbABvAHcARABlAGMAaQBtAGEAbAApACAAPQAgADAAKQAgACoAIAAoAFkAZQBhAHIAQwBFACAAPAA+ACAASQBOAFQAKABZAGUAYQByAEMARQApACkALABcAG4AIAAgACAAIAAgACAAIAAgAEYAQQBMAFMARQAsAFwAbgAgACAAIAAgACAAIAAgACAAVABSAFUARQAsAFwAbgAgACAAIAAgACAAIAAgACAAQQBCAFMAKABZAGUAYQByAEMARQApACAAPAAgADEAMAAwADAAMAAwAFwAbgAgACAAIAAgACkAXABuACkAOwBcAG4AXABuAC8AKg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kAUwBfAEwARQBBAFAAXwBZAEUAQQBSAFwAbgBcAG4AVABlAHMAdABzACAAaQBmACAAYQAgAHkAZQBhAHIAIABpAG4AYwBsAHUAZABlAHMAIABhACAAbABlAGEAcAAgAGQAYQB5ACAAaQBuACAAdABoAGUAIABHAHIAZQBnAG8AcgBpAGEAbgAgAGMAYQBsAGUAbgBkAGEAcgAuAFwAbgBSAGUAdAB1AHIAbgBzACAAYQAgAGIAbwBvAGwAZQBhAG4ALgBcAG4AIwBWAEEATABVAEUAIQAgAGkAZgAgAG4AbwB0ACAAYQAgAHYAYQBsAGkAZAAgAHkAZQBhAHIALgBcAG4AXABuAFAAYQByAGEAbQBlAHQAZQByAHM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FkAZQBhAHIAQwBFACAAIAAgACAAfAAgAGQAZQBjAGkAbQBhAGwAIAB8ACAAWQBlAGEAcgAgAGkAbgAgAEMAbwBtAG0AbwBuACAARQByAGEAIAAtADkAOQA5ADkAOQAuAC4AKwA5ADkAOQA5ADk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qAC8AXABuAEkAUwBfAEwARQBBAFAAXwBZAEUAQQBSACAAPQAgAEwAQQBNAEIARABBACgAWQBlAGEAcgBDAEUALABcAG4AIAAgACAAIABJAEYAKABcAG4AIAAgACAAIAAgACAAIAAgAE4ATwBUACgASQBTAF8AVgBBAEwASQBEAF8AWQBFAEEAUgAoAFkAZQBhAHIAQwBFACwAIAAxACkAKQAsAFwAbgAgACAAIAAgACAAIAAgACAAIwBWAEEATABVAEUAIQAsAFwAbgAgACAAIAAgACAAIAAgACAATABFAFQAKABcAG4AIAAgACAAIAAgACAAIAAgACAAIAAgACAAXwB5AGUAYQByAEMARQAsACAASQBOAFQAKABZAGUAYQByAEMARQApACwAXABuACAAIAAgACAAIAAgACAAIAAgACAAIAAgAEkARgAoAE0ATwBEACgAXwB5AGUAYQByAEMARQAsACAANAAwADAAKQAgAD0AIAAwACwAIABUAFIAVQBFACwAIABJAEYAKABNAE8ARAAoAF8AeQBlAGEAcgBDAEUALAAgADEAMAAwACkAIAA9ACAAMAAsACAARgBBAEwAUwBFACwAIABNAE8ARAAoAF8AeQBlAGEAcgBDAEUALAAgADQAKQAgAD0AIAAwACkAKQBcAG4AIAAgACAAIAAgACAAIAAgACkAXABuACAAIAAgACAAKQBcAG4AKQA7AFwAbgBcAG4ALwAq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SQBTAF8AVgBBAEwASQBEAF8ARABBAFQARQBcAG4AXABuAFQAZQBzAHQAcwAgAGkAZgAgAGEAIABkAGEAdABlACAAaQBzACAAdgBhAGwAaQBkACAAZgBvAHIAIAB0AGgAZQAgAEcAcgBlAGcAbwByAGkAYQBuACAAYwBhAGwAZQBuAGQAYQByAC4AXABuAEkAZgAgAG0AbwBuAHQAaAAgAGEAbgBkACAAZABhAHkAIABtAGkAcwBzAGkAbgBnACwAIABjAG8AbgBzAGkAZABlAHIAZQBkACAAYQAgAHkAZQBhAHIAIABvAG4AbAB5ACAAZABhAHQAZQAuAFwAbgBJAGYAIABvAG4AbAB5ACAAZABhAHkAIABpAHMAIABtAGkAcwBzAGkAbgBnACwAIABjAG8AbgBzAGkAZABlAHIAZQBkACAAYQAgAHkAZQBhAHIAIABhAG4AZAAgAG0AbwBuAHQAaAAgAGQAYQB0AGUALgBcAG4ATwBuAGwAeQAgAHQAaABlACAAbABhAHMAdAAgAHAAcgBvAHYAaQBkAGUAZAAgAGUAbABlAG0AZQBuAHQAIABjAGEAbgAgAGgAYQB2AGUAIABhACAAZgByAGEAYwB0AGkAbwBuAGEAbAAgAHYAYQBsAHUAZQAuAFwAbgBSAGUAdAB1AHIAbgBzACAAYQAgAGIAbwBvAGwAZQBhAG4ALgBcAG4AXABuAFAAYQByAGEAbQBlAHQAZQByAHM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FkAZQBhAHIAQwBFACAAIAAgACAAIAAgACAAIAAgAHwAIABkAGUAYwBpAG0AYQBsACAAfAAgAFkAZQBhAHIAIABpAG4AIABDAG8AbQBtAG8AbgAgAEUAcgBhACAALQA5ADkAOQA5ADkALgAuACsAOQA5ADkAOQA5AFwAbgBNAG8AbgB0AGgAIAAgACAAIAAgACAAIAAgACAAIAB8ACAAZABlAGMAaQBtAGEAbAAgAHwAIABNAG8AbgB0AGgAIABvAGYAIAB5AGUAYQByAFwAbgBEAGEAeQAgACAAIAAgACAAIAAgACAAIAAgACAAIAB8ACAAZABlAGMAaQBtAGEAbAAgAHwAIABEAGEAeQAgAG8AZgAgAG0AbwBuAHQAaABcAG4AWwBBAGwAbABNAGEAbgBkAGEAdABvAHIAeQBdACAAfAAgAHMAdwBpAHQAYwBoACAAIAB8ACAARABpAHMAYQBsAGwAbwB3ACAAcwBoAG8AcgB0ACAAZgBvAHIAbQBzADoAIABZAGUAYQByACwAIABZAGUAYQByACAAYQBuAGQAIABNAG8AbgB0AGg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qAC8AXABuAEkAUwBfAFYAQQBMAEkARABfAEQAQQBUAEUAIAA9ACAATABBAE0AQgBEAEEAKABZAGUAYQByAEMARQAsACAATQBvAG4AdABoACwAIABEAGEAeQAsACAAWwBBAGwAbABNAGEAbgBkAGEAdABvAHIAeQBdACwAXABuACAAIAAgACAATABFAFQAKABcAG4AIAAgACAAIAAgACAAIAAgAF8AZQBsAGUAbQBlAG4AdABzACwAIABJAEYAUwAoAFwAbgAgACAAIAAgACAAIAAgACAAIAAgACAAIABOAE8AVAAoAEkAUwBOAFUATQBCAEUAUgAoAFkAZQBhAHIAQwBFACkAKQAsAFwAbgAgACAAIAAgACAAIAAgACAAIAAgACAAIAAwACwAXABuACAAIAAgACAAIAAgACAAIAAgACAAIAAgAE4ATwBUACgASQBTAE4AVQBNAEIARQBSACgATQBvAG4AdABoACkAKQAgACoAIABJAFMATgBVAE0AQgBFAFIAKABEAGEAeQApACwAXABuACAAIAAgACAAIAAgACAAIAAgACAAIAAgADAALABcAG4AIAAgACAAIAAgACAAIAAgACAAIAAgACAATgBPAFQAKABJAFMATgBVAE0AQgBFAFIAKABNAG8AbgB0AGgAKQApACAAKgAgAE4ATwBUACgASQBTAE4AVQBNAEIARQBSACgARABhAHkAKQApACwAXABuACAAIAAgACAAIAAgACAAIAAgACAAIAAgADEALABcAG4AIAAgACAAIAAgACAAIAAgACAAIAAgACAATgBPAFQAKABJAFMATgBVAE0AQgBFAFIAKABEAGEAeQApACkALABcAG4AIAAgACAAIAAgACAAIAAgACAAIAAgACAAMgAsAFwAbgAgACAAIAAgACAAIAAgACAAIAAgACAAIABUAFIAVQBFACwAXABuACAAIAAgACAAIAAgACAAIAAgACAAIAAgADMAXABuACAAIAAgACAAIAAgACAAIAApACwAXABuACAAIAAgACAAIAAgACAAIABJAEYAKABcAG4AIAAgACAAIAAgACAAIAAgACAAIAAgACAAKAAoAF8AZQBsAGUAbQBlAG4AdABzACAAPQAgADAAKQAgACsAIAAoACgATgAoAEEAbABsAE0AYQBuAGQAYQB0AG8AcgB5ACkAIAA8AD4AIAAwACkAIAAqACAAKABfAGUAbABlAG0AZQBuAHQAcwAgADwAIAAzACkAKQApACAAPAA+ACAAMAAsAFwAbgAgACAAIAAgACAAIAAgACAAIAAgACAAIAAvAC8AIAB5AGUAYQByACAAaQBzACAAbQBhAG4AZABhAHQAbwByAHkALAAgAGEAbgBkACAAYQBsAGwAIABlAGwAZQBtAGUAbgB0AHMAIABtAGEAbgBkAGEAdABvAHIAeQAgAGkAZgAgAEEAbABsAE0AYQBuAGQAYQB0AG8AcgB5ACAAcwB3AGkAdABjAGgAIABpAHMAIABzAGUAdABcAG4AIAAgACAAIAAgACAAIAAgACAAIAAgACAARgBBAEwAUwBFACwAXABuACAAIAAgACAAIAAgACAAIAAgACAAIAAgAEkARgBTACgAXABuACAAIAAgACAAIAAgACAAIAAgACAAIAAgACAAIAAgACAAXwBlAGwAZQBtAGUAbgB0AHMAIAA9ACAAMwAsACAALwAvACAAeQBlAGEAcgAsACAAbQBvAG4AdABoACAAYQBuAGQAIABkAGEAeQBcAG4AIAAgACAAIAAgACAAIAAgACAAIAAgACAAIAAgACAAIABJAEYAKABcAG4AIAAgACAAIAAgACAAIAAgACAAIAAgACAAIAAgACAAIAAgACAAIAAgAE4ATwBUACgASQBTAF8AVgBBAEwASQBEAF8AWQBFAEEAUgAoAFkAZQBhAHIAQwBFACkAKQAsAFwAbgAgACAAIAAgACAAIAAgACAAIAAgACAAIAAgACAAIAAgACAAIAAgACAARgBBAEwAUwBFACwAXABuACAAIAAgACAAIAAgACAAIAAgACAAIAAgACAAIAAgACAAIAAgACAAIABJAEYAKABcAG4AIAAgACAAIAAgACAAIAAgACAAIAAgACAAIAAgACAAIAAgACAAIAAgACAAIAAgACAATQBvAG4AdABoACAAPAA+ACAASQBOAFQAKABNAG8AbgB0AGgAKQAsAFwAbgAgACAAIAAgACAAIAAgACAAIAAgACAAIAAgACAAIAAgACAAIAAgACAAIAAgACAAIAAvAC8AIABtAG8AbgB0AGgAIABjAGEAbgBuAG8AdAAgAGIAZQAgAGYAcgBhAGMAdABpAG8AbgBhAGwAXABuACAAIAAgACAAIAAgACAAIAAgACAAIAAgACAAIAAgACAAIAAgACAAIAAgACAAIAAgAEYAQQBMAFMARQAsAFwAbgAgACAAIAAgACAAIAAgACAAIAAgACAAIAAgACAAIAAgACAAIAAgACAAIAAgACAAIAAvAC8AIAB0AGUAcwB0ACAAZgBvAHIAIABtAG8AbgB0AGgAIAByAGEAbgBnAGUAIAAxAC4ALgAxADIAXABuACAAIAAgACAAIAAgACAAIAAgACAAIAAgACAAIAAgACAAIAAgACAAIAAgACAAIAAgAEkARgAoAFwAbgAgACAAIAAgACAAIAAgACAAIAAgACAAIAAgACAAIAAgACAAIAAgACAAIAAgACAAIAAgACAAIAAgACgAKABNAG8AbgB0AGgAIAA+AD0AIAAxACkAIAAqACAAKABNAG8AbgB0AGgAIAA8AD0AIAAxADIAKQApACAAPQAgADAALABcAG4AIAAgACAAIAAgACAAIAAgACAAIAAgACAAIAAgACAAIAAgACAAIAAgACAAIAAgACAAIAAgACAAIABGAEEATABTAEUALABcAG4AIAAgACAAIAAgACAAIAAgACAAIAAgACAAIAAgACAAIAAgACAAIAAgACAAIAAgACAAIAAgACAAIABMAEUAVAAoAFwAbgAgACAAIAAgACAAIAAgACAAIAAgACAAIAAgACAAIAAgACAAIAAgACAAIAAgACAAIAAgACAAIAAgACAAIAAgACAAXwBkAGEAeQAsACAASQBOAFQAKABEAGEAeQApACwAXABuACAAIAAgACAAIAAgACAAIAAgACAAIAAgACAAIAAgACAAIAAgACAAIAAgACAAIAAgACAAIAAgACAAIAAgACAAIABJAEYAUwAoAFwAbgAgACAAIAAgACAAIAAgACAAIAAgACAAIAAgACAAIAAgACAAIAAgACAAIAAgACAAIAAgACAAIAAgACAAIAAgACAAIAAgACAAIAAoAE0AbwBuAHQAaAAgAD0AIAAyACkALAAgAC8ALwAgAEYAZQBiAFwAbgAgACAAIAAgACAAIAAgACAAIAAgACAAIAAgACAAIAAgACAAIAAgACAAIAAgACAAIAAgACAAIAAgACAAIAAgACAAIAAgACAAIAAoACgAXwBkAGEAeQAgAD4APQAgADEAKQAgACoAIAAoAF8AZABhAHkAIAA8AD0AIAAoADIAOAAgACsAIABOACgASQBTAF8ATABFAEEAUABfAFkARQBBAFIAKABZAGUAYQByAEMARQApACkAKQApACkAIAA8AD4AIAAwACwAXABuACAAIAAgACAAIAAgACAAIAAgACAAIAAgACAAIAAgACAAIAAgACAAIAAgACAAIAAgACAAIAAgACAAIAAgACAAIAAgACAAIAAgACgATQBvAG4AdABoACAAPAA9ACAANwApACwAIAAvAC8AIABKAGEAbgAsACAATQBhAHIALAAgAEEAcAByACwAIABNAGEAeQAsACAASgB1AG4ALAAgAEoAdQBsAFwAbgAgACAAIAAgACAAIAAgACAAIAAgACAAIAAgACAAIAAgACAAIAAgACAAIAAgACAAIAAgACAAIAAgACAAIAAgACAAIAAgACAAIAAoACgAXwBkAGEAeQAgAD4APQAgADEAKQAgACoAIAAoAF8AZABhAHkAIAA8AD0AIAAoADMAMAAgACsAIABNAE8ARAAoAE0AbwBuAHQAaAAsACAAMgApACkAKQApACAAPAA+ACAAMAAsAFwAbgAgACAAIAAgACAAIAAgACAAIAAgACAAIAAgACAAIAAgACAAIAAgACAAIAAgACAAIAAgACAAIAAgACAAIAAgACAAIAAgACAAIAAoAE0AbwBuAHQAaAAgAD4APQAgADgAKQAsACAALwAvACAAQQB1AGcALAAgAFMAZQBwACwAIABPAGMAdAAsACAATgBvAHYALAAgAEQAZQBjAFwAbgAgACAAIAAgACAAIAAgACAAIAAgACAAIAAgACAAIAAgACAAIAAgACAAIAAgACAAIAAgACAAIAAgACAAIAAgACAAIAAgACAAIAAoAF8AZABhAHkAIAA+AD0AIAAxACkAIAAqACAAKABfAGQAYQB5ACAAPAA9ACAAKAAzADEAIAAtACAATQBPAEQAKABNAG8AbgB0AGgALAAgADIAKQApACkAIAA8AD4AIAAwAFwAbgAgACAAIAAgACAAIAAgACAAIAAgACAAIAAgACAAIAAgACAAIAAgACAAIAAgACAAIAAgACAAIAAgACAAIAAgACAAKQBcAG4AIAAgACAAIAAgACAAIAAgACAAIAAgACAAIAAgACAAIAAgACAAIAAgACAAIAAgACAAIAAgACAAIAApAFwAbgAgACAAIAAgACAAIAAgACAAIAAgACAAIAAgACAAIAAgACAAIAAgACAAIAAgACAAIAApAFwAbgAgACAAIAAgACAAIAAgACAAIAAgACAAIAAgACAAIAAgACAAIAAgACAAKQBcAG4AIAAgACAAIAAgACAAIAAgACAAIAAgACAAIAAgACAAIAApACwAXABuACAAIAAgACAAIAAgACAAIAAgACAAIAAgACAAIAAgACAAXwBlAGwAZQBtAGUAbgB0AHMAIAA9ACAAMgAsACAALwAvACAAeQBlAGEAcgAgAGEAbgBkACAAbQBvAG4AdABoAFwAbgAgACAAIAAgACAAIAAgACAAIAAgACAAIAAgACAAIAAgAEkARgAoAFwAbgAgACAAIAAgACAAIAAgACAAIAAgACAAIAAgACAAIAAgACAAIAAgACAATgBPAFQAKABJAFMAXwBWAEEATABJAEQAXwBZAEUAQQBSACgAWQBlAGEAcgBDAEUAKQApACwAXABuACAAIAAgACAAIAAgACAAIAAgACAAIAAgACAAIAAgACAAIAAgACAAIABGAEEATABTAEUALABcAG4AIAAgACAAIAAgACAAIAAgACAAIAAgACAAIAAgACAAIAAgACAAIAAgAEwARQBUACgAXABuACAAIAAgACAAIAAgACAAIAAgACAAIAAgACAAIAAgACAAIAAgACAAIAAgACAAIAAgAF8AbQBvAG4AdABoACwAIABJAE4AVAAoAE0AbwBuAHQAaAApACwAXABuACAAIAAgACAAIAAgACAAIAAgACAAIAAgACAAIAAgACAAIAAgACAAIAAgACAAIAAgAC8ALwAgAHQAZQBzAHQAIABmAG8AcgAgAG0AbwBuAHQAaAAgAHIAYQBuAGcAZQAgADEALgAuADEAMgBcAG4AIAAgACAAIAAgACAAIAAgACAAIAAgACAAIAAgACAAIAAgACAAIAAgACAAIAAgACAAKAAoAF8AbQBvAG4AdABoACAAPgA9ACAAMQApACAAKgAgACgAXwBtAG8AbgB0AGgAIAA8AD0AIAAxADIAKQApACAAPAA+ACAAMABcAG4AIAAgACAAIAAgACAAIAAgACAAIAAgACAAIAAgACAAIAAgACAAIAAgACkAXABuACAAIAAgACAAIAAgACAAIAAgACAAIAAgACAAIAAgACAAKQAsAFwAbgAgACAAIAAgACAAIAAgACAAIAAgACAAIAAgACAAIAAgAF8AZQBsAGUAbQBlAG4AdABzACAAPQAgADEALAAgAC8ALwAgAHkAZQBhAHIAIABvAG4AbAB5AFwAbgAgACAAIAAgACAAIAAgACAAIAAgACAAIAAgACAAIAAgAEkAUwBfAFYAQQBMAEkARABfAFkARQBBAFIAKABZAGUAYQByAEMARQAsACAAMQApAFwAbgAgACAAIAAgACAAIAAgACAAIAAgACAAIAApAFwAbgAgACAAIAAgACAAIAAgACAAKQBcAG4AIAAgACAAIAApAFwAbgApADsAXABuAFwAbgAvACo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JAFMAXwBWAEEATABJAEQAXwBUAEkATQBFAFwAbgBcAG4AVABlAHMAdABzACAAaQBmACAAYQAgAHQAaQBtAGUAIABpAHMAIAB2AGEAbABpAGQAIABmAG8AcgAgAHQAaABlACAAMgA0ACAAaABvAHUAcgAgAHQAaQBtAGUAawBlAGUAcABpAG4AZwAgAHMAeQBzAHQAZQBtAC4AXABuAE8AbgBsAHkAIAB0AGgAZQAgAGwAYQBzAHQAIABwAHIAbwB2AGkAZABlAGQAIABlAGwAZQBtAGUAbgB0ACAAYwBhAG4AIABoAGEAdgBlACAAYQAgAGYAcgBhAGMAdABpAG8AbgBhAGwAIAB2AGEAbAB1AGUALgBcAG4AUgBlAHQAdQByAG4AcwAgAGEAIABiAG8AbwBsAGUAYQBuAC4AXABuAFwAbgBQAGEAcgBhAG0AZQB0AGUAcg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IAG8AdQByACAAIAAgACAAIAAgACAAIAAgACAAIAB8ACAAZABlAGMAaQBtAGEAbAAgAHwAIAAwAC4ALgAyADQAXABuAE0AaQBuAHUAdABlACAAIAAgACAAIAAgACAAIAAgAHwAIABkAGUAYwBpAG0AYQBsACAAfAAgADAALgAuADUAOQAuADkAOQA5AFwAbgBTAGUAYwBvAG4AZAAgACAAIAAgACAAIAAgACAAIAB8ACAAZABlAGMAaQBtAGEAbAAgAHwAIAAwAC4ALgA1ADkALgA5ADkAOQBcAG4AWwBBAGwAbABNAGEAbgBkAGEAdABvAHIAeQBdACAAfAAgAHMAdwBpAHQAYwBoACAAIAB8ACAARABpAHMAYQBsAGwAbwB3ACAAcwBoAG8AcgB0ACAAZgBvAHIAbQBzADoAIABIAG8AdQByACwAIABIAG8AdQByACAAYQBuAGQAIABNAGkAbgB1AHQAZQ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oALwBcAG4ASQBTAF8AVgBBAEwASQBEAF8AVABJAE0ARQAgAD0AIABMAEEATQBCAEQAQQAoAEgAbwB1AHIALAAgAE0AaQBuAHUAdABlACwAIABTAGUAYwBvAG4AZAAsACAAWwBBAGwAbABNAGEAbgBkAGEAdABvAHIAeQBdACwAXABuACAAIAAgACAATABFAFQAKABcAG4AIAAgACAAIAAgACAAIAAgAF8AZQBsAGUAbQBlAG4AdABzACwAIABJAEYAUwAoAFwAbgAgACAAIAAgACAAIAAgACAAIAAgACAAIABOAE8AVAAoAEkAUwBOAFUATQBCAEUAUgAoAEgAbwB1AHIAKQApACwAXABuACAAIAAgACAAIAAgACAAIAAgACAAIAAgADAALABcAG4AIAAgACAAIAAgACAAIAAgACAAIAAgACAATgBPAFQAKABJAFMATgBVAE0AQgBFAFIAKABNAGkAbgB1AHQAZQApACkAIAAqACAASQBTAE4AVQBNAEIARQBSACgAUwBlAGMAbwBuAGQAKQAsAFwAbgAgACAAIAAgACAAIAAgACAAIAAgACAAIAAwACwAXABuACAAIAAgACAAIAAgACAAIAAgACAAIAAgAE4ATwBUACgASQBTAE4AVQBNAEIARQBSACgATQBpAG4AdQB0AGUAKQApACAAKgAgAE4ATwBUACgASQBTAE4AVQBNAEIARQBSACgAUwBlAGMAbwBuAGQAKQApACwAXABuACAAIAAgACAAIAAgACAAIAAgACAAIAAgADEALABcAG4AIAAgACAAIAAgACAAIAAgACAAIAAgACAATgBPAFQAKABJAFMATgBVAE0AQgBFAFIAKABTAGUAYwBvAG4AZAApACkALABcAG4AIAAgACAAIAAgACAAIAAgACAAIAAgACAAMgAsAFwAbgAgACAAIAAgACAAIAAgACAAIAAgACAAIABUAFIAVQBFACwAXABuACAAIAAgACAAIAAgACAAIAAgACAAIAAgADMAXABuACAAIAAgACAAIAAgACAAIAApACwAXABuACAAIAAgACAAIAAgACAAIABJAEYAKABcAG4AIAAgACAAIAAgACAAIAAgACAAIAAgACAAKAAoAF8AZQBsAGUAbQBlAG4AdABzACAAPQAgADAAKQAgACsAIAAoACgATgAoAEEAbABsAE0AYQBuAGQAYQB0AG8AcgB5ACkAIAA8AD4AIAAwACkAIAAqACAAKABfAGUAbABlAG0AZQBuAHQAcwAgADwAIAAzACkAKQApACAAPAA+ACAAMAAsAFwAbgAgACAAIAAgACAAIAAgACAAIAAgACAAIAAvAC8AIABoAG8AdQByACAAaQBzACAAbQBhAG4AZABhAHQAbwByAHkALAAgAGEAbgBkACAAYQBsAGwAIABlAGwAZQBtAGUAbgB0AHMAIABtAGEAbgBkAGEAdABvAHIAeQAgAGkAZgAgAEEAbABsAE0AYQBuAGQAYQB0AG8AcgB5ACAAcwB3AGkAdABjAGgAIABpAHMAIABzAGUAdABcAG4AIAAgACAAIAAgACAAIAAgACAAIAAgACAARgBBAEwAUwBFACwAXABuACAAIAAgACAAIAAgACAAIAAgACAAIAAgAEkARgBTACgAXABuACAAIAAgACAAIAAgACAAIAAgACAAIAAgACAAIAAgACAAXwBlAGwAZQBtAGUAbgB0AHMAIAA9ACAAMwAsACAALwAvACAAaABvAHUAcgAsACAAbQBpAG4AdQB0AGUALAAgAHMAZQBjAG8AbgBkAFwAbgAgACAAIAAgACAAIAAgACAAIAAgACAAIAAgACAAIAAgAEwARQBUACgAXABuACAAIAAgACAAIAAgACAAIAAgACAAIAAgACAAIAAgACAAIAAgACAAIABfAHMAZQBjAG8AbgBkAFgALAAgAFIATwBVAE4ARABEAE8AVwBOACgAUwBlAGMAbwBuAGQAIAAqACAAMQAwADAAMAAwACwAIAAwACkALABcAG4AIAAgACAAIAAgACAAIAAgACAAIAAgACAAIAAgACAAIAAgACAAIAAgAEkARgBTACgAXABuACAAIAAgACAAIAAgACAAIAAgACAAIAAgACAAIAAgACAAIAAgACAAIAAgACAAIAAgAC8ALwAgAHQAZQBzAHQAIABoAG8AdQByACAAaQBzACAAbgBvAHQAIABmAHIAYQBjAHQAaQBvAG4AYQBsAFwAbgAgACAAIAAgACAAIAAgACAAIAAgACAAIAAgACAAIAAgACAAIAAgACAAIAAgACAAIABIAG8AdQByACAAPAA+ACAASQBOAFQAKABIAG8AdQByACkALABcAG4AIAAgACAAIAAgACAAIAAgACAAIAAgACAAIAAgACAAIAAgACAAIAAgACAAIAAgACAARgBBAEwAUwBFACwAXABuACAAIAAgACAAIAAgACAAIAAgACAAIAAgACAAIAAgACAAIAAgACAAIAAgACAAIAAgAFwAbgAgACAAIAAgACAAIAAgACAAIAAgACAAIAAgACAAIAAgACAAIAAgACAAIAAgACAAIAAvAC8AIAB0AGUAcwB0ACAAaABvAHUAcgAgAGkAbgAgAHIAYQBuAGcAZQAgADAALgAuADIANABcAG4AIAAgACAAIAAgACAAIAAgACAAIAAgACAAIAAgACAAIAAgACAAIAAgACAAIAAgACAAKAAoAEgAbwB1AHIAIAA+AD0AIAAwACkAIAAqACAAKABIAG8AdQByACAAPAA9ACAAMgA0ACkAKQAgAD0AIAAwACwAXABuACAAIAAgACAAIAAgACAAIAAgACAAIAAgACAAIAAgACAAIAAgACAAIAAgACAAIAAgAEYAQQBMAFMARQAsAFwAbgAgACAAIAAgACAAIAAgACAAIAAgACAAIAAgACAAIAAgACAAIAAgACAAIAAgACAAIABcAG4AIAAgACAAIAAgACAAIAAgACAAIAAgACAAIAAgACAAIAAgACAAIAAgACAAIAAgACAALwAvACAAdABlAHMAdAAgAG0AaQBuAHUAdABlACAAaQBzACAAbgBvAHQAIABmAHIAYQBjAHQAaQBvAG4AYQBsAFwAbgAgACAAIAAgACAAIAAgACAAIAAgACAAIAAgACAAIAAgACAAIAAgACAAIAAgACAAIABNAGkAbgB1AHQAZQAgADwAPgAgAEkATgBUACgATQBpAG4AdQB0AGUAKQAsAFwAbgAgACAAIAAgACAAIAAgACAAIAAgACAAIAAgACAAIAAgACAAIAAgACAAIAAgACAAIABGAEEATABTAEUALABcAG4AIAAgACAAIAAgACAAIAAgACAAIAAgACAAIAAgACAAIAAgACAAIAAgACAAIAAgACAAXABuACAAIAAgACAAIAAgACAAIAAgACAAIAAgACAAIAAgACAAIAAgACAAIAAgACAAIAAgAC8ALwAgAHQAZQBzAHQAIABtAGkAbgB1AHQAZQAgAGkAbgAgAHIAYQBuAGcAZQAgADAALgAuADUAOQBcAG4AIAAgACAAIAAgACAAIAAgACAAIAAgACAAIAAgACAAIAAgACAAIAAgACAAIAAgACAAKAAoAE0AaQBuAHUAdABlACAAPgA9ACAAMAApACAAKgAgACgATQBpAG4AdQB0AGUAIAA8AD0AIAA1ADkAKQApACAAPQAgADAALABcAG4AIAAgACAAIAAgACAAIAAgACAAIAAgACAAIAAgACAAIAAgACAAIAAgACAAIAAgACAARgBBAEwAUwBFACwAXABuACAAIAAgACAAIAAgACAAIAAgACAAIAAgACAAIAAgACAAIAAgACAAIAAgACAAIAAgAFwAbgAgACAAIAAgACAAIAAgACAAIAAgACAAIAAgACAAIAAgACAAIAAgACAAIAAgACAAIAAvAC8AIAB0AGUAcwB0ACAAegBlAHIAbwAgAG0AaQBuAHUAdABlACAAYQBuAGQAIABzAGUAYwBvAG4AZAAgAGYAbwByACAAMgA0ACAAaABvAHUAcgBcAG4AIAAgACAAIAAgACAAIAAgACAAIAAgACAAIAAgACAAIAAgACAAIAAgACAAIAAgACAAKAAoAEgAbwB1AHIAIAA9ACAAMgA0ACkAIAAqACAAKAAoAE0AaQBuAHUAdABlACAAPAA+ACAAMAApACAAKwAgACgAXwBzAGUAYwBvAG4AZABYACAAPAA+ACAAMAApACkAKQAgADwAPgAgADAALABcAG4AIAAgACAAIAAgACAAIAAgACAAIAAgACAAIAAgACAAIAAgACAAIAAgACAAIAAgACAARgBBAEwAUwBFACwAXABuACAAIAAgACAAIAAgACAAIAAgACAAIAAgACAAIAAgACAAIAAgACAAIAAgACAAIAAgAFwAbgAgACAAIAAgACAAIAAgACAAIAAgACAAIAAgACAAIAAgACAAIAAgACAAIAAgACAAIAAvAC8AIAB0AGUAcwB0ACAAcwBlAGMAbwBuAGQAIABpAG4AIAByAGEAbgBnAGUAIAAwAC4ALgA1ADkALgA5ADkAOQBcAG4AIAAgACAAIAAgACAAIAAgACAAIAAgACAAIAAgACAAIAAgACAAIAAgACAAIAAgACAAKAAoAF8AcwBlAGMAbwBuAGQAWAAgAD4APQAgADAAKQAgACoAIAAoAF8AcwBlAGMAbwBuAGQAWAAgADwAIAA2ADAAMAAwADAAMAApACkAIAA9ACAAMAAsAFwAbgAgACAAIAAgACAAIAAgACAAIAAgACAAIAAgACAAIAAgACAAIAAgACAAIAAgACAAIABGAEEATABTAEUALABcAG4AIAAgACAAIAAgACAAIAAgACAAIAAgACAAIAAgACAAIAAgACAAIAAgACAAIAAgACAAVABSAFUARQAsAFwAbgAgACAAIAAgACAAIAAgACAAIAAgACAAIAAgACAAIAAgACAAIAAgACAAIAAgACAAIABUAFIAVQBFAFwAbgAgACAAIAAgACAAIAAgACAAIAAgACAAIAAgACAAIAAgACAAIAAgACAAKQBcAG4AIAAgACAAIAAgACAAIAAgACAAIAAgACAAIAAgACAAIAApACwAXABuACAAIAAgACAAIAAgACAAIAAgACAAIAAgACAAIAAgACAAXwBlAGwAZQBtAGUAbgB0AHMAIAA9ACAAMgAsACAALwAvACAAaABvAHUAcgAgAGEAbgBkACAAbQBpAG4AdQB0AGUAXABuACAAIAAgACAAIAAgACAAIAAgACAAIAAgACAAIAAgACAATABFAFQAKABcAG4AIAAgACAAIAAgACAAIAAgACAAIAAgACAAIAAgACAAIAAgACAAIAAgAF8AbQBpAG4AdQB0AGUAWAAsACAAUgBPAFUATgBEAEQATwBXAE4AKABNAGkAbgB1AHQAZQAgACoAIAA2ADAAMAAwADAAMAAsACAAMAApACwAXABuACAAIAAgACAAIAAgACAAIAAgACAAIAAgACAAIAAgACAAIAAgACAAIABJAEYAUwAoAFwAbgAgACAAIAAgACAAIAAgACAAIAAgACAAIAAgACAAIAAgACAAIAAgACAAIAAgACAAIAAvAC8AIAB0AGUAcwB0ACAAaABvAHUAcgAgAGkAcwAgAG4AbwB0ACAAZgByAGEAYwB0AGkAbwBuAGEAbABcAG4AIAAgACAAIAAgACAAIAAgACAAIAAgACAAIAAgACAAIAAgACAAIAAgACAAIAAgACAASABvAHUAcgAgADwAPgAgAEkATgBUACgASABvAHUAcgApACwAXABuACAAIAAgACAAIAAgACAAIAAgACAAIAAgACAAIAAgACAAIAAgACAAIAAgACAAIAAgAEYAQQBMAFMARQAsAFwAbgAgACAAIAAgACAAIAAgACAAIAAgACAAIAAgACAAIAAgACAAIAAgACAAIAAgACAAIABcAG4AIAAgACAAIAAgACAAIAAgACAAIAAgACAAIAAgACAAIAAgACAAIAAgACAAIAAgACAALwAvACAAdABlAHMAdAAgAGgAbwB1AHIAIABpAG4AIAByAGEAbgBnAGUAIAAwAC4ALgAyADQAXABuACAAIAAgACAAIAAgACAAIAAgACAAIAAgACAAIAAgACAAIAAgACAAIAAgACAAIAAgACgAKABIAG8AdQByACAAPgA9ACAAMAApACAAKgAgACgASABvAHUAcgAgADwAPQAgADIANAApACkAIAA9ACAAMAAsAFwAbgAgACAAIAAgACAAIAAgACAAIAAgACAAIAAgACAAIAAgACAAIAAgACAAIAAgACAAIABGAEEATABTAEUALABcAG4AIAAgACAAIAAgACAAIAAgACAAIAAgACAAIAAgACAAIAAgACAAIAAgACAAIAAgACAAXABuACAAIAAgACAAIAAgACAAIAAgACAAIAAgACAAIAAgACAAIAAgACAAIAAgACAAIAAgAC8ALwAgAHQAZQBzAHQAIAB6AGUAcgBvACAAbQBpAG4AdQB0AGUAIABmAG8AcgAgADIANAAgAGgAbwB1AHIAXABuACAAIAAgACAAIAAgACAAIAAgACAAIAAgACAAIAAgACAAIAAgACAAIAAgACAAIAAgACgAKABIAG8AdQByACAAPQAgADIANAApACAAKgAgACgAXwBtAGkAbgB1AHQAZQBYACAAPAA+ACAAMAApACkAIAA8AD4AIAAwACwAXABuACAAIAAgACAAIAAgACAAIAAgACAAIAAgACAAIAAgACAAIAAgACAAIAAgACAAIAAgAEYAQQBMAFMARQAsAFwAbgAgACAAIAAgACAAIAAgACAAIAAgACAAIAAgACAAIAAgACAAIAAgACAAIAAgACAAIABcAG4AIAAgACAAIAAgACAAIAAgACAAIAAgACAAIAAgACAAIAAgACAAIAAgACAAIAAgACAALwAvACAAdABlAHMAdAAgAG0AaQBuAHUAdABlACAAaQBuACAAcgBhAG4AZwBlACAAMAAuAC4ANQA5AC4AOQA5ADkAXABuACAAIAAgACAAIAAgACAAIAAgACAAIAAgACAAIAAgACAAIAAgACAAIAAgACAAIAAgACgAKABfAG0AaQBuAHUAdABlAFgAIAA+AD0AIAAwACkAIAAqACAAKABfAG0AaQBuAHUAdABlAFgAIAA8ACAAMwA2ADAAMAAwADAAMAAwACkAKQAgAD0AIAAwACwAXABuACAAIAAgACAAIAAgACAAIAAgACAAIAAgACAAIAAgACAAIAAgACAAIAAgACAAIAAgAEYAQQBMAFMARQAsAFwAbgAgACAAIAAgACAAIAAgACAAIAAgACAAIAAgACAAIAAgACAAIAAgACAAIAAgACAAIABUAFIAVQBFACwAXABuACAAIAAgACAAIAAgACAAIAAgACAAIAAgACAAIAAgACAAIAAgACAAIAAgACAAIAAgAFQAUgBVAEUAXABuACAAIAAgACAAIAAgACAAIAAgACAAIAAgACAAIAAgACAAIAAgACAAIAApAFwAbgAgACAAIAAgACAAIAAgACAAIAAgACAAIAAgACAAIAAgACkALABcAG4AIAAgACAAIAAgACAAIAAgACAAIAAgACAAIAAgACAAIABfAGUAbABlAG0AZQBuAHQAcwAgAD0AIAAxACwAIAAvAC8AIABoAG8AdQByACAAbwBuAGwAeQAgAHQAaQBtAGUAXABuACAAIAAgACAAIAAgACAAIAAgACAAIAAgACAAIAAgACAATABFAFQAKABcAG4AIAAgACAAIAAgACAAIAAgACAAIAAgACAAIAAgACAAIAAgACAAIAAgAF8AaABvAHUAcgBYACwAIABSAE8AVQBOAEQARABPAFcATgAoAEgAbwB1AHIAIAAqACAAMwA2ADAAMAAwADAAMAAwACwAIAAwACkALABcAG4AIAAgACAAIAAgACAAIAAgACAAIAAgACAAIAAgACAAIAAgACAAIAAgAC8ALwAgAHQAZQBzAHQAIABoAG8AdQByACAAaQBuACAAcgBhAG4AZwBlACAAMAAuAC4AMgA0AFwAbgAgACAAIAAgACAAIAAgACAAIAAgACAAIAAgACAAIAAgACAAIAAgACAAKAAoAF8AaABvAHUAcgBYACAAPgA9ACAAMAApACAAKgAgACgAXwBoAG8AdQByAFgAIAA8AD0AIAA4ADYANAAwADAAMAAwADAAMAApACkAIAA8AD4AIAAwAFwAbgAgACAAIAAgACAAIAAgACAAIAAgACAAIAAgACAAIAAgACkAXABuACAAIAAgACAAIAAgACAAIAAgACAAIAAgACkAXABuACAAIAAgACAAIAAgACAAIAApAFwAbgAgACAAIAAgACkAXABuACkAOwBcAG4AXABuAC8AKg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kAUwBfAFYAQQBMAEkARABfAFQASQBNAEUAXwBaAE8ATgBFAFwAbgBcAG4AVABlAHMAdABzACAAaQBmACAAdABpAG0AZQAgAHoAbwBuAGUAIABvAGYAZgBzAGUAdAAgAGkAbgAgAG0AaQBuAHUAdABlAHMAIABpAHMAIABpAG4AIAB2AGEAbABpAGQAIAByAGEAbgBnAGUALgBcAG4AUgBlAHQAdQByAG4AcwAgAGEAIABiAG8AbwBsAGUAYQBuAC4AXABuAFwAbgBQAGEAcgBhAG0AZQB0AGUAcg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PAGYAZgBzAGUAdABNAGkAbgB1AHQAZQBzACAAfAAgAGQAZQBjAGkAbQBhAGwAIAB8ACAAUgBhAG4AZwBlACAAaQBzACAALQA5ADAAMAAuAC4AKwA5ADAAMAAgAC0APgAgAC0AMQA1ADoAMAAwAC4ALgArADEANQA6ADAAMA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oALwBcAG4ASQBTAF8AVgBBAEwASQBEAF8AVABJAE0ARQBfAFoATwBOAEUAIAA9ACAATABBAE0AQgBEAEEAKABPAGYAZgBzAGUAdABNAGkAbgB1AHQAZQBzACwAXABuACAAIAAgACAASQBGACgATgBPAFQAKABJAFMATgBVAE0AQgBFAFIAKABPAGYAZgBzAGUAdABNAGkAbgB1AHQAZQBzACkAKQAsACAARgBBAEwAUwBFACwAIAAoACgATwBmAGYAcwBlAHQATQBpAG4AdQB0AGUAcwAgAD4APQAgAC0AOQAwADAAKQAgACoAIAAoAE8AZgBmAHMAZQB0AE0AaQBuAHUAdABlAHMAIAA8AD0AIAA5ADAAMAApACkAIAA8AD4AIAAwACkAXABuACkAOwBcAG4AXABuAC8AKg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kAUwBfAFYAQQBMAEkARABfAE8AUgBEAEkATgBBAEwAXwBEAEEAVABFAFwAbgBcAG4AVABlAHMAdABzACAAaQBmACAAYQBuACAAbwByAGQAaQBuAGEAbAAgAGQAYQB0AGUAIABpAHMAIAB2AGEAbABpAGQAIABmAG8AcgAgAHQAaABlACAARwByAGUAZwBvAHIAaQBhAG4AIABjAGEAbABlAG4AZABhAHIALgBcAG4AUgBlAHQAdQByAG4AcwAgAGEAIABiAG8AbwBsAGUAYQBuAC4AXABuAFwAbgBQAGEAcgBhAG0AZQB0AGUAcg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ZAGUAYQByAEMARQAgACAAIAAgACAAIAAgACAAIAAgACAAIAAgAHwAIABpAG4AdABlAGcAZQByACAAfAAgAFkAZQBhAHIAIABpAG4AIABDAG8AbQBtAG8AbgAgAEUAcgBhACAALQA5ADkAOQA5ADkALgAuACsAOQA5ADkAOQA5AFwAbgBPAHIAZABpAG4AYQBsACAAIAAgACAAIAAgACAAIAAgACAAIAAgAHwAIABkAGUAYwBpAG0AYQBsACAAfAAgAE8AcgBkAGkAbgBhAGwAIABkAGEAeQAgAG8AZgAgAHkAZQBhAHI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qAC8AXABuAEkAUwBfAFYAQQBMAEkARABfAE8AUgBEAEkATgBBAEwAXwBEAEEAVABFACAAPQAgAEwAQQBNAEIARABBACgAWQBlAGEAcgBDAEUALAAgAE8AcgBkAGkAbgBhAGwALABcAG4AIAAgACAAIABJAEYAKABcAG4AIAAgACAAIAAgACAAIAAgAE4ATwBUACgASQBTAE4AVQBNAEIARQBSACgATwByAGQAaQBuAGEAbAApACkALABcAG4AIAAgACAAIAAgACAAIAAgAEYAQQBMAFMARQAsACAALwAvACAATwByAGQAaQBuAGEAbAAgAGkAcwAgAG0AYQBuAGQAYQB0AG8AcgB5AFwAbgAgACAAIAAgACAAIAAgACAASQBGACgAXABuACAAIAAgACAAIAAgACAAIAAgACAAIAAgAE4ATwBUACgASQBTAF8AVgBBAEwASQBEAF8AWQBFAEEAUgAoAFkAZQBhAHIAQwBFACkAKQAsAFwAbgAgACAAIAAgACAAIAAgACAAIAAgACAAIABGAEEATABTAEUALABcAG4AIAAgACAAIAAgACAAIAAgACAAIAAgACAATABFAFQAKABcAG4AIAAgACAAIAAgACAAIAAgACAAIAAgACAAIAAgACAAIABfAG8AcgBkAGkAbgBhAGwALAAgAEkATgBUACgATwByAGQAaQBuAGEAbAApACwAXABuACAAIAAgACAAIAAgACAAIAAgACAAIAAgACAAIAAgACAAXwBsAGUAYQBwAEQAYQB5ACwAIABOACgASQBTAF8ATABFAEEAUABfAFkARQBBAFIAKABZAGUAYQByAEMARQApACkALABcAG4AIAAgACAAIAAgACAAIAAgACAAIAAgACAAIAAgACAAIABcAG4AIAAgACAAIAAgACAAIAAgACAAIAAgACAAIAAgACAAIAAvAC8AIAB0AGUAcwB0ACAAZgBvAHIAIAB2AGEAbABpAGQAIABvAHIAZABpAG4AYQBsACAAZABhAHQAZQBcAG4AIAAgACAAIAAgACAAIAAgACAAIAAgACAAIAAgACAAIAAoACgAXwBvAHIAZABpAG4AYQBsACAAPgA9ACAAMQApACAAKgAgACgAXwBvAHIAZABpAG4AYQBsACAAPAA9ACAAKAAzADYANQAgACsAIABfAGwAZQBhAHAARABhAHkAKQApACkAIAA8AD4AIAAwAFwAbgAgACAAIAAgACAAIAAgACAAIAAgACAAIAApAFwAbgAgACAAIAAgACAAIAAgACAAKQBcAG4AIAAgACAAIAApAFwAbgApADsAXABuAFwAbgAvACo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JAFMAXwBWAEEATABJAEQAXwBXAEUARQBLAF8ARABBAFQARQBcAG4AXABuAFQAZQBzAHQAcwAgAGkAZgAgAGEAIAB3AGUAZQBrACAAZABhAHQAZQAgAGkAcwAgAHYAYQBsAGkAZAAgAGYAbwByACAAdABoAGUAIABHAHIAZQBnAG8AcgBpAGEAbgAgAGMAYQBsAGUAbgBkAGEAcgAuAFwAbgBSAGUAdAB1AHIAbgBzACAAYQAgAGIAbwBvAGwAZQBhAG4ALgBcAG4AXABuAFAAYQByAGEAbQBlAHQAZQByAHM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FkAZQBhAHIAQwBFACAAIAAgACAAIAAgACAAIAAgACAAIAAgACAAIAAgAHwAIABpAG4AdABlAGcAZQByACAAfAAgAFkAZQBhAHIAIABpAG4AIABDAG8AbQBtAG8AbgAgAEUAcgBhACAALQA5ADkAOQA5ADkALgAuACsAOQA5ADkAOQA5AFwAbgBXAGUAZQBrACAAIAAgACAAIAAgACAAIAAgACAAIAAgACAAIAAgACAAIAB8ACAAZABlAGMAaQBtAGEAbAAgAHwAIABJAFMATwAgAGQAZQBmAGkAbgBlAGQAIAB3AGUAZQBrACAAbgB1AG0AYgBlAHIAIABvAGYAIAB0AGgAZQAgAHkAZQBhAHIAXABuAEQAYQB5AE8AZgBXAGUAZQBrACAAIAAgACAAIAAgACAAIAAgACAAIAAgAHwAIABkAGUAYwBpAG0AYQBsACAAfAAgAEQAYQB5ACAAbwBmACAAdABoAGUAIAB3AGUAZQBrACAAdwBoAGUAcgBlACAAMQAuAC4ANwAgAC0APgAgAE0AbwBuAC4ALgBTAHUAbgBcAG4AWwBEAGEAeQBPAGYAVwBlAGUAawBNAGEAbgBkAGEAdABvAHIAeQBdACAAfAAgAHMAdwBpAHQAYwBoACAAIAB8ACAARABhAHkATwBmAFcAZQBlAGsAIABtAHUAcwB0ACAAYgBlACAAcAByAG8AdgBpAGQAZQBk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KgAvAFwAbgBJAFMAXwBWAEEATABJAEQAXwBXAEUARQBLAF8ARABBAFQARQAgAD0AIABMAEEATQBCAEQAQQAoAFkAZQBhAHIAQwBFACwAIABXAGUAZQBrACwAIABEAGEAeQBPAGYAVwBlAGUAawAsACAAWwBEAGEAeQBPAGYAVwBlAGUAawBNAGEAbgBkAGEAdABvAHIAeQBdACwAXABuACAAIAAgACAASQBGACgAXABuACAAIAAgACAAIAAgACAAIABOAE8AVAAoAEkAUwBfAFYAQQBMAEkARABfAFkARQBBAFIAKABZAGUAYQByAEMARQApACkAIAArACAATgBPAFQAKABJAFMATgBVAE0AQgBFAFIAKABXAGUAZQBrACkAKQAsAFwAbgAgACAAIAAgACAAIAAgACAARgBBAEwAUwBFACwAIAAvAC8AIABZAGUAYQByACAAYQBuAGQAIABXAGUAZQBrACAAbQBhAG4AZABhAHQAbwByAHkAXABuACAAIAAgACAAIAAgACAAIABMAEUAVAAoAFwAbgAgACAAIAAgACAAIAAgACAAIAAgACAAIABfAG8AbQBtAGkAdABEAG8AVwAsACAATgBPAFQAKABJAFMATgBVAE0AQgBFAFIAKABEAGEAeQBPAGYAVwBlAGUAawApACkALABcAG4AIAAgACAAIAAgACAAIAAgACAAIAAgACAASQBGACgAXABuACAAIAAgACAAIAAgACAAIAAgACAAIAAgACAAIAAgACAAKABOACgARABhAHkATwBmAFcAZQBlAGsATQBhAG4AZABhAHQAbwByAHkAKQAgADwAPgAgADAAKQAgACoAIABfAG8AbQBtAGkAdABEAG8AVwAsAFwAbgAgACAAIAAgACAAIAAgACAAIAAgACAAIAAgACAAIAAgAEYAQQBMAFMARQAsACAALwAvACAARABhAHkATwBmAFcAZQBlAGsATQBhAG4AZABhAHQAbwByAHkAIABzAGUAdAAgAGEAbgBkACAARABhAHkATwBmAFcAZQBlAGsAIABpAHMAIABvAG0AbQBpAHQAZQBkAFwAbgAgACAAIAAgACAAIAAgACAAIAAgACAAIAAgACAAIAAgAEwARQBUACgAXABuACAAIAAgACAAIAAgACAAIAAgACAAIAAgACAAIAAgACAAIAAgACAAIAAvAC8AIAB0AGUAcwB0ACAAaQBmACAAdwBlAGUAawAgAGkAbgAgAHIAYQBuAGcAZQBcAG4AIAAgACAAIAAgACAAIAAgACAAIAAgACAAIAAgACAAIAAgACAAIAAgAF8AdwBlAGUAawAsACAASQBOAFQAKABXAGUAZQBrACkALABcAG4AIAAgACAAIAAgACAAIAAgACAAIAAgACAAIAAgACAAIAAgACAAIAAgAEkARgAoAFwAbgAgACAAIAAgACAAIAAgACAAIAAgACAAIAAgACAAIAAgACAAIAAgACAAIAAgACAAIAAoACgAXwB3AGUAZQBrACAAPgA9ACAAMQApACAAKgAgACgAXwB3AGUAZQBrACAAPAA9ACAAWQBFAEEAUgBfAFcARQBFAEsAXwBDAE8AVQBOAFQAKABZAGUAYQByAEMARQApACkAKQAgAD0AIAAwACwAXABuACAAIAAgACAAIAAgACAAIAAgACAAIAAgACAAIAAgACAAIAAgACAAIAAgACAAIAAgAEYAQQBMAFMARQAsAFwAbgAgACAAIAAgACAAIAAgACAAIAAgACAAIAAgACAAIAAgACAAIAAgACAAIAAgACAAIABJAEYAKABcAG4AIAAgACAAIAAgACAAIAAgACAAIAAgACAAIAAgACAAIAAgACAAIAAgACAAIAAgACAAIAAgACAAIABfAG8AbQBtAGkAdABEAG8AVwAsAFwAbgAgACAAIAAgACAAIAAgACAAIAAgACAAIAAgACAAIAAgACAAIAAgACAAIAAgACAAIAAgACAAIAAgAFQAUgBVAEUALAAgAC8ALwAgAHkAZQBhAHIAIABhAG4AZAAgAHcAZQBlAGsAXABuACAAIAAgACAAIAAgACAAIAAgACAAIAAgACAAIAAgACAAIAAgACAAIAAgACAAIAAgACAAIAAgACAASQBGACgAXABuACAAIAAgACAAIAAgACAAIAAgACAAIAAgACAAIAAgACAAIAAgACAAIAAgACAAIAAgACAAIAAgACAAIAAgACAAIABXAGUAZQBrACAAPAA+ACAAXwB3AGUAZQBrACwAXABuACAAIAAgACAAIAAgACAAIAAgACAAIAAgACAAIAAgACAAIAAgACAAIAAgACAAIAAgACAAIAAgACAAIAAgACAAIABGAEEATABTAEUALAAgAC8ALwAgAHcAZQBlAGsAIABoAGEAcwAgAGYAcgBhAGMAdABpAG8AbgBhAGwAIAB2AGEAbAB1AGUAXABuACAAIAAgACAAIAAgACAAIAAgACAAIAAgACAAIAAgACAAIAAgACAAIAAgACAAIAAgACAAIAAgACAAIAAgACAAIABMAEUAVAAoAFwAbgAgACAAIAAgACAAIAAgACAAIAAgACAAIAAgACAAIAAgACAAIAAgACAAIAAgACAAIAAgACAAIAAgACAAIAAgACAAIAAgACAAIAAvAC8AIAB0AGUAcwB0ACAAaQBmACAAZABhAHkAIABvAGYAIAB3AGUAZQBrACAAaQBuACAAcgBhAG4AZwBlAFwAbgAgACAAIAAgACAAIAAgACAAIAAgACAAIAAgACAAIAAgACAAIAAgACAAIAAgACAAIAAgACAAIAAgACAAIAAgACAAIAAgACAAIABfAGQAbwB3ACwAIABJAE4AVAAoAEQAYQB5AE8AZgBXAGUAZQBrACkALABcAG4AIAAgACAAIAAgACAAIAAgACAAIAAgACAAIAAgACAAIAAgACAAIAAgACAAIAAgACAAIAAgACAAIAAgACAAIAAgACAAIAAgACAAKAAoAF8AZABvAHcAIAA+AD0AIAAxACkAIAAqACAAKABfAGQAbwB3ACAAPAA9ACAANwApACkAIAA8AD4AIAAwACAALwAvACAAVABlAHMAdAAgAGYAbwByACAARABhAHkATwBmAFcAZQBlAGsAIAAxAC4ALgA3AFwAbgAgACAAIAAgACAAIAAgACAAIAAgACAAIAAgACAAIAAgACAAIAAgACAAIAAgACAAIAAgACAAIAAgACAAIAAgACAAKQBcAG4AIAAgACAAIAAgACAAIAAgACAAIAAgACAAIAAgACAAIAAgACAAIAAgACAAIAAgACAAIAAgACAAIAApAFwAbgAgACAAIAAgACAAIAAgACAAIAAgACAAIAAgACAAIAAgACAAIAAgACAAIAAgACAAIAApAFwAbgAgACAAIAAgACAAIAAgACAAIAAgACAAIAAgACAAIAAgACAAIAAgACAAKQBcAG4AIAAgACAAIAAgACAAIAAgACAAIAAgACAAIAAgACAAIAApAFwAbgAgACAAIAAgACAAIAAgACAAIAAgACAAIAApAFwAbgAgACAAIAAgACAAIAAgACAAKQBcAG4AIAAgACAAIAApAFwAbgApADsAXABuAFwAbgAvACo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ZAEUAQQBSAF8ARABBAFkAXwBDAE8AVQBOAFQAXABuAFwAbgBSAGUAdAB1AHIAbgBzACAAdABoAGUAIABjAG8AdQBuAHQAIABvAGYAIABvAHIAZABpAG4AYQBsACAAZABhAHkAcwAgAGYAbwByACAAYQAgAGcAaQB2AGUAbgAgAHkAZQBhAHIALgBcAG4ASQBuAHQAZQBnAGUAcgAgAHcAaQB0AGgAIAByAGEAbgBnAGUAIAAzADYANQAuAC4AMwA2ADYAXABuACMAVgBBAEwAVQBFACEAIABpAGYAIABuAG8AdAAgAGEAIAB2AGEAbABpAGQAIAB5AGUAYQByAC4AXABuAFwAbgBQAGEAcgBhAG0AZQB0AGUAcg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ZAGUAYQByAEMARQAgAHwAIABkAGUAYwBpAG0AYQBsACAAfAAgAFkAZQBhAHIAIABpAG4AIABDAG8AbQBtAG8AbgAgAEUAcgBhACAALQA5ADkAOQA5ADkALgAuACsAOQA5ADkAOQA5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KgAvAFwAbgBZAEUAQQBSAF8ARABBAFkAXwBDAE8AVQBOAFQAIAA9ACAATABBAE0AQgBEAEEAKABZAGUAYQByAEMARQAsAFwAbgAgACAAIAAgAEkARgAoAE4ATwBUACgASQBTAF8AVgBBAEwASQBEAF8AWQBFAEEAUgAoAFkAZQBhAHIAQwBFACwAIAAxACkAKQAsACAAIwBWAEEATABVAEUAIQAsACAASQBGACgASQBTAF8ATABFAEEAUABfAFkARQBBAFIAKABZAGUAYQByAEMARQApACwAIAAzADYANgAsACAAMwA2ADUAKQApAFwAbgApADsAXABuAFwAbgAvACo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ZAEUAQQBSAF8AVwBFAEUASwBfAEMATwBVAE4AVABcAG4AXABuAFIAZQB0AHUAcgBuAHMAIAB0AGgAZQAgAGMAbwB1AG4AdAAgAG8AZgAgAEkAUwBPACAAZABlAGYAaQBuAGUAZAAgAHcAZQBlAGsAcwAgAGkAbgAgAGEAIABnAGkAdgBlAG4AIAB5AGUAYQByAC4AXABuAEkAbgB0AGUAZwBlAHIAIAB3AGkAdABoACAAcgBhAG4AZwBlACAANQAyAC4ALgA1ADMAXABuACMAVgBBAEwAVQBFACEAIABpAGYAIABuAG8AdAAgAGEAIAB2AGEAbABpAGQAIAB5AGUAYQByAC4AXABuAFwAbgBQAGEAcgBhAG0AZQB0AGUAcg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ZAGUAYQByAEMARQAgAHwAIABkAGUAYwBpAG0AYQBsACAAfAAgAFkAZQBhAHIAIABpAG4AIABDAG8AbQBtAG8AbgAgAEUAcgBhACAALQA5ADkAOQA5ADkALgAuACsAOQA5ADkAOQA5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KgAvAFwAbgBZAEUAQQBSAF8AVwBFAEUASwBfAEMATwBVAE4AVAAgAD0AIABMAEEATQBCAEQAQQAoAFkAZQBhAHIAQwBFACwAXABuACAAIAAgACAASQBGACgAXABuACAAIAAgACAAIAAgACAAIABOAE8AVAAoAEkAUwBfAFYAQQBMAEkARABfAFkARQBBAFIAKABZAGUAYQByAEMARQAsACAAMQApACkALABcAG4AIAAgACAAIAAgACAAIAAgACMAVgBBAEwAVQBFACEALABcAG4AIAAgACAAIAAgACAAIAAgAEwARQBUACgAXABuACAAIAAgACAAIAAgACAAIAAgACAAIAAgAF8AeQBlAGEAcgBDAEUALAAgAEkATgBUACgAWQBlAGEAcgBDAEUAKQAsAFwAbgAgACAAIAAgACAAIAAgACAAIAAgACAAIABfAGQAbwB3AEwAYQBzAHQARABhAHkALAAgAE0ATwBEACgAXABuACAAIAAgACAAIAAgACAAIAAgACAAIAAgACAAIAAgACAAXwB5AGUAYQByAEMARQAgACsAIABJAE4AVAAoAF8AeQBlAGEAcgBDAEUAIAAvACAANAApACAALQAgAEkATgBUACgAXwB5AGUAYQByAEMARQAgAC8AIAAxADAAMAApACAAKwAgAEkATgBUACgAXwB5AGUAYQByAEMARQAgAC8AIAA0ADAAMAApACwAXABuACAAIAAgACAAIAAgACAAIAAgACAAIAAgACAAIAAgACAANwBcAG4AIAAgACAAIAAgACAAIAAgACAAIAAgACAAKQAsAFwAbgAgACAAIAAgACAAIAAgACAAIAAgACAAIABJAEYAKABcAG4AIAAgACAAIAAgACAAIAAgACAAIAAgACAAIAAgACAAIABfAGQAbwB3AEwAYQBzAHQARABhAHkAIAA9ACAANAAsAFwAbgAgACAAIAAgACAAIAAgACAAIAAgACAAIAAgACAAIAAgAC8ALwAgAGkAZgAgAGwAYQBzAHQAIABkAGEAeQAgAG8AZgAgAHkAZQBhAHIAIABpAHMAIABhACAAVABoAHUAcgBzAGQAYQB5ACwAIAB0AGgAZQBuACAAaABhAHMAIABhAG4AIABlAHgAdAByAGEAIAB3AGUAZQBrAFwAbgAgACAAIAAgACAAIAAgACAAIAAgACAAIAAgACAAIAAgADUAMwAsAFwAbgAgACAAIAAgACAAIAAgACAAIAAgACAAIAAgACAAIAAgAEwARQBUACgAXABuACAAIAAgACAAIAAgACAAIAAgACAAIAAgACAAIAAgACAAIAAgACAAIABfAGwAYQBzAHQAWQBlAGEAcgAsACAAXwB5AGUAYQByAEMARQAgAC0AIAAxACwAXABuACAAIAAgACAAIAAgACAAIAAgACAAIAAgACAAIAAgACAAIAAgACAAIABfAGQAbwB3AEwAYQBzAHQARABhAHkAUAByAGUAdgAsACAATQBPAEQAKABcAG4AIAAgACAAIAAgACAAIAAgACAAIAAgACAAIAAgACAAIAAgACAAIAAgACAAIAAgACAAXwBsAGEAcwB0AFkAZQBhAHIAIAArACAASQBOAFQAKABfAGwAYQBzAHQAWQBlAGEAcgAgAC8AIAA0ACkAIAAtACAASQBOAFQAKABfAGwAYQBzAHQAWQBlAGEAcgAgAC8AIAAxADAAMAApACAAKwBcAG4AIAAgACAAIAAgACAAIAAgACAAIAAgACAAIAAgACAAIAAgACAAIAAgACAAIAAgACAAIAAgACAAIABJAE4AVAAoAF8AbABhAHMAdABZAGUAYQByACAALwAgADQAMAAwACkALABcAG4AIAAgACAAIAAgACAAIAAgACAAIAAgACAAIAAgACAAIAAgACAAIAAgACAAIAAgACAANwBcAG4AIAAgACAAIAAgACAAIAAgACAAIAAgACAAIAAgACAAIAAgACAAIAAgACkALABcAG4AIAAgACAAIAAgACAAIAAgACAAIAAgACAAIAAgACAAIAAgACAAIAAgAEkARgAoAFwAbgAgACAAIAAgACAAIAAgACAAIAAgACAAIAAgACAAIAAgACAAIAAgACAAIAAgACAAIABfAGQAbwB3AEwAYQBzAHQARABhAHkAUAByAGUAdgAgAD0AIAAzACwAXABuACAAIAAgACAAIAAgACAAIAAgACAAIAAgACAAIAAgACAAIAAgACAAIAAgACAAIAAgAC8ALwAgAGkAZgAgAGwAYQBzAHQAIABkAGEAeQAgAG8AZgAgAHAAcgBlAHYAaQBvAHUAcwAgAHkAZQBhAHIAIABpAHMAIABhACAAVwBlAGQAbgBlAHMAZABhAHkALAAgAHQAaABlAG4AIABoAGEAcwAgAGEAbgAgAGUAeAB0AHIAYQAgAHcAZQBlAGsAXABuACAAIAAgACAAIAAgACAAIAAgACAAIAAgACAAIAAgACAAIAAgACAAIAAgACAAIAAgADUAMwAsAFwAbgAgACAAIAAgACAAIAAgACAAIAAgACAAIAAgACAAIAAgACAAIAAgACAAIAAgACAAIAAvAC8AIABvAHQAaABlAHIAdwBpAHoAZQBcAG4AIAAgACAAIAAgACAAIAAgACAAIAAgACAAIAAgACAAIAAgACAAIAAgACAAIAAgACAANQAyAFwAbgAgACAAIAAgACAAIAAgACAAIAAgACAAIAAgACAAIAAgACAAIAAgACAAKQBcAG4AIAAgACAAIAAgACAAIAAgACAAIAAgACAAIAAgACAAIAApAFwAbgAgACAAIAAgACAAIAAgACAAIAAgACAAIAApAFwAbgAgACAAIAAgACAAIAAgACAAKQBcAG4AIAAgACAAIAApAFwAbgApADsAXABuAFwAbgAvACo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EAEEAWQBfAE8AUgBEAEkATgBBAEwAXABuAFwAbgBSAGUAdAB1AHIAbgBzACAAdABoAGUAIABvAHIAZABpAG4AYQBsACAAZABhAHkAIABuAHUAbQBiAGUAcgAgAG8AZgAgAGEAIABkAGEAdABlACAAaQBuACAAdABoAGUAIABHAHIAZQBnAG8AcgBpAGEAbgAgAGMAYQBsAGUAbgBkAGEAcgAuAFwAbgBJAG4AdABlAGcAZQByACAAdwBpAHQAaAAgAHIAYQBuAGcAZQAgADEALgAuADMANgA2AFwAbgAjAFYAQQBMAFUARQAhACAAaQBmACAAbgBvAHQAIABhACAAdgBhAGwAaQBkACAAZABhAHQAZQAuAFwAbgBcAG4AUABhAHIAYQBtAGUAdABlAHIAcw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WQBlAGEAcgBDAEUAIAB8ACAAaQBuAHQAZQBnAGUAcgAgAHwAIABZAGUAYQByACAAaQBuACAAQwBvAG0AbQBvAG4AIABFAHIAYQAgAC0AOQA5ADkAOQA5AC4ALgArADkAOQA5ADkAOQBcAG4ATQBvAG4AdABoACAAIAB8ACAAaQBuAHQAZQBnAGUAcgAgAHwAIABNAG8AbgB0AGgAIABvAGYAIAB5AGUAYQByAFwAbgBEAGEAeQAgACAAIAAgAHwAIABkAGUAYwBpAG0AYQBsACAAfAAgAEQAYQB5ACAAbwBmACAAbQBvAG4AdABo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KgAvAFwAbgBEAEEAWQBfAE8AUgBEAEkATgBBAEwAIAA9ACAATABBAE0AQgBEAEEAKABZAGUAYQByAEMARQAsACAATQBvAG4AdABoACwAIABEAGEAeQAsAFwAbgAgACAAIAAgAEkARgAoAFwAbgAgACAAIAAgACAAIAAgACAATgBPAFQAKABJAFMAXwBWAEEATABJAEQAXwBEAEEAVABFACgAWQBlAGEAcgBDAEUALAAgAE0AbwBuAHQAaAAsACAARABhAHkALAAgADEAKQApACwAXABuACAAIAAgACAAIAAgACAAIAAjAFYAQQBMAFUARQAhACwAXABuACAAIAAgACAAIAAgACAAIABMAEUAVAAoAFwAbgAgACAAIAAgACAAIAAgACAAIAAgACAAIABfAG0AbwBuAHQAaABPAGYAZgBzAGUAdAAsACAAewAwACwAIAAzADEALAAgADUAOQAsACAAOQAwACwAIAAxADIAMAAsACAAMQA1ADEALAAgADEAOAAxACwAIAAyADEAMgAsACAAMgA0ADMALAAgADIANwAzACwAIAAzADAANAAsACAAMwAzADQAfQAsAFwAbgAgACAAIAAgACAAIAAgACAAIAAgACAAIABfAG0AbwBuAHQAaAAsACAASQBOAFQAKABNAG8AbgB0AGgAKQAsAFwAbgAgACAAIAAgACAAIAAgACAAIAAgACAAIABEAGEAeQAgACsAIABJAE4ARABFAFgAKABfAG0AbwBuAHQAaABPAGYAZgBzAGUAdAAsACAALAAgAF8AbQBvAG4AdABoACkAIAArACAASQBGACgAXwBtAG8AbgB0AGgAIAA8AD0AIAAyACwAIAAwACwAIABOACgASQBTAF8ATABFAEEAUABfAFkARQBBAFIAKABZAGUAYQByAEMARQApACkAKQBcAG4AIAAgACAAIAAgACAAIAAgACkAXABuACAAIAAgACAAKQBcAG4AKQA7AFwAbgBcAG4ALwAq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RgBSAE8ATQBfAE8AUgBEAEkATgBBAEwAXwBEAEEAVABFAFwAbgBcAG4AUgBlAHQAdQByAG4AcwAgAHQAaABlACAARwByAGUAZwBvAHIAaQBhAG4AIABjAGEAbABlAG4AZABhAHIAIABkAGEAdABlACAAZgByAG8AbQAgAGEAIABnAGkAdgBlAG4AIABvAHIAZABpAG4AYQBsACAAZABhAHQAZQAuAFwAbgAjAFYAQQBMAFUARQAhACAAaQBmACAAbgBvAHQAIAB2AGEAbABpAGQAIABvAHIAZABpAG4AYQBsACAAZABhAHQAZQAuAFwAbgBcAG4AQwBvAGwAdQBtAG4AcwA6AFwAbgAgACAAMQAgAHwAIABZAGUAYQByACAAQwBFACAAfAAgAGkAbgB0AGUAZwBlAHIAIAB8ACAALQA5ADkAOQA5ADkALgAuACsAOQA5ADkAOQA5AFwAbgAgACAAMgAgAHwAIABNAG8AbgB0AGgAIAAgACAAfAAgAGkAbgB0AGUAZwBlAHIAIAB8ACAAMQAuAC4AMQAyAFwAbgAgACAAMwAgAHwAIABEAGEAeQAgACAAIAAgACAAfAAgAGQAZQBjAGkAbQBhAGwAIAB8ACAAMQAuAC4AMwAxAFwAbgBcAG4AUABhAHIAYQBtAGUAdABlAHIAcw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WQBlAGEAcgBDAEUAIAAgAHwAIABpAG4AdABlAGcAZQByACAAfAAgAFkAZQBhAHIAIABpAG4AIABDAG8AbQBtAG8AbgAgAEUAcgBhACAALQA5ADkAOQA5ADkALgAuACsAOQA5ADkAOQA5AFwAbgBPAHIAZABpAG4AYQBsACAAfAAgAGQAZQBjAGkAbQBhAGwAIAB8ACAATwByAGQAaQBuAGEAbAAgAGQAYQB5ACAAbwBmACAAeQBlAGEAcg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oALwBcAG4ARgBSAE8ATQBfAE8AUgBEAEkATgBBAEwAXwBEAEEAVABFACAAPQAgAEwAQQBNAEIARABBACgAWQBlAGEAcgBDAEUALAAgAE8AcgBkAGkAbgBhAGwALABcAG4AIAAgACAAIABJAEYAKABcAG4AIAAgACAAIAAgACAAIAAgAE4ATwBUACgASQBTAF8AVgBBAEwASQBEAF8ATwBSAEQASQBOAEEATABfAEQAQQBUAEUAKABZAGUAYQByAEMARQAsACAATwByAGQAaQBuAGEAbAApACkALABcAG4AIAAgACAAIAAgACAAIAAgACMAVgBBAEwAVQBFACEALABcAG4AIAAgACAAIAAgACAAIAAgAEwARQBUACgAXABuACAAIAAgACAAIAAgACAAIAAgACAAIAAgAF8AbQBvAG4AdABoAEYAaQByAHMAdABPAHIAZABpAG4AYQBsACwAIABJAEYAKABcAG4AIAAgACAAIAAgACAAIAAgACAAIAAgACAAIAAgACAAIABJAFMAXwBMAEUAQQBQAF8AWQBFAEEAUgAoAFkAZQBhAHIAQwBFACkALABcAG4AIAAgACAAIAAgACAAIAAgACAAIAAgACAAIAAgACAAIAB7ADEALAAgADMAMgAsACAANgAxACwAIAA5ADIALAAgADEAMgAyACwAIAAxADUAMwAsACAAMQA4ADMALAAgADIAMQA0ACwAIAAyADQANQAsACAAMgA3ADUALAAgADMAMAA2ACwAIAAzADMANgB9ACwAXABuACAAIAAgACAAIAAgACAAIAAgACAAIAAgACAAIAAgACAAewAxACwAIAAzADIALAAgADYAMAAsACAAOQAxACwAIAAxADIAMQAsACAAMQA1ADIALAAgADEAOAAyACwAIAAyADEAMwAsACAAMgA0ADQALAAgADIANwA0ACwAIAAzADAANQAsACAAMwAzADUAfQBcAG4AIAAgACAAIAAgACAAIAAgACAAIAAgACAAKQAsAFwAbgAgACAAIAAgACAAIAAgACAAIAAgACAAIABfAG8AcgBkAGkAbgBhAGwALAAgAEkATgBUACgATwByAGQAaQBuAGEAbAApACwAXABuACAAIAAgACAAIAAgACAAIAAgACAAIAAgAF8AbQBvAG4AdABoACwAIABYAE0AQQBUAEMASAAoAF8AbwByAGQAaQBuAGEAbAAsACAAXwBtAG8AbgB0AGgARgBpAHIAcwB0AE8AcgBkAGkAbgBhAGwALAAgAC0AMQAsACAALQAxACkALABcAG4AIAAgACAAIAAgACAAIAAgACAAIAAgACAAXwBvAGYAZgBzAGUAdAAsACAASQBOAEQARQBYACgAXwBtAG8AbgB0AGgARgBpAHIAcwB0AE8AcgBkAGkAbgBhAGwALAAgAF8AbQBvAG4AdABoACkALABcAG4AIAAgACAAIAAgACAAIAAgACAAIAAgACAAXwBkAGEAeQAsACAATwByAGQAaQBuAGEAbAAgAC0AIABfAG8AZgBmAHMAZQB0ACAAKwAgADEALABcAG4AIAAgACAAIAAgACAAIAAgACAAIAAgACAASABTAFQAQQBDAEsAKABZAGUAYQByAEMARQAsACAAXwBtAG8AbgB0AGgALAAgAF8AZABhAHkAKQBcAG4AIAAgACAAIAAgACAAIAAgACkAXABuACAAIAAgACAAKQBcAG4AKQA7AFwAbgBcAG4ALwAq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RABBAFkAXwBPAEYAXwBXAEUARQBLAFwAbgBcAG4AUgBlAHQAdQByAG4AcwAgAHQAaABlACAASQBTAE8AIABkAGUAZgBpAG4AZQBkACAAZABhAHkAIABvAGYAIAB3AGUAZQBrACAAbgB1AG0AYgBlAHIAIABmAG8AcgAgAGEAIABnAGkAdgBlAG4AIABkAGEAdABlAC4AXABuACAAIAAxACAALQAgAE0AbwBuAGQAYQB5AFwAbgAgACAAMgAgAC0AIABUAHUAZQBzAGQAYQB5AFwAbgAgACAAMwAgAC0AIABXAGUAZABuAGUAcwBkAGEAeQBcAG4AIAAgADQAIAAtACAAVABoAHUAcgBkAGEAeQBcAG4AIAAgADUAIAAtACAARgByAGkAZABhAHkAXABuACAAIAA2ACAALQAgAFMAYQB0AHUAcgBkAGEAeQBcAG4AIAAgADcAIAAtACAAUwB1AG4AZABhAHkAXABuACMAVgBBAEwAVQBFACEAIABpAGYAIABuAG8AdAAgAGEAIAB2AGEAbABpAGQAIABkAGEAdABlAC4AXABuAFwAbgBQAGEAcgBhAG0AZQB0AGUAcg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ZAGUAYQByAEMARQAgAHwAIABpAG4AdABlAGcAZQByACAAfAAgAFkAZQBhAHIAIABpAG4AIABDAG8AbQBtAG8AbgAgAEUAcgBhACAALQA5ADkAOQA5ADkALgAuACsAOQA5ADkAOQA5AFwAbgBNAG8AbgB0AGgAIAAgAHwAIABpAG4AdABlAGcAZQByACAAfAAgAE0AbwBuAHQAaAAgAG8AZgAgAHkAZQBhAHIAXABuAEQAYQB5ACAAIAAgACAAfAAgAGQAZQBjAGkAbQBhAGwAIAB8ACAARABhAHkAIABvAGYAIABtAG8AbgB0AGg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qAC8AXABuAEQAQQBZAF8ATwBGAF8AVwBFAEUASwAgAD0AIABMAEEATQBCAEQAQQAoAFkAZQBhAHIAQwBFACwAIABNAG8AbgB0AGgALAAgAEQAYQB5ACwAXABuACAAIAAgACAASQBGACgAXABuACAAIAAgACAAIAAgACAAIABOAE8AVAAoAEkAUwBfAFYAQQBMAEkARABfAEQAQQBUAEUAKABZAGUAYQByAEMARQAsACAATQBvAG4AdABoACwAIABEAGEAeQAsACAAMQApACkALABcAG4AIAAgACAAIAAgACAAIAAgACMAVgBBAEwAVQBFACEALABcAG4AIAAgACAAIAAgACAAIAAgAEwARQBUACgAXABuACAAIAAgACAAIAAgACAAIAAgACAAIAAgAC8ALwAgAFUAcwBpAG4AZwAgAFoAZQBsAGwAZQByACAAQwBvAG4AZwByAHUAZQBuAGMAZQAsACAAYwBmAC4AIABoAHQAdABwAHMAOgAvAC8AZQBuAC4AdwBpAGsAaQBwAGUAZABpAGEALgBvAHIAZwAvAHcAaQBrAGkALwBaAGUAbABsAGUAcgAlADIANwBzAF8AYwBvAG4AZwByAHUAZQBuAGMAZQBcAG4AIAAgACAAIAAgACAAIAAgACAAIAAgACAAXABuACAAIAAgACAAIAAgACAAIAAgACAAIAAgAC8ALwAgAE0AYQBwACAAbQBvAG4AdABoAHMAIABNAGEAcgAuAC4ARgBlAGIAIAAtAD4AIAAzAC4ALgAxADQAXABuACAAIAAgACAAIAAgACAAIAAgACAAIAAgAF8AegBlAGwAbABlAHIATQBvAG4AdABoACwAIABNAE8ARAAoAEkATgBUACgATQBvAG4AdABoACkAIAAtACAAMwAsACAAMQAyACkAIAArACAAMwAsAFwAbgAgACAAIAAgACAAIAAgACAAIAAgACAAIABcAG4AIAAgACAAIAAgACAAIAAgACAAIAAgACAALwAvACAASgBhAG4ALAAgAEYAZQBiACAAYwBvAG4AcwBpAGQAZQByAGUAZAAgAGIAZQBsAG8AbgBnAGkAbgBnACAAdABvACAAcAByAGUAdgBpAG8AdQBzACAAeQBlAGEAcgBcAG4AIAAgACAAIAAgACAAIAAgACAAIAAgACAAXwB6AGUAbABsAGUAcgBZAGUAYQByACwAIABJAE4AVAAoAFkAZQBhAHIAQwBFACkAIAAtACAASQBOAFQAKABfAHoAZQBsAGwAZQByAE0AbwBuAHQAaAAgAC8AIAAxADMAKQAsAFwAbgAgACAAIAAgACAAIAAgACAAIAAgACAAIABfAHkAZQBhAHIATwBmAEMAZQBuAHQALAAgAE0ATwBEACgAXwB6AGUAbABsAGUAcgBZAGUAYQByACwAIAAxADAAMAApACwAXABuACAAIAAgACAAIAAgACAAIAAgACAAIAAgAF8AegBlAHIAbwBCAGEAcwBlAGQAQwBlAG4AdAAsACAASQBOAFQAKABfAHoAZQBsAGwAZQByAFkAZQBhAHIAIAAvACAAMQAwADAAKQAsAFwAbgAgACAAIAAgACAAIAAgACAAIAAgACAAIABcAG4AIAAgACAAIAAgACAAIAAgACAAIAAgACAALwAvACAAWgBlAGwAbABlAHIAIABDAG8AbgBnAHIAdQBlAG4AYwBlACAAZgBvAHIAIABHAHIAZQBnAG8AcgBpAGEAbgAgAGMAYQBsAGUAbgBkAGUAcgBcAG4AIAAgACAAIAAgACAAIAAgACAAIAAgACAALwAvACAAcgBlAHQAdQByAG4AcwAgAHcAZQBlAGsAZABhAHkAcwAgADAALgAuADYAIAAtAD4AIABTAGEAdAAuAC4ARgByAGkAXABuACAAIAAgACAAIAAgACAAIAAgACAAIAAgAF8AegBlAGwAbABlAHIAVwBlAGUAawBEAGEAeQAsACAATQBPAEQAKABcAG4AIAAgACAAIAAgACAAIAAgACAAIAAgACAAIAAgACAAIABJAE4AVAAoAEQAYQB5ACkAIAArACAASQBOAFQAKAAxADMAIAAqACAAKABfAHoAZQBsAGwAZQByAE0AbwBuAHQAaAAgACsAIAAxACkAIAAvACAANQApACAAKwAgAF8AeQBlAGEAcgBPAGYAQwBlAG4AdAAgACsAIABJAE4AVAAoAF8AeQBlAGEAcgBPAGYAQwBlAG4AdAAgAC8AIAA0ACkAIAArAFwAbgAgACAAIAAgACAAIAAgACAAIAAgACAAIAAgACAAIAAgACAAIAAgACAASQBOAFQAKABfAHoAZQByAG8AQgBhAHMAZQBkAEMAZQBuAHQAIAAvACAANAApACAALQAgADIAIAAqACAAXwB6AGUAcgBvAEIAYQBzAGUAZABDAGUAbgB0ACwAXABuACAAIAAgACAAIAAgACAAIAAgACAAIAAgACAAIAAgACAANwBcAG4AIAAgACAAIAAgACAAIAAgACAAIAAgACAAKQAsAFwAbgAgACAAIAAgACAAIAAgACAAIAAgACAAIABcAG4AIAAgACAAIAAgACAAIAAgACAAIAAgACAALwAvACAAVAByAGEAbgBzAGwAYQB0AGUAIAB0AG8AIABJAFMATwAgAG4AdQBtAGIAZQByAGkAbgBnACAAMQAuAC4ANwAgAC0APgAgAE0AbwBuAC4ALgBTAHUAbgBcAG4AIAAgACAAIAAgACAAIAAgACAAIAAgACAATQBPAEQAKABfAHoAZQBsAGwAZQByAFcAZQBlAGsARABhAHkAIAArACAANQAsACAANwApACAAKwAgADEAXABuACAAIAAgACAAIAAgACAAIAApAFwAbgAgACAAIAAgACkAXABuACkAOwBcAG4AXABuAC8AKg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QAQQBZAF8ATwBGAF8AVwBFAEUASwBfAEYAUgBPAE0AXwBPAFIARABJAE4AQQBMAFwAbgBcAG4AUgBlAHQAdQByAG4AcwAgAHQAaABlACAASQBTAE8AIABkAGUAZgBpAG4AZQBkACAAZABhAHkAIABvAGYAIAB3AGUAZQBrACAAbgB1AG0AYgBlAHIAIABmAG8AcgAgAGEAIABnAGkAdgBlAG4AIABvAHIAZABpAG4AYQBsACAAZABhAHQAZQAuAFwAbgAgACAAMQAgAC0AIABNAG8AbgBkAGEAeQBcAG4AIAAgADIAIAAtACAAVAB1AGUAcwBkAGEAeQBcAG4AIAAgADMAIAAtACAAVwBlAGQAbgBlAHMAZABhAHkAXABuACAAIAA0ACAALQAgAFQAaAB1AHIAZABhAHkAXABuACAAIAA1ACAALQAgAEYAcgBpAGQAYQB5AFwAbgAgACAANgAgAC0AIABTAGEAdAB1AHIAZABhAHkAXABuACAAIAA3ACAALQAgAFMAdQBuAGQAYQB5AFwAbgAjAFYAQQBMAFUARQAhACAAaQBmACAAbgBvAHQAIABhACAAdgBhAGwAaQBkACAAZABhAHQAZQAuAFwAbgBcAG4AUABhAHIAYQBtAGUAdABlAHIAcw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WQBlAGEAcgBDAEUAIAAgAHwAIABpAG4AdABlAGcAZQByACAAfAAgAFkAZQBhAHIAIABpAG4AIABDAG8AbQBtAG8AbgAgAEUAcgBhACAALQA5ADkAOQA5ADkALgAuACsAOQA5ADkAOQA5AFwAbgBPAHIAZABpAG4AYQBsACAAfAAgAGQAZQBjAGkAbQBhAGwAIAB8ACAATwByAGQAaQBuAGEAbAAgAGQAYQB5ACAAbwBmACAAeQBlAGEAcg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oALwBcAG4ARABBAFkAXwBPAEYAXwBXAEUARQBLAF8ARgBSAE8ATQBfAE8AUgBEAEkATgBBAEwAIAA9ACAATABBAE0AQgBEAEEAKABZAGUAYQByAEMARQAsACAATwByAGQAaQBuAGEAbAAsAFwAbgAgACAAIAAgAEkARgAoAFwAbgAgACAAIAAgACAAIAAgACAATgBPAFQAKABJAFMAXwBWAEEATABJAEQAXwBPAFIARABJAE4AQQBMAF8ARABBAFQARQAoAFkAZQBhAHIAQwBFACwAIABPAHIAZABpAG4AYQBsACkAKQAsAFwAbgAgACAAIAAgACAAIAAgACAAIwBWAEEATABVAEUAIQAsAFwAbgAgACAAIAAgACAAIAAgACAATABFAFQAKABcAG4AIAAgACAAIAAgACAAIAAgACAAIAAgACAAXwBmAGkAcgBzAHQARABhAHkATwBmAFkAZQBhAHIALAAgAEQAQQBZAF8ATwBGAF8AVwBFAEUASwAoAFkAZQBhAHIAQwBFACwAIAAxACwAIAAxACkALABcAG4AIAAgACAAIAAgACAAIAAgACAAIAAgACAAXABuACAAIAAgACAAIAAgACAAIAAgACAAIAAgAC8ALwAgAFQAcgBhAG4AcwBsAGEAdABlACAAdABvACAASQBTAE8AIABuAHUAbQBiAGUAcgBpAG4AZwAgADEALgAuADcAIAAtAD4AIABNAG8AbgAuAC4AUwB1AG4AXABuACAAIAAgACAAIAAgACAAIAAgACAAIAAgAE0ATwBEACgAXwBmAGkAcgBzAHQARABhAHkATwBmAFkAZQBhAHIAIAArACAASQBOAFQAKABPAHIAZABpAG4AYQBsACkAIAAtACAAMgAsACAANwApACAAKwAgADEAXABuACAAIAAgACAAIAAgACAAIAApAFwAbgAgACAAIAAgACkAXABuACkAOwBcAG4AXABuAC8AKg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FcARQBFAEsAXwBOAFUATQBCAEUAUgBcAG4AXABuAFIAZQB0AHUAcgBuAHMAIAB0AGgAZQAgAEkAUwBPACAAZABlAGYAaQBuAGUAZAAgAHcAZQBlAGsAIABuAHUAbQBiAGUAcgAgAG8AZgAgAGEAIABnAGkAdgBlAG4AIABkAGEAdABlAC4AXABuAEkAbgB0AGUAZwBlAHIAIAB3AGkAdABoACAAcgBhAG4AZwBlACAAMQAuAC4ANQAzAFwAbgAjAFYAQQBMAFUARQAhACAAaQBmACAAbgBvAHQAIABhACAAdgBhAGwAaQBkACAAZABhAHQAZQAuAFwAbgBcAG4AUABhAHIAYQBtAGUAdABlAHIAcw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WQBlAGEAcgBDAEUAIAB8ACAAaQBuAHQAZQBnAGUAcgAgAHwAIABZAGUAYQByACAAaQBuACAAQwBvAG0AbQBvAG4AIABFAHIAYQAgAC0AOQA5ADkAOQA5AC4ALgArADkAOQA5ADkAOQBcAG4ATQBvAG4AdABoACAAIAB8ACAAaQBuAHQAZQBnAGUAcgAgAHwAIABNAG8AbgB0AGgAIABvAGYAIAB5AGUAYQByAFwAbgBEAGEAeQAgACAAIAAgAHwAIABkAGUAYwBpAG0AYQBsACAAfAAgAEQAYQB5ACAAbwBmACAAbQBvAG4AdABo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KgAvAFwAbgBXAEUARQBLAF8ATgBVAE0AQgBFAFIAIAA9ACAATABBAE0AQgBEAEEAKABZAGUAYQByAEMARQAsACAATQBvAG4AdABoACwAIABEAGEAeQAsAFwAbgAgACAAIAAgAEkARgAoAFwAbgAgACAAIAAgACAAIAAgACAATgBPAFQAKABJAFMAXwBWAEEATABJAEQAXwBEAEEAVABFACgAWQBlAGEAcgBDAEUALAAgAE0AbwBuAHQAaAAsACAARABhAHkALAAgADEAKQApACwAXABuACAAIAAgACAAIAAgACAAIAAjAFYAQQBMAFUARQAhACwAXABuACAAIAAgACAAIAAgACAAIABMAEUAVAAoAFwAbgAgACAAIAAgACAAIAAgACAAIAAgACAAIABfAG8AcgBkAGkAbgBhAGwALAAgAEQAQQBZAF8ATwBSAEQASQBOAEEATAAoAFkAZQBhAHIAQwBFACwAIABNAG8AbgB0AGgALAAgAEQAYQB5ACkALABcAG4AIAAgACAAIAAgACAAIAAgACAAIAAgACAAXwBkAGEAeQBPAGYAVwBlAGUAawAsACAARABBAFkAXwBPAEYAXwBXAEUARQBLACgAWQBlAGEAcgBDAEUALAAgAE0AbwBuAHQAaAAsACAARABhAHkAKQAsAFwAbgAgACAAIAAgACAAIAAgACAAIAAgACAAIABfAG4AbwBtAGkAbgBhAGwAVwBlAGUAawAsACAASQBOAFQAKAAoAEkATgBUACgAXwBvAHIAZABpAG4AYQBsACkAIAAtACAAXwBkAGEAeQBPAGYAVwBlAGUAawAgACsAIAAxADAAKQAgAC8AIAA3ACkALABcAG4AIAAgACAAIAAgACAAIAAgACAAIAAgACAASQBGAFMAKABcAG4AIAAgACAAIAAgACAAIAAgACAAIAAgACAAIAAgACAAIABfAG4AbwBtAGkAbgBhAGwAVwBlAGUAawAgAD0AIAAwACwAXABuACAAIAAgACAAIAAgACAAIAAgACAAIAAgACAAIAAgACAALwAvACAAbABhAHMAdAAgAHcAZQBlAGsAIABvAGYAIABwAHIAZQB2AGkAbwB1AHMAIAB5AGUAYQByAFwAbgAgACAAIAAgACAAIAAgACAAIAAgACAAIAAgACAAIAAgAFkARQBBAFIAXwBXAEUARQBLAF8AQwBPAFUATgBUACgAWQBlAGEAcgBDAEUAIAAtACAAMQApACwAXABuACAAIAAgACAAIAAgACAAIAAgACAAIAAgACAAIAAgACAAXwBuAG8AbQBpAG4AYQBsAFcAZQBlAGsAIAA9ACAANQAzACwAXABuACAAIAAgACAAIAAgACAAIAAgACAAIAAgACAAIAAgACAALwAvACAAaQBmACAAdABoAGkAcwAgAHkAZQBhAHIAIABkAG8AZQBzACAAbgBvAHQAIABoAGEAdgBlACAANQAzACAAdwBlAGUAawBzACwAIAB0AGgAZQBuACAAaQBzACAAdABoAGUAIABmAGkAcgBzAHQAIAB3AGUAZQBrACAAbwBmACAAZgBvAGwAbABvAHcAaQBuAGcAIAB5AGUAYQByAFwAbgAgACAAIAAgACAAIAAgACAAIAAgACAAIAAgACAAIAAgAEkARgAoAFkARQBBAFIAXwBXAEUARQBLAF8AQwBPAFUATgBUACgAWQBlAGEAcgBDAEUAKQAgAD0AIAA1ADMALAAgADUAMwAsACAAMQApACwAXABuACAAIAAgACAAIAAgACAAIAAgACAAIAAgACAAIAAgACAAVABSAFUARQAsAFwAbgAgACAAIAAgACAAIAAgACAAIAAgACAAIAAgACAAIAAgAF8AbgBvAG0AaQBuAGEAbABXAGUAZQBrAFwAbgAgACAAIAAgACAAIAAgACAAIAAgACAAIAApAFwAbgAgACAAIAAgACAAIAAgACAAKQBcAG4AIAAgACAAIAApAFwAbgApADsAXABuAFwAbgAvACo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XAEUARQBLAF8ATgBVAE0AQgBFAFIAXwBGAFIATwBNAF8ATwBSAEQASQBOAEEATABcAG4AXABuAFIAZQB0AHUAcgBuAHMAIAB0AGgAZQAgAEkAUwBPACAAZABlAGYAaQBuAGUAZAAgAHcAZQBlAGsAIABuAHUAbQBiAGUAcgAgAG8AZgAgAGEAIABnAGkAdgBlAG4AIABvAHIAZABpAG4AYQBsACAAZABhAHQAZQAuAFwAbgBJAG4AdABlAGcAZQByACAAdwBpAHQAaAAgAHIAYQBuAGcAZQAgADEALgAuADUAMwBcAG4AIwBWAEEATABVAEUAIQAgAGkAZgAgAG4AbwB0ACAAYQAgAHYAYQBsAGkAZAAgAG8AcgBkAGkAbgBhAGwAIABkAGEAdABlAC4AXABuAFwAbgBQAGEAcgBhAG0AZQB0AGUAcg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ZAGUAYQByAEMARQAgACAAfAAgAGkAbgB0AGUAZwBlAHIAIAB8ACAAWQBlAGEAcgAgAGkAbgAgAEMAbwBtAG0AbwBuACAARQByAGEAIAAtADkAOQA5ADkAOQAuAC4AKwA5ADkAOQA5ADkAXABuAE8AcgBkAGkAbgBhAGwAIAB8ACAAZABlAGMAaQBtAGEAbAAgAHwAIABPAHIAZABpAG4AYQBsACAAZABhAHkAIABvAGYAIAB5AGUAYQBy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KgAvAFwAbgBXAEUARQBLAF8ATgBVAE0AQgBFAFIAXwBGAFIATwBNAF8ATwBSAEQASQBOAEEATAAgAD0AIABMAEEATQBCAEQAQQAoAFkAZQBhAHIAQwBFACwAIABPAHIAZABpAG4AYQBsACwAXABuACAAIAAgACAASQBGACgAXABuACAAIAAgACAAIAAgACAAIABOAE8AVAAoAEkAUwBfAFYAQQBMAEkARABfAE8AUgBEAEkATgBBAEwAXwBEAEEAVABFACgAWQBlAGEAcgBDAEUALAAgAE8AcgBkAGkAbgBhAGwAKQApACwAXABuACAAIAAgACAAIAAgACAAIAAjAFYAQQBMAFUARQAhACwAXABuACAAIAAgACAAIAAgACAAIABMAEUAVAAoAFwAbgAgACAAIAAgACAAIAAgACAAIAAgACAAIABfAGQAYQB5AE8AZgBXAGUAZQBrACwAIABEAEEAWQBfAE8ARgBfAFcARQBFAEsAXwBGAFIATwBNAF8ATwBSAEQASQBOAEEATAAoAFkAZQBhAHIAQwBFACwAIABPAHIAZABpAG4AYQBsACkALABcAG4AIAAgACAAIAAgACAAIAAgACAAIAAgACAAXwBuAG8AbQBpAG4AYQBsAFcAZQBlAGsALAAgAEkATgBUACgAKABJAE4AVAAoAE8AcgBkAGkAbgBhAGwAKQAgAC0AIABfAGQAYQB5AE8AZgBXAGUAZQBrACAAKwAgADEAMAApACAALwAgADcAKQAsAFwAbgAgACAAIAAgACAAIAAgACAAIAAgACAAIABJAEYAUwAoAFwAbgAgACAAIAAgACAAIAAgACAAIAAgACAAIAAgACAAIAAgAF8AbgBvAG0AaQBuAGEAbABXAGUAZQBrACAAPQAgADAALABcAG4AIAAgACAAIAAgACAAIAAgACAAIAAgACAAIAAgACAAIAAvAC8AIABsAGEAcwB0ACAAdwBlAGUAawAgAG8AZgAgAHAAcgBlAHYAaQBvAHUAcwAgAHkAZQBhAHIAXABuACAAIAAgACAAIAAgACAAIAAgACAAIAAgACAAIAAgACAAWQBFAEEAUgBfAFcARQBFAEsAXwBDAE8AVQBOAFQAKABZAGUAYQByAEMARQAgAC0AIAAxACkALABcAG4AIAAgACAAIAAgACAAIAAgACAAIAAgACAAIAAgACAAIABfAG4AbwBtAGkAbgBhAGwAVwBlAGUAawAgAD0AIAA1ADMALABcAG4AIAAgACAAIAAgACAAIAAgACAAIAAgACAAIAAgACAAIAAvAC8AIABpAGYAIAB0AGgAaQBzACAAeQBlAGEAcgAgAGQAbwBlAHMAIABuAG8AdAAgAGgAYQB2AGUAIAA1ADMAIAB3AGUAZQBrAHMALAAgAHQAaABlAG4AIABpAHMAIAAxAHMAdAAgAHcAZQBlAGsAIABvAGYAIABmAG8AbABsAG8AdwBpAG4AZwAgAHkAZQBhAHIAXABuACAAIAAgACAAIAAgACAAIAAgACAAIAAgACAAIAAgACAASQBGACgAWQBFAEEAUgBfAFcARQBFAEsAXwBDAE8AVQBOAFQAKABZAGUAYQByAEMARQApACAAPQAgADUAMwAsACAANQAzACwAIAAxACkALABcAG4AIAAgACAAIAAgACAAIAAgACAAIAAgACAAIAAgACAAIABUAFIAVQBFACwAXABuACAAIAAgACAAIAAgACAAIAAgACAAIAAgACAAIAAgACAAXwBuAG8AbQBpAG4AYQBsAFcAZQBlAGsAXABuACAAIAAgACAAIAAgACAAIAAgACAAIAAgACkAXABuACAAIAAgACAAIAAgACAAIAApAFwAbgAgACAAIAAgACkAXABuACkAOwBcAG4AXABuAC8AKg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FQATwBfAFcARQBFAEsAXwBEAEEAVABFAFwAbgBcAG4AUgBlAHQAdQByAG4AcwAgAHQAaABlACAASQBTAE8AIABkAGUAZgBpAG4AZQBkACAAdwBlAGUAawAgAG4AdQBtAGIAZQByACAAYQBuAGQAIABkAGEAeQAgAG8AZgAgAHcAZQBlAGsAIABmAHIAbwBtACAAYQAgAGcAaQB2AGUAbgAgAGQAYQB0AGUALgAgAFQAaABlACAAcAByAG8AdgBpAGQAZQBkACAAZABhAHQAZQAgAGMAYQBuACAAaQBtAHAAbABpAGMAaQB0AGwAeQBcAG4AYgBlACAAZQBpAHQAaABlAHIAIABhACAAYwBhAGwAZQBuAGQAYQByACAAZABhAHQAZQAgAG8AcgAgAG8AcgBkAGkAbgBpAG4AYQBsACAAZABhAHQAZQAuAFwAbgAjAFYAQQBMAFUARQAhACAAaQBmACAAbgBvAHQAIABhACAAdgBhAGwAaQBkACAAZABhAHQAZQAuAFwAbgBcAG4AQwBvAGwAdQBtAG4AcwA6AFwAbgAgACAAMQAgAHwAIABZAGUAYQByACAAQwBFACAAIAAgACAAIAB8ACAAaQBuAHQAZQBnAGUAcgAgAHwAIAAtADkAOQA5ADkAOQAuAC4AKwA5ADkAOQA5ADkAXABuACAAIAAyACAAfAAgAFcAZQBlAGsAIAAgACAAIAAgACAAIAAgAHwAIABpAG4AdABlAGcAZQByACAAfAAgADEALgAuADUAMwBcAG4AIAAgADMAIAB8ACAARABhAHkAIABvAGYAIAB3AGUAZQBrACAAfAAgAGQAZQBjAGkAbQBhAGwAIAB8ACAAMQAuAC4ANwAgAE0AbwBuAC4ALgBzAHUAbgBcAG4AXABuAFAAYQByAGEAbQBlAHQAZQByAHM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FkAZQBhAHIAQwBFACAAIAB8ACAAaQBuAHQAZQBnAGUAcgAgAHwAIABZAGUAYQByACAAaQBuACAAQwBvAG0AbQBvAG4AIABFAHIAYQAgAC0AOQA5ADkAOQA5AC4ALgArADkAOQA5ADkAOQBcAG4ATQBvAG4AdABoACAAIAAgAHwAIABpAG4AdABlAGcAZQByACAAfAAgAE0AbwBuAHQAaAAgAG8AZgAgAHQAaABlACAAeQBlAGEAcgAuACAASQBmACAAbwBtAG0AaQB0AHQAZQBkACwAIABkAGEAeQAgAGkAcwAgAGEAcwBzAHUAbQBlAGQAIAB0AG8AIABiAGUAIABvAHIAZABpAG4AYQBsAC4AXABuAEQAYQB5ACAAIAAgACAAIAB8ACAAZABlAGMAaQBtAGEAbAAgAHwAIABEAGEAeQAgAG8AZgAgAHQAaABlACAAbQBvAG4AdABoACAAdwBoAGUAbgAgAG0AbwBuAHQAaAAgAHAAcgBvAHYAaQBkAGUAZAAsACAAbwB0AGgAZQByAHcAaQBzAGUAIABvAHIAZABpAG4AYQBsACAAZABhAHkAIABvAGYAIAB0AGgAZQAgAHkAZQBhAHIALg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oALwBcAG4AVABPAF8AVwBFAEUASwBfAEQAQQBUAEUAIAA9ACAATABBAE0AQgBEAEEAKABZAGUAYQByAEMARQAsACAATQBvAG4AdABoACwAIABEAGEAeQAsAFwAbgAgACAAIAAgAEkARgAoAFwAbgAgACAAIAAgACAAIAAgACAASQBTAE4AVQBNAEIARQBSACgATQBvAG4AdABoACkALABcAG4AIAAgACAAIAAgACAAIAAgAFwAbgAgACAAIAAgACAAIAAgACAALwAvACAAcABhAHIAYQBtAGUAdABlAHIAcwAgAGEAcgBlACAAYQAgAGQAYQB0AGUAXABuACAAIAAgACAAIAAgACAAIABJAEYAKABcAG4AIAAgACAAIAAgACAAIAAgACAAIAAgACAATgBPAFQAKABJAFMAXwBWAEEATABJAEQAXwBEAEEAVABFACgAWQBlAGEAcgBDAEUALAAgAE0AbwBuAHQAaAAsACAARABhAHkALAAgADEAKQApACwAXABuACAAIAAgACAAIAAgACAAIAAgACAAIAAgACMAVgBBAEwAVQBFACEALABcAG4AIAAgACAAIAAgACAAIAAgACAAIAAgACAATABFAFQAKABcAG4AIAAgACAAIAAgACAAIAAgACAAIAAgACAAIAAgACAAIABfAGYAcgBhAGMARABhAHkALAAgAEQAYQB5ACAALQAgAEkATgBUACgARABhAHkAKQAsAFwAbgAgACAAIAAgACAAIAAgACAAIAAgACAAIAAgACAAIAAgAF8AZABvAHcALAAgAEQAQQBZAF8ATwBGAF8AVwBFAEUASwAoAFkAZQBhAHIAQwBFACwAIABNAG8AbgB0AGgALAAgAEQAYQB5ACkALABcAG4AIAAgACAAIAAgACAAIAAgACAAIAAgACAAIAAgACAAIABfAHcAZQBlAGsALAAgAFcARQBFAEsAXwBOAFUATQBCAEUAUgAoAFkAZQBhAHIAQwBFACwAIABNAG8AbgB0AGgALAAgAEQAYQB5ACkALABcAG4AIAAgACAAIAAgACAAIAAgACAAIAAgACAAIAAgACAAIABfAHkAZQBhAHIAQwBFACwAIABJAE4AVAAoAFkAZQBhAHIAQwBFACkAIAArAFwAbgAgACAAIAAgACAAIAAgACAAIAAgACAAIAAgACAAIAAgACAAIAAgACAASQBGAFMAKAAoAF8AdwBlAGUAawAgAD0AIAAxACkAIAAqACAAKABNAG8AbgB0AGgAIAA9ACAAMQAyACkALAAgADEALAAgACgAXwB3AGUAZQBrACAAPgA9ACAANQAyACkAIAAqACAAKABNAG8AbgB0AGgAIAA9ACAAMQApACwAIAAtADEALAAgAFQAUgBVAEUALAAgADAAKQAsAFwAbgAgACAAIAAgACAAIAAgACAAIAAgACAAIAAgACAAIAAgAEgAUwBUAEEAQwBLACgAXwB5AGUAYQByAEMARQAsACAAXwB3AGUAZQBrACwAIABfAGQAbwB3ACAAKwAgAF8AZgByAGEAYwBEAGEAeQApAFwAbgAgACAAIAAgACAAIAAgACAAIAAgACAAIAApAFwAbgAgACAAIAAgACAAIAAgACAAKQAsAFwAbgAgACAAIAAgACAAIAAgACAAXABuACAAIAAgACAAIAAgACAAIAAvAC8AIABwAGEAcgBhAG0AZQB0AGUAcgBzACAAYQByAGUAIABhAG4AIABvAHIAZABpAG4AYQBsACAAZABhAHQAZQBcAG4AIAAgACAAIAAgACAAIAAgAEkARgAoAFwAbgAgACAAIAAgACAAIAAgACAAIAAgACAAIABOAE8AVAAoAEkAUwBfAFYAQQBMAEkARABfAE8AUgBEAEkATgBBAEwAXwBEAEEAVABFACgAWQBlAGEAcgBDAEUALAAgAEQAYQB5ACkAKQAsAFwAbgAgACAAIAAgACAAIAAgACAAIAAgACAAIAAjAFYAQQBMAFUARQAhACwAXABuACAAIAAgACAAIAAgACAAIAAgACAAIAAgAEwARQBUACgAXABuACAAIAAgACAAIAAgACAAIAAgACAAIAAgACAAIAAgACAAXwBmAHIAYQBjAEQAYQB5ACwAIABEAGEAeQAgAC0AIABJAE4AVAAoAEQAYQB5ACkALABcAG4AIAAgACAAIAAgACAAIAAgACAAIAAgACAAIAAgACAAIABfAGQAbwB3ACwAIABEAEEAWQBfAE8ARgBfAFcARQBFAEsAXwBGAFIATwBNAF8ATwBSAEQASQBOAEEATAAoAFkAZQBhAHIAQwBFACwAIABEAGEAeQApACwAXABuACAAIAAgACAAIAAgACAAIAAgACAAIAAgACAAIAAgACAAXwB3AGUAZQBrACwAIABXAEUARQBLAF8ATgBVAE0AQgBFAFIAXwBGAFIATwBNAF8ATwBSAEQASQBOAEEATAAoAFkAZQBhAHIAQwBFACwAIABEAGEAeQApACwAXABuACAAIAAgACAAIAAgACAAIAAgACAAIAAgACAAIAAgACAAXwB5AGUAYQByAEMARQAsACAASQBOAFQAKABZAGUAYQByAEMARQApACAAKwBcAG4AIAAgACAAIAAgACAAIAAgACAAIAAgACAAIAAgACAAIAAgACAAIAAgAEkARgBTACgAKABfAHcAZQBlAGsAIAA9ACAAMQApACAAKgAgACgATQBvAG4AdABoACAAPQAgADEAMgApACwAIAAxACwAIAAoAF8AdwBlAGUAawAgAD4APQAgADUAMgApACAAKgAgACgATQBvAG4AdABoACAAPQAgADEAKQAsACAALQAxACwAIABUAFIAVQBFACwAIAAwACkALABcAG4AIAAgACAAIAAgACAAIAAgACAAIAAgACAAIAAgACAAIABIAFMAVABBAEMASwAoAF8AeQBlAGEAcgBDAEUALAAgAF8AdwBlAGUAawAsACAAXwBkAG8AdwAgACsAIABfAGYAcgBhAGMARABhAHkAKQBcAG4AIAAgACAAIAAgACAAIAAgACAAIAAgACAAKQBcAG4AIAAgACAAIAAgACAAIAAgACkAXABuACAAIAAgACAAKQBcAG4AKQA7AFwAbgBcAG4ALwAq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RgBSAE8ATQBfAFcARQBFAEsAXwBEAEEAVABFAFwAbgBcAG4AUgBlAHQAdQByAG4AcwAgAHQAaABlACAAZQBpAHQAaABlAHIAIABhACAARwByAGUAZwBvAHIAaQBhAG4AIABjAGEAbABlAG4AZABhAHIAIABkAGEAdABlACAAbwByACAAbwByAGQAaQBuAGEAbAAgAGQAYQB0AGUAIABmAHIAbwBtACAAYQAgAGcAaQB2AGUAbgAgAHcAZQBlAGsAIABhAG4AZAAgAGQAYQB5ACAAbwBmACAAdwBlAGUAawAuACAAIAAgACAAIAAgACAAIAAgACAAIAAgACAAIAAgACAAIAAgACAAIAAgACAAIAAgACAAIAAgACAAIAAgACAAIAAgACAAIAAgACAAIAAgACAAIAAgACAAIAAgACAAIAAgACAAIAAgACAAIAAgACAAIAAgACAAIAAgACAAIAAgACAAIwBcAG4AIwBWAEEATABVAEUAIQAgAGkAZgAgAG4AbwB0ACAAYQAgAHYAYQBsAGkAZAAgAHcAZQBlAGsAIABkAGEAdABlAC4AXABuAFwAbgBDAG8AbAB1AG0AbgBzADoAXABuAFIAZQB0AHUAcgBuAE8AcgBkAGkAbgBhAGwAIAA9ACAARgBBAEwAUwBFAFwAbgAgACAAMQAgAHwAIABZAGUAYQByACAAQwBFACAAfAAgAGkAbgB0AGUAZwBlAHIAIAB8ACAALQA5ADkAOQA5ADkALgAuACsAOQA5ADkAOQA5AFwAbgAgACAAMgAgAHwAIABNAG8AbgB0AGgAIAAgACAAfAAgAGkAbgB0AGUAZwBlAHIAIAB8ACAAMQAuAC4AMQAyAFwAbgAgACAAMwAgAHwAIABEAGEAeQAgACAAIAAgACAAfAAgAGQAZQBjAGkAbQBhAGwAIAB8ACAAMQAuAC4AMwAxAFwAbgBSAGUAdAB1AHIAbgBPAHIAZABpAG4AYQBsACAAPQAgAFQAUgBVAEUAXABuACAAIAAxACAAfAAgAFkAZQBhAHIAIABDAEUAIAB8ACAAaQBuAHQAZQBnAGUAcgAgAHwAIAAtADkAOQA5ADkAOQAuAC4AKwA5ADkAOQA5ADkAXABuACAAIAAyACAAfAAgAE8AcgBkAGkAbgBhAGwAIAB8ACAAZABlAGMAaQBtAGEAbAAgAHwAIAAxAC4ALgAzADYANgBcAG4AXABuAFAAYQByAGEAbQBlAHQAZQByAHM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FkAZQBhAHIAQwBFACAAIAAgACAAIAAgACAAIAAgACAAfAAgAGkAbgB0AGUAZwBlAHIAIAB8ACAAWQBlAGEAcgAgAGkAbgAgAEMAbwBtAG0AbwBuACAARQByAGEAIAAtADkAOQA5ADkAOQAuAC4AKwA5ADkAOQA5ADkAXABuAFcAZQBlAGsAIAAgACAAIAAgACAAIAAgACAAIAAgACAAfAAgAGkAbgB0AGUAZwBlAHIAIAB8ACAASQBTAE8AIABkAGUAZgBpAG4AZQBkACAAdwBlAGUAawAgAG4AdQBtAGIAZQByACAAbwBmACAAdABoAGUAIAB5AGUAYQByAFwAbgBEAGEAeQBPAGYAVwBlAGUAawAgACAAIAAgACAAIAAgAHwAIABkAGUAYwBpAG0AYQBsACAAfAAgAEQAYQB5ACAAbwBmACAAdABoAGUAIAB3AGUAZQBrACAAdwBoAGUAcgBlACAAMQAuAC4ANwAgAC0APgAgAE0AbwBuAC4ALgBTAHUAbgAgAFwAbgBbAFIAZQB0AHUAcgBuAE8AcgBkAGkAbgBhAGwAXQAgAHwAIABzAHcAaQB0AGMAaAAgACAAfAAgAFIAZQB0AHUAcgBuACAAcgBlAHMAdQBsAHQAIABhAHMAIABhAG4AIABvAHIAZABpAG4AYQBsACAAZABhAHQAZQ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oALwBcAG4ARgBSAE8ATQBfAFcARQBFAEsAXwBEAEEAVABFACAAPQAgAEwAQQBNAEIARABBACgAWQBlAGEAcgBDAEUALAAgAFcAZQBlAGsALAAgAEQAYQB5AE8AZgBXAGUAZQBrACwAIABbAFIAZQB0AHUAcgBuAE8AcgBkAGkAbgBhAGwAXQAsAFwAbgAgACAAIAAgAEkARgAoAFwAbgAgACAAIAAgACAAIAAgACAATgBPAFQAKABJAFMAXwBWAEEATABJAEQAXwBXAEUARQBLAF8ARABBAFQARQAoAFkAZQBhAHIAQwBFACwAIABXAGUAZQBrACwAIABEAGEAeQBPAGYAVwBlAGUAawAsACAAMQApACkALABcAG4AIAAgACAAIAAgACAAIAAgACMAVgBBAEwAVQBFACEALABcAG4AIAAgACAAIAAgACAAIAAgAEwARQBUACgAXABuACAAIAAgACAAIAAgACAAIAAgACAAIAAgAF8AeQBDAG8AcgByAGUAYwB0AGkAbwBuACwAIABEAEEAWQBfAE8ARgBfAFcARQBFAEsAKABZAGUAYQByAEMARQAsACAAMQAsACAANAApACAAKwAgADMALABcAG4AIAAgACAAIAAgACAAIAAgACAAIAAgACAAXwBvAHIAZABpAG4AYQBsAEQAYQB5ACwAIABJAE4AVAAoAFcAZQBlAGsAKQAgACoAIAA3ACAAKwAgAEQAYQB5AE8AZgBXAGUAZQBrACAALQAgAF8AeQBDAG8AcgByAGUAYwB0AGkAbwBuACwAXABuACAAIAAgACAAIAAgACAAIAAgACAAIAAgAF8AaQBuAHQATwByAGQAaQBuAGEAbAAsACAASQBOAFQAKABfAG8AcgBkAGkAbgBhAGwARABhAHkAKQAsAFwAbgAgACAAIAAgACAAIAAgACAAIAAgACAAIABJAEYAUwAoAFwAbgAgACAAIAAgACAAIAAgACAAIAAgACAAIAAgACAAIAAgAF8AaQBuAHQATwByAGQAaQBuAGEAbAAgADwAIAAxACwAXABuACAAIAAgACAAIAAgACAAIAAgACAAIAAgACAAIAAgACAATABFAFQAKABcAG4AIAAgACAAIAAgACAAIAAgACAAIAAgACAAIAAgACAAIAAgACAAIAAgAF8AcAByAGUAdgBZAGUAYQByACwAIABZAGUAYQByAEMARQAgAC0AIAAxACwAXABuACAAIAAgACAAIAAgACAAIAAgACAAIAAgACAAIAAgACAAIAAgACAAIABfAHAAcgBlAHYAWQBlAGEAcgBEAGEAeQBDAG8AdQBuAHQALAAgAFkARQBBAFIAXwBEAEEAWQBfAEMATwBVAE4AVAAoAF8AcAByAGUAdgBZAGUAYQByACkALABcAG4AIAAgACAAIAAgACAAIAAgACAAIAAgACAAIAAgACAAIAAgACAAIAAgAF8AYQBkAGoAdQBzAHQAZQBkAE8AcgBkAGkAbgBhAGwARABhAHkALAAgAF8AcAByAGUAdgBZAGUAYQByAEQAYQB5AEMAbwB1AG4AdAAgACsAIABfAG8AcgBkAGkAbgBhAGwARABhAHkALABcAG4AIAAgACAAIAAgACAAIAAgACAAIAAgACAAIAAgACAAIAAgACAAIAAgAEkARgAoAFwAbgAgACAAIAAgACAAIAAgACAAIAAgACAAIAAgACAAIAAgACAAIAAgACAAIAAgACAAIABOACgAUgBlAHQAdQByAG4ATwByAGQAaQBuAGEAbAApACAAPAA+ACAAMAAsAFwAbgAgACAAIAAgACAAIAAgACAAIAAgACAAIAAgACAAIAAgACAAIAAgACAAIAAgACAAIABIAFMAVABBAEMASwAoAF8AcAByAGUAdgBZAGUAYQByACwAIABfAGEAZABqAHUAcwB0AGUAZABPAHIAZABpAG4AYQBsAEQAYQB5ACkALABcAG4AIAAgACAAIAAgACAAIAAgACAAIAAgACAAIAAgACAAIAAgACAAIAAgACAAIAAgACAARgBSAE8ATQBfAE8AUgBEAEkATgBBAEwAXwBEAEEAVABFACgAXwBwAHIAZQB2AFkAZQBhAHIALAAgAF8AYQBkAGoAdQBzAHQAZQBkAE8AcgBkAGkAbgBhAGwARABhAHkAKQBcAG4AIAAgACAAIAAgACAAIAAgACAAIAAgACAAIAAgACAAIAAgACAAIAAgACkAXABuACAAIAAgACAAIAAgACAAIAAgACAAIAAgACAAIAAgACAAKQAsAFwAbgAgACAAIAAgACAAIAAgACAAIAAgACAAIAAgACAAIAAgAF8AaQBuAHQATwByAGQAaQBuAGEAbAAgADwAPQAgADMANgA1ACwAXABuACAAIAAgACAAIAAgACAAIAAgACAAIAAgACAAIAAgACAASQBGACgAXABuACAAIAAgACAAIAAgACAAIAAgACAAIAAgACAAIAAgACAAIAAgACAAIABOACgAUgBlAHQAdQByAG4ATwByAGQAaQBuAGEAbAApACAAPAA+ACAAMAAsAFwAbgAgACAAIAAgACAAIAAgACAAIAAgACAAIAAgACAAIAAgACAAIAAgACAASABTAFQAQQBDAEsAKABZAGUAYQByAEMARQAsACAAXwBvAHIAZABpAG4AYQBsAEQAYQB5ACkALABcAG4AIAAgACAAIAAgACAAIAAgACAAIAAgACAAIAAgACAAIAAgACAAIAAgAEYAUgBPAE0AXwBPAFIARABJAE4AQQBMAF8ARABBAFQARQAoAFkAZQBhAHIAQwBFACwAIABfAG8AcgBkAGkAbgBhAGwARABhAHkAKQBcAG4AIAAgACAAIAAgACAAIAAgACAAIAAgACAAIAAgACAAIAApACwAXABuACAAIAAgACAAIAAgACAAIAAgACAAIAAgACAAIAAgACAAVABSAFUARQAsAFwAbgAgACAAIAAgACAAIAAgACAAIAAgACAAIAAgACAAIAAgAEwARQBUACgAXABuACAAIAAgACAAIAAgACAAIAAgACAAIAAgACAAIAAgACAAIAAgACAAIABfAHQAaABpAHMAWQBlAGEAcgBEAGEAeQBDAG8AdQBuAHQALAAgAFkARQBBAFIAXwBEAEEAWQBfAEMATwBVAE4AVAAoAFkAZQBhAHIAQwBFACkALABcAG4AIAAgACAAIAAgACAAIAAgACAAIAAgACAAIAAgACAAIAAgACAAIAAgAEkARgAoAFwAbgAgACAAIAAgACAAIAAgACAAIAAgACAAIAAgACAAIAAgACAAIAAgACAAIAAgACAAIABfAGkAbgB0AE8AcgBkAGkAbgBhAGwAIAA+ACAAXwB0AGgAaQBzAFkAZQBhAHIARABhAHkAQwBvAHUAbgB0ACwAXABuACAAIAAgACAAIAAgACAAIAAgACAAIAAgACAAIAAgACAAIAAgACAAIAAgACAAIAAgAEwARQBUACgAXABuACAAIAAgACAAIAAgACAAIAAgACAAIAAgACAAIAAgACAAIAAgACAAIAAgACAAIAAgACAAIAAgACAAXwBuAGUAeAB0AFkAZQBhAHIALAAgAFkAZQBhAHIAQwBFACAAKwAgADEALABcAG4AIAAgACAAIAAgACAAIAAgACAAIAAgACAAIAAgACAAIAAgACAAIAAgACAAIAAgACAAIAAgACAAIABfAGEAZABqAHUAcwB0AGUAZABPAHIAZABpAG4AYQBsAEQAYQB5ACwAIABfAG8AcgBkAGkAbgBhAGwARABhAHkAIAAtACAAXwB0AGgAaQBzAFkAZQBhAHIARABhAHkAQwBvAHUAbgB0ACwAXABuACAAIAAgACAAIAAgACAAIAAgACAAIAAgACAAIAAgACAAIAAgACAAIAAgACAAIAAgACAAIAAgACAASQBGACgAXABuACAAIAAgACAAIAAgACAAIAAgACAAIAAgACAAIAAgACAAIAAgACAAIAAgACAAIAAgACAAIAAgACAAIAAgACAAIABOACgAUgBlAHQAdQByAG4ATwByAGQAaQBuAGEAbAApACAAPAA+ACAAMAAsAFwAbgAgACAAIAAgACAAIAAgACAAIAAgACAAIAAgACAAIAAgACAAIAAgACAAIAAgACAAIAAgACAAIAAgACAAIAAgACAASABTAFQAQQBDAEsAKABfAG4AZQB4AHQAWQBlAGEAcgAsACAAXwBhAGQAagB1AHMAdABlAGQATwByAGQAaQBuAGEAbABEAGEAeQApACwAXABuACAAIAAgACAAIAAgACAAIAAgACAAIAAgACAAIAAgACAAIAAgACAAIAAgACAAIAAgACAAIAAgACAAIAAgACAAIABGAFIATwBNAF8ATwBSAEQASQBOAEEATABfAEQAQQBUAEUAKABfAG4AZQB4AHQAWQBlAGEAcgAsACAAXwBhAGQAagB1AHMAdABlAGQATwByAGQAaQBuAGEAbABEAGEAeQApAFwAbgAgACAAIAAgACAAIAAgACAAIAAgACAAIAAgACAAIAAgACAAIAAgACAAIAAgACAAIAAgACAAIAAgACkAXABuACAAIAAgACAAIAAgACAAIAAgACAAIAAgACAAIAAgACAAIAAgACAAIAAgACAAIAAgACkALABcAG4AIAAgACAAIAAgACAAIAAgACAAIAAgACAAIAAgACAAIAAgACAAIAAgACAAIAAgACAAXABuACAAIAAgACAAIAAgACAAIAAgACAAIAAgACAAIAAgACAAIAAgACAAIAAgACAAIAAgAC8ALwAgAGwAYQBzAHQAIABkAGEAeQAgAG8AZgAgAGEAIABsAGUAYQBwACAAeQBlAGEAcgBcAG4AIAAgACAAIAAgACAAIAAgACAAIAAgACAAIAAgACAAIAAgACAAIAAgACAAIAAgACAASQBGACgAXABuACAAIAAgACAAIAAgACAAIAAgACAAIAAgACAAIAAgACAAIAAgACAAIAAgACAAIAAgACAAIAAgACAATgAoAFIAZQB0AHUAcgBuAE8AcgBkAGkAbgBhAGwAKQAgADwAPgAgADAALABcAG4AIAAgACAAIAAgACAAIAAgACAAIAAgACAAIAAgACAAIAAgACAAIAAgACAAIAAgACAAIAAgACAAIABIAFMAVABBAEMASwAoAFkAZQBhAHIAQwBFACwAIABfAG8AcgBkAGkAbgBhAGwARABhAHkAKQAsAFwAbgAgACAAIAAgACAAIAAgACAAIAAgACAAIAAgACAAIAAgACAAIAAgACAAIAAgACAAIAAgACAAIAAgAEYAUgBPAE0AXwBPAFIARABJAE4AQQBMAF8ARABBAFQARQAoAFkAZQBhAHIAQwBFACwAIABfAG8AcgBkAGkAbgBhAGwARABhAHkAKQBcAG4AIAAgACAAIAAgACAAIAAgACAAIAAgACAAIAAgACAAIAAgACAAIAAgACAAIAAgACAAKQBcAG4AIAAgACAAIAAgACAAIAAgACAAIAAgACAAIAAgACAAIAAgACAAIAAgACkAXABuACAAIAAgACAAIAAgACAAIAAgACAAIAAgACAAIAAgACAAKQBcAG4AIAAgACAAIAAgACAAIAAgACAAIAAgACAAKQBcAG4AIAAgACAAIAAgACAAIAAgACkAXABuACAAIAAgACAAKQBcAG4AKQA7AFwAbgBcAG4ALwAq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VgBBAEwASQBEAEEAVABFAF8AQwBIAEEAUgBBAEMAVABFAFIAUwBcAG4AXABuAFQAZQBzAHQAcwAgAGkAZgAgAHQAZQB4AHQAIABjAG8AbgB0AGEAaQBuAHMAIABvAG4AbAB5ACAAYwBoAGEAcgBhAGMAdABlAHIAcwAgAHQAaABhAHQAIABhAHIAZQAgAHYAYQBsAGkAZAAgAGYAbwByACAASQBTAE8AIAA4ADYAMAAxAC4AXABuAFIAZQB0AHUAcgBuAHMAIABhACAAYgBvAG8AbABlAGEAbgAuACAAQQBuACAAZQBtAHAAdAB5ACAAcwB0AHIAaQBuAGcAIAByAGUAdAB1AHIAbgBzACAAbgB1AGwAbAAuAFwAbgBcAG4AUABhAHIAYQBtAGUAdABlAHIAcw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VABlAHgAdAAgACAAIAAgACAAfAAgAHMAdAByAGkAbgBnACAAIAB8ACAASQBTAE8AIAA4ADYAMAAxACAAZgBvAHIAbQBhAHQAdABlAGQAIAB0AGUAeAB0AC4AXABuAFsAUwB1AGIAcwBlAHQAXQAgAHwAIABpAG4AdABlAGcAZQByACAAfAAgAFMAdQBiAHMAZQB0ACAAZgBvAHIAbQBhAHQAIAB0AG8AIABtAGEAdABjAGgAXABuACAAIAAgACAAIAAgACAAIAAgAHwAIAAgACAAIAAgACAAIAAgACAAfAAgACAAIAAwACAALQAgAGQAYQB0AGUALAAgAHQAaQBtAGUAIABhAG4AZAAgAHQAaQBtAGUAegBvAG4AZQAgACAAKwAsAC0ALgAwADEAMgAzADQANQA2ADcAOAA5ADoAVABXAFoAEiIgACgAZABlAGYAYQB1AGwAdAApAFwAbgAgACAAIAAgACAAIAAgACAAIAB8ACAAIAAgACAAIAAgACAAIAAgAHwAIAAgACAAMQAgAC0AIABkAGEAdABlACAAIAAgACAAIAAgACAAIAAgACAAIAAgACAAIAAgACAAIAAgACAAIAAgACsALQAwADEAMgAzADQANQA2ADcAOAA5AFcAEiJcAG4AIAAgACAAIAAgACAAIAAgACAAfAAgACAAIAAgACAAIAAgACAAIAB8ACAAIAAgADIAIAAtACAAdABpAG0AZQAgACAAIAAgACAAIAAgACAAIAAgACAAIAAgACAAIAAgACAAIAAgACAAIAAsAC4AMAAxADIAMwA0ADUANgA3ADgAOQA6AFQAXABuACAAIAAgACAAIAAgACAAIAAgAHwAIAAgACAAIAAgACAAIAAgACAAfAAgACAAIAAzACAALQAgAHQAaQBtAGUAIAB6AG8AbgBlACAAIAAgACAAIAAgACAAIAAgACAAIAAgACAAIAAgACAAKwAtADAAMQAyADMANAA1ADYANwA4ADkAOgBaABIiXABuACAAIAAgACAAIAAgACAAIAAgAHwAIAAgACAAIAAgACAAIAAgACAAfAAgACAAIAA0ACAALQAgAGQAYQB0AGUAIABhAG4AZAAgAHQAaQBtAGUAIAAgACAAIAAgACAAIAAgACAAIAAgACAAKwAsAC0ALgAwADEAMgAzADQANQA2ADcAOAA5ADoAVABXABIiXABuACAAIAAgACAAIAAgACAAIAAgAHwAIAAgACAAIAAgACAAIAAgACAAfAAgACAAIAA1ACAALQAgAHQAaQBtAGUAIABhAG4AZAAgAHQAaQBtAGUAIAB6AG8AbgBlACAAIAAgACAAIAAgACAAKwAsAC0ALgAwADEAMgAzADQANQA2ADcAOAA5ADoAVABaABIiXABuACAAIAAgACAAIAAgACAAIAAgAHwAIAAgACAAIAAgACAAIAAgACAAfAAgACAAIAA2ACAALQAgAGQAdQByAGEAdABpAG8AbgAgACAAIAAgACAAIAAgACAAIAAgACAAIAAgACAAIAAgACAALAAtAC4AMAAxADIAMwA0ADUANgA3ADgAOQA6AEQASABNAFAAUwBUAFcAWQBcAG4AIAAgACAAIAAgACAAIAAgACAAfAAgACAAIAAgACAAIAAgACAAIAB8ACAAIAAgADcAIAAtACAAaQBuAHQAZQByAHYAYQBsACAAIAAgACAAIAAgACAAIAAgACAAIAAgACAAIAAgACAAIAArACwALQAuAC8AMAAxADIAMwA0ADUANgA3ADgAOQA6AEQASABNAFAAUwBUAFcAWQBaABIiXABuACAAIAAgACAAIAAgACAAIAAgAHwAIAAgACAAIAAgACAAIAAgACAAfAAgACAAIAA4ACAALQAgAGYAdQBsAGwAIAAgACAAIAAgACAAIAAgACAAIAAgACAAIAAgACAAIAAgACAAIAAgACAAKwAsAC0ALgAvADAAMQAyADMANAA1ADYANwA4ADkAOgBEAEgATQBQAFIAUwBUAFcAWQBaABIi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qAC8AXABuAFYAQQBMAEkARABBAFQARQBfAEMASABBAFIAQQBDAFQARQBSAFMAIAA9ACAATABBAE0AQgBEAEEAKABUAGUAeAB0ACwAIABbAFMAdQBiAHMAZQB0AF0ALABcAG4AIAAgACAAIABJAEYAKABcAG4AIAAgACAAIAAgACAAIAAgAFQAZQB4AHQAIAA9ACAAXAAiAFwAIgAsAFwAbgAgACAAIAAgACAAIAAgACAAXAAiAFwAIgAsAFwAbgAgACAAIAAgACAAIAAgACAATABFAFQAKABcAG4AIAAgACAAIAAgACAAIAAgACAAIAAgACAAXwBpAGQAeAAsACAASQBOAFQAKABOACgAUwB1AGIAcwBlAHQAKQApACwAXABuACAAIAAgACAAIAAgACAAIAAgACAAIAAgAF8AYwBoAGEAcgBTAGUAdAAsACAASQBGAFMAKABcAG4AIAAgACAAIAAgACAAIAAgACAAIAAgACAAIAAgACAAIABfAGkAZAB4ACAAPAA9ACAAMAAsAFwAbgAgACAAIAAgACAAIAAgACAAIAAgACAAIAAgACAAIAAgAC8ALwAgAGQAYQB0AGUALAAgAHQAaQBtAGUAIABhAG4AZAAgAHQAaQBtAGUAIAB6AG8AbgBlAFwAbgAgACAAIAAgACAAIAAgACAAIAAgACAAIAAgACAAIAAgAFwAIgArACwALQAuADAAMQAyADMANAA1ADYANwA4ADkAOgBUAFcAWgBcACIAIAAmACAAVQBOAEkAQwBIAEEAUgAoADgANwAyADIAKQAsAFwAbgAgACAAIAAgACAAIAAgACAAIAAgACAAIAAgACAAIAAgAF8AaQBkAHgAIAA9ACAAMQAsAFwAbgAgACAAIAAgACAAIAAgACAAIAAgACAAIAAgACAAIAAgAC8ALwAgAGQAYQB0AGUAXABuACAAIAAgACAAIAAgACAAIAAgACAAIAAgACAAIAAgACAAXAAiACsALQAwADEAMgAzADQANQA2ADcAOAA5AFcAXAAiACAAJgAgAFUATgBJAEMASABBAFIAKAA4ADcAMgAyACkALABcAG4AIAAgACAAIAAgACAAIAAgACAAIAAgACAAIAAgACAAIABfAGkAZAB4ACAAPQAgADIALABcAG4AIAAgACAAIAAgACAAIAAgACAAIAAgACAAIAAgACAAIAAvAC8AIAB0AGkAbQBlAFwAbgAgACAAIAAgACAAIAAgACAAIAAgACAAIAAgACAAIAAgAFwAIgAsAC4AMAAxADIAMwA0ADUANgA3ADgAOQA6AFQAXAAiACwAXABuACAAIAAgACAAIAAgACAAIAAgACAAIAAgACAAIAAgACAAXwBpAGQAeAAgAD0AIAAzACwAXABuACAAIAAgACAAIAAgACAAIAAgACAAIAAgACAAIAAgACAALwAvACAAdABpAG0AZQAgAHoAbwBuAGUAXABuACAAIAAgACAAIAAgACAAIAAgACAAIAAgACAAIAAgACAAXAAiACsALQAwADEAMgAzADQANQA2ADcAOAA5ADoAWgBcACIAIAAmACAAVQBOAEkAQwBIAEEAUgAoADgANwAyADIAKQAsAFwAbgAgACAAIAAgACAAIAAgACAAIAAgACAAIAAgACAAIAAgAF8AaQBkAHgAIAA9ACAANAAsAFwAbgAgACAAIAAgACAAIAAgACAAIAAgACAAIAAgACAAIAAgAC8ALwAgAGQAYQB0AGUAIABhAG4AZAAgAHQAaQBtAGUAXABuACAAIAAgACAAIAAgACAAIAAgACAAIAAgACAAIAAgACAAXAAiACsALAAtAC4AMAAxADIAMwA0ADUANgA3ADgAOQA6AFQAVwBcACIAIAAmACAAVQBOAEkAQwBIAEEAUgAoADgANwAyADIAKQAsAFwAbgAgACAAIAAgACAAIAAgACAAIAAgACAAIAAgACAAIAAgAF8AaQBkAHgAIAA9ACAANQAsAFwAbgAgACAAIAAgACAAIAAgACAAIAAgACAAIAAgACAAIAAgAC8ALwAgAHQAaQBtAGUAIABhAG4AZAAgAHQAaQBtAGUAIAB6AG8AbgBlAFwAbgAgACAAIAAgACAAIAAgACAAIAAgACAAIAAgACAAIAAgAFwAIgArACwALQAuADAAMQAyADMANAA1ADYANwA4ADkAOgBUAFoAXAAiACAAJgAgAFUATgBJAEMASABBAFIAKAA4ADcAMgAyACkALABcAG4AIAAgACAAIAAgACAAIAAgACAAIAAgACAAIAAgACAAIABfAGkAZAB4ACAAPQAgADYALABcAG4AIAAgACAAIAAgACAAIAAgACAAIAAgACAAIAAgACAAIAAvAC8AIABkAHUAcgBhAHQAaQBvAG4AXABuACAAIAAgACAAIAAgACAAIAAgACAAIAAgACAAIAAgACAAXAAiACwALQAuADAAMQAyADMANAA1ADYANwA4ADkAOgBEAEgATQBQAFMAVABXAFkAXAAiACwAXABuACAAIAAgACAAIAAgACAAIAAgACAAIAAgACAAIAAgACAAXwBpAGQAeAAgAD0AIAA3ACwAXABuACAAIAAgACAAIAAgACAAIAAgACAAIAAgACAAIAAgACAALwAvACAAaQBuAHQAZQByAHYAYQBsAFwAbgAgACAAIAAgACAAIAAgACAAIAAgACAAIAAgACAAIAAgAFwAIgArACwALQAuAC8AMAAxADIAMwA0ADUANgA3ADgAOQA6AEQASABNAFAAUwBUAFcAWQBaAFwAIgAgACYAIABVAE4ASQBDAEgAQQBSACgAOAA3ADIAMgApACwAXABuACAAIAAgACAAIAAgACAAIAAgACAAIAAgACAAIAAgACAAXwBpAGQAeAAgAD4APQAgADgALABcAG4AIAAgACAAIAAgACAAIAAgACAAIAAgACAAIAAgACAAIAAvAC8AIABmAHUAbABsAFwAbgAgACAAIAAgACAAIAAgACAAIAAgACAAIAAgACAAIAAgAFwAIgArACwALQAuAC8AMAAxADIAMwA0ADUANgA3ADgAOQA6AEQASABNAFAAUgBTAFQAVwBZAFoAXAAiACAAJgAgAFUATgBJAEMASABBAFIAKAA4ADcAMgAyACkAXABuACAAIAAgACAAIAAgACAAIAAgACAAIAAgACkALABcAG4AIAAgACAAIAAgACAAIAAgACAAIAAgACAAXwBlAHMAYwBhAHAAZQBUAGUAeAB0ACwAIABTAFUAQgBTAFQASQBUAFUAVABFACgAUwBVAEIAUwBUAEkAVABVAFQARQAoAFQAZQB4AHQALAAgAFwAIgAmAFwAIgAsACAAXAAiACYAYQBtAHAAOwBcACIAKQAsACAAXAAiADwAXAAiACwAIABcACIAJgBsAHQAOwBcACIAKQAsAFwAbgAgACAAIAAgACAAIAAgACAAIAAgACAAIABfAHgAbQBsACwAIABcACIAPAB0AD4APABzAD4AXAAiACAAJgAgAF8AZQBzAGMAYQBwAGUAVABlAHgAdAAgACYAIABcACIAPAAvAHMAPgA8AC8AdAA+AFwAIgAsAFwAbgAgACAAIAAgACAAIAAgACAAIAAgACAAIABfAHgAcABhAHQAaAAsACAAXAAiAC8ALwBzAFsAdAByAGEAbgBzAGwAYQB0AGUAKAAuACwAJwBcACIAIAAmACAAXwBjAGgAYQByAFMAZQB0ACAAJgAgAFwAIgAnACwAJwAnACkAPQAnACcAXQBcACIALABcAG4AIAAgACAAIAAgACAAIAAgACAAIAAgACAATgBPAFQAKABJAFMARQBSAFIATwBSACgARgBJAEwAVABFAFIAWABNAEwAKABfAHgAbQBsACwAIABfAHgAcABhAHQAaAApACkAKQBcAG4AIAAgACAAIAAgACAAIAAgACkAXABuACAAIAAgACAAKQBcAG4AKQA7AFwAbgBcAG4ALwAq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UABBAFIAUwBFAF8ARABBAFQARQBcAG4AXABuAFIAZQB0AHUAcgBuAHMAIAB0AGgAZQAgAHkAZQBhAHIALAAgAG0AbwBuAHQAaAAgAGEAbgBkACAAZABhAHkAIABvAGYAIABhACAAZABhAHQAZQAgAGYAcgBvAG0AIAB0AGUAeAB0ACAAaQBuACAAdABoAGUAIABJAFMATwAgADgANgAwADEAIABmAG8AcgBtAGEAdAAuAFwAbgBOAG8AdABlACAAWQBZAFkAWQBNAE0AIABpAHMAIABpAG4AdgBhAGwAaQBkACwAIABkAHUAZQAgAHQAbwAgAGMAbwBsAGwAaQBzAGkAbwBuACAAdwBpAHQAaAAgAHQAcgB1AG4AYwBhAHQAZQBkACAAZgBvAHIAbQBhAHQAIABZAFkATQBNAEQARAAgAGkAbgAgAGUAYQByAGwAaQBlAHIAIAB2AGUAcgBzAGkAbwBuAHMAIABvAGYAIABJAFMATwAgADgANgAwADEALgBcAG4AIwBWAEEATABVAEUAIQAgAGkAZgAgAGEAbgAgAGkAbgB2AGEAbABpAGQAIABkAGEAdABlAC4AXABuACMATgAvAEEAIABpAGYAIABuAG8AdAAgAHAAYQByAHMAYQBiAGwAZQAuAFwAbgBcAG4AQwBvAGwAdQBtAG4AcwA6AFwAbgAgACAAMQAgAHwAIABEAGEAdABlAFQAeQBwAGUAIAAgAHwAIABpAG4AdABlAGcAZQByACAAfAAgADAAIAAtACAAbgBvACAAZABhAHQAZQBcAG4AIAAgACAAIAB8ACAAIAAgACAAIAAgACAAIAAgACAAIAB8ACAAIAAgACAAIAAgACAAIAAgAHwAIAAxACAALQAgAGMAYQBsAGUAbgBkAGEAcgAgAGQAYQB0AGUAXABuACAAIAAgACAAfAAgACAAIAAgACAAIAAgACAAIAAgACAAfAAgACAAIAAgACAAIAAgACAAIAB8ACAAMgAgAC0AIABvAHIAZABpAG4AYQBsACAAZABhAHQAZQBcAG4AIAAgACAAIAB8ACAAIAAgACAAIAAgACAAIAAgACAAIAB8ACAAIAAgACAAIAAgACAAIAAgAHwAIAAzACAALQAgAHcAZQBlAGsAIABkAGEAdABlAFwAbgAgACAAMgAgAHwAIABZAGUAYQByACAAQwBFACAAIAAgAHwAIABpAG4AdABlAGcAZQByACAAfAAgAC0AOQA5ADkAOQA5AC4ALgArADkAOQA5ADkAOQBcAG4AIAAgADMAIAB8ACAARABhAHQAZQBBAHIAZwAxACAAIAB8ACAAaQBuAHQAZQBnAGUAcgAgAHwAIABNAG8AbgB0AGgAIAAxAC4ALgAxADIAIAB3AGgAZQBuACAARABhAHQAZQBUAHkAcABlACAAPQAgADEAXABuACAAIAAgACAAfAAgACAAIAAgACAAIAAgACAAIAAgACAAfAAgACAAIAAgACAAIAAgACAAIAB8ACAARQBtAHAAdAB5ACAAdwBoAGUAbgAgAEQAYQB0AGUAVAB5AHAAZQAgAD0AIAAyAFwAbgAgACAAIAAgAHwAIAAgACAAIAAgACAAIAAgACAAIAAgAHwAIAAgACAAIAAgACAAIAAgACAAfAAgAFcAZQBlAGsAIAAxAC4ALgA1ADMAIAB3AGgAZQBuACAARABhAHQAZQBUAHkAcABlACAAPQAgADMAXABuACAAIAA0ACAAfAAgAEQAYQB0AGUAQQByAGcAMgAgACAAfAAgAGkAbgB0AGUAZwBlAHIAIAB8ACAARABhAHkAIAAxAC4ALgAzADEAIAB3AGgAZQBuACAARABhAHQAZQBUAHkAcABlACAAPQAgADEAXABuACAAIAAgACAAfAAgACAAIAAgACAAIAAgACAAIAAgACAAfAAgACAAIAAgACAAIAAgACAAIAB8ACAATwByAGQAaQBuAGEAbAAgADEALgAuADMANgA2ACAAdwBoAGUAbgAgAEQAYQB0AGUAVAB5AHAAZQAgAD0AIAAyAFwAbgAgACAAIAAgAHwAIAAgACAAIAAgACAAIAAgACAAIAAgAHwAIAAgACAAIAAgACAAIAAgACAAfAAgAEQAYQB5ACAAbwBmACAAVwBlAGUAawAgADEALgAuADcAIAAtAD4AIABNAG8AbgAuAC4AUwB1AG4AIAB3AGgAZQBuACAARABhAHQAZQBUAHkAcABlACAAPQAgADMAXABuACAAIAA1ACAAfAAgAFAAcgBlAGMAaQBzAGkAbwBuACAAfAAgAGkAbgB0AGUAZwBlAHIAIAB8ACAATwBwAHQAaQBvAG4AYQBsACwAIAB0AG8AZwBnAGwAZQBkACAAYgB5ACAARQB4AHQAZQBuAGQAZQBkACAAcABhAHIAYQBtAGUAdABlAHIALgBcAG4AIAAgACAAIAB8ACAAIAAgACAAIAAgACAAIAAgACAAIAB8ACAAIAAgACAAIAAgACAAIAAgAHwAIAAxACAALQAgAHkAZQBhAHIAXABuACAAIAAgACAAfAAgACAAIAAgACAAIAAgACAAIAAgACAAfAAgACAAIAAgACAAIAAgACAAIAB8ACAAMgAgAC0AIABtAG8AbgB0AGgALwB3AGUAZQBrAFwAbgAgACAAIAAgAHwAIAAgACAAIAAgACAAIAAgACAAIAAgAHwAIAAgACAAIAAgACAAIAAgACAAfAAgADMAIAAtACAAZABhAHkAXABuACAAIAA2ACAAfAAgAEYAbwByAG0AYQB0ACAAIAAgACAAfAAgAGkAbgB0AGUAZwBlAHIAIAB8ACAATwBwAHQAaQBvAG4AYQBsACwAIAB0AG8AZwBnAGwAZQBkACAAYgB5ACAARQB4AHQAZQBuAGQAZQBkACAAcABhAHIAYQBtAGUAdABlAHIALgBcAG4AIAAgACAAIAB8ACAAIAAgACAAIAAgACAAIAAgACAAIAB8ACAAIAAgACAAIAAgACAAIAAgAHwAIAAxACAALQAgAGIAYQBzAGkAYwBcAG4AIAAgACAAIAB8ACAAIAAgACAAIAAgACAAIAAgACAAIAB8ACAAIAAgACAAIAAgACAAIAAgAHwAIAAyACAALQAgAGUAeAB0AGUAbgBkAGUAZABcAG4AIAAgACAAIAB8ACAAIAAgACAAIAAgACAAIAAgACAAIAB8ACAAIAAgACAAIAAgACAAIAAgAHwAIAAzACAALQAgAGMAbwBuAHMAaQBzAHQAZQBuAHQAIAB3AGkAdABoACAAYgBhAHMAaQBjACAAbwByACAAZQB4AHQAZQBuAGQAZQBkAFwAbgAgACAAIAAgACAAIAAgACAAXABuAFAAYQByAGEAbQBlAHQAZQByAHM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FQAZQB4AHQAIAAgACAAIAAgACAAIAAgAHwAIABzAHQAcgBpAG4AZwAgAHwAIABJAFMATwAgADgANgAwADEAIABmAG8AcgBtAGEAdAB0AGUAZAAgAGQAYQB0AGUALgBcAG4AIAAgACAAIAAgACAAIAAgACAAIAAgACAAfAAgACAAIAAgACAAIAAgACAAfAAgAEUAeABhAG0AcABsAGUAIABmAG8AcgBtAGEAdABzACAAKABuAG8AdAAgAGUAeABoAGEAdQBzAHQAaQB2AGUAKQA6AFwAbgAgACAAIAAgACAAIAAgACAAIAAgACAAIAB8ACAAIAAgACAAIAAgACAAIAB8ACAAKwBZAFkAWQBZAFkALQBNAE0ALQBEAEQALAAgAC0AWQBZAFkAWQAtAE0ATQAtAEQARAAsACAAWQBZAFkAWQAtAE0ATQAtAEQARAAsACAAWQBZAFkAWQAtAE0ATQAsACAAWQBZAFkAWQBNAE0ARABEACwAIABZAFkAWQBZAFwAbgBbAEUAeAB0AGUAbgBkAGUAZABdACAAIAB8ACAAcwB3AGkAdABjAGgAIAB8ACAAUgBlAHQAdQByAG4AIABQAHIAZQBjAGkAcwBpAG8AbgAgAGEAbgBkACAARgBvAHIAbQBhAHQAIABjAG8AbAB1AG0Abg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KgAvAFwAbgBQAEEAUgBTAEUAXwBEAEEAVABFACAAPQAgAEwAQQBNAEIARABBACgAVABlAHgAdAAsACAAWwBFAHgAdABlAG4AZABlAGQAXQAsAFwAbgAgACAAIAAgAEwARQBUACgAXABuACAAIAAgACAAIAAgACAAIAAvAC8AIABDAG8AbAB1AG0AbgBzADoAIABIAGEAcwBoACwAIABEAGEAdABlAFQAeQBwAGUALAAgAFAAcgBlAGMAaQBzAGkAbwBuACwAIABGAG8AcgBtAGEAdAAsACAAWQBlAGEAcgBMAGUAbgAsACAARABhAHQAZQBBAHIAZwAxAFAAbwBzACwAIABEAGEAdABlAEEAcgBnADEATABlAG4ALAAgAEQAYQB0AGUAQQByAGcAMgBMAGUAbgBcAG4AIAAgACAAIAAgACAAIAAgAC8ALwAgAHcAaABlAHIAZQAgAEgAYQBzAGgAIAA9ACAAKABMAEUATgAgACoAIAA0ADAAOQA2ACkAIAArACAAKABIAHkAcABoAGUAbgBQAG8AcwAgACoAIAAyADUANgApACAAKwAgACgASAB5AHAAaABlAG4AMgBQAG8AcwAgACoAIAAxADYAKQAgACsAIABXAFAAbwBzACAAXABuACAAIAAgACAAIAAgACAAIABfAGYAbQB0AEgAYQBzAGgAVABhAGIAbABlACwAIAB7AFwAbgAgACAAIAAgACAAIAAgACAAIAAgACAAIAAxADYAMwA4ADQALAAgADEALAAgADEALAAgADMALAAgADQALAAgADAALAAgADAALAAgADAAOwBcAG4AIAAgACAAIAAgACAAIAAgACAAIAAgACAAMgAwADQAOAAwACwAIAAxACwAIAAxACwAIAAzACwAIAA1ACwAIAAwACwAIAAwACwAIAAwADsAXABuACAAIAAgACAAIAAgACAAIAAgACAAIAAgADIAOAA2ADcAMgAsACAAMgAsACAAMwAsACAAMQAsACAANAAsACAAMAAsACAAMAAsACAAMwA7AFwAbgAgACAAIAAgACAAIAAgACAAIAAgACAAIAAyADgANgA3ADcALAAgADMALAAgADIALAAgADEALAAgADQALAAgADYALAAgADIALAAgADAAOwBcAG4AIAAgACAAIAAgACAAIAAgACAAIAAgACAAMgA5ADkANQAyACwAIAAxACwAIAAyACwAIAAyACwAIAA0ACwAIAA2ACwAIAAyACwAIAAwADsAXABuACAAIAAgACAAIAAgACAAIAAgACAAIAAgADMAMgA3ADYAOAAsACAAMQAsACAAMwAsACAAMQAsACAANAAsACAANQAsACAAMgAsACAAMgA7AFwAbgAgACAAIAAgACAAIAAgACAAIAAgACAAIAAzADIANwA3ADMALAAgADMALAAgADMALAAgADEALAAgADQALAAgADYALAAgADIALAAgADEAOwBcAG4AIAAgACAAIAAgACAAIAAgACAAIAAgACAAMwAyADcANwA0ACwAIAAzACwAIAAyACwAIAAxACwAIAA1ACwAIAA3ACwAIAAyACwAIAAwADsAXABuACAAIAAgACAAIAAgACAAIAAgACAAIAAgADMANAAwADQAOAAsACAAMgAsACAAMwAsACAAMgAsACAANAAsACAAMAAsACAAMAAsACAAMwA7AFwAbgAgACAAIAAgACAAIAAgACAAIAAgACAAIAAzADQAMAA1ADQALAAgADMALAAgADIALAAgADIALAAgADQALAAgADcALAAgADIALAAgADAAOwBcAG4AIAAgACAAIAAgACAAIAAgACAAIAAgACAAMwA0ADMAMAA0ACwAIAAxACwAIAAyACwAIAAyACwAIAA1ACwAIAA3ACwAIAAyACwAIAAwADsAXABuACAAIAAgACAAIAAgACAAIAAgACAAIAAgADMANgA4ADYANAAsACAAMQAsACAAMwAsACAAMQAsACAANQAsACAANgAsACAAMgAsACAAMgA7AFwAbgAgACAAIAAgACAAIAAgACAAIAAgACAAIAAzADYAOAA3ADAALAAgADMALAAgADMALAAgADEALAAgADUALAAgADcALAAgADIALAAgADEAOwBcAG4AIAAgACAAIAAgACAAIAAgACAAIAAgACAAMwA4ADQAMAAwACwAIAAyACwAIAAzACwAIAAyACwAIAA1ACwAIAAwACwAIAAwACwAIAAzADsAXABuACAAIAAgACAAIAAgACAAIAAgACAAIAAgADMAOAA0ADAANwAsACAAMwAsACAAMgAsACAAMgAsACAANQAsACAAOAAsACAAMgAsACAAMAA7AFwAbgAgACAAIAAgACAAIAAgACAAIAAgACAAIAA0ADIAMwA2ADgALAAgADEALAAgADMALAAgADIALAAgADQALAAgADYALAAgADIALAAgADIAOwBcAG4AIAAgACAAIAAgACAAIAAgACAAIAAgACAANAAyADMAOQAwACwAIAAzACwAIAAzACwAIAAyACwAIAA0ACwAIAA3ACwAIAAyACwAIAAxADsAXABuACAAIAAgACAAIAAgACAAIAAgACAAIAAgADQANgA3ADMANgAsACAAMQAsACAAMwAsACAAMgAsACAANQAsACAANwAsACAAMgAsACAAMgA7AFwAbgAgACAAIAAgACAAIAAgACAAIAAgACAAIAA0ADYANwA1ADkALAAgADMALAAgADMALAAgADIALAAgADUALAAgADgALAAgADIALAAgADEAXABuACAAIAAgACAAIAAgACAAIAB9ACwAXABuACAAIAAgACAAIAAgACAAIABmAG4ARQB4AGMAZQBwAHQAaQBvAG4ALAAgAEwAQQBNAEIARABBACgAXwBlAHgAYwBlAHAAdABpAG8AbgAsACAAXwBmAEUAeAB0AGUAbgBkACwAIABbAF8AcAByAGUAYwBpAHMAaQBvAG4AXQAsACAAWwBfAGYAbwByAG0AYQB0AF0ALABcAG4AIAAgACAAIAAgACAAIAAgACAAIAAgACAALwAvACAAXwBlAHgAYwBlAHAAdABpAG8AbgAgACAAfAAgAHMAdAByAGkAbgBnACAAIAB8ACAAbgB1AGwAbAAgACAARQBtAHAAdAB5ACAAdABlAHgAdABcAG4AIAAgACAAIAAgACAAIAAgACAAIAAgACAALwAvACAAIAAgACAAIAAgACAAIAAgACAAIAAgACAAfAAgACAAIAAgACAAIAAgACAAIAB8ACAATgAvAEEAIAAgACAAVQBuAGEAYgBsAGUAIAB0AG8AIABwAGEAcgBzAGUAXABuACAAIAAgACAAIAAgACAAIAAgACAAIAAgAC8ALwAgACAAIAAgACAAIAAgACAAIAAgACAAIAAgAHwAIAAgACAAIAAgACAAIAAgACAAfAAgAFYAQQBMAFUARQAgAEkAbgB2AGEAbABpAGQAIAB2AGEAbAB1AGUAcwBcAG4AIAAgACAAIAAgACAAIAAgACAAIAAgACAALwAvACAAXwBmAEUAeAB0AGUAbgBkACAAIAAgACAAfAAgAHMAdwBpAHQAYwBoACAAIAB8ACAARQB4AHQAZQBuAGQAIABvAHUAdABwAHUAdAAgAHQAbwAgAF8AcAByAGUAYwBpAHMAaQBvAG4AIABhAG4AZAAgAF8AZgBtAHQARQB4AHQAZQBuAGQAZQBkAFwAbgAgACAAIAAgACAAIAAgACAAIAAgACAAIAAvAC8AIABfAHAAcgBlAGMAaQBzAGkAbwBuACAAIAB8ACAAaQBuAHQAZQBnAGUAcgAgAHwAIABQAHIAZQBjAGkAcwBpAG8AbgAgAG8AZgAgAHAAYQByAHMAZQBkACAAdgBhAGwAdQBlAHMAXABuACAAIAAgACAAIAAgACAAIAAgACAAIAAgAC8ALwAgAF8AZgBvAHIAbQBhAHQAIAAgACAAIAAgAHwAIABpAG4AdABlAGcAZQByACAAfAAgAFAAYQByAHMAZQBkACAAZgBvAHIAbQBhAHQAXABuACAAIAAgACAAIAAgACAAIAAgACAAIAAgAEkARgAoAFwAbgAgACAAIAAgACAAIAAgACAAIAAgACAAIAAgACAAIAAgAF8AZgBFAHgAdABlAG4AZAAsAFwAbgAgACAAIAAgACAAIAAgACAAIAAgACAAIAAgACAAIAAgAEkARgBTACgAXABuACAAIAAgACAAIAAgACAAIAAgACAAIAAgACAAIAAgACAAIAAgACAAIABfAGUAeABjAGUAcAB0AGkAbwBuACAAPQAgAFwAIgBOAC8AQQBcACIALABcAG4AIAAgACAAIAAgACAAIAAgACAAIAAgACAAIAAgACAAIAAgACAAIAAgAHsAMAAsACAAIwBOAC8AQQAsACAAIwBOAC8AQQAsACAAIwBOAC8AQQAsACAAIwBOAC8AQQAsACAAIwBOAC8AQQB9ACwAXABuACAAIAAgACAAIAAgACAAIAAgACAAIAAgACAAIAAgACAAIAAgACAAIABfAGUAeABjAGUAcAB0AGkAbwBuACAAPQAgAFwAIgBWAEEATABVAEUAXAAiACwAXABuACAAIAAgACAAIAAgACAAIAAgACAAIAAgACAAIAAgACAAIAAgACAAIABJAEYAUwAoAFwAbgAgACAAIAAgACAAIAAgACAAIAAgACAAIAAgACAAIAAgACAAIAAgACAAIAAgACAAIABfAHAAcgBlAGMAaQBzAGkAbwBuACAAPQAgADEALABcAG4AIAAgACAAIAAgACAAIAAgACAAIAAgACAAIAAgACAAIAAgACAAIAAgACAAIAAgACAASABTAFQAQQBDAEsAKAB7ADAALAAgACMAVgBBAEwAVQBFACEALAAgAFwAIgBcACIALAAgAFwAIgBcACIALAAgADEAfQAsACAAXwBmAG8AcgBtAGEAdAApACwAXABuACAAIAAgACAAIAAgACAAIAAgACAAIAAgACAAIAAgACAAIAAgACAAIAAgACAAIAAgAF8AcAByAGUAYwBpAHMAaQBvAG4AIAA9ACAAMgAsAFwAbgAgACAAIAAgACAAIAAgACAAIAAgACAAIAAgACAAIAAgACAAIAAgACAAIAAgACAAIABIAFMAVABBAEMASwAoAHsAMAAsACAAIwBWAEEATABVAEUAIQAsACAAIwBWAEEATABVAEUAIQAsACAAXAAiAFwAIgAsACAAMgB9ACwAIABfAGYAbwByAG0AYQB0ACkALABcAG4AIAAgACAAIAAgACAAIAAgACAAIAAgACAAIAAgACAAIAAgACAAIAAgACAAIAAgACAAVABSAFUARQAsACAALwAvAF8AcAByAGUAYwBpAHMAaQBvAG4AIAA9ACAAMwBcAG4AIAAgACAAIAAgACAAIAAgACAAIAAgACAAIAAgACAAIAAgACAAIAAgACAAIAAgACAASABTAFQAQQBDAEsAKAB7ADAALAAgACMAVgBBAEwAVQBFACEALAAgACMAVgBBAEwAVQBFACEALAAgACMAVgBBAEwAVQBFACEALAAgADMAfQAsACAAXwBmAG8AcgBtAGEAdAApAFwAbgAgACAAIAAgACAAIAAgACAAIAAgACAAIAAgACAAIAAgACAAIAAgACAAKQAsAFwAbgAgACAAIAAgACAAIAAgACAAIAAgACAAIAAgACAAIAAgACAAIAAgACAAVABSAFUARQAsAFwAbgAgACAAIAAgACAAIAAgACAAIAAgACAAIAAgACAAIAAgACAAIAAgACAAewAwACwAIABcACIAXAAiACwAIABcACIAXAAiACwAIABcACIAXAAiACwAIABcACIAXAAiACwAIABcACIAXAAiAH0AXABuACAAIAAgACAAIAAgACAAIAAgACAAIAAgACAAIAAgACAAKQAsAFwAbgAgACAAIAAgACAAIAAgACAAIAAgACAAIAAgACAAIAAgAEkARgBTACgAXABuACAAIAAgACAAIAAgACAAIAAgACAAIAAgACAAIAAgACAAIAAgACAAIABfAGUAeABjAGUAcAB0AGkAbwBuACAAPQAgAFwAIgBOAC8AQQBcACIALABcAG4AIAAgACAAIAAgACAAIAAgACAAIAAgACAAIAAgACAAIAAgACAAIAAgAHsAMAAsACAAIwBOAC8AQQAsACAAIwBOAC8AQQAsACAAIwBOAC8AQQB9ACwAXABuACAAIAAgACAAIAAgACAAIAAgACAAIAAgACAAIAAgACAAIAAgACAAIABfAGUAeABjAGUAcAB0AGkAbwBuACAAPQAgAFwAIgBWAEEATABVAEUAXAAiACwAXABuACAAIAAgACAAIAAgACAAIAAgACAAIAAgACAAIAAgACAAIAAgACAAIABJAEYAUwAoAFwAbgAgACAAIAAgACAAIAAgACAAIAAgACAAIAAgACAAIAAgACAAIAAgACAAIAAgACAAIABfAHAAcgBlAGMAaQBzAGkAbwBuACAAPQAgADEALABcAG4AIAAgACAAIAAgACAAIAAgACAAIAAgACAAIAAgACAAIAAgACAAIAAgACAAIAAgACAAewAwACwAIAAjAFYAQQBMAFUARQAhACwAIABcACIAXAAiACwAIABcACIAXAAiAH0ALABcAG4AIAAgACAAIAAgACAAIAAgACAAIAAgACAAIAAgACAAIAAgACAAIAAgACAAIAAgACAAXwBwAHIAZQBjAGkAcwBpAG8AbgAgAD0AIAAyACwAXABuACAAIAAgACAAIAAgACAAIAAgACAAIAAgACAAIAAgACAAIAAgACAAIAAgACAAIAAgAHsAMAAsACAAIwBWAEEATABVAEUAIQAsACAAIwBWAEEATABVAEUAIQAsACAAXAAiAFwAIgB9ACwAXABuACAAIAAgACAAIAAgACAAIAAgACAAIAAgACAAIAAgACAAIAAgACAAIAAgACAAIAAgAFQAUgBVAEUALAAgAC8ALwBfAHAAcgBlAGMAaQBzAGkAbwBuACAAPQAgADMAXABuACAAIAAgACAAIAAgACAAIAAgACAAIAAgACAAIAAgACAAIAAgACAAIAAgACAAIAAgAHsAMAAsACAAIwBWAEEATABVAEUAIQAsACAAIwBWAEEATABVAEUAIQAsACAAIwBWAEEATABVAEUAIQB9AFwAbgAgACAAIAAgACAAIAAgACAAIAAgACAAIAAgACAAIAAgACAAIAAgACAAKQAsAFwAbgAgACAAIAAgACAAIAAgACAAIAAgACAAIAAgACAAIAAgACAAIAAgACAAVABSAFUARQAsAFwAbgAgACAAIAAgACAAIAAgACAAIAAgACAAIAAgACAAIAAgACAAIAAgACAAewAwACwAIABcACIAXAAiACwAIABcACIAXAAiACwAIABcACIAXAAiAH0AXABuACAAIAAgACAAIAAgACAAIAAgACAAIAAgACAAIAAgACAAKQBcAG4AIAAgACAAIAAgACAAIAAgACAAIAAgACAAKQBcAG4AIAAgACAAIAAgACAAIAAgACkALABcAG4AIAAgACAAIAAgACAAIAAgAF8AZgBFAHgAdABlAG4AZAAsACAATgAoAEUAeAB0AGUAbgBkAGUAZAApACAAPAA+ACAAMAAsAFwAbgAgACAAIAAgACAAIAAgACAASQBGACgAXABuACAAIAAgACAAIAAgACAAIAAgACAAIAAgAFQAZQB4AHQAIAA9ACAAXAAiAFwAIgAsAFwAbgAgACAAIAAgACAAIAAgACAAIAAgACAAIABmAG4ARQB4AGMAZQBwAHQAaQBvAG4AKABcACIAXAAiACwAIABfAGYARQB4AHQAZQBuAGQAKQAsAFwAbgAgACAAIAAgACAAIAAgACAAIAAgACAAIABJAEYAKABcAG4AIAAgACAAIAAgACAAIAAgACAAIAAgACAAIAAgACAAIABOAE8AVAAoAFYAQQBMAEkARABBAFQARQBfAEMASABBAFIAQQBDAFQARQBSAFMAKABUAGUAeAB0ACwAIAAxACkAKQAsAFwAbgAgACAAIAAgACAAIAAgACAAIAAgACAAIAAgACAAIAAgAGYAbgBFAHgAYwBlAHAAdABpAG8AbgAoAFwAIgBOAC8AQQBcACIALAAgAF8AZgBFAHgAdABlAG4AZAApACwAXABuACAAIAAgACAAIAAgACAAIAAgACAAIAAgACAAIAAgACAATABFAFQAKABcAG4AIAAgACAAIAAgACAAIAAgACAAIAAgACAAIAAgACAAIAAgACAAIAAgAF8AaABhAHMAUwBpAGcAbgAsACAASQBGAFMAKABcAG4AIAAgACAAIAAgACAAIAAgACAAIAAgACAAIAAgACAAIAAgACAAIAAgACAAIAAgACAATABFAEYAVAAoAFQAZQB4AHQALAAgADEAKQAgAD0AIABcACIAKwBcACIALABcAG4AIAAgACAAIAAgACAAIAAgACAAIAAgACAAIAAgACAAIAAgACAAIAAgACAAIAAgACAAVABSAFUARQAsAFwAbgAgACAAIAAgACAAIAAgACAAIAAgACAAIAAgACAAIAAgACAAIAAgACAAIAAgACAAIABMAEUARgBUACgAVABlAHgAdAAsACAAMQApACAAPQAgAFwAIgAtAFwAIgAsAFwAbgAgACAAIAAgACAAIAAgACAAIAAgACAAIAAgACAAIAAgACAAIAAgACAAIAAgACAAIABUAFIAVQBFACwAXABuACAAIAAgACAAIAAgACAAIAAgACAAIAAgACAAIAAgACAAIAAgACAAIAAgACAAIAAgAFUATgBJAEMATwBEAEUAKABMAEUARgBUACgAVABlAHgAdAAsACAAMQApACkAIAA9ACAAOAA3ADIAMgAsAFwAbgAgACAAIAAgACAAIAAgACAAIAAgACAAIAAgACAAIAAgACAAIAAgACAAIAAgACAAIABUAFIAVQBFACwAXABuACAAIAAgACAAIAAgACAAIAAgACAAIAAgACAAIAAgACAAIAAgACAAIAAgACAAIAAgAFQAUgBVAEUALABcAG4AIAAgACAAIAAgACAAIAAgACAAIAAgACAAIAAgACAAIAAgACAAIAAgACAAIAAgACAARgBBAEwAUwBFAFwAbgAgACAAIAAgACAAIAAgACAAIAAgACAAIAAgACAAIAAgACAAIAAgACAAKQAsAFwAbgAgACAAIAAgACAAIAAgACAAIAAgACAAIAAgACAAIAAgACAAIAAgACAAXwB5AGUAYQByAFMAaQBnAG4ALAAgAEkARgBTACgAXABuACAAIAAgACAAIAAgACAAIAAgACAAIAAgACAAIAAgACAAIAAgACAAIAAgACAAIAAgAEwARQBGAFQAKABUAGUAeAB0ACwAIAAxACkAIAA9ACAAXAAiAC0AXAAiACwAXABuACAAIAAgACAAIAAgACAAIAAgACAAIAAgACAAIAAgACAAIAAgACAAIAAgACAAIAAgAC0AMQAsAFwAbgAgACAAIAAgACAAIAAgACAAIAAgACAAIAAgACAAIAAgACAAIAAgACAAIAAgACAAIABVAE4ASQBDAE8ARABFACgATABFAEYAVAAoAFQAZQB4AHQALAAgADEAKQApACAAPQAgADgANwAyADIALABcAG4AIAAgACAAIAAgACAAIAAgACAAIAAgACAAIAAgACAAIAAgACAAIAAgACAAIAAgACAALQAxACwAXABuACAAIAAgACAAIAAgACAAIAAgACAAIAAgACAAIAAgACAAIAAgACAAIAAgACAAIAAgAFQAUgBVAEUALABcAG4AIAAgACAAIAAgACAAIAAgACAAIAAgACAAIAAgACAAIAAgACAAIAAgACAAIAAgACAAMQBcAG4AIAAgACAAIAAgACAAIAAgACAAIAAgACAAIAAgACAAIAAgACAAIAAgACkALABcAG4AIAAgACAAIAAgACAAIAAgACAAIAAgACAAIAAgACAAIAAgACAAIAAgAF8AbABlAG4ALAAgAEwARQBOACgAVABlAHgAdAApACAALQAgAE4AKABfAGgAYQBzAFMAaQBnAG4AKQAsAFwAbgAgACAAIAAgACAAIAAgACAAIAAgACAAIAAgACAAIAAgACAAIAAgACAAXwBzAEQAYQB0AGUALAAgAEkARgAoAF8AaABhAHMAUwBpAGcAbgAsACAAUgBJAEcASABUACgAVABlAHgAdAAsACAAXwBsAGUAbgApACwAIABUAGUAeAB0ACkALABcAG4AIAAgACAAIAAgACAAIAAgACAAIAAgACAAIAAgACAAIAAgACAAIAAgAF8ASAB5AHAAaAAxAFAAbwBzACwAIABJAEYARQBSAFIATwBSACgARgBJAE4ARAAoAFwAIgAtAFwAIgAsACAAXwBzAEQAYQB0AGUAKQAsACAAMAApACwAXABuACAAIAAgACAAIAAgACAAIAAgACAAIAAgACAAIAAgACAAIAAgACAAIABfAEgAeQBwAGgAMgBQAG8AcwAsACAASQBGAEUAUgBSAE8AUgAoAEYASQBOAEQAKABcACIALQBcACIALAAgAF8AcwBEAGEAdABlACwAIABfAEgAeQBwAGgAMQBQAG8AcwAgACsAIAAxACkALAAgADAAKQAsAFwAbgAgACAAIAAgACAAIAAgACAAIAAgACAAIAAgACAAIAAgACAAIAAgACAAXwBXAHAAbwBzACwAIABJAEYARQBSAFIATwBSACgARgBJAE4ARAAoAFwAIgBXAFwAIgAsACAAXwBzAEQAYQB0AGUAKQAsACAAMAApACwAXABuACAAIAAgACAAIAAgACAAIAAgACAAIAAgACAAIAAgACAAIAAgACAAIABfAGgAYQBzAGgALAAgACgAXwBsAGUAbgAgACoAIAA0ADAAOQA2ACkAIAArACAAKABfAEgAeQBwAGgAMQBQAG8AcwAgACoAIAAyADUANgApACAAKwAgACgAXwBIAHkAcABoADIAUABvAHMAIAAqACAAMQA2ACkAIAArACAAXwBXAHAAbwBzACwAXABuACAAIAAgACAAIAAgACAAIAAgACAAIAAgACAAIAAgACAAIAAgACAAIABfAGgAYQBzAGgATABrAHUAcAAsACAASQBGAE4AQQAoAFgATQBBAFQAQwBIACgAXwBoAGEAcwBoACwAIABDAEgATwBPAFMARQBDAE8ATABTACgAXwBmAG0AdABIAGEAcwBoAFQAYQBiAGwAZQAsACAAMQApACwAIAAwACkALAAgADAAKQAsAFwAbgAgACAAIAAgACAAIAAgACAAIAAgACAAIAAgACAAIAAgACAAIAAgACAASQBGACgAXABuACAAIAAgACAAIAAgACAAIAAgACAAIAAgACAAIAAgACAAIAAgACAAIAAgACAAIAAgAF8AaABhAHMAaABMAGsAdQBwACAAPQAgADAALABcAG4AIAAgACAAIAAgACAAIAAgACAAIAAgACAAIAAgACAAIAAgACAAIAAgACAAIAAgACAAZgBuAEUAeABjAGUAcAB0AGkAbwBuACgAXAAiAE4ALwBBAFwAIgAsACAAXwBmAEUAeAB0AGUAbgBkACkALABcAG4AIAAgACAAIAAgACAAIAAgACAAIAAgACAAIAAgACAAIAAgACAAIAAgACAAIAAgACAATABFAFQAKABcAG4AIAAgACAAIAAgACAAIAAgACAAIAAgACAAIAAgACAAIAAgACAAIAAgACAAIAAgACAAIAAgACAAIABfAGQAZQBmAG4ALAAgAEMASABPAE8AUwBFAFIATwBXAFMAKABfAGYAbQB0AEgAYQBzAGgAVABhAGIAbABlACwAIABfAGgAYQBzAGgATABrAHUAcAApACwAXABuACAAIAAgACAAIAAgACAAIAAgACAAIAAgACAAIAAgACAAIAAgACAAIAAgACAAIAAgACAAIAAgACAAXwBkAGEAdABlAFQAeQBwAGUALAAgAEkATgBEAEUAWAAoAF8AZABlAGYAbgAsACAAMQAsACAAMgApACwAXABuACAAIAAgACAAIAAgACAAIAAgACAAIAAgACAAIAAgACAAIAAgACAAIAAgACAAIAAgACAAIAAgACAAXwBwAHIAZQBjAGkAcwBpAG8AbgAsACAASQBOAEQARQBYACgAXwBkAGUAZgBuACwAIAAxACwAIAAzACkALABcAG4AIAAgACAAIAAgACAAIAAgACAAIAAgACAAIAAgACAAIAAgACAAIAAgACAAIAAgACAAIAAgACAAIABfAGYAbwByAG0AYQB0ACwAIABJAE4ARABFAFgAKABfAGQAZQBmAG4ALAAgADEALAAgADQAKQAsAFwAbgAgACAAIAAgACAAIAAgACAAIAAgACAAIAAgACAAIAAgACAAIAAgACAAIAAgACAAIAAgACAAIAAgAF8AeQBlAGEAcgBDAEUALAAgAF8AeQBlAGEAcgBTAGkAZwBuACAAKgAgAFYAQQBMAFUARQAoAEwARQBGAFQAKABfAHMARABhAHQAZQAsACAASQBOAEQARQBYACgAXwBkAGUAZgBuACwAIAAxACwAIAA1ACkAKQApACwAXABuACAAIAAgACAAIAAgACAAIAAgACAAIAAgACAAIAAgACAAIAAgACAAIAAgACAAIAAgACAAIAAgACAAXwBkAEEAcgBnADEALAAgAEkARgAoAFwAbgAgACAAIAAgACAAIAAgACAAIAAgACAAIAAgACAAIAAgACAAIAAgACAAIAAgACAAIAAgACAAIAAgACAAIAAgACAAKABfAHAAcgBlAGMAaQBzAGkAbwBuACAAPAAgADIAKQAgACsAIAAoAEkATgBEAEUAWAAoAF8AZABlAGYAbgAsACAAMQAsACAANgApACAAPQAgADAAKQAsAFwAbgAgACAAIAAgACAAIAAgACAAIAAgACAAIAAgACAAIAAgACAAIAAgACAAIAAgACAAIAAgACAAIAAgACAAIAAgACAAXAAiAFwAIgAsAFwAbgAgACAAIAAgACAAIAAgACAAIAAgACAAIAAgACAAIAAgACAAIAAgACAAIAAgACAAIAAgACAAIAAgACAAIAAgACAAVgBBAEwAVQBFACgATQBJAEQAKABfAHMARABhAHQAZQAsACAASQBOAEQARQBYACgAXwBkAGUAZgBuACwAIAAxACwAIAA2ACkALAAgAEkATgBEAEUAWAAoAF8AZABlAGYAbgAsACAAMQAsACAANwApACkAKQBcAG4AIAAgACAAIAAgACAAIAAgACAAIAAgACAAIAAgACAAIAAgACAAIAAgACAAIAAgACAAIAAgACAAIAApACwAXABuACAAIAAgACAAIAAgACAAIAAgACAAIAAgACAAIAAgACAAIAAgACAAIAAgACAAIAAgACAAIAAgACAAXwBkAEEAcgBnADIALAAgAEkARgAoAFwAbgAgACAAIAAgACAAIAAgACAAIAAgACAAIAAgACAAIAAgACAAIAAgACAAIAAgACAAIAAgACAAIAAgACAAIAAgACAAXwBwAHIAZQBjAGkAcwBpAG8AbgAgADwAIAAzACwAXABuACAAIAAgACAAIAAgACAAIAAgACAAIAAgACAAIAAgACAAIAAgACAAIAAgACAAIAAgACAAIAAgACAAIAAgACAAIABcACIAXAAiACwAXABuACAAIAAgACAAIAAgACAAIAAgACAAIAAgACAAIAAgACAAIAAgACAAIAAgACAAIAAgACAAIAAgACAAIAAgACAAIABWAEEATABVAEUAKABSAEkARwBIAFQAKABfAHMARABhAHQAZQAsACAASQBOAEQARQBYACgAXwBkAGUAZgBuACwAIAAxACwAIAA4ACkAKQApAFwAbgAgACAAIAAgACAAIAAgACAAIAAgACAAIAAgACAAIAAgACAAIAAgACAAIAAgACAAIAAgACAAIAAgACkALABcAG4AIAAgACAAIAAgACAAIAAgACAAIAAgACAAIAAgACAAIAAgACAAIAAgACAAIAAgACAAIAAgACAAIABJAEYAUwAoAFwAbgAgACAAIAAgACAAIAAgACAAIAAgACAAIAAgACAAIAAgACAAIAAgACAAIAAgACAAIAAgACAAIAAgACAAIAAgACAAKABfAGQAYQB0AGUAVAB5AHAAZQAgAD0AIAAxACkAIAAqACAATgBPAFQAKABJAFMAXwBWAEEATABJAEQAXwBEAEEAVABFACgAXwB5AGUAYQByAEMARQAsACAAXwBkAEEAcgBnADEALAAgAF8AZABBAHIAZwAyACkAKQAsAFwAbgAgACAAIAAgACAAIAAgACAAIAAgACAAIAAgACAAIAAgACAAIAAgACAAIAAgACAAIAAgACAAIAAgACAAIAAgACAAZgBuAEUAeABjAGUAcAB0AGkAbwBuACgAXAAiAFYAQQBMAFUARQBcACIALAAgAF8AZgBFAHgAdABlAG4AZAAsACAAXwBwAHIAZQBjAGkAcwBpAG8AbgAsACAAXwBmAG8AcgBtAGEAdAApACwAXABuACAAIAAgACAAIAAgACAAIAAgACAAIAAgACAAIAAgACAAIAAgACAAIAAgACAAIAAgACAAIAAgACAAIAAgACAAIAAoAF8AZABhAHQAZQBUAHkAcABlACAAPQAgADIAKQAgACoAIABOAE8AVAAoAEkAUwBfAFYAQQBMAEkARABfAE8AUgBEAEkATgBBAEwAXwBEAEEAVABFACgAXwB5AGUAYQByAEMARQAsACAAXwBkAEEAcgBnADIAKQApACwAXABuACAAIAAgACAAIAAgACAAIAAgACAAIAAgACAAIAAgACAAIAAgACAAIAAgACAAIAAgACAAIAAgACAAIAAgACAAIABmAG4ARQB4AGMAZQBwAHQAaQBvAG4AKABcACIAVgBBAEwAVQBFAFwAIgAsACAAXwBmAEUAeAB0AGUAbgBkACwAIABfAHAAcgBlAGMAaQBzAGkAbwBuACwAIABfAGYAbwByAG0AYQB0ACkALABcAG4AIAAgACAAIAAgACAAIAAgACAAIAAgACAAIAAgACAAIAAgACAAIAAgACAAIAAgACAAIAAgACAAIAAgACAAIAAgACgAXwBkAGEAdABlAFQAeQBwAGUAIAA9ACAAMwApACAAKgAgAE4ATwBUACgASQBTAF8AVgBBAEwASQBEAF8AVwBFAEUASwBfAEQAQQBUAEUAKABfAHkAZQBhAHIAQwBFACwAIABfAGQAQQByAGcAMQAsACAAXwBkAEEAcgBnADIAKQApACwAXABuACAAIAAgACAAIAAgACAAIAAgACAAIAAgACAAIAAgACAAIAAgACAAIAAgACAAIAAgACAAIAAgACAAIAAgACAAIABmAG4ARQB4AGMAZQBwAHQAaQBvAG4AKABcACIAVgBBAEwAVQBFAFwAIgAsACAAXwBmAEUAeAB0AGUAbgBkACwAIABfAHAAcgBlAGMAaQBzAGkAbwBuACwAIABfAGYAbwByAG0AYQB0ACkALABcAG4AIAAgACAAIAAgACAAIAAgACAAIAAgACAAIAAgACAAIAAgACAAIAAgACAAIAAgACAAIAAgACAAIAAgACAAIAAgAFQAUgBVAEUALABcAG4AIAAgACAAIAAgACAAIAAgACAAIAAgACAAIAAgACAAIAAgACAAIAAgACAAIAAgACAAIAAgACAAIAAgACAAIAAgAEkARgAoAFwAbgAgACAAIAAgACAAIAAgACAAIAAgACAAIAAgACAAIAAgACAAIAAgACAAIAAgACAAIAAgACAAIAAgACAAIAAgACAAIAAgACAAIABfAGYARQB4AHQAZQBuAGQALABcAG4AIAAgACAAIAAgACAAIAAgACAAIAAgACAAIAAgACAAIAAgACAAIAAgACAAIAAgACAAIAAgACAAIAAgACAAIAAgACAAIAAgACAASABTAFQAQQBDAEsAKABfAGQAYQB0AGUAVAB5AHAAZQAsACAAXwB5AGUAYQByAEMARQAsACAAXwBkAEEAcgBnADEALAAgAF8AZABBAHIAZwAyACwAIABfAHAAcgBlAGMAaQBzAGkAbwBuACwAIABfAGYAbwByAG0AYQB0ACkALABcAG4AIAAgACAAIAAgACAAIAAgACAAIAAgACAAIAAgACAAIAAgACAAIAAgACAAIAAgACAAIAAgACAAIAAgACAAIAAgACAAIAAgACAASABTAFQAQQBDAEsAKABfAGQAYQB0AGUAVAB5AHAAZQAsACAAXwB5AGUAYQByAEMARQAsACAAXwBkAEEAcgBnADEALAAgAF8AZABBAHIAZwAyACkAXABuACAAIAAgACAAIAAgACAAIAAgACAAIAAgACAAIAAgACAAIAAgACAAIAAgACAAIAAgACAAIAAgACAAIAAgACAAIAApAFwAbgAgACAAIAAgACAAIAAgACAAIAAgACAAIAAgACAAIAAgACAAIAAgACAAIAAgACAAIAAgACAAIAAgACkAXABuACAAIAAgACAAIAAgACAAIAAgACAAIAAgACAAIAAgACAAIAAgACAAIAAgACAAIAAgACkAXABuACAAIAAgACAAIAAgACAAIAAgACAAIAAgACAAIAAgACAAIAAgACAAIAApAFwAbgAgACAAIAAgACAAIAAgACAAIAAgACAAIAAgACAAIAAgACkAXABuACAAIAAgACAAIAAgACAAIAAgACAAIAAgACkAXABuACAAIAAgACAAIAAgACAAIAApAFwAbgAgACAAIAAgACkAXABuACkAOwBcAG4AXABuAC8AKg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FAAQQBSAFMARQBfAFQASQBNAEUAXABuAFwAbgBSAGUAdAB1AHIAbgBzACAAdABoAGUAIABoAG8AdQByACwAIABtAGkAbgB1AHQAZQAgAGEAbgBkACAAcwBlAGMAbwBuAGQAIABvAGYAIAB0AGkAbQBlACAAZgByAG8AbQAgAHQAZQB4AHQAIABpAG4AIAB0AGgAZQAgAEkAUwBPACAAOAA2ADAAMQAgAGYAbwByAG0AYQB0AC4AXABuACMAVgBBAEwAVQBFACEAIABpAGYAIABhAG4AIABpAG4AdgBhAGwAaQBkACAAdABpAG0AZQAuAFwAbgAjAE4ALwBBACAAaQBmACAAbgBvAHQAIABwAGEAcgBzAGEAYgBsAGUALgBcAG4AXABuAEMAbwBsAHUAbQBuAHMAOgBcAG4AIAAgADEAIAB8ACAASABvAHUAcgAgACAAIAAgACAAIAB8ACAAaQBuAHQAZQBnAGUAcgAgAHwAIAAwAC4ALgAyADQAXABuACAAIAAyACAAfAAgAE0AaQBuAHUAdABlACAAIAAgACAAfAAgAGkAbgB0AGUAZwBlAHIAIAB8ACAAMAAuAC4ANQA5AFwAbgAgACAAMwAgAHwAIABTAGUAYwBvAG4AZAAgACAAIAAgAHwAIABkAGUAYwBpAG0AYQBsACAAfAAgADAALgAuADUAOQAuADkAOQA5AFwAbgAgACAANAAgAHwAIABQAHIAZQBjAGkAcwBpAG8AbgAgAHwAIABpAG4AdABlAGcAZQByACAAfAAgAE8AcAB0AGkAbwBuAGEAbAAsACAAdABvAGcAZwBsAGUAZAAgAGIAeQAgAEUAeAB0AGUAbgBkAGUAZAAgAHAAYQByAGEAbQBlAHQAZQByAC4AXABuACAAIAAgACAAfAAgACAAIAAgACAAIAAgACAAIAAgACAAfAAgACAAIAAgACAAIAAgACAAIAB8ACAAMQAgAC0AIABoAG8AdQByAFwAbgAgACAAIAAgAHwAIAAgACAAIAAgACAAIAAgACAAIAAgAHwAIAAgACAAIAAgACAAIAAgACAAfAAgADIAIAAtACAAbQBpAG4AdQB0AGUAXABuACAAIAAgACAAfAAgACAAIAAgACAAIAAgACAAIAAgACAAfAAgACAAIAAgACAAIAAgACAAIAB8ACAAMwAgAC0AIABpAG4AdABlAGcAZQByACAAcwBlAGMAbwBuAGQAXABuACAAIAAgACAAfAAgACAAIAAgACAAIAAgACAAIAAgACAAfAAgACAAIAAgACAAIAAgACAAIAB8ACAANAAgAC0AIABzAGUAYwBvAG4AZAAgADAALgAwAFwAbgAgACAAIAAgAHwAIAAgACAAIAAgACAAIAAgACAAIAAgAHwAIAAgACAAIAAgACAAIAAgACAAfAAgADUAIAAtACAAcwBlAGMAbwBuAGQAIAAwAC4AMAAwAFwAbgAgACAAIAAgAHwAIAAgACAAIAAgACAAIAAgACAAIAAgAHwAIAAgACAAIAAgACAAIAAgACAAfAAgADYAIAAtACAAcwBlAGMAbwBuAGQAIAAwAC4AMAAwADAAXABuACAAIAA1ACAAfAAgAEYAbwByAG0AYQB0ACAAIAAgACAAfAAgAGkAbgB0AGUAZwBlAHIAIAB8ACAATwBwAHQAaQBvAG4AYQBsACwAIAB0AG8AZwBnAGwAZQBkACAAYgB5ACAARQB4AHQAZQBuAGQAZQBkACAAcABhAHIAYQBtAGUAdABlAHIALgBcAG4AIAAgACAAIAB8ACAAIAAgACAAIAAgACAAIAAgACAAIAB8ACAAIAAgACAAIAAgACAAIAAgAHwAIAAwACAALQAgAG4AbwAgAHQAaQBtAGUAXABuACAAIAAgACAAfAAgACAAIAAgACAAIAAgACAAIAAgACAAfAAgACAAIAAgACAAIAAgACAAIAB8ACAAMQAgAC0AIABiAGEAcwBpAGMAXABuACAAIAAgACAAfAAgACAAIAAgACAAIAAgACAAIAAgACAAfAAgACAAIAAgACAAIAAgACAAIAB8ACAAMgAgAC0AIABlAHgAdABlAG4AZABlAGQAXABuACAAIAAgACAAfAAgACAAIAAgACAAIAAgACAAIAAgACAAfAAgACAAIAAgACAAIAAgACAAIAB8ACAAMwAgAC0AIABjAG8AbgBzAGkAcwB0AGUAbgB0ACAAdwBpAHQAaAAgAGIAYQBzAGkAYwAgAG8AcgAgAGUAeAB0AGUAbgBkAGUAZABcAG4AIAAgACAAIAAgACAAIAAgAFwAbgBQAGEAcgBhAG0AZQB0AGUAcg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UAGUAeAB0ACAAIAAgACAAIAAgACAAIAB8ACAAcwB0AHIAaQBuAGcAIAB8ACAASQBTAE8AIAA4ADYAMAAxACAAZgBvAHIAbQBhAHQAdABlAGQAIAB0AGkAbQBlAC4AXABuACAAIAAgACAAIAAgACAAIAAgACAAIAAgAHwAIAAgACAAIAAgACAAIAAgAHwAIABFAHgAYQBtAHAAbABlACAAZgBvAHIAbQBhAHQAcwAgACgAbgBvAHQAIABlAHgAaABhAHUAcwB0AGkAdgBlACkAOgBcAG4AIAAgACAAIAAgACAAIAAgACAAIAAgACAAfAAgACAAIAAgACAAIAAgACAAfAAgAFQAaABoADoAbQBtADoAcwBzAC4AcwBzAHMALAAgAFQAaABoADoAbQBtADoAcwBzACwAIABUAGgAaABtAG0ALAAgAFQAaABoAFwAbgBbAEUAeAB0AGUAbgBkAGUAZABdACAAIAB8ACAAcwB3AGkAdABjAGgAIAB8ACAAUgBlAHQAdQByAG4AIABQAHIAZQBjAGkAcwBpAG8AbgAgAGEAbgBkACAARgBvAHIAbQBhAHQAIABjAG8AbAB1AG0Abg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KgAvAFwAbgBQAEEAUgBTAEUAXwBUAEkATQBFACAAPQAgAEwAQQBNAEIARABBACgAVABlAHgAdAAsACAAWwBFAHgAdABlAG4AZABlAGQAXQAsAFwAbgAgACAAIAAgAEwARQBUACgAXABuACAAIAAgACAAIAAgACAAIAAvAC8AIABDAG8AbAB1AG0AbgBzADoAIABIAGEAcwBoACwAIABQAHIAZQBjAGkAcwBpAG8AbgAsACAARgBvAHIAbQBhAHQALAAgAE0AaQBuAHUAdABlAFAAbwBzACwAIABTAGUAYwBvAG4AZABMAGUAbgBcAG4AIAAgACAAIAAgACAAIAAgAC8ALwAgAHcAaABlAHIAZQAgAEgAYQBzAGgAIAA9ACAAKABMAEUATgAgACoAIAA0ADAAOQA2ACkAIAArACAAKABDAG8AbABvAG4AMQBQAG8AcwAgACoAIAAyADUANgApACAAKwAgACgAQwBvAGwAbwBuADIAUABvAHMAIAAqACAAMQA2ACkAIAArACAARABlAGMAaQBtAGEAbABQAG8AcwAgAFwAbgAgACAAIAAgACAAIAAgACAAXwBmAG0AdABIAGEAcwBoAFQAYQBiAGwAZQAsACAAewBcAG4AIAAgACAAIAAgACAAIAAgACAAIAAgACAAOAAxADkAMgAsACAAMQAsACAAMwAsACAAMAAsACAAMAA7AFwAbgAgACAAIAAgACAAIAAgACAAIAAgACAAIAAxADYAMwA4ADQALAAgADIALAAgADEALAAgADMALAAgADAAOwBcAG4AIAAgACAAIAAgACAAIAAgACAAIAAgACAAMgA0ADUANwA2ACwAIAAzACwAIAAxACwAIAAzACwAIAAyADsAXABuACAAIAAgACAAIAAgACAAIAAgACAAIAAgADMAMgA3ADcANQAsACAANAAsACAAMQAsACAAMwAsACAANAA7AFwAbgAgACAAIAAgACAAIAAgACAAIAAgACAAIAAzADYAOAA3ADEALAAgADUALAAgADEALAAgADMALAAgADUAOwBcAG4AIAAgACAAIAAgACAAIAAgACAAIAAgACAANAAwADkANgA3ACwAIAA2ACwAIAAxACwAIAAzACwAIAA2ADsAXABuACAAIAAgACAAIAAgACAAIAAgACAAIAAgADIAMQAyADQAOAAsACAAMgAsACAAMgAsACAANAAsACAAMAA7AFwAbgAgACAAIAAgACAAIAAgACAAIAAgACAAIAAzADMANgAzADIALAAgADMALAAgADIALAAgADQALAAgADIAOwBcAG4AIAAgACAAIAAgACAAIAAgACAAIAAgACAANAAxADgAMwAzACwAIAA0ACwAIAAyACwAIAA0ACwAIAA0ADsAXABuACAAIAAgACAAIAAgACAAIAAgACAAIAAgADQANQA5ADIAOQAsACAANQAsACAAMgAsACAANAAsACAANQA7AFwAbgAgACAAIAAgACAAIAAgACAAIAAgACAAIAA1ADAAMAAyADUALAAgADYALAAgADIALAAgADQALAAgADYAXABuACAAIAAgACAAIAAgACAAIAB9ACwAXABuACAAIAAgACAAIAAgACAAIABmAG4AQwBvAHUAbgB0AEMAaABhAHIAcwAsACAATABBAE0AQgBEAEEAKABDAGgAYQByAEEAcgByAGEAeQAsACAAVABlAHgAdAAsAFwAbgAgACAAIAAgACAAIAAgACAAIAAgACAAIABJAEYAKABcAG4AIAAgACAAIAAgACAAIAAgACAAIAAgACAAIAAgACAAIABUAGUAeAB0ACAAPQAgAFwAIgBcACIALABcAG4AIAAgACAAIAAgACAAIAAgACAAIAAgACAAIAAgACAAIAAwACwAXABuACAAIAAgACAAIAAgACAAIAAgACAAIAAgACAAIAAgACAATABFAFQAKABcAG4AIAAgACAAIAAgACAAIAAgACAAIAAgACAAIAAgACAAIAAgACAAIAAgAF8AcgBlAG0AbwB2AGUAZAAsACAAUgBFAEQAVQBDAEUAKABcAG4AIAAgACAAIAAgACAAIAAgACAAIAAgACAAIAAgACAAIAAgACAAIAAgACAAIAAgACAAVABlAHgAdAAsAFwAbgAgACAAIAAgACAAIAAgACAAIAAgACAAIAAgACAAIAAgACAAIAAgACAAIAAgACAAIABDAGgAYQByAEEAcgByAGEAeQAsAFwAbgAgACAAIAAgACAAIAAgACAAIAAgACAAIAAgACAAIAAgACAAIAAgACAAIAAgACAAIABMAEEATQBCAEQAQQAoAF8AYQBjAGMALAAgAF8AYwB1AHIAcgAsACAAUwBVAEIAUwBUAEkAVABVAFQARQAoAF8AYQBjAGMALAAgAF8AYwB1AHIAcgAsACAAXAAiAFwAIgApACkAXABuACAAIAAgACAAIAAgACAAIAAgACAAIAAgACAAIAAgACAAIAAgACAAIAApACwAXABuACAAIAAgACAAIAAgACAAIAAgACAAIAAgACAAIAAgACAAIAAgACAAIABMAEUATgAoAFQAZQB4AHQAKQAgAC0AIABMAEUATgAoAF8AcgBlAG0AbwB2AGUAZAApAFwAbgAgACAAIAAgACAAIAAgACAAIAAgACAAIAAgACAAIAAgACkAXABuACAAIAAgACAAIAAgACAAIAAgACAAIAAgACkAXABuACAAIAAgACAAIAAgACAAIAApACwAXABuACAAIAAgACAAIAAgACAAIABmAG4ARgBpAG4AZABOAHQAaABDAGgAYQByAFAAbwBzACwAIABMAEEATQBCAEQAQQAoAEMAaABhAHIAcwAsACAAVABlAHgAdAAsACAATgAsAFwAbgAgACAAIAAgACAAIAAgACAAIAAgACAAIABMAEUAVAAoAFwAbgAgACAAIAAgACAAIAAgACAAIAAgACAAIAAgACAAIAAgAF8AYwBoAGEAcgBDAG8AdQBuAHQALAAgAEwARQBOACgAQwBoAGEAcgBzACkALABcAG4AIAAgACAAIAAgACAAIAAgACAAIAAgACAAIAAgACAAIABfAG4ALAAgAEkATgBUACgATgAoAE4AKQApACwAXABuACAAIAAgACAAIAAgACAAIAAgACAAIAAgACAAIAAgACAASQBGACgAXABuACAAIAAgACAAIAAgACAAIAAgACAAIAAgACAAIAAgACAAIAAgACAAIAAoAF8AYwBoAGEAcgBDAG8AdQBuAHQAIAA9ACAAMAApACAAKwAgACgAXwBuACAAPQAgADAAKQAsAFwAbgAgACAAIAAgACAAIAAgACAAIAAgACAAIAAgACAAIAAgACAAIAAgACAAMAAsAFwAbgAgACAAIAAgACAAIAAgACAAIAAgACAAIAAgACAAIAAgACAAIAAgACAATABFAFQAKABcAG4AIAAgACAAIAAgACAAIAAgACAAIAAgACAAIAAgACAAIAAgACAAIAAgACAAIAAgACAAXwBjAGgAYQByAHMALAAgAE0ASQBEACgAQwBoAGEAcgBzACwAIABTAEUAUQBVAEUATgBDAEUAKAAxACwAIABfAGMAaABhAHIAQwBvAHUAbgB0ACkALAAgADEAKQAsAFwAbgAgACAAIAAgACAAIAAgACAAIAAgACAAIAAgACAAIAAgACAAIAAgACAAIAAgACAAIABfAGYAaQBuAGQAQwBvAHUAbgB0ACwAIABmAG4AQwBvAHUAbgB0AEMAaABhAHIAcwAoAF8AYwBoAGEAcgBzACwAIABUAGUAeAB0ACkALABcAG4AIAAgACAAIAAgACAAIAAgACAAIAAgACAAIAAgACAAIAAgACAAIAAgACAAIAAgACAASQBGACgAXABuACAAIAAgACAAIAAgACAAIAAgACAAIAAgACAAIAAgACAAIAAgACAAIAAgACAAIAAgACAAIAAgACAAXwBmAGkAbgBkAEMAbwB1AG4AdAAgADwAIABBAEIAUwAoAF8AbgApACwAXABuACAAIAAgACAAIAAgACAAIAAgACAAIAAgACAAIAAgACAAIAAgACAAIAAgACAAIAAgACAAIAAgACAAMAAsAFwAbgAgACAAIAAgACAAIAAgACAAIAAgACAAIAAgACAAIAAgACAAIAAgACAAIAAgACAAIAAgACAAIAAgAEwARQBUACgAXABuACAAIAAgACAAIAAgACAAIAAgACAAIAAgACAAIAAgACAAIAAgACAAIAAgACAAIAAgACAAIAAgACAAIAAgACAAIAAvAC8AIABuAHQAaAAgAGMAYQBuACAAYwBvAHUAbgB0ACAAZgByAG8AbQAgAGUAbgBkACAAYgBhAGMAawB3AGEAcgBkAHMAXABuACAAIAAgACAAIAAgACAAIAAgACAAIAAgACAAIAAgACAAIAAgACAAIAAgACAAIAAgACAAIAAgACAAIAAgACAAIABfAG4AdABoACwAIABJAEYAKABfAG4AIAA+ACAAMAAsACAAXwBuACwAIABfAGYAaQBuAGQAQwBvAHUAbgB0ACAAKwAgAF8AbgAgACsAIAAxACkALABcAG4AIAAgACAAIAAgACAAIAAgACAAIAAgACAAIAAgACAAIAAgACAAIAAgACAAIAAgACAAIAAgACAAIAAgACAAIAAgAF8AbgB0AGgAUABvAHMALAAgAFIARQBEAFUAQwBFACgAXABuACAAIAAgACAAIAAgACAAIAAgACAAIAAgACAAIAAgACAAIAAgACAAIAAgACAAIAAgACAAIAAgACAAIAAgACAAIAAgACAAIAAgADAALABcAG4AIAAgACAAIAAgACAAIAAgACAAIAAgACAAIAAgACAAIAAgACAAIAAgACAAIAAgACAAIAAgACAAIAAgACAAIAAgACAAIAAgACAAUwBFAFEAVQBFAE4AQwBFACgAMQAsACAAXwBuAHQAaAApACwAXABuACAAIAAgACAAIAAgACAAIAAgACAAIAAgACAAIAAgACAAIAAgACAAIAAgACAAIAAgACAAIAAgACAAIAAgACAAIAAgACAAIAAgAEwAQQBNAEIARABBACgAXwBhAGMAYwAsACAAXwBjAHUAcgByACwAXABuACAAIAAgACAAIAAgACAAIAAgACAAIAAgACAAIAAgACAAIAAgACAAIAAgACAAIAAgACAAIAAgACAAIAAgACAAIAAgACAAIAAgACAAIAAgACAASQBGACgAXABuACAAIAAgACAAIAAgACAAIAAgACAAIAAgACAAIAAgACAAIAAgACAAIAAgACAAIAAgACAAIAAgACAAIAAgACAAIAAgACAAIAAgACAAIAAgACAAIAAgACAAIABfAGEAYwBjACAAPAAgADAALABcAG4AIAAgACAAIAAgACAAIAAgACAAIAAgACAAIAAgACAAIAAgACAAIAAgACAAIAAgACAAIAAgACAAIAAgACAAIAAgACAAIAAgACAAIAAgACAAIAAgACAAIAAgAC0AMQAsAFwAbgAgACAAIAAgACAAIAAgACAAIAAgACAAIAAgACAAIAAgACAAIAAgACAAIAAgACAAIAAgACAAIAAgACAAIAAgACAAIAAgACAAIAAgACAAIAAgACAAIAAgACAATABFAFQAKABcAG4AIAAgACAAIAAgACAAIAAgACAAIAAgACAAIAAgACAAIAAgACAAIAAgACAAIAAgACAAIAAgACAAIAAgACAAIAAgACAAIAAgACAAIAAgACAAIAAgACAAIAAgACAAIAAgACAAXwBuAGUAeAB0AFAAbwBzAEMAaABhAHIAcwAsACAASQBGAEUAUgBSAE8AUgAoAFwAbgAgACAAIAAgACAAIAAgACAAIAAgACAAIAAgACAAIAAgACAAIAAgACAAIAAgACAAIAAgACAAIAAgACAAIAAgACAAIAAgACAAIAAgACAAIAAgACAAIAAgACAAIAAgACAAIAAgACAAIAAgAEYASQBOAEQAKABfAGMAaABhAHIAcwAsACAAVABlAHgAdAAsACAAXwBhAGMAYwAgACsAIAAxACkALABcAG4AIAAgACAAIAAgACAAIAAgACAAIAAgACAAIAAgACAAIAAgACAAIAAgACAAIAAgACAAIAAgACAAIAAgACAAIAAgACAAIAAgACAAIAAgACAAIAAgACAAIAAgACAAIAAgACAAIAAgACAAIAAwAFwAbgAgACAAIAAgACAAIAAgACAAIAAgACAAIAAgACAAIAAgACAAIAAgACAAIAAgACAAIAAgACAAIAAgACAAIAAgACAAIAAgACAAIAAgACAAIAAgACAAIAAgACAAIAAgACAAIAApACwAXABuACAAIAAgACAAIAAgACAAIAAgACAAIAAgACAAIAAgACAAIAAgACAAIAAgACAAIAAgACAAIAAgACAAIAAgACAAIAAgACAAIAAgACAAIAAgACAAIAAgACAAIAAgACAAIAAgAF8AbgBlAHgAdABQAG8AcwAsACAATQBJAE4AKABcAG4AIAAgACAAIAAgACAAIAAgACAAIAAgACAAIAAgACAAIAAgACAAIAAgACAAIAAgACAAIAAgACAAIAAgACAAIAAgACAAIAAgACAAIAAgACAAIAAgACAAIAAgACAAIAAgACAAIAAgACAAIABGAEkATABUAEUAUgAoAF8AbgBlAHgAdABQAG8AcwBDAGgAYQByAHMALAAgAF8AbgBlAHgAdABQAG8AcwBDAGgAYQByAHMAIAA+ACAAMAAsACAAMAApAFwAbgAgACAAIAAgACAAIAAgACAAIAAgACAAIAAgACAAIAAgACAAIAAgACAAIAAgACAAIAAgACAAIAAgACAAIAAgACAAIAAgACAAIAAgACAAIAAgACAAIAAgACAAIAAgACAAIAApACwAXABuACAAIAAgACAAIAAgACAAIAAgACAAIAAgACAAIAAgACAAIAAgACAAIAAgACAAIAAgACAAIAAgACAAIAAgACAAIAAgACAAIAAgACAAIAAgACAAIAAgACAAIAAgACAAIAAgAEkARgAoAF8AbgBlAHgAdABQAG8AcwAgAD0AIAAwACwAIAAtADEALAAgAF8AbgBlAHgAdABQAG8AcwApAFwAbgAgACAAIAAgACAAIAAgACAAIAAgACAAIAAgACAAIAAgACAAIAAgACAAIAAgACAAIAAgACAAIAAgACAAIAAgACAAIAAgACAAIAAgACAAIAAgACAAIAAgACAAKQBcAG4AIAAgACAAIAAgACAAIAAgACAAIAAgACAAIAAgACAAIAAgACAAIAAgACAAIAAgACAAIAAgACAAIAAgACAAIAAgACAAIAAgACAAIAAgACAAIAApAFwAbgAgACAAIAAgACAAIAAgACAAIAAgACAAIAAgACAAIAAgACAAIAAgACAAIAAgACAAIAAgACAAIAAgACAAIAAgACAAIAAgACAAIAApAFwAbgAgACAAIAAgACAAIAAgACAAIAAgACAAIAAgACAAIAAgACAAIAAgACAAIAAgACAAIAAgACAAIAAgACAAIAAgACAAKQAsAFwAbgAgACAAIAAgACAAIAAgACAAIAAgACAAIAAgACAAIAAgACAAIAAgACAAIAAgACAAIAAgACAAIAAgACAAIAAgACAATQBBAFgAKABfAG4AdABoAFAAbwBzACwAIAAwACkAXABuACAAIAAgACAAIAAgACAAIAAgACAAIAAgACAAIAAgACAAIAAgACAAIAAgACAAIAAgACAAIAAgACAAKQBcAG4AIAAgACAAIAAgACAAIAAgACAAIAAgACAAIAAgACAAIAAgACAAIAAgACAAIAAgACAAKQBcAG4AIAAgACAAIAAgACAAIAAgACAAIAAgACAAIAAgACAAIAAgACAAIAAgACkAXABuACAAIAAgACAAIAAgACAAIAAgACAAIAAgACAAIAAgACAAKQBcAG4AIAAgACAAIAAgACAAIAAgACAAIAAgACAAKQBcAG4AIAAgACAAIAAgACAAIAAgACkALABcAG4AIAAgACAAIAAgACAAIAAgAGYAbgBFAHgAYwBlAHAAdABpAG8AbgAsACAATABBAE0AQgBEAEEAKABfAGUAeABjAGUAcAB0AGkAbwBuACwAIABfAGYARQB4AHQAZQBuAGQALAAgAFsAXwBwAHIAZQBjAGkAcwBpAG8AbgBdACwAIABbAF8AZgBvAHIAbQBhAHQAXQAsAFwAbgAgACAAIAAgACAAIAAgACAAIAAgACAAIAAvAC8AIABfAGUAeABjAGUAcAB0AGkAbwBuACAAIAB8ACAAcwB0AHIAaQBuAGcAIAAgAHwAIABuAHUAbABsACAAIABFAG0AcAB0AHkAIAB0AGUAeAB0AFwAbgAgACAAIAAgACAAIAAgACAAIAAgACAAIAAvAC8AIAAgACAAIAAgACAAIAAgACAAIAAgACAAIAB8ACAAIAAgACAAIAAgACAAIAAgAHwAIABOAC8AQQAgACAAIABVAG4AYQBiAGwAZQAgAHQAbwAgAHAAYQByAHMAZQBcAG4AIAAgACAAIAAgACAAIAAgACAAIAAgACAALwAvACAAIAAgACAAIAAgACAAIAAgACAAIAAgACAAfAAgACAAIAAgACAAIAAgACAAIAB8ACAAVgBBAEwAVQBFACAASQBuAHYAYQBsAGkAZAAgAHYAYQBsAHUAZQBzAFwAbgAgACAAIAAgACAAIAAgACAAIAAgACAAIAAvAC8AIABfAGYARQB4AHQAZQBuAGQAIAAgACAAIAB8ACAAcwB3AGkAdABjAGgAIAAgAHwAIABFAHgAdABlAG4AZAAgAG8AdQB0AHAAdQB0ACAAdABvACAAXwBwAHIAZQBjAGkAcwBpAG8AbgAgAGEAbgBkACAAXwBmAG0AdABFAHgAdABlAG4AZABlAGQAXABuACAAIAAgACAAIAAgACAAIAAgACAAIAAgAC8ALwAgAF8AcAByAGUAYwBpAHMAaQBvAG4AIAAgAHwAIABpAG4AdABlAGcAZQByACAAfAAgAFAAcgBlAGMAaQBzAGkAbwBuACAAbwBmACAAcABhAHIAcwBlAGQAIAB2AGEAbAB1AGUAcwBcAG4AIAAgACAAIAAgACAAIAAgACAAIAAgACAALwAvACAAXwBmAG8AcgBtAGEAdAAgACAAIAAgACAAfAAgAGkAbgB0AGUAZwBlAHIAIAB8ACAAUABhAHIAcwBlAGQAIABmAG8AcgBtAGEAdABcAG4AIAAgACAAIAAgACAAIAAgACAAIAAgACAASQBGACgAXABuACAAIAAgACAAIAAgACAAIAAgACAAIAAgACAAIAAgACAAXwBmAEUAeAB0AGUAbgBkACwAXABuACAAIAAgACAAIAAgACAAIAAgACAAIAAgACAAIAAgACAASQBGAFMAKABcAG4AIAAgACAAIAAgACAAIAAgACAAIAAgACAAIAAgACAAIAAgACAAIAAgAF8AZQB4AGMAZQBwAHQAaQBvAG4AIAA9ACAAXAAiAE4ALwBBAFwAIgAsAFwAbgAgACAAIAAgACAAIAAgACAAIAAgACAAIAAgACAAIAAgACAAIAAgACAAewAjAE4ALwBBACwAIAAjAE4ALwBBACwAIAAjAE4ALwBBACwAIAAjAE4ALwBBACwAIAAjAE4ALwBBAH0ALABcAG4AIAAgACAAIAAgACAAIAAgACAAIAAgACAAIAAgACAAIAAgACAAIAAgAF8AZQB4AGMAZQBwAHQAaQBvAG4AIAA9ACAAXAAiAFYAQQBMAFUARQBcACIALABcAG4AIAAgACAAIAAgACAAIAAgACAAIAAgACAAIAAgACAAIAAgACAAIAAgAEkARgBTACgAXABuACAAIAAgACAAIAAgACAAIAAgACAAIAAgACAAIAAgACAAIAAgACAAIAAgACAAIAAgAF8AcAByAGUAYwBpAHMAaQBvAG4AIAA9ACAAMQAsAFwAbgAgACAAIAAgACAAIAAgACAAIAAgACAAIAAgACAAIAAgACAAIAAgACAAIAAgACAAIABIAFMAVABBAEMASwAoAHsAIwBWAEEATABVAEUAIQAsACAAXAAiAFwAIgAsACAAXAAiAFwAIgAsACAAMQB9ACwAIABfAGYAbwByAG0AYQB0ACkALABcAG4AIAAgACAAIAAgACAAIAAgACAAIAAgACAAIAAgACAAIAAgACAAIAAgACAAIAAgACAAXwBwAHIAZQBjAGkAcwBpAG8AbgAgAD0AIAAyACwAXABuACAAIAAgACAAIAAgACAAIAAgACAAIAAgACAAIAAgACAAIAAgACAAIAAgACAAIAAgAEgAUwBUAEEAQwBLACgAewAjAFYAQQBMAFUARQAhACwAIAAjAFYAQQBMAFUARQAhACwAIABcACIAXAAiACwAIAAyAH0ALAAgAF8AZgBvAHIAbQBhAHQAKQAsAFwAbgAgACAAIAAgACAAIAAgACAAIAAgACAAIAAgACAAIAAgACAAIAAgACAAIAAgACAAIABUAFIAVQBFACwAIAAvAC8AXwBwAHIAZQBjAGkAcwBpAG8AbgAgAD0AIAAzAFwAbgAgACAAIAAgACAAIAAgACAAIAAgACAAIAAgACAAIAAgACAAIAAgACAAIAAgACAAIABIAFMAVABBAEMASwAoAHsAIwBWAEEATABVAEUAIQAsACAAIwBWAEEATABVAEUAIQAsACAAIwBWAEEATABVAEUAIQAsACAAMwB9ACwAIABfAGYAbwByAG0AYQB0ACkAXABuACAAIAAgACAAIAAgACAAIAAgACAAIAAgACAAIAAgACAAIAAgACAAIAApACwAXABuACAAIAAgACAAIAAgACAAIAAgACAAIAAgACAAIAAgACAAIAAgACAAIABUAFIAVQBFACwAXABuACAAIAAgACAAIAAgACAAIAAgACAAIAAgACAAIAAgACAAIAAgACAAIAB7AFwAIgBcACIALAAgAFwAIgBcACIALAAgAFwAIgBcACIALAAgAFwAIgBcACIALAAgAFwAIgBcACIAfQBcAG4AIAAgACAAIAAgACAAIAAgACAAIAAgACAAIAAgACAAIAApACwAXABuACAAIAAgACAAIAAgACAAIAAgACAAIAAgACAAIAAgACAASQBGAFMAKABcAG4AIAAgACAAIAAgACAAIAAgACAAIAAgACAAIAAgACAAIAAgACAAIAAgAF8AZQB4AGMAZQBwAHQAaQBvAG4AIAA9ACAAXAAiAE4ALwBBAFwAIgAsAFwAbgAgACAAIAAgACAAIAAgACAAIAAgACAAIAAgACAAIAAgACAAIAAgACAAewAjAE4ALwBBACwAIAAjAE4ALwBBACwAIAAjAE4ALwBBAH0ALABcAG4AIAAgACAAIAAgACAAIAAgACAAIAAgACAAIAAgACAAIAAgACAAIAAgAF8AZQB4AGMAZQBwAHQAaQBvAG4AIAA9ACAAXAAiAFYAQQBMAFUARQBcACIALABcAG4AIAAgACAAIAAgACAAIAAgACAAIAAgACAAIAAgACAAIAAgACAAIAAgAEkARgBTACgAXABuACAAIAAgACAAIAAgACAAIAAgACAAIAAgACAAIAAgACAAIAAgACAAIAAgACAAIAAgAF8AcAByAGUAYwBpAHMAaQBvAG4AIAA9ACAAMQAsAFwAbgAgACAAIAAgACAAIAAgACAAIAAgACAAIAAgACAAIAAgACAAIAAgACAAIAAgACAAIAB7ACMAVgBBAEwAVQBFACEALAAgAFwAIgBcACIALAAgAFwAIgBcACIAfQAsAFwAbgAgACAAIAAgACAAIAAgACAAIAAgACAAIAAgACAAIAAgACAAIAAgACAAIAAgACAAIABfAHAAcgBlAGMAaQBzAGkAbwBuACAAPQAgADIALABcAG4AIAAgACAAIAAgACAAIAAgACAAIAAgACAAIAAgACAAIAAgACAAIAAgACAAIAAgACAAewAjAFYAQQBMAFUARQAhACwAIAAjAFYAQQBMAFUARQAhACwAIABcACIAXAAiAH0ALABcAG4AIAAgACAAIAAgACAAIAAgACAAIAAgACAAIAAgACAAIAAgACAAIAAgACAAIAAgACAAVABSAFUARQAsACAALwAvAF8AcAByAGUAYwBpAHMAaQBvAG4AIAA9ACAAMwBcAG4AIAAgACAAIAAgACAAIAAgACAAIAAgACAAIAAgACAAIAAgACAAIAAgACAAIAAgACAAewAjAFYAQQBMAFUARQAhACwAIAAjAFYAQQBMAFUARQAhACwAIAAjAFYAQQBMAFUARQAhAH0AXABuACAAIAAgACAAIAAgACAAIAAgACAAIAAgACAAIAAgACAAIAAgACAAIAApACwAXABuACAAIAAgACAAIAAgACAAIAAgACAAIAAgACAAIAAgACAAIAAgACAAIABUAFIAVQBFACwAXABuACAAIAAgACAAIAAgACAAIAAgACAAIAAgACAAIAAgACAAIAAgACAAIAB7AFwAIgBcACIALAAgAFwAIgBcACIALAAgAFwAIgBcACIAfQBcAG4AIAAgACAAIAAgACAAIAAgACAAIAAgACAAIAAgACAAIAApAFwAbgAgACAAIAAgACAAIAAgACAAIAAgACAAIAApAFwAbgAgACAAIAAgACAAIAAgACAAKQAsAFwAbgAgACAAIAAgACAAIAAgACAAXwBmAEUAeAB0AGUAbgBkACwAIABOACgARQB4AHQAZQBuAGQAZQBkACkAIAA8AD4AIAAwACwAXABuACAAIAAgACAAIAAgACAAIABJAEYAKABcAG4AIAAgACAAIAAgACAAIAAgACAAIAAgACAAVABlAHgAdAAgAD0AIABcACIAXAAiACwAXABuACAAIAAgACAAIAAgACAAIAAgACAAIAAgAGYAbgBFAHgAYwBlAHAAdABpAG8AbgAoAFwAIgBcACIALAAgAF8AZgBFAHgAdABlAG4AZAApACwAXABuACAAIAAgACAAIAAgACAAIAAgACAAIAAgAEkARgAoAFwAbgAgACAAIAAgACAAIAAgACAAIAAgACAAIAAgACAAIAAgAE4ATwBUACgAVgBBAEwASQBEAEEAVABFAF8AQwBIAEEAUgBBAEMAVABFAFIAUwAoAFQAZQB4AHQALAAgADIAKQApACwAXABuACAAIAAgACAAIAAgACAAIAAgACAAIAAgACAAIAAgACAAZgBuAEUAeABjAGUAcAB0AGkAbwBuACgAXAAiAE4ALwBBAFwAIgAsACAAXwBmAEUAeAB0AGUAbgBkACkALABcAG4AIAAgACAAIAAgACAAIAAgACAAIAAgACAAIAAgACAAIABMAEUAVAAoAFwAbgAgACAAIAAgACAAIAAgACAAIAAgACAAIAAgACAAIAAgACAAIAAgACAAXwBUAHAAbwBzACwAIABJAEYARQBSAFIATwBSACgARgBJAE4ARAAoAFwAIgBUAFwAIgAsACAAVABlAHgAdAApACwAIAAwACkALABcAG4AIAAgACAAIAAgACAAIAAgACAAIAAgACAAIAAgACAAIAAgACAAIAAgAEkARgAoAF8AVABwAG8AcwAgAD4AIAAxACwAIABmAG4ARQB4AGMAZQBwAHQAaQBvAG4AKABcACIATgAvAEEAXAAiACwAIABfAGYARQB4AHQAZQBuAGQAKQAsAFwAbgAgACAAIAAgACAAIAAgACAAIAAgACAAIAAgACAAIAAgACAAIAAgACAAIAAgACAAIABMAEUAVAAoAFwAbgAgACAAIAAgACAAIAAgACAAIAAgACAAIAAgACAAIAAgACAAIAAgACAAIAAgACAAIAAgACAAIAAgAF8AcwBUAGkAbQBlACwAIABJAEYAKABfAFQAcABvAHMAIAA9ACAAMQAsACAAUgBJAEcASABUACgAVABlAHgAdAAsACAATABFAE4AKABUAGUAeAB0ACkAIAAtACAAMQApACwAIABUAGUAeAB0ACkALABcAG4AIAAgACAAIAAgACAAIAAgACAAIAAgACAAIAAgACAAIAAgACAAIAAgACAAIAAgACAAIAAgACAAIABfAGwAZQBuACwAIABMAEUATgAoAF8AcwBUAGkAbQBlACkALABcAG4AIAAgACAAIAAgACAAIAAgACAAIAAgACAAIAAgACAAIAAgACAAIAAgACAAIAAgACAAIAAgACAAIABfAGMAbwBsAG8AbgAxAFAAbwBzACwAIABJAEYARQBSAFIATwBSACgARgBJAE4ARAAoAFwAIgA6AFwAIgAsACAAXwBzAFQAaQBtAGUAKQAsACAAMAApACwAXABuACAAIAAgACAAIAAgACAAIAAgACAAIAAgACAAIAAgACAAIAAgACAAIAAgACAAIAAgACAAIAAgACAAXwBjAG8AbABvAG4AMgBQAG8AcwAsACAASQBGAEUAUgBSAE8AUgAoAEYASQBOAEQAKABcACIAOgBcACIALAAgAF8AcwBUAGkAbQBlACwAIABfAGMAbwBsAG8AbgAxAFAAbwBzACAAKwAgADEAKQAsACAAMAApACwAXABuACAAIAAgACAAIAAgACAAIAAgACAAIAAgACAAIAAgACAAIAAgACAAIAAgACAAIAAgACAAIAAgACAAXwBkAGUAYwBpAG0AYQBsAFAAbwBzACwAIABmAG4ARgBpAG4AZABOAHQAaABDAGgAYQByAFAAbwBzACgAXAAiAC4ALABcACIALAAgAF8AcwBUAGkAbQBlACwAIAAxACkALABcAG4AIAAgACAAIAAgACAAIAAgACAAIAAgACAAIAAgACAAIAAgACAAIAAgACAAIAAgACAAIAAgACAAIABfAGgAYQBzAGgALAAgACgAXwBsAGUAbgAgACoAIAA0ADAAOQA2ACkAIAArACAAKABfAGMAbwBsAG8AbgAxAFAAbwBzACAAKgAgADIANQA2ACkAIAArACAAKABfAGMAbwBsAG8AbgAyAFAAbwBzACAAKgAgADEANgApACAAKwAgAF8AZABlAGMAaQBtAGEAbABQAG8AcwAsAFwAbgAgACAAIAAgACAAIAAgACAAIAAgACAAIAAgACAAIAAgACAAIAAgACAAIAAgACAAIAAgACAAIAAgAF8AaABhAHMAaABMAGsAdQBwACwAIABJAEYATgBBACgAWABNAEEAVABDAEgAKABfAGgAYQBzAGgALAAgAEMASABPAE8AUwBFAEMATwBMAFMAKABfAGYAbQB0AEgAYQBzAGgAVABhAGIAbABlACwAIAAxACkALAAgADAAKQAsACAAMAApACwAXABuACAAIAAgACAAIAAgACAAIAAgACAAIAAgACAAIAAgACAAIAAgACAAIAAgACAAIAAgACAAIAAgACAASQBGACgAXABuACAAIAAgACAAIAAgACAAIAAgACAAIAAgACAAIAAgACAAIAAgACAAIAAgACAAIAAgACAAIAAgACAAIAAgACAAIABfAGgAYQBzAGgATABrAHUAcAAgAD0AIAAwACwAXABuACAAIAAgACAAIAAgACAAIAAgACAAIAAgACAAIAAgACAAIAAgACAAIAAgACAAIAAgACAAIAAgACAAIAAgACAAIABmAG4ARQB4AGMAZQBwAHQAaQBvAG4AKABcACIATgAvAEEAXAAiACwAIABfAGYARQB4AHQAZQBuAGQAKQAsAFwAbgAgACAAIAAgACAAIAAgACAAIAAgACAAIAAgACAAIAAgACAAIAAgACAAIAAgACAAIAAgACAAIAAgACAAIAAgACAATABFAFQAKABcAG4AIAAgACAAIAAgACAAIAAgACAAIAAgACAAIAAgACAAIAAgACAAIAAgACAAIAAgACAAIAAgACAAIAAgACAAIAAgACAAIAAgACAAXwBkAGUAZgBuACwAIABDAEgATwBPAFMARQBSAE8AVwBTACgAXwBmAG0AdABIAGEAcwBoAFQAYQBiAGwAZQAsACAAXwBoAGEAcwBoAEwAawB1AHAAKQAsAFwAbgAgACAAIAAgACAAIAAgACAAIAAgACAAIAAgACAAIAAgACAAIAAgACAAIAAgACAAIAAgACAAIAAgACAAIAAgACAAIAAgACAAIABfAHAAcgBlAGMAaQBzAGkAbwBuACwAIABJAE4ARABFAFgAKABfAGQAZQBmAG4ALAAgADEALAAgADIAKQAsAFwAbgAgACAAIAAgACAAIAAgACAAIAAgACAAIAAgACAAIAAgACAAIAAgACAAIAAgACAAIAAgACAAIAAgACAAIAAgACAAIAAgACAAIABfAGYAbwByAG0AYQB0ACwAIABJAE4ARABFAFgAKABfAGQAZQBmAG4ALAAgADEALAAgADMAKQAsAFwAbgAgACAAIAAgACAAIAAgACAAIAAgACAAIAAgACAAIAAgACAAIAAgACAAIAAgACAAIAAgACAAIAAgACAAIAAgACAAIAAgACAAIABfAGgAbwB1AHIALAAgAFYAQQBMAFUARQAoAEwARQBGAFQAKABfAHMAVABpAG0AZQAsACAAMgApACkALABcAG4AIAAgACAAIAAgACAAIAAgACAAIAAgACAAIAAgACAAIAAgACAAIAAgACAAIAAgACAAIAAgACAAIAAgACAAIAAgACAAIAAgACAAXwBtAGkAbgB1AHQAZQAsACAASQBGACgAXwBwAHIAZQBjAGkAcwBpAG8AbgAgADwAIAAyACwAIABcACIAXAAiACwAIABWAEEATABVAEUAKABNAEkARAAoAF8AcwBUAGkAbQBlACwAIABJAE4ARABFAFgAKABfAGQAZQBmAG4ALAAgADEALAAgADQAKQAsACAAMgApACkAKQAsAFwAbgAgACAAIAAgACAAIAAgACAAIAAgACAAIAAgACAAIAAgACAAIAAgACAAIAAgACAAIAAgACAAIAAgACAAIAAgACAAIAAgACAAIABfAHMAZQBjAEwAZQBuACwAIABJAE4ARABFAFgAKABfAGQAZQBmAG4ALAAgADEALAAgADUAKQAsAFwAbgAgACAAIAAgACAAIAAgACAAIAAgACAAIAAgACAAIAAgACAAIAAgACAAIAAgACAAIAAgACAAIAAgACAAIAAgACAAIAAgACAAIABfAHMAZQBjAG8AbgBkACwAIABJAEYAUwAoAFwAbgAgACAAIAAgACAAIAAgACAAIAAgACAAIAAgACAAIAAgACAAIAAgACAAIAAgACAAIAAgACAAIAAgACAAIAAgACAAIAAgACAAIAAgACAAIAAgAF8AcAByAGUAYwBpAHMAaQBvAG4AIAA8ACAAMwAsACAAXAAiAFwAIgAsAFwAbgBcAG4AIAAgACAAIAAgACAAIAAgACAAIAAgACAAIAAgACAAIAAgACAAIAAgACAAIAAgACAAIAAgACAAIAAgACAAIAAgACAAIAAgACAAIAAgACAAIABfAHAAcgBlAGMAaQBzAGkAbwBuACAAPQAgADMALABcAG4AIAAgACAAIAAgACAAIAAgACAAIAAgACAAIAAgACAAIAAgACAAIAAgACAAIAAgACAAIAAgACAAIAAgACAAIAAgACAAIAAgACAAIAAgACAAIAAgACAAIAAgAFYAQQBMAFUARQAoAFIASQBHAEgAVAAoAF8AcwBUAGkAbQBlACwAIABfAHMAZQBjAEwAZQBuACkAKQAsAFwAbgAgACAAIAAgACAAIAAgACAAIAAgACAAIAAgACAAIAAgACAAIAAgACAAIAAgACAAIAAgACAAIAAgACAAIAAgACAAIAAgACAAIAAgACAAIAAgAFwAbgAgACAAIAAgACAAIAAgACAAIAAgACAAIAAgACAAIAAgACAAIAAgACAAIAAgACAAIAAgACAAIAAgACAAIAAgACAAIAAgACAAIAAgACAAIAAgAFQAUgBVAEUALAAgAC8ALwAgAF8AcAByAGUAYwBpAHMAaQBvAG4AIAA+ACAAMwBcAG4AIAAgACAAIAAgACAAIAAgACAAIAAgACAAIAAgACAAIAAgACAAIAAgACAAIAAgACAAIAAgACAAIAAgACAAIAAgACAAIAAgACAAIAAgACAAIAAgACAAIAAgAEwARQBUACgAXABuACAAIAAgACAAIAAgACAAIAAgACAAIAAgACAAIAAgACAAIAAgACAAIAAgACAAIAAgACAAIAAgACAAIAAgACAAIAAgACAAIAAgACAAIAAgACAAIAAgACAAIAAgACAAIAAgAC8ALwAgAGMAYQBuAG8AdAAgAGEAcwBzAHUAbQBlACAAVgBBAEwAVQBFACAAZgB1AG4AYwB0AGkAbwBuACAAdwBpAGwAbAAgAHUAcwBlACAAZABlAGMAaQBtAGEAbAAgAGMAaABhAHIAYQBjAHQAZQByAFwAbgAgACAAIAAgACAAIAAgACAAIAAgACAAIAAgACAAIAAgACAAIAAgACAAIAAgACAAIAAgACAAIAAgACAAIAAgACAAIAAgACAAIAAgACAAIAAgACAAIAAgACAAIAAgACAAIAAvAC8AIAB3AGgAZQBuACAARQB4AGMAZQBsACAAdQBzAGUAZAAgAHcAaQB0AGgAIABuAG8AbgAtAGUAbgBnAGwAaQBzAGgAIABSAGUAZwBpAG8AbgBhAGwAIABzAGUAdAB0AGkAbgBnAHMAXABuACAAIAAgACAAIAAgACAAIAAgACAAIAAgACAAIAAgACAAIAAgACAAIAAgACAAIAAgACAAIAAgACAAIAAgACAAIAAgACAAIAAgACAAIAAgACAAIAAgACAAIAAgACAAIAAgAF8AcwBTAGUAYwAsACAAUgBJAEcASABUACgAXwBzAFQAaQBtAGUALAAgAF8AcwBlAGMATABlAG4AKQAsAFwAbgAgACAAIAAgACAAIAAgACAAIAAgACAAIAAgACAAIAAgACAAIAAgACAAIAAgACAAIAAgACAAIAAgACAAIAAgACAAIAAgACAAIAAgACAAIAAgACAAIAAgACAAIAAgACAAIABfAGkAbgB0AFMAZQBjACwAIABWAEEATABVAEUAKABMAEUARgBUACgAXwBzAFMAZQBjACwAIAAyACkAKQAsAFwAbgAgACAAIAAgACAAIAAgACAAIAAgACAAIAAgACAAIAAgACAAIAAgACAAIAAgACAAIAAgACAAIAAgACAAIAAgACAAIAAgACAAIAAgACAAIAAgACAAIAAgACAAIAAgACAAIABfAGYAcgBhAGMAUwBlAGMALAAgAFYAQQBMAFUARQAoAFIASQBHAEgAVAAoAF8AcwBTAGUAYwAsACAAXwBzAGUAYwBMAGUAbgAgAC0AIAAzACkAKQAsAFwAbgAgACAAIAAgACAAIAAgACAAIAAgACAAIAAgACAAIAAgACAAIAAgACAAIAAgACAAIAAgACAAIAAgACAAIAAgACAAIAAgACAAIAAgACAAIAAgACAAIAAgACAAIAAgACAAIABfAGQAZQBjAGkAbQBhAGwAQgBhAHMAZQAsACAASQBOAEQARQBYACgAewAxADAALAAgADEAMAAwACwAIAAxADAAMAAwAH0ALAAgADEAIAAsAF8AcAByAGUAYwBpAHMAaQBvAG4AIAAtACAAMwApACwAXABuACAAIAAgACAAIAAgACAAIAAgACAAIAAgACAAIAAgACAAIAAgACAAIAAgACAAIAAgACAAIAAgACAAIAAgACAAIAAgACAAIAAgACAAIAAgACAAIAAgACAAIAAgACAAIAAgAF8AaQBuAHQAUwBlAGMAIAArACAAKABfAGYAcgBhAGMAUwBlAGMAIAAvACAAXwBkAGUAYwBpAG0AYQBsAEIAYQBzAGUAKQBcAG4AIAAgACAAIAAgACAAIAAgACAAIAAgACAAIAAgACAAIAAgACAAIAAgACAAIAAgACAAIAAgACAAIAAgACAAIAAgACAAIAAgACAAIAAgACAAIAAgACAAIAAgACkAXABuACAAIAAgACAAIAAgACAAIAAgACAAIAAgACAAIAAgACAAIAAgACAAIAAgACAAIAAgACAAIAAgACAAIAAgACAAIAAgACAAIAAgACkALABcAG4AIAAgACAAIAAgACAAIAAgACAAIAAgACAAIAAgACAAIAAgACAAIAAgACAAIAAgACAAIAAgACAAIAAgACAAIAAgACAAIAAgACAASQBGACgATgBPAFQAKABJAFMAXwBWAEEATABJAEQAXwBUAEkATQBFACgAXwBoAG8AdQByACwAIABfAG0AaQBuAHUAdABlACwAIABfAHMAZQBjAG8AbgBkACkAKQAsAFwAbgAgACAAIAAgACAAIAAgACAAIAAgACAAIAAgACAAIAAgACAAIAAgACAAIAAgACAAIAAgACAAIAAgACAAIAAgACAAIAAgACAAIAAgACAAIAAgAGYAbgBFAHgAYwBlAHAAdABpAG8AbgAoAFwAIgBWAEEATABVAEUAXAAiACwAIABfAGYARQB4AHQAZQBuAGQALAAgAF8AcAByAGUAYwBpAHMAaQBvAG4ALAAgAF8AZgBvAHIAbQBhAHQAKQAsAFwAbgAgACAAIAAgACAAIAAgACAAIAAgACAAIAAgACAAIAAgACAAIAAgACAAIAAgACAAIAAgACAAIAAgACAAIAAgACAAIAAgACAAIAAgACAAIAAgAEkARgAoAF8AZgBFAHgAdABlAG4AZAAsAFwAbgAgACAAIAAgACAAIAAgACAAIAAgACAAIAAgACAAIAAgACAAIAAgACAAIAAgACAAIAAgACAAIAAgACAAIAAgACAAIAAgACAAIAAgACAAIAAgACAAIAAgACAASABTAFQAQQBDAEsAKABfAGgAbwB1AHIALAAgAF8AbQBpAG4AdQB0AGUALAAgAF8AcwBlAGMAbwBuAGQALAAgAF8AcAByAGUAYwBpAHMAaQBvAG4ALAAgAF8AZgBvAHIAbQBhAHQAKQAsAFwAbgAgACAAIAAgACAAIAAgACAAIAAgACAAIAAgACAAIAAgACAAIAAgACAAIAAgACAAIAAgACAAIAAgACAAIAAgACAAIAAgACAAIAAgACAAIAAgACAAIAAgACAASABTAFQAQQBDAEsAKABfAGgAbwB1AHIALAAgAF8AbQBpAG4AdQB0AGUALAAgAF8AcwBlAGMAbwBuAGQAKQBcAG4AIAAgACAAIAAgACAAIAAgACAAIAAgACAAIAAgACAAIAAgACAAIAAgACAAIAAgACAAIAAgACAAIAAgACAAIAAgACAAIAAgACAAIAAgACAAIAApAFwAbgAgACAAIAAgACAAIAAgACAAIAAgACAAIAAgACAAIAAgACAAIAAgACAAIAAgACAAIAAgACAAIAAgACAAIAAgACAAIAAgACAAIAApAFwAbgAgACAAIAAgACAAIAAgACAAIAAgACAAIAAgACAAIAAgACAAIAAgACAAIAAgACAAIAAgACAAIAAgACAAIAAgACAAKQBcAG4AIAAgACAAIAAgACAAIAAgACAAIAAgACAAIAAgACAAIAAgACAAIAAgACAAIAAgACAAIAAgACAAIAApAFwAbgAgACAAIAAgACAAIAAgACAAIAAgACAAIAAgACAAIAAgACAAIAAgACAAIAAgACAAIAApAFwAbgAgACAAIAAgACAAIAAgACAAIAAgACAAIAAgACAAIAAgACAAIAAgACAAKQBcAG4AIAAgACAAIAAgACAAIAAgACAAIAAgACAAIAAgACAAIAApAFwAbgAgACAAIAAgACAAIAAgACAAIAAgACAAIAApAFwAbgAgACAAIAAgACAAIAAgACAAKQBcAG4AIAAgACAAIAApAFwAbgApADsAXABuAFwAbgAvACo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QAEEAUgBTAEUAXwBUAEkATQBFAF8AWgBPAE4ARQBcAG4AXABuAFIAZQB0AHUAcgBuAHMAIAB0AGgAZQAgAHQAaQBtAGUAIAB6AG8AbgBlACAAbwBmAGYAcwBlAHQAIABpAG4AIABtAGkAbgB1AHQAZQBzACAAZgByAG8AbQAgAHQAZQB4AHQAIABpAG4AIAB0AGgAZQAgAEkAUwBPACAAOAA2ADAAMQAgAGYAbwByAG0AYQB0AC4AXABuACMAVgBBAEwAVQBFACEAIABpAGYAIABhAG4AIABpAG4AdgBhAGwAaQBkACAAdABpAG0AZQAgAHoAbwBuAGUALgBcAG4AIwBOAC8AQQAgAGkAZgAgAG4AbwB0ACAAcABhAHIAcwBhAGIAbABlAC4AXABuAFwAbgBDAG8AbAB1AG0AbgBzADoAXABuACAAIAAxACAAfAAgAE0AaQBuAHUAdABlAHMAIABPAGYAZgBzAGUAdAAgAHwAIABkAGUAYwBpAG0AYQBsACAAfAAgAC0AOQAwADAALgAuACsAOQAwADAAXABuACAAIAAyACAAfAAgAFAAcgBlAGMAaQBzAGkAbwBuACAAIAAgACAAIAAgAHwAIABpAG4AdABlAGcAZQByACAAfAAgAE8AcAB0AGkAbwBuAGEAbAAsACAAdABvAGcAZwBsAGUAZAAgAGIAeQAgAEUAeAB0AGUAbgBkAGUAZAAgAHAAYQByAGEAbQBlAHQAZQByAC4AXABuACAAIAAgACAAfAAgACAAIAAgACAAIAAgACAAIAAgACAAIAAgACAAIAAgAHwAIAAgACAAIAAgACAAIAAgACAAfAAgADEAIAAtACAAaABvAHUAcgBcAG4AIAAgACAAIAB8ACAAIAAgACAAIAAgACAAIAAgACAAIAAgACAAIAAgACAAfAAgACAAIAAgACAAIAAgACAAIAB8ACAAMgAgAC0AIABtAGkAbgB1AHQAZQBcAG4AIAAgACAAIAB8ACAAIAAgACAAIAAgACAAIAAgACAAIAAgACAAIAAgACAAfAAgACAAIAAgACAAIAAgACAAIAB8ACAAMwAgAC0AIABzAGUAYwBvAG4AZABcAG4AIAAgADMAIAB8ACAARgBvAHIAbQBhAHQAIAAgACAAIAAgACAAIAAgACAAfAAgAGkAbgB0AGUAZwBlAHIAIAB8ACAATwBwAHQAaQBvAG4AYQBsACwAIAB0AG8AZwBnAGwAZQBkACAAYgB5ACAARQB4AHQAZQBuAGQAZQBkACAAcABhAHIAYQBtAGUAdABlAHIALgBcAG4AIAAgACAAIAB8ACAAIAAgACAAIAAgACAAIAAgACAAIAAgACAAIAAgACAAfAAgACAAIAAgACAAIAAgACAAIAB8ACAAMQAgAC0AIABiAGEAcwBpAGMAXABuACAAIAAgACAAfAAgACAAIAAgACAAIAAgACAAIAAgACAAIAAgACAAIAAgAHwAIAAgACAAIAAgACAAIAAgACAAfAAgADIAIAAtACAAZQB4AHQAZQBuAGQAZQBkAFwAbgAgACAAIAAgAHwAIAAgACAAIAAgACAAIAAgACAAIAAgACAAIAAgACAAIAB8ACAAIAAgACAAIAAgACAAIAAgAHwAIAAzACAALQAgAGMAbwBuAHMAaQBzAHQAZQBuAHQAIAB3AGkAdABoACAAYgBhAHMAaQBjACAAbwByACAAZQB4AHQAZQBuAGQAZQBkAFwAbgAgACAAIAAgACAAIAAgACAAXABuAFAAYQByAGEAbQBlAHQAZQByAHM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FQAZQB4AHQAIAAgACAAIAAgACAAIAAgACAAfAAgAHMAdAByAGkAbgBnACAAfAAgAEkAUwBPACAAOAA2ADAAMQAgAGYAbwByAG0AYQB0AHQAZQBkACAAdABpAG0AZQAgAHoAbwBuAGUALgBcAG4AIAAgACAAIAAgACAAIAAgACAAIAAgACAAIAB8ACAAIAAgACAAIAAgACAAIAB8ACAARQB4AGEAbQBwAGwAZQAgAGYAbwByAG0AYQB0AHMAIAAoAG4AbwB0ACAAZQB4AGgAYQB1AHMAdABpAHYAZQApADoAXABuACAAIAAgACAAIAAgACAAIAAgACAAIAAgACAAfAAgACAAIAAgACAAIAAgACAAfAAgACsAaABoADoAbQBtADoAcwBzACwAIAAtAGgAaAA6AG0AbQAsACAAKwBoAGgALAAgAFoAXABuAFsARQB4AHQAZQBuAGQAZQBkAF0AIAAgACAAfAAgAHMAdwBpAHQAYwBoACAAfAAgAFIAZQB0AHUAcgBuACAAUAByAGUAYwBpAHMAaQBvAG4AIABhAG4AZAAgAEYAbwByAG0AYQB0ACAAYwBvAGwAdQBtAG4Acw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oALwBcAG4AUABBAFIAUwBFAF8AVABJAE0ARQBfAFoATwBOAEUAIAA9ACAATABBAE0AQgBEAEEAKABUAGUAeAB0ACwAIABbAEUAeAB0AGUAbgBkAGUAZABdACwAXABuACAAIAAgACAATABFAFQAKABcAG4AIAAgACAAIAAgACAAIAAgAC8ALwAgAEMAbwBsAHUAbQBuAHMAOgAgAEgAYQBzAGgALAAgAFAAcgBlAGMAaQBzAGkAbwBuACwAIABFAHgAdABlAG4AZABlAGQALAAgAE0AaQBuAFAAbwBzACwAIABTAGUAYwBMAGUAbgBcAG4AIAAgACAAIAAgACAAIAAgAC8ALwAgAHcAaABlAHIAZQAgAGgAYQBzAGgAIAA9ACAATABFAE4AIAAqACAAMgA1ADYAIAArACAAQwBvAGwAbwBuADEAUABvAHMAIAAqACAAMQA2ACAAKwAgAEMAbwBsAG8AbgAyAFAAbwBzAFwAbgAgACAAIAAgACAAIAAgACAAXwBmAG0AdABIAGEAcwBoAFQAYQBiAGwAZQAsACAAewBcAG4AIAAgACAAIAAgACAAIAAgACAAIAAgACAANQAxADIALAAgADEALAAgADMALAAgADAALAAgADAAOwBcAG4AIAAgACAAIAAgACAAIAAgACAAIAAgACAAMQAwADIANAAsACAAMgAsACAAMQAsACAAMwAsACAAMAA7AFwAbgAgACAAIAAgACAAIAAgACAAIAAgACAAIAAxADUAMwA2ACwAIAAzACwAIAAxACwAIAAzACwAIAAyADsAXABuACAAIAAgACAAIAAgACAAIAAgACAAIAAgADEAMwAyADgALAAgADIALAAgADIALAAgADQALAAgADAAOwBcAG4AIAAgACAAIAAgACAAIAAgACAAIAAgACAAMgAxADAAMgAsACAAMwAsACAAMgAsACAANAAsACAAMgBcAG4AIAAgACAAIAAgACAAIAAgAH0ALABcAG4AIAAgACAAIAAgACAAIAAgAGYAbgBFAHgAYwBlAHAAdABpAG8AbgAsACAATABBAE0AQgBEAEEAKABfAGUAeABjAGUAcAB0AGkAbwBuACwAIABfAGYARQB4AHQAZQBuAGQALAAgAFsAXwBwAHIAZQBjAGkAcwBpAG8AbgBdACwAIABbAF8AZgBvAHIAbQBhAHQAXQAsAFwAbgAgACAAIAAgACAAIAAgACAAIAAgACAAIAAvAC8AIABfAGUAeABjAGUAcAB0AGkAbwBuACAAIAB8ACAAcwB0AHIAaQBuAGcAIAAgAHwAIABuAHUAbABsACAAIABFAG0AcAB0AHkAIAB0AGUAeAB0AFwAbgAgACAAIAAgACAAIAAgACAAIAAgACAAIAAvAC8AIAAgACAAIAAgACAAIAAgACAAIAAgACAAIAB8ACAAIAAgACAAIAAgACAAIAAgAHwAIABOAC8AQQAgACAAIABVAG4AYQBiAGwAZQAgAHQAbwAgAHAAYQByAHMAZQBcAG4AIAAgACAAIAAgACAAIAAgACAAIAAgACAALwAvACAAIAAgACAAIAAgACAAIAAgACAAIAAgACAAfAAgACAAIAAgACAAIAAgACAAIAB8ACAAVgBBAEwAVQBFACAASQBuAHYAYQBsAGkAZAAgAHYAYQBsAHUAZQBzAFwAbgAgACAAIAAgACAAIAAgACAAIAAgACAAIAAvAC8AIAAgACAAIAAgACAAIAAgACAAIAAgACAAIAB8ACAAIAAgACAAIAAgACAAIAAgAHwAIABOAFUATQAgACAAIABPAHUAdAAgAG8AZgAgAHIAYQBuAGcAZQBcAG4AIAAgACAAIAAgACAAIAAgACAAIAAgACAALwAvACAAXwBmAEUAeAB0AGUAbgBkACAAIAAgACAAfAAgAHMAdwBpAHQAYwBoACAAIAB8ACAARQB4AHQAZQBuAGQAIABvAHUAdABwAHUAdAAgAHQAbwAgAF8AcAByAGUAYwBpAHMAaQBvAG4AIABhAG4AZAAgAF8AZgBtAHQARQB4AHQAZQBuAGQAZQBkAFwAbgAgACAAIAAgACAAIAAgACAAIAAgACAAIAAvAC8AIABfAHAAcgBlAGMAaQBzAGkAbwBuACAAIAB8ACAAaQBuAHQAZQBnAGUAcgAgAHwAIABQAHIAZQBjAGkAcwBpAG8AbgAgAG8AZgAgAHAAYQByAHMAZQBkACAAdgBhAGwAdQBlAHMAXABuACAAIAAgACAAIAAgACAAIAAgACAAIAAgAC8ALwAgAF8AZgBvAHIAbQBhAHQAIAAgACAAIAAgAHwAIABpAG4AdABlAGcAZQByACAAfAAgAFAAYQByAHMAZQBkACAAZgBvAHIAbQBhAHQAXABuACAAIAAgACAAIAAgACAAIAAgACAAIAAgAEkARgAoAFwAbgAgACAAIAAgACAAIAAgACAAIAAgACAAIAAgACAAIAAgAF8AZgBFAHgAdABlAG4AZAAsAFwAbgAgACAAIAAgACAAIAAgACAAIAAgACAAIAAgACAAIAAgAEkARgBTACgAXABuACAAIAAgACAAIAAgACAAIAAgACAAIAAgACAAIAAgACAAIAAgACAAIABfAGUAeABjAGUAcAB0AGkAbwBuACAAPQAgAFwAIgBOAC8AQQBcACIALABcAG4AIAAgACAAIAAgACAAIAAgACAAIAAgACAAIAAgACAAIAAgACAAIAAgACAAIAAgACAAewAjAE4ALwBBACwAIAAjAE4ALwBBACwAIAAjAE4ALwBBAH0ALABcAG4AIAAgACAAIAAgACAAIAAgACAAIAAgACAAIAAgACAAIAAgACAAIAAgAF8AZQB4AGMAZQBwAHQAaQBvAG4AIAA9ACAAXAAiAFYAQQBMAFUARQBcACIALABcAG4AIAAgACAAIAAgACAAIAAgACAAIAAgACAAIAAgACAAIAAgACAAIAAgACAAIAAgACAASABTAFQAQQBDAEsAKAB7ACMAVgBBAEwAVQBFACEAfQAsACAAXwBwAHIAZQBjAGkAcwBpAG8AbgAsACAAXwBmAG8AcgBtAGEAdAApACwAXABuACAAIAAgACAAIAAgACAAIAAgACAAIAAgACAAIAAgACAAIAAgACAAIABfAGUAeABjAGUAcAB0AGkAbwBuACAAPQAgAFwAIgBOAFUATQBcACIALABcAG4AIAAgACAAIAAgACAAIAAgACAAIAAgACAAIAAgACAAIAAgACAAIAAgACAAIAAgACAASABTAFQAQQBDAEsAKAB7ACMATgBVAE0AIQB9ACwAIABfAHAAcgBlAGMAaQBzAGkAbwBuACwAIABfAGYAbwByAG0AYQB0ACkALABcAG4AIAAgACAAIAAgACAAIAAgACAAIAAgACAAIAAgACAAIAAgACAAIAAgAFQAUgBVAEUALABcAG4AIAAgACAAIAAgACAAIAAgACAAIAAgACAAIAAgACAAIAAgACAAIAAgACAAIAAgACAAewBcACIAXAAiACwAIABcACIAXAAiACwAIABcACIAXAAiAH0AXABuACAAIAAgACAAIAAgACAAIAAgACAAIAAgACAAIAAgACAAKQAsAFwAbgAgACAAIAAgACAAIAAgACAAIAAgACAAIAAgACAAIAAgAEkARgBTACgAXABuACAAIAAgACAAIAAgACAAIAAgACAAIAAgACAAIAAgACAAIAAgACAAIABfAGUAeABjAGUAcAB0AGkAbwBuACAAPQAgAFwAIgBOAC8AQQBcACIALAAgACMATgAvAEEALABcAG4AIAAgACAAIAAgACAAIAAgACAAIAAgACAAIAAgACAAIAAgACAAIAAgAF8AZQB4AGMAZQBwAHQAaQBvAG4AIAA9ACAAXAAiAFYAQQBMAFUARQBcACIALAAgACMAVgBBAEwAVQBFACEALABcAG4AIAAgACAAIAAgACAAIAAgACAAIAAgACAAIAAgACAAIAAgACAAIAAgAF8AZQB4AGMAZQBwAHQAaQBvAG4AIAA9ACAAXAAiAE4AVQBNAFwAIgAsACAAIwBOAFUATQAhACwAXABuACAAIAAgACAAIAAgACAAIAAgACAAIAAgACAAIAAgACAAIAAgACAAIABUAFIAVQBFACwAIABcACIAXAAiAFwAbgAgACAAIAAgACAAIAAgACAAIAAgACAAIAAgACAAIAAgACkAXABuACAAIAAgACAAIAAgACAAIAAgACAAIAAgACkAXABuACAAIAAgACAAIAAgACAAIAApACwAXABuAFwAbgAgACAAIAAgACAAIAAgACAAXwBmAEUAeAB0AGUAbgBkACwAIABOACgARQB4AHQAZQBuAGQAZQBkACkAIAA8AD4AIAAwACwAXABuACAAIAAgACAAIAAgACAAIABJAEYAKABcAG4AIAAgACAAIAAgACAAIAAgACAAIAAgACAAVABlAHgAdAAgAD0AIABcACIAXAAiACwAXABuACAAIAAgACAAIAAgACAAIAAgACAAIAAgAGYAbgBFAHgAYwBlAHAAdABpAG8AbgAoAFwAIgBcACIALAAgAF8AZgBFAHgAdABlAG4AZAApACwAXABuACAAIAAgACAAIAAgACAAIAAgACAAIAAgAEkARgAoAFwAbgAgACAAIAAgACAAIAAgACAAIAAgACAAIAAgACAAIAAgAE4ATwBUACgAVgBBAEwASQBEAEEAVABFAF8AQwBIAEEAUgBBAEMAVABFAFIAUwAoAFQAZQB4AHQALAAgADMAKQApACwAXABuACAAIAAgACAAIAAgACAAIAAgACAAIAAgACAAIAAgACAAZgBuAEUAeABjAGUAcAB0AGkAbwBuACgAXAAiAE4ALwBBAFwAIgAsACAAXwBmAEUAeAB0AGUAbgBkACkALABcAG4AIAAgACAAIAAgACAAIAAgACAAIAAgACAAIAAgACAAIABJAEYAKABcAG4AIAAgACAAIAAgACAAIAAgACAAIAAgACAAIAAgACAAIAAgACAAIAAgACgATABFAE4AKABUAGUAeAB0ACkAIAA9ACAAMQApACAAKgAgACgAQwBPAEQARQAoAEwARQBGAFQAKABUAGUAeAB0ACwAIAAxACkAKQAgAD0AIAA5ADAAKQAsACAALwAvACAAVABlAHgAdAAgAD0AIABcACIAWgBcACIAIAAoAGMAYQBzAGUALQBzAGUAbgBzAGkAdABpAHYAZQApAFwAbgAgACAAIAAgACAAIAAgACAAIAAgACAAIAAgACAAIAAgACAAIAAgACAASQBGACgAXwBmAEUAeAB0AGUAbgBkACwAIABIAFMAVABBAEMASwAoADAALAAgADMALAAgADMAKQAsACAAMAApACwAXABuACAAIAAgACAAIAAgACAAIAAgACAAIAAgACAAIAAgACAAIAAgACAAIABMAEUAVAAoAFwAbgAgACAAIAAgACAAIAAgACAAIAAgACAAIAAgACAAIAAgACAAIAAgACAAIAAgACAAIABfAGgAYQBzAFMAaQBnAG4ALAAgAEkARgBTACgAXABuACAAIAAgACAAIAAgACAAIAAgACAAIAAgACAAIAAgACAAIAAgACAAIAAgACAAIAAgACAAIAAgACAATABFAEYAVAAoAFQAZQB4AHQALAAgADEAKQAgAD0AIABcACIAKwBcACIALABcAG4AIAAgACAAIAAgACAAIAAgACAAIAAgACAAIAAgACAAIAAgACAAIAAgACAAIAAgACAAIAAgACAAIABUAFIAVQBFACwAXABuACAAIAAgACAAIAAgACAAIAAgACAAIAAgACAAIAAgACAAIAAgACAAIAAgACAAIAAgACAAIAAgACAATABFAEYAVAAoAFQAZQB4AHQALAAgADEAKQAgAD0AIABcACIALQBcACIALABcAG4AIAAgACAAIAAgACAAIAAgACAAIAAgACAAIAAgACAAIAAgACAAIAAgACAAIAAgACAAIAAgACAAIABUAFIAVQBFACwAXABuACAAIAAgACAAIAAgACAAIAAgACAAIAAgACAAIAAgACAAIAAgACAAIAAgACAAIAAgACAAIAAgACAAVQBOAEkAQwBPAEQARQAoAEwARQBGAFQAKABUAGUAeAB0ACwAIAAxACkAKQAgAD0AIAA4ADcAMgAyACwAXABuACAAIAAgACAAIAAgACAAIAAgACAAIAAgACAAIAAgACAAIAAgACAAIAAgACAAIAAgACAAIAAgACAAVABSAFUARQAsAFwAbgAgACAAIAAgACAAIAAgACAAIAAgACAAIAAgACAAIAAgACAAIAAgACAAIAAgACAAIAAgACAAIAAgAFQAUgBVAEUALABcAG4AIAAgACAAIAAgACAAIAAgACAAIAAgACAAIAAgACAAIAAgACAAIAAgACAAIAAgACAAIAAgACAAIABGAEEATABTAEUAXABuACAAIAAgACAAIAAgACAAIAAgACAAIAAgACAAIAAgACAAIAAgACAAIAAgACAAIAAgACkALABcAG4AIAAgACAAIAAgACAAIAAgACAAIAAgACAAIAAgACAAIAAgACAAIAAgACAAIAAgACAASQBGACgAXABuACAAIAAgACAAIAAgACAAIAAgACAAIAAgACAAIAAgACAAIAAgACAAIAAgACAAIAAgACAAIAAgACAATgBPAFQAKABfAGgAYQBzAFMAaQBnAG4AKQAsAFwAbgAgACAAIAAgACAAIAAgACAAIAAgACAAIAAgACAAIAAgACAAIAAgACAAIAAgACAAIAAgACAAIAAgAGYAbgBFAHgAYwBlAHAAdABpAG8AbgAoAFwAIgBOAC8AQQBcACIALAAgAF8AZgBFAHgAdABlAG4AZAApACwAXABuACAAIAAgACAAIAAgACAAIAAgACAAIAAgACAAIAAgACAAIAAgACAAIAAgACAAIAAgACAAIAAgACAATABFAFQAKABcAG4AIAAgACAAIAAgACAAIAAgACAAIAAgACAAIAAgACAAIAAgACAAIAAgACAAIAAgACAAIAAgACAAIAAgACAAIAAgAF8AdAB6AFMAaQBnAG4ALAAgAEkARgBTACgAXABuACAAIAAgACAAIAAgACAAIAAgACAAIAAgACAAIAAgACAAIAAgACAAIAAgACAAIAAgACAAIAAgACAAIAAgACAAIAAgACAAIAAgAEwARQBGAFQAKABUAGUAeAB0ACwAIAAxACkAIAA9ACAAXAAiAC0AXAAiACwAXABuACAAIAAgACAAIAAgACAAIAAgACAAIAAgACAAIAAgACAAIAAgACAAIAAgACAAIAAgACAAIAAgACAAIAAgACAAIAAgACAAIAAgAC0AMQAsAFwAbgAgACAAIAAgACAAIAAgACAAIAAgACAAIAAgACAAIAAgACAAIAAgACAAIAAgACAAIAAgACAAIAAgACAAIAAgACAAIAAgACAAIABVAE4ASQBDAE8ARABFACgATABFAEYAVAAoAFQAZQB4AHQALAAgADEAKQApACAAPQAgADgANwAyADIALABcAG4AIAAgACAAIAAgACAAIAAgACAAIAAgACAAIAAgACAAIAAgACAAIAAgACAAIAAgACAAIAAgACAAIAAgACAAIAAgACAAIAAgACAALQAxACwAXABuACAAIAAgACAAIAAgACAAIAAgACAAIAAgACAAIAAgACAAIAAgACAAIAAgACAAIAAgACAAIAAgACAAIAAgACAAIAAgACAAIAAgAFQAUgBVAEUALABcAG4AIAAgACAAIAAgACAAIAAgACAAIAAgACAAIAAgACAAIAAgACAAIAAgACAAIAAgACAAIAAgACAAIAAgACAAIAAgACAAIAAgACAAMQBcAG4AIAAgACAAIAAgACAAIAAgACAAIAAgACAAIAAgACAAIAAgACAAIAAgACAAIAAgACAAIAAgACAAIAAgACAAIAAgACkALABcAG4AIAAgACAAIAAgACAAIAAgACAAIAAgACAAIAAgACAAIAAgACAAIAAgACAAIAAgACAAIAAgACAAIAAgACAAIAAgAF8AcwBUAFoALAAgAFIASQBHAEgAVAAoAFQAZQB4AHQALAAgAEwARQBOACgAVABlAHgAdAApACAALQAgADEAKQAsAFwAbgAgACAAIAAgACAAIAAgACAAIAAgACAAIAAgACAAIAAgACAAIAAgACAAIAAgACAAIAAgACAAIAAgACAAIAAgACAAXwBsAGUAbgAsACAATABFAE4AKABfAHMAVABaACkALABcAG4AIAAgACAAIAAgACAAIAAgACAAIAAgACAAIAAgACAAIAAgACAAIAAgACAAIAAgACAAIAAgACAAIAAgACAAIAAgAF8AYwBvAGwAbwBuADEAUABvAHMALAAgAEkARgBFAFIAUgBPAFIAKABGAEkATgBEACgAXAAiADoAXAAiACwAIABfAHMAVABaACkALAAgADAAKQAsAFwAbgAgACAAIAAgACAAIAAgACAAIAAgACAAIAAgACAAIAAgACAAIAAgACAAIAAgACAAIAAgACAAIAAgACAAIAAgACAAXwBjAG8AbABvAG4AMgBQAG8AcwAsACAASQBGAEUAUgBSAE8AUgAoAEYASQBOAEQAKABcACIAOgBcACIALAAgAF8AcwBUAFoALAAgAF8AYwBvAGwAbwBuADEAUABvAHMAIAArACAAMQApACwAIAAwACkALABcAG4AIAAgACAAIAAgACAAIAAgACAAIAAgACAAIAAgACAAIAAgACAAIAAgACAAIAAgACAAIAAgACAAIAAgACAAIAAgAF8AaABhAHMAaAAsACAAKABfAGwAZQBuACAAKgAgADIANQA2ACkAIAArACAAKABfAGMAbwBsAG8AbgAxAFAAbwBzACAAKgAgADEANgApACAAKwAgAF8AYwBvAGwAbwBuADIAUABvAHMALABcAG4AIAAgACAAIAAgACAAIAAgACAAIAAgACAAIAAgACAAIAAgACAAIAAgACAAIAAgACAAIAAgACAAIAAgACAAIAAgAF8AaABhAHMAaABMAGsAdQBwACwAIABJAEYATgBBACgAWABNAEEAVABDAEgAKABfAGgAYQBzAGgALAAgAEMASABPAE8AUwBFAEMATwBMAFMAKABfAGYAbQB0AEgAYQBzAGgAVABhAGIAbABlACwAIAAxACkALAAgADAAKQAsACAAMAApACwAXABuACAAIAAgACAAIAAgACAAIAAgACAAIAAgACAAIAAgACAAIAAgACAAIAAgACAAIAAgACAAIAAgACAAIAAgACAAIABJAEYAKABcAG4AIAAgACAAIAAgACAAIAAgACAAIAAgACAAIAAgACAAIAAgACAAIAAgACAAIAAgACAAIAAgACAAIAAgACAAIAAgACAAIAAgACAAXwBoAGEAcwBoAEwAawB1AHAAIAA9ACAAMAAsAFwAbgAgACAAIAAgACAAIAAgACAAIAAgACAAIAAgACAAIAAgACAAIAAgACAAIAAgACAAIAAgACAAIAAgACAAIAAgACAAIAAgACAAIABmAG4ARQB4AGMAZQBwAHQAaQBvAG4AKAAxACwAIABfAGYARQB4AHQAZQBuAGQAKQAsAFwAbgAgACAAIAAgACAAIAAgACAAIAAgACAAIAAgACAAIAAgACAAIAAgACAAIAAgACAAIAAgACAAIAAgACAAIAAgACAAIAAgACAAIABMAEUAVAAoAFwAbgAgACAAIAAgACAAIAAgACAAIAAgACAAIAAgACAAIAAgACAAIAAgACAAIAAgACAAIAAgACAAIAAgACAAIAAgACAAIAAgACAAIAAgACAAIAAgAF8AZABlAGYAbgAsACAAQwBIAE8ATwBTAEUAUgBPAFcAUwAoAF8AZgBtAHQASABhAHMAaABUAGEAYgBsAGUALAAgAF8AaABhAHMAaABMAGsAdQBwACkALABcAG4AIAAgACAAIAAgACAAIAAgACAAIAAgACAAIAAgACAAIAAgACAAIAAgACAAIAAgACAAIAAgACAAIAAgACAAIAAgACAAIAAgACAAIAAgACAAIABfAHAAcgBlAGMAaQBzAGkAbwBuACwAIABJAE4ARABFAFgAKABfAGQAZQBmAG4ALAAgADEALAAgADIAKQAsAFwAbgAgACAAIAAgACAAIAAgACAAIAAgACAAIAAgACAAIAAgACAAIAAgACAAIAAgACAAIAAgACAAIAAgACAAIAAgACAAIAAgACAAIAAgACAAIAAgAF8AZgBtAHQARQB4AHQAZQBuAGQAZQBkACwAIABJAE4ARABFAFgAKABfAGQAZQBmAG4ALAAgADEALAAgADMAKQAsAFwAbgAgACAAIAAgACAAIAAgACAAIAAgACAAIAAgACAAIAAgACAAIAAgACAAIAAgACAAIAAgACAAIAAgACAAIAAgACAAIAAgACAAIAAgACAAIAAgAF8AaABvAHUAcgAsACAAVgBBAEwAVQBFACgATABFAEYAVAAoAF8AcwBUAFoALAAgADIAKQApACwAXABuACAAIAAgACAAIAAgACAAIAAgACAAIAAgACAAIAAgACAAIAAgACAAIAAgACAAIAAgACAAIAAgACAAIAAgACAAIAAgACAAIAAgACAAIAAgACAAXwBtAGkAbgB1AHQAZQAsACAASQBGACgAXABuACAAIAAgACAAIAAgACAAIAAgACAAIAAgACAAIAAgACAAIAAgACAAIAAgACAAIAAgACAAIAAgACAAIAAgACAAIAAgACAAIAAgACAAIAAgACAAIAAgACAAIABfAHAAcgBlAGMAaQBzAGkAbwBuACAAPAAgADIALABcAG4AIAAgACAAIAAgACAAIAAgACAAIAAgACAAIAAgACAAIAAgACAAIAAgACAAIAAgACAAIAAgACAAIAAgACAAIAAgACAAIAAgACAAIAAgACAAIAAgACAAIAAgADAALABcAG4AIAAgACAAIAAgACAAIAAgACAAIAAgACAAIAAgACAAIAAgACAAIAAgACAAIAAgACAAIAAgACAAIAAgACAAIAAgACAAIAAgACAAIAAgACAAIAAgACAAIAAgAFYAQQBMAFUARQAoAE0ASQBEACgAXwBzAFQAWgAsACAASQBOAEQARQBYACgAXwBkAGUAZgBuACwAIAAxACwAIAA0ACkALAAgADIAKQApAFwAbgAgACAAIAAgACAAIAAgACAAIAAgACAAIAAgACAAIAAgACAAIAAgACAAIAAgACAAIAAgACAAIAAgACAAIAAgACAAIAAgACAAIAAgACAAIAAgACkALABcAG4AIAAgACAAIAAgACAAIAAgACAAIAAgACAAIAAgACAAIAAgACAAIAAgACAAIAAgACAAIAAgACAAIAAgACAAIAAgACAAIAAgACAAIAAgACAAIABfAHMAZQBjAG8AbgBkACwAIABJAEYAKABcAG4AIAAgACAAIAAgACAAIAAgACAAIAAgACAAIAAgACAAIAAgACAAIAAgACAAIAAgACAAIAAgACAAIAAgACAAIAAgACAAIAAgACAAIAAgACAAIAAgACAAIAAgAF8AcAByAGUAYwBpAHMAaQBvAG4AIAA8ACAAMwAsAFwAbgAgACAAIAAgACAAIAAgACAAIAAgACAAIAAgACAAIAAgACAAIAAgACAAIAAgACAAIAAgACAAIAAgACAAIAAgACAAIAAgACAAIAAgACAAIAAgACAAIAAgACAAMAAsAFwAbgAgACAAIAAgACAAIAAgACAAIAAgACAAIAAgACAAIAAgACAAIAAgACAAIAAgACAAIAAgACAAIAAgACAAIAAgACAAIAAgACAAIAAgACAAIAAgACAAIAAgACAAVgBBAEwAVQBFACgAUgBJAEcASABUACgAXwBzAFQAWgAsACAASQBOAEQARQBYACgAXwBkAGUAZgBuACwAIAAxACwAIAA1ACkAKQApAFwAbgAgACAAIAAgACAAIAAgACAAIAAgACAAIAAgACAAIAAgACAAIAAgACAAIAAgACAAIAAgACAAIAAgACAAIAAgACAAIAAgACAAIAAgACAAIAAgACkALABcAG4AIAAgACAAIAAgACAAIAAgACAAIAAgACAAIAAgACAAIAAgACAAIAAgACAAIAAgACAAIAAgACAAIAAgACAAIAAgACAAIAAgACAAIAAgACAAIABfAHQAegBvAE0AaQBuAHUAdABlAHMALAAgAF8AdAB6AFMAaQBnAG4AIAAqAFwAbgAgACAAIAAgACAAIAAgACAAIAAgACAAIAAgACAAIAAgACAAIAAgACAAIAAgACAAIAAgACAAIAAgACAAIAAgACAAIAAgACAAIAAgACAAIAAgACAAIAAgACAAUgBPAFUATgBEAEQATwBXAE4AKABcAG4AIAAgACAAIAAgACAAIAAgACAAIAAgACAAIAAgACAAIAAgACAAIAAgACAAIAAgACAAIAAgACAAIAAgACAAIAAgACAAIAAgACAAIAAgACAAIAAgACAAIAAgACAAIAAgACAAKAAoACgAXwBoAG8AdQByACAAKgAgADYAMAApACAAKwAgAF8AbQBpAG4AdQB0AGUAKQAgACoAIAA2ADAAKQAgACsAIABfAHMAZQBjAG8AbgBkACwAXABuACAAIAAgACAAIAAgACAAIAAgACAAIAAgACAAIAAgACAAIAAgACAAIAAgACAAIAAgACAAIAAgACAAIAAgACAAIAAgACAAIAAgACAAIAAgACAAIAAgACAAIAAgACAAIAAgADMAXABuACAAIAAgACAAIAAgACAAIAAgACAAIAAgACAAIAAgACAAIAAgACAAIAAgACAAIAAgACAAIAAgACAAIAAgACAAIAAgACAAIAAgACAAIAAgACAAIAAgACAAIAApACAALwAgADYAMAAsAFwAbgAgACAAIAAgACAAIAAgACAAIAAgACAAIAAgACAAIAAgACAAIAAgACAAIAAgACAAIAAgACAAIAAgACAAIAAgACAAIAAgACAAIAAgACAAIAAgAEkARgAoAFwAbgAgACAAIAAgACAAIAAgACAAIAAgACAAIAAgACAAIAAgACAAIAAgACAAIAAgACAAIAAgACAAIAAgACAAIAAgACAAIAAgACAAIAAgACAAIAAgACAAIAAgACAATgBPAFQAKABJAFMAXwBWAEEATABJAEQAXwBUAEkATQBFAF8AWgBPAE4ARQAoAF8AdAB6AG8ATQBpAG4AdQB0AGUAcwApACkALABcAG4AIAAgACAAIAAgACAAIAAgACAAIAAgACAAIAAgACAAIAAgACAAIAAgACAAIAAgACAAIAAgACAAIAAgACAAIAAgACAAIAAgACAAIAAgACAAIAAgACAAIAAgAGYAbgBFAHgAYwBlAHAAdABpAG8AbgAoAFwAIgBOAFUATQBcACIALAAgAF8AZgBFAHgAdABlAG4AZAAsACAAXwBwAHIAZQBjAGkAcwBpAG8AbgAsACAAXwBmAG0AdABFAHgAdABlAG4AZABlAGQAKQAsAFwAbgAgACAAIAAgACAAIAAgACAAIAAgACAAIAAgACAAIAAgACAAIAAgACAAIAAgACAAIAAgACAAIAAgACAAIAAgACAAIAAgACAAIAAgACAAIAAgACAAIAAgACAASQBGACgAXABuACAAIAAgACAAIAAgACAAIAAgACAAIAAgACAAIAAgACAAIAAgACAAIAAgACAAIAAgACAAIAAgACAAIAAgACAAIAAgACAAIAAgACAAIAAgACAAIAAgACAAIAAgACAAIAAgAF8AZgBFAHgAdABlAG4AZAAsAFwAbgAgACAAIAAgACAAIAAgACAAIAAgACAAIAAgACAAIAAgACAAIAAgACAAIAAgACAAIAAgACAAIAAgACAAIAAgACAAIAAgACAAIAAgACAAIAAgACAAIAAgACAAIAAgACAAIABIAFMAVABBAEMASwAoAF8AdAB6AG8ATQBpAG4AdQB0AGUAcwAsACAAXwBwAHIAZQBjAGkAcwBpAG8AbgAsACAAXwBmAG0AdABFAHgAdABlAG4AZABlAGQAKQAsAFwAbgAgACAAIAAgACAAIAAgACAAIAAgACAAIAAgACAAIAAgACAAIAAgACAAIAAgACAAIAAgACAAIAAgACAAIAAgACAAIAAgACAAIAAgACAAIAAgACAAIAAgACAAIAAgACAAIABfAHQAegBvAE0AaQBuAHUAdABlAHMAXABuACAAIAAgACAAIAAgACAAIAAgACAAIAAgACAAIAAgACAAIAAgACAAIAAgACAAIAAgACAAIAAgACAAIAAgACAAIAAgACAAIAAgACAAIAAgACAAIAAgACAAIAApAFwAbgAgACAAIAAgACAAIAAgACAAIAAgACAAIAAgACAAIAAgACAAIAAgACAAIAAgACAAIAAgACAAIAAgACAAIAAgACAAIAAgACAAIAAgACAAIAAgACkAXABuACAAIAAgACAAIAAgACAAIAAgACAAIAAgACAAIAAgACAAIAAgACAAIAAgACAAIAAgACAAIAAgACAAIAAgACAAIAAgACAAIAAgACkAXABuACAAIAAgACAAIAAgACAAIAAgACAAIAAgACAAIAAgACAAIAAgACAAIAAgACAAIAAgACAAIAAgACAAIAAgACAAIAApAFwAbgAgACAAIAAgACAAIAAgACAAIAAgACAAIAAgACAAIAAgACAAIAAgACAAIAAgACAAIAAgACAAIAAgACkAXABuACAAIAAgACAAIAAgACAAIAAgACAAIAAgACAAIAAgACAAIAAgACAAIAAgACAAIAAgACkAXABuACAAIAAgACAAIAAgACAAIAAgACAAIAAgACAAIAAgACAAIAAgACAAIAApAFwAbgAgACAAIAAgACAAIAAgACAAIAAgACAAIAAgACAAIAAgACkAXABuACAAIAAgACAAIAAgACAAIAAgACAAIAAgACkAXABuACAAIAAgACAAIAAgACAAIAApAFwAbgAgACAAIAAgACkAXABuACkAOwBcAG4AXABuAC8AKg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FAAQQBSAFMARQBfAFAAQQBSAFQAUwBcAG4AXABuAFMAcABsAGkAdABzACAASQBTAE8AIAA4ADYAMAAxACAAZgBvAHIAbQBhAHQAdABlAGQAIAB0AGUAeAB0ACAAdgBhAGwAdQBlACAAaQBuAHQAbwAgAGkAbgB0AG8AIAByAGUAcwBwAGUAYwB0AGkAdgBlACAAcABhAHIAdABzACAAbwBmACAAZABhAHQAZQAsACAAdABpAG0AZQAgAGEAbgBkACAAdABpAG0AZQAgAHoAbwBuAGUALgBcAG4AIwBOAC8AQQAgAGkAZgAgAG4AbwB0ACAAcABhAHIAcwBhAGIAbABlAC4AXABuAFwAbgBDAG8AbAB1AG0AbgBzADoAXABuACAAIAAxACAAfAAgAEkAUwBPAEMAbwBtAHAAbABpAGEAbgB0ACAAfAAgAGIAbwBvAGwAZQBhAG4AIAB8ACAARgBsAGEAZwAgAGkAZgAgAGMAbwBtAHAAbABpAGEAbgB0ACAAdABvACAASQBTAE8AIAA4ADYAMAAxACAAcwB0AGEAbgBkAGEAcgBkAFwAbgAgACAAMgAgAHwAIABEAGEAdABlACAAIAAgACAAIAAgACAAIAAgAHwAIABzAHQAcgBpAG4AZwAgACAAfABcAG4AIAAgADMAIAB8ACAAVABpAG0AZQAgACAAIAAgACAAIAAgACAAIAB8ACAAcwB0AHIAaQBuAGcAIAAgAHwAXABuACAAIAA0ACAAfAAgAFQAaQBtAGUAIABaAG8AbgBlACAAIAAgACAAfAAgAHMAdAByAGkAbgBnACAAIAB8AFwAbgAgACAAIAAgACAAIABcAG4AUABhAHIAYQBtAGUAdABlAHIAcw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VABlAHgAdAAgACAAIAAgACAAIAAgACAAIAB8ACAAcwB0AHIAaQBuAGcAIAB8ACAASQBTAE8AIAA4ADYAMAAxACAAZgBvAHIAbQBhAHQAdABlAGQAIAB2AGEAbAB1AGUAIABmAG8AcgAgAGQAYQB0AGUALAAgAHQAaQBtAGUAIABvAHIAIAB0AGkAbQBlACAAegBvAG4AZQAu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KgAvAFwAbgBQAEEAUgBTAEUAXwBQAEEAUgBUAFMAIAA9ACAATABBAE0AQgBEAEEAKABUAGUAeAB0ACwAXABuACAAIAAgACAASQBGACgAVABlAHgAdAAgAD0AIABcACIAXAAiACwAIAB7AFwAIgBcACIALAAgAFwAIgBcACIALAAgAFwAIgBcACIALAAgAFwAIgBcACIAfQAsAFwAbgAgACAAIAAgACAAIAAgACAASQBGACgATgBPAFQAKABWAEEATABJAEQAQQBUAEUAXwBDAEgAQQBSAEEAQwBUAEUAUgBTACgAVABlAHgAdAAsACAAMAApACkALAAgAHsARgBBAEwAUwBFACwAIAAjAE4ALwBBACwAIAAjAE4ALwBBACwAIAAjAE4ALwBBAH0ALABcAG4AIAAgACAAIAAgACAAIAAgACAAIAAgACAATABFAFQAKABcAG4AIAAgACAAIAAgACAAIAAgACAAIAAgACAAIAAgACAAIAAvAC8AIABDAG8AbAB1AG0AbgBzADoAIABIAGEAcwBoACwAIABEAGEAdABlAE0AYQByAGsALAAgAFQAWgBNAGEAcgBrACwAIABDAG8AbQBwAGwAaQBhAG4AdABcAG4AIAAgACAAIAAgACAAIAAgACAAIAAgACAAIAAgACAAIAAvAC8AIAB3AGgAZQByAGUAIABIAGEAcwBoACAAPQAgACgAXwBIAGEAcwBUACAAKgAgADEAMgA4ACkAIAArACAAKABfAFQAZgBpAHIAcwB0ACAAKgA2ADQAIAApACAAKwAgACgAXwBMAGEAcwB0AFMAaQBnAG4ARgBpAHIAcwB0AFAAbwBzACAAKgAgADMAMgApACAAKwAgACgAXwBIAGEAcwBaAG8AcgBTAGkAZwBuAEEAZgB0AGUAcgBUACAAKgAgADEANgApACAAKwAgACgAXwBaAG8AcgBTAGkAZwBuAEYAaQByAHMAdABBAGYAdABlAHIAVAAgACoAIAA4ACkAIAArACAAKABfAEMAbwBsAG8AbgBBAGYAdABlAHIATABhAHMAdABTAGkAZwBuACAAKgAgADQAKQAgACsAIAAoAF8ATABlAG4ATABlAHMAcwB0AGgAYQBuADgAIAAqACAAMgApACAAKwAgAF8ASABhAHMAWgBsAGEAcwB0AFwAbgAgACAAIAAgACAAIAAgACAAIAAgACAAIAAgACAAIAAgAC8ALwAgAEQAYQB0AGUATQBhAHIAawAgADoAIAAwACAALQA+ACAAbgB1AGwAbABcAG4AIAAgACAAIAAgACAAIAAgACAAIAAgACAAIAAgACAAIAAvAC8AIAAgACAAIAAgACAAIAAgACAAIAAgACAAMQAgAC0APgAgAF8AbABlAG4AXABuACAAIAAgACAAIAAgACAAIAAgACAAIAAgACAAIAAgACAALwAvACAAIAAgACAAIAAgACAAIAAgACAAIAAgADIAIAAtAD4AIABfAFQAcABvAHMAIAAtACAAMQBcAG4AIAAgACAAIAAgACAAIAAgACAAIAAgACAAIAAgACAAIAAvAC8AIAAgACAAIAAgACAAIAAgACAAIAAgACAAMwAgAC0APgAgAF8AcwBpAGcAbgBMAGEAcwB0AFAAbwBzACAALQAgADEAXABuACAAIAAgACAAIAAgACAAIAAgACAAIAAgACAAIAAgACAALwAvACAAIAAgACAAIAAgACAAIAAgACAAIAAgADQAIAAtAD4AIABfAGwAZQBuACAALQAgADEAXABuACAAIAAgACAAIAAgACAAIAAgACAAIAAgACAAIAAgACAALwAvAFwAbgAgACAAIAAgACAAIAAgACAAIAAgACAAIAAgACAAIAAgAC8ALwAgAFQAWgBNAGEAcgBrACAAIAAgACAAIAAwACAALQA+ACAAbgB1AGwAbABcAG4AIAAgACAAIAAgACAAIAAgACAAIAAgACAAIAAgACAAIAAvAC8AIAAgACAAIAAgACAAIAAgACAAIAAgACAAMQAgAC0APgAgAF8AbABlAG4AIAAtACAAXwBzAGkAZwBuAEwAYQBzAHQAUABvAHMAIAArACAAMQBcAG4AIAAgACAAIAAgACAAIAAgACAAIAAgACAAIAAgACAAIAAvAC8AIAAgACAAIAAgACAAIAAgACAAIAAgACAAMgAgAC0APgAgADEAXABuACAAIAAgACAAIAAgACAAIAAgACAAIAAgACAAIAAgACAAXwBsAG8AZwBpAGMASABhAHMAaABUAGEAYgBsAGUALAAgAHsAXABuACAAIAAgACAAIAAgACAAIAAgACAAIAAgACAAIAAgACAAIAAgACAAIAAwACwAIAAxACwAIAAwACwAIAAxADsAXABuACAAIAAgACAAIAAgACAAIAAgACAAIAAgACAAIAAgACAAIAAgACAAIAAyACwAIAAxACwAIAAwACwAIAAxADsAXABuACAAIAAgACAAIAAgACAAIAAgACAAIAAgACAAIAAgACAAIAAgACAAIAAzACwAIAAwACwAIAAyACwAIAAwADsAXABuACAAIAAgACAAIAAgACAAIAAgACAAIAAgACAAIAAgACAAIAAgACAAIAAzADIALAAgADEALAAgADAALAAgADEAOwBcAG4AIAAgACAAIAAgACAAIAAgACAAIAAgACAAIAAgACAAIAAgACAAIAAgADMANAAsACAAMAAsACAAMQAsACAAMAA7AFwAbgAgACAAIAAgACAAIAAgACAAIAAgACAAIAAgACAAIAAgACAAIAAgACAAMwA4ACwAIAAwACwAIAAxACwAIAAwADsAXABuACAAIAAgACAAIAAgACAAIAAgACAAIAAgACAAIAAgACAAIAAgACAAIAAxADIAOAAsACAAMgAsACAAMAAsACAAMQA7AFwAbgAgACAAIAAgACAAIAAgACAAIAAgACAAIAAgACAAIAAgACAAIAAgACAAMQAzADIALAAgADIALAAgADAALAAgADEAOwBcAG4AIAAgACAAIAAgACAAIAAgACAAIAAgACAAIAAgACAAIAAgACAAIAAgADEANAA4ACwAIAAyACwAIAAxACwAIAAxADsAXABuACAAIAAgACAAIAAgACAAIAAgACAAIAAgACAAIAAgACAAIAAgACAAIAAxADUAMgAsACAAMgAsACAAMQAsACAAMAA7AFwAbgAgACAAIAAgACAAIAAgACAAIAAgACAAIAAgACAAIAAgACAAIAAgACAAMQA1ADMALAAgADIALAAgADIALAAgADAAOwBcAG4AIAAgACAAIAAgACAAIAAgACAAIAAgACAAIAAgACAAIAAgACAAIAAgADEANQA1ACwAIAAyACwAIAAyACwAIAAwADsAXABuACAAIAAgACAAIAAgACAAIAAgACAAIAAgACAAIAAgACAAIAAgACAAIAAxADUANgAsACAAMgAsACAAMQAsACAAMAA7AFwAbgAgACAAIAAgACAAIAAgACAAIAAgACAAIAAgACAAIAAgACAAIAAgACAAMQA2ADAALAAgADIALAAgADAALAAgADEAOwBcAG4AIAAgACAAIAAgACAAIAAgACAAIAAgACAAIAAgACAAIAAgACAAIAAgADEAOAA1ACwAIAAyACwAIAAyACwAIAAwADsAXABuACAAIAAgACAAIAAgACAAIAAgACAAIAAgACAAIAAgACAAIAAgACAAIAAxADkAMgAsACAAMAAsACAAMAAsACAAMQA7AFwAbgAgACAAIAAgACAAIAAgACAAIAAgACAAIAAgACAAIAAgACAAIAAgACAAMQA5ADQALAAgADAALAAgADAALAAgADEAOwBcAG4AIAAgACAAIAAgACAAIAAgACAAIAAgACAAIAAgACAAIAAgACAAIAAgADEAOQA2ACwAIAAwACwAIAAwACwAIAAxADsAXABuACAAIAAgACAAIAAgACAAIAAgACAAIAAgACAAIAAgACAAIAAgACAAIAAxADkAOAAsACAAMAAsACAAMAAsACAAMQA7AFwAbgAgACAAIAAgACAAIAAgACAAIAAgACAAIAAgACAAIAAgACAAIAAgACAAMgAwADgALAAgADAALAAgADEALAAgADEAOwBcAG4AIAAgACAAIAAgACAAIAAgACAAIAAgACAAIAAgACAAIAAgACAAIAAgADIAMAA5ACwAIAAwACwAIAAyACwAIAAxADsAXABuACAAIAAgACAAIAAgACAAIAAgACAAIAAgACAAIAAgACAAIAAgACAAIAAyADEAMQAsACAAMAAsACAAMgAsACAAMQA7AFwAbgAgACAAIAAgACAAIAAgACAAIAAgACAAIAAgACAAIAAgACAAIAAgACAAMgAxADIALAAgADAALAAgADEALAAgADEAOwBcAG4AIAAgACAAIAAgACAAIAAgACAAIAAgACAAIAAgACAAIAAgACAAIAAgADIAMQAzACwAIAAwACwAIAAyACwAIAAxADsAXABuACAAIAAgACAAIAAgACAAIAAgACAAIAAgACAAIAAgACAAIAAgACAAIAAyADEANgAsACAAMAAsACAAMQAsACAAMAA7AFwAbgAgACAAIAAgACAAIAAgACAAIAAgACAAIAAgACAAIAAgACAAIAAgACAAMgAxADkALAAgADAALAAgADIALAAgADAAXABuACAAIAAgACAAIAAgACAAIAAgACAAIAAgACAAIAAgACAAfQAsAFwAbgBcAG4AIAAgACAAIAAgACAAIAAgACAAIAAgACAAIAAgACAAIABmAG4AQwBvAHUAbgB0AEMAaABhAHIAcwAsACAATABBAE0AQgBEAEEAKABDAGgAYQByAEEAcgByAGEAeQAsACAAVABlAHgAdAAsAFwAbgAgACAAIAAgACAAIAAgACAAIAAgACAAIAAgACAAIAAgACAAIAAgACAASQBGACgAXABuACAAIAAgACAAIAAgACAAIAAgACAAIAAgACAAIAAgACAAIAAgACAAIAAgACAAIAAgAFQAZQB4AHQAIAA9ACAAXAAiAFwAIgAsAFwAbgAgACAAIAAgACAAIAAgACAAIAAgACAAIAAgACAAIAAgACAAIAAgACAAIAAgACAAIAAwACwAXABuACAAIAAgACAAIAAgACAAIAAgACAAIAAgACAAIAAgACAAIAAgACAAIAAgACAAIAAgAEwARQBUACgAXABuACAAIAAgACAAIAAgACAAIAAgACAAIAAgACAAIAAgACAAIAAgACAAIAAgACAAIAAgACAAIAAgACAAXwByAGUAbQBvAHYAZQBkACwAIABSAEUARABVAEMARQAoAFwAbgAgACAAIAAgACAAIAAgACAAIAAgACAAIAAgACAAIAAgACAAIAAgACAAIAAgACAAIAAgACAAIAAgACAAIAAgACAAVABlAHgAdAAsAFwAbgAgACAAIAAgACAAIAAgACAAIAAgACAAIAAgACAAIAAgACAAIAAgACAAIAAgACAAIAAgACAAIAAgACAAIAAgACAAQwBoAGEAcgBBAHIAcgBhAHkALABcAG4AIAAgACAAIAAgACAAIAAgACAAIAAgACAAIAAgACAAIAAgACAAIAAgACAAIAAgACAAIAAgACAAIAAgACAAIAAgAEwAQQBNAEIARABBACgAXwBhAGMAYwAsACAAXwBjAHUAcgByACwAIABTAFUAQgBTAFQASQBUAFUAVABFACgAXwBhAGMAYwAsACAAXwBjAHUAcgByACwAIABcACIAXAAiACkAKQBcAG4AIAAgACAAIAAgACAAIAAgACAAIAAgACAAIAAgACAAIAAgACAAIAAgACAAIAAgACAAIAAgACAAIAApACwAXABuACAAIAAgACAAIAAgACAAIAAgACAAIAAgACAAIAAgACAAIAAgACAAIAAgACAAIAAgACAAIAAgACAATABFAE4AKABUAGUAeAB0ACkAIAAtACAATABFAE4AKABfAHIAZQBtAG8AdgBlAGQAKQBcAG4AIAAgACAAIAAgACAAIAAgACAAIAAgACAAIAAgACAAIAAgACAAIAAgACAAIAAgACAAKQBcAG4AIAAgACAAIAAgACAAIAAgACAAIAAgACAAIAAgACAAIAAgACAAIAAgACkAXABuACAAIAAgACAAIAAgACAAIAAgACAAIAAgACAAIAAgACAAKQAsAFwAbgBcAG4AIAAgACAAIAAgACAAIAAgACAAIAAgACAAIAAgACAAIABmAG4ARgBpAG4AZABOAHQAaABDAGgAYQByAFAAbwBzACwAIABMAEEATQBCAEQAQQAoAEMAaABhAHIAcwAsACAAVABlAHgAdAAsACAATgAsAFwAbgAgACAAIAAgACAAIAAgACAAIAAgACAAIAAgACAAIAAgACAAIAAgACAATABFAFQAKABcAG4AIAAgACAAIAAgACAAIAAgACAAIAAgACAAIAAgACAAIAAgACAAIAAgACAAIAAgACAAXwBjAGgAYQByAEMAbwB1AG4AdAAsACAATABFAE4AKABDAGgAYQByAHMAKQAsAFwAbgAgACAAIAAgACAAIAAgACAAIAAgACAAIAAgACAAIAAgACAAIAAgACAAIAAgACAAIABfAG4ALAAgAEkATgBUACgATgAoAE4AKQApACwAXABuACAAIAAgACAAIAAgACAAIAAgACAAIAAgACAAIAAgACAAIAAgACAAIAAgACAAIAAgAEkARgAoAFwAbgAgACAAIAAgACAAIAAgACAAIAAgACAAIAAgACAAIAAgACAAIAAgACAAIAAgACAAIAAgACAAIAAgACgAXwBjAGgAYQByAEMAbwB1AG4AdAAgAD0AIAAwACkAIAArACAAKABfAG4AIAA9ACAAMAApACwAXABuACAAIAAgACAAIAAgACAAIAAgACAAIAAgACAAIAAgACAAIAAgACAAIAAgACAAIAAgACAAIAAgACAAMAAsAFwAbgAgACAAIAAgACAAIAAgACAAIAAgACAAIAAgACAAIAAgACAAIAAgACAAIAAgACAAIAAgACAAIAAgAEwARQBUACgAXABuACAAIAAgACAAIAAgACAAIAAgACAAIAAgACAAIAAgACAAIAAgACAAIAAgACAAIAAgACAAIAAgACAAIAAgACAAIABfAGMAaABhAHIAcwAsACAATQBJAEQAKABDAGgAYQByAHMALAAgAFMARQBRAFUARQBOAEMARQAoADEALAAgAF8AYwBoAGEAcgBDAG8AdQBuAHQAKQAsACAAMQApACwAXABuACAAIAAgACAAIAAgACAAIAAgACAAIAAgACAAIAAgACAAIAAgACAAIAAgACAAIAAgACAAIAAgACAAIAAgACAAIABfAGYAaQBuAGQAQwBvAHUAbgB0ACwAIABmAG4AQwBvAHUAbgB0AEMAaABhAHIAcwAoAF8AYwBoAGEAcgBzACwAIABUAGUAeAB0ACkALABcAG4AIAAgACAAIAAgACAAIAAgACAAIAAgACAAIAAgACAAIAAgACAAIAAgACAAIAAgACAAIAAgACAAIAAgACAAIAAgAEkARgAoAFwAbgAgACAAIAAgACAAIAAgACAAIAAgACAAIAAgACAAIAAgACAAIAAgACAAIAAgACAAIAAgACAAIAAgACAAIAAgACAAIAAgACAAIABfAGYAaQBuAGQAQwBvAHUAbgB0ACAAPAAgAEEAQgBTACgAXwBuACkALABcAG4AIAAgACAAIAAgACAAIAAgACAAIAAgACAAIAAgACAAIAAgACAAIAAgACAAIAAgACAAIAAgACAAIAAgACAAIAAgACAAIAAgACAAMAAsAFwAbgAgACAAIAAgACAAIAAgACAAIAAgACAAIAAgACAAIAAgACAAIAAgACAAIAAgACAAIAAgACAAIAAgACAAIAAgACAAIAAgACAAIABMAEUAVAAoAFwAbgAgACAAIAAgACAAIAAgACAAIAAgACAAIAAgACAAIAAgACAAIAAgACAAIAAgACAAIAAgACAAIAAgACAAIAAgACAAIAAgACAAIAAgACAAIAAgAC8ALwAgAG4AdABoACAAYwBhAG4AIABjAG8AdQBuAHQAIABmAHIAbwBtACAAZQBuAGQAIABiAGEAYwBrAHcAYQByAGQAcwBcAG4AIAAgACAAIAAgACAAIAAgACAAIAAgACAAIAAgACAAIAAgACAAIAAgACAAIAAgACAAIAAgACAAIAAgACAAIAAgACAAIAAgACAAIAAgACAAIABfAG4AdABoACwAIABJAEYAKABfAG4AIAA+ACAAMAAsACAAXwBuACwAIABfAGYAaQBuAGQAQwBvAHUAbgB0ACAAKwAgAF8AbgAgACsAIAAxACkALABcAG4AIAAgACAAIAAgACAAIAAgACAAIAAgACAAIAAgACAAIAAgACAAIAAgACAAIAAgACAAIAAgACAAIAAgACAAIAAgACAAIAAgACAAIAAgACAAIABfAG4AdABoAFAAbwBzACwAIABSAEUARABVAEMARQAoAFwAbgAgACAAIAAgACAAIAAgACAAIAAgACAAIAAgACAAIAAgACAAIAAgACAAIAAgACAAIAAgACAAIAAgACAAIAAgACAAIAAgACAAIAAgACAAIAAgACAAIAAgACAAMAAsAFwAbgAgACAAIAAgACAAIAAgACAAIAAgACAAIAAgACAAIAAgACAAIAAgACAAIAAgACAAIAAgACAAIAAgACAAIAAgACAAIAAgACAAIAAgACAAIAAgACAAIAAgACAAUwBFAFEAVQBFAE4AQwBFACgAMQAsACAAXwBuAHQAaAApACwAXABuACAAIAAgACAAIAAgACAAIAAgACAAIAAgACAAIAAgACAAIAAgACAAIAAgACAAIAAgACAAIAAgACAAIAAgACAAIAAgACAAIAAgACAAIAAgACAAIAAgACAAIABMAEEATQBCAEQAQQAoAF8AYQBjAGMALAAgAF8AYwB1AHIAcgAsAFwAbgAgACAAIAAgACAAIAAgACAAIAAgACAAIAAgACAAIAAgACAAIAAgACAAIAAgACAAIAAgACAAIAAgACAAIAAgACAAIAAgACAAIAAgACAAIAAgACAAIAAgACAAIAAgACAAIABJAEYAKABcAG4AIAAgACAAIAAgACAAIAAgACAAIAAgACAAIAAgACAAIAAgACAAIAAgACAAIAAgACAAIAAgACAAIAAgACAAIAAgACAAIAAgACAAIAAgACAAIAAgACAAIAAgACAAIAAgACAAIAAgACAAIABfAGEAYwBjACAAPAAgADAALABcAG4AIAAgACAAIAAgACAAIAAgACAAIAAgACAAIAAgACAAIAAgACAAIAAgACAAIAAgACAAIAAgACAAIAAgACAAIAAgACAAIAAgACAAIAAgACAAIAAgACAAIAAgACAAIAAgACAAIAAgACAAIAAtADEALABcAG4AIAAgACAAIAAgACAAIAAgACAAIAAgACAAIAAgACAAIAAgACAAIAAgACAAIAAgACAAIAAgACAAIAAgACAAIAAgACAAIAAgACAAIAAgACAAIAAgACAAIAAgACAAIAAgACAAIAAgACAAIABMAEUAVAAoAFwAbgAgACAAIAAgACAAIAAgACAAIAAgACAAIAAgACAAIAAgACAAIAAgACAAIAAgACAAIAAgACAAIAAgACAAIAAgACAAIAAgACAAIAAgACAAIAAgACAAIAAgACAAIAAgACAAIAAgACAAIAAgACAAIAAgACAAXwBuAGUAeAB0AFAAbwBzAEMAaABhAHIAcwAsACAASQBGAEUAUgBSAE8AUgAoAFwAbgAgACAAIAAgACAAIAAgACAAIAAgACAAIAAgACAAIAAgACAAIAAgACAAIAAgACAAIAAgACAAIAAgACAAIAAgACAAIAAgACAAIAAgACAAIAAgACAAIAAgACAAIAAgACAAIAAgACAAIAAgACAAIAAgACAAIAAgACAAIABGAEkATgBEACgAXwBjAGgAYQByAHMALAAgAFQAZQB4AHQALAAgAF8AYQBjAGMAIAArACAAMQApACwAXABuACAAIAAgACAAIAAgACAAIAAgACAAIAAgACAAIAAgACAAIAAgACAAIAAgACAAIAAgACAAIAAgACAAIAAgACAAIAAgACAAIAAgACAAIAAgACAAIAAgACAAIAAgACAAIAAgACAAIAAgACAAIAAgACAAIAAgACAAIAAgADAAXABuACAAIAAgACAAIAAgACAAIAAgACAAIAAgACAAIAAgACAAIAAgACAAIAAgACAAIAAgACAAIAAgACAAIAAgACAAIAAgACAAIAAgACAAIAAgACAAIAAgACAAIAAgACAAIAAgACAAIAAgACAAIAAgACAAIAApACwAXABuACAAIAAgACAAIAAgACAAIAAgACAAIAAgACAAIAAgACAAIAAgACAAIAAgACAAIAAgACAAIAAgACAAIAAgACAAIAAgACAAIAAgACAAIAAgACAAIAAgACAAIAAgACAAIAAgACAAIAAgACAAIAAgACAAIABfAG4AZQB4AHQAUABvAHMALAAgAE0ASQBOACgAXABuACAAIAAgACAAIAAgACAAIAAgACAAIAAgACAAIAAgACAAIAAgACAAIAAgACAAIAAgACAAIAAgACAAIAAgACAAIAAgACAAIAAgACAAIAAgACAAIAAgACAAIAAgACAAIAAgACAAIAAgACAAIAAgACAAIAAgACAAIAAgAEYASQBMAFQARQBSACgAXwBuAGUAeAB0AFAAbwBzAEMAaABhAHIAcwAsACAAXwBuAGUAeAB0AFAAbwBzAEMAaABhAHIAcwAgAD4AIAAwACwAIAAwACkAXABuACAAIAAgACAAIAAgACAAIAAgACAAIAAgACAAIAAgACAAIAAgACAAIAAgACAAIAAgACAAIAAgACAAIAAgACAAIAAgACAAIAAgACAAIAAgACAAIAAgACAAIAAgACAAIAAgACAAIAAgACAAIAAgACAAIAApACwAXABuACAAIAAgACAAIAAgACAAIAAgACAAIAAgACAAIAAgACAAIAAgACAAIAAgACAAIAAgACAAIAAgACAAIAAgACAAIAAgACAAIAAgACAAIAAgACAAIAAgACAAIAAgACAAIAAgACAAIAAgACAAIAAgACAAIABJAEYAKABfAG4AZQB4AHQAUABvAHMAIAA9ACAAMAAsACAALQAxACwAIABfAG4AZQB4AHQAUABvAHMAKQBcAG4AIAAgACAAIAAgACAAIAAgACAAIAAgACAAIAAgACAAIAAgACAAIAAgACAAIAAgACAAIAAgACAAIAAgACAAIAAgACAAIAAgACAAIAAgACAAIAAgACAAIAAgACAAIAAgACAAIAAgACAAIAApAFwAbgAgACAAIAAgACAAIAAgACAAIAAgACAAIAAgACAAIAAgACAAIAAgACAAIAAgACAAIAAgACAAIAAgACAAIAAgACAAIAAgACAAIAAgACAAIAAgACAAIAAgACAAIAAgACAAIAApAFwAbgAgACAAIAAgACAAIAAgACAAIAAgACAAIAAgACAAIAAgACAAIAAgACAAIAAgACAAIAAgACAAIAAgACAAIAAgACAAIAAgACAAIAAgACAAIAAgACAAIAAgACAAKQBcAG4AIAAgACAAIAAgACAAIAAgACAAIAAgACAAIAAgACAAIAAgACAAIAAgACAAIAAgACAAIAAgACAAIAAgACAAIAAgACAAIAAgACAAIAAgACAAIAApACwAXABuACAAIAAgACAAIAAgACAAIAAgACAAIAAgACAAIAAgACAAIAAgACAAIAAgACAAIAAgACAAIAAgACAAIAAgACAAIAAgACAAIAAgACAAIAAgACAATQBBAFgAKABfAG4AdABoAFAAbwBzACwAIAAwACkAXABuACAAIAAgACAAIAAgACAAIAAgACAAIAAgACAAIAAgACAAIAAgACAAIAAgACAAIAAgACAAIAAgACAAIAAgACAAIAAgACAAIAAgACkAXABuACAAIAAgACAAIAAgACAAIAAgACAAIAAgACAAIAAgACAAIAAgACAAIAAgACAAIAAgACAAIAAgACAAIAAgACAAIAApAFwAbgAgACAAIAAgACAAIAAgACAAIAAgACAAIAAgACAAIAAgACAAIAAgACAAIAAgACAAIAAgACAAIAAgACkAXABuACAAIAAgACAAIAAgACAAIAAgACAAIAAgACAAIAAgACAAIAAgACAAIAAgACAAIAAgACkAXABuACAAIAAgACAAIAAgACAAIAAgACAAIAAgACAAIAAgACAAIAAgACAAIAApAFwAbgAgACAAIAAgACAAIAAgACAAIAAgACAAIAAgACAAIAAgACkALABcAG4AXABuACAAIAAgACAAIAAgACAAIAAgACAAIAAgACAAIAAgACAAXwBsAGUAbgAsACAATABFAE4AKABUAGUAeAB0ACkALABcAG4AIAAgACAAIAAgACAAIAAgACAAIAAgACAAIAAgACAAIABfAFQAcABvAHMALAAgAEkARgBFAFIAUgBPAFIAKABGAEkATgBEACgAXAAiAFQAXAAiACwAIABUAGUAeAB0ACkALAAgADAAKQAsAFwAbgAgACAAIAAgACAAIAAgACAAIAAgACAAIAAgACAAIAAgAF8AcwBpAGcAbgBMAGEAcwB0AFAAbwBzACwAIABmAG4ARgBpAG4AZABOAHQAaABDAGgAYQByAFAAbwBzACgAXAAiACsALQBcACIAIAAmACAAVQBOAEkAQwBIAEEAUgAoADgANwAyADIAKQAsACAAVABlAHgAdAAsACAALQAxACkALABcAG4AIAAgACAAIAAgACAAIAAgACAAIAAgACAAIAAgACAAIABfAGMAbwBsAG8AbgBMAGEAcwB0AFAAbwBzACwAIABmAG4ARgBpAG4AZABOAHQAaABDAGgAYQByAFAAbwBzACgAXAAiADoAXAAiACwAIABUAGUAeAB0ACwAIAAtADEAKQAsAFwAbgAgACAAIAAgACAAIAAgACAAIAAgACAAIAAgACAAIAAgAF8AWgBsAGEAcwB0AFAAbwBzACwAIABmAG4ARgBpAG4AZABOAHQAaABDAGgAYQByAFAAbwBzACgAXAAiAFoAXAAiACwAIABUAGUAeAB0ACwAIAAtADEAKQAsAFwAbgAgACAAIAAgACAAIAAgACAAIAAgACAAIAAgACAAIAAgAF8AaABhAHMAVAAsACAATgAoAF8AVABwAG8AcwAgAD4AIAAwACkALABcAG4AIAAgACAAIAAgACAAIAAgACAAIAAgACAAIAAgACAAIABfAFQAZgBpAHIAcwB0ACwAIABOACgAXwBUAHAAbwBzACAAPQAgADEAKQAsAFwAbgAgACAAIAAgACAAIAAgACAAIAAgACAAIAAgACAAIAAgAF8AbABhAHMAdABTAGkAZwBuAEYAaQByAHMAdABQAG8AcwAsACAATgAoAF8AcwBpAGcAbgBMAGEAcwB0AFAAbwBzACAAPQAgADEAKQAsAFwAbgAgACAAIAAgACAAIAAgACAAIAAgACAAIAAgACAAIAAgAF8AaABhAHMAWgBvAHIAUwBpAGcAbgBBAGYAdABlAHIAVAAsACAAKABfAFQAcABvAHMAIAA8AD4AIAAwACkAIAAqACAAKAAoACgAXwBaAGwAYQBzAHQAUABvAHMAPgBfAFQAcABvAHMAKQAgACsAIAAoAF8AcwBpAGcAbgBMAGEAcwB0AFAAbwBzACAAPgAgAF8AVABwAG8AcwApACkAIAA8AD4AIAAwACkALABcAG4AIAAgACAAIAAgACAAIAAgACAAIAAgACAAIAAgACAAIABfAFoAbwByAFMAaQBnAG4ARgBpAHIAcwB0AEEAZgB0AGUAcgBUACwAIAAoAF8AVABwAG8AcwAgADwAPgAgADAAKQAgACoAIAAoACgAKABfAFoAbABhAHMAdABQAG8AcwAgAD0AIABfAFQAcABvAHMAIAArACAAMQApACAAKwAgACgAXwBzAGkAZwBuAEwAYQBzAHQAUABvAHMAIAA9ACAAXwBUAHAAbwBzACAAKwAgADEAKQApACAAPAA+ACAAMAApACwAXABuACAAIAAgACAAIAAgACAAIAAgACAAIAAgACAAIAAgACAAXwBjAG8AbABvAG4AQQBmAHQAZQByAEwAYQBzAHQAUwBpAGcAbgAsACAATgAoAF8AYwBvAGwAbwBuAEwAYQBzAHQAUABvAHMAIAA+ACAAXwBzAGkAZwBuAEwAYQBzAHQAUABvAHMAKQAsAFwAbgAgACAAIAAgACAAIAAgACAAIAAgACAAIAAgACAAIAAgAF8AbABlAG4ATABlAHMAcwA4ACwAIABOACgAXwBsAGUAbgAgADwAIAA4ACkALABcAG4AIAAgACAAIAAgACAAIAAgACAAIAAgACAAIAAgACAAIABfAGgAYQBzAFoAbABhAHMAdAAsACAATgAoAF8AWgBsAGEAcwB0AFAAbwBzACAAPQAgAF8ATABlAG4AKQAsAFwAbgAgACAAIAAgACAAIAAgACAAIAAgACAAIAAgACAAIAAgAF8AaABhAHMAaAAsACAAKABfAGgAYQBzAFQAIAAqACAAMQAyADgAKQAgACsAIAAoAF8AVABmAGkAcgBzAHQAIAAqACAANgA0ACkAIAArACAAKABfAGwAYQBzAHQAUwBpAGcAbgBGAGkAcgBzAHQAUABvAHMAIAAqACAAMwAyACkAIAArACAAKABfAGgAYQBzAFoAbwByAFMAaQBnAG4AQQBmAHQAZQByAFQAIAAqACAAMQA2ACkAIAArACAAKABfAFoAbwByAFMAaQBnAG4ARgBpAHIAcwB0AEEAZgB0AGUAcgBUACAAKgAgADgAKQAgACsAIAAoAF8AYwBvAGwAbwBuAEEAZgB0AGUAcgBMAGEAcwB0AFMAaQBnAG4AIAAqACAANAApACAAKwAgACgAXwBsAGUAbgBMAGUAcwBzADgAIAAqACAAMgApACAAKwAgAF8ASABhAHMAWgBsAGEAcwB0ACwAXABuACAAIAAgACAAIAAgACAAIAAgACAAIAAgACAAIAAgACAAXwBoAGEAcwBoAEwAawB1AHAALAAgAEkARgBOAEEAKABYAE0AQQBUAEMASAAoAF8AaABhAHMAaAAsACAAQwBIAE8ATwBTAEUAQwBPAEwAUwAoAF8AbABvAGcAaQBjAEgAYQBzAGgAVABhAGIAbABlACwAIAAxACkALAAgADAAKQAsACAAMAApACwAXABuACAAIAAgACAAIAAgACAAIAAgACAAIAAgACAAIAAgACAASQBGACgAXwBoAGEAcwBoAEwAawB1AHAAIAA9ACAAMAAsACAAewBGAEEATABTAEUALAAgACMATgAvAEEALAAgACMATgAvAEEALAAgACMATgAvAEEAfQAsAFwAbgAgACAAIAAgACAAIAAgACAAIAAgACAAIAAgACAAIAAgACAAIAAgACAATABFAFQAKABcAG4AIAAgACAAIAAgACAAIAAgACAAIAAgACAAIAAgACAAIAAgACAAIAAgACAAIAAgACAAXwBkAGUAZgBuACwAIABDAEgATwBPAFMARQBSAE8AVwBTACgAXwBsAG8AZwBpAGMASABhAHMAaABUAGEAYgBsAGUALAAgAF8AaABhAHMAaABMAGsAdQBwACkALABcAG4AIAAgACAAIAAgACAAIAAgACAAIAAgACAAIAAgACAAIAAgACAAIAAgACAAIAAgACAAXwBpAHMAbwBDAG8AbQBwAGwAaQBhAG4AdAAsACAASQBOAEQARQBYACgAXwBkAGUAZgBuACwAIAAxACwAIAA0ACkAIAA8AD4AIAAwACwAXABuACAAIAAgACAAIAAgACAAIAAgACAAIAAgACAAIAAgACAAIAAgACAAIAAgACAAIAAgAF8AZABhAHQAZQBNAGEAcgBrACwAIABJAE4ARABFAFgAKABfAGQAZQBmAG4ALAAgADEALAAgADIAKQAsAFwAbgAgACAAIAAgACAAIAAgACAAIAAgACAAIAAgACAAIAAgACAAIAAgACAAIAAgACAAIABfAHQAegBNAGEAcgBrACwAIABJAE4ARABFAFgAKABfAGQAZQBmAG4ALAAgADEALAAgADMAKQAsAFwAbgAgACAAIAAgACAAIAAgACAAIAAgACAAIAAgACAAIAAgACAAIAAgACAAIAAgACAAIABfAGQAYQB0AGUATABlAG4ALAAgAEkARgBTACgAXwBkAGEAdABlAE0AYQByAGsAIAA9ACAAMAAsACAAMAAsAFwAbgAgACAAIAAgACAAIAAgACAAIAAgACAAIAAgACAAIAAgACAAIAAgACAAIAAgACAAIAAgACAAIAAgAF8AZABhAHQAZQBNAGEAcgBrACAAPQAgADEALAAgAF8AbABlAG4ALABcAG4AIAAgACAAIAAgACAAIAAgACAAIAAgACAAIAAgACAAIAAgACAAIAAgACAAIAAgACAAIAAgACAAIABfAGQAYQB0AGUATQBhAHIAawAgAD0AIAAyACwAIABfAFQAcABvAHMAIAAtACAAMQAsAFwAbgAgACAAIAAgACAAIAAgACAAIAAgACAAIAAgACAAIAAgACAAIAAgACAAIAAgACAAIAAgACAAIAAgAF8AZABhAHQAZQBNAGEAcgBrACAAPQAgADMALAAgAF8AcwBpAGcAbgBMAGEAcwB0AFAAbwBzACAALQAgADEALABcAG4AIAAgACAAIAAgACAAIAAgACAAIAAgACAAIAAgACAAIAAgACAAIAAgACAAIAAgACAAIAAgACAAIABfAGQAYQB0AGUATQBhAHIAawAgAD0AIAA0ACwAIABfAGwAZQBuACAALQAgADEAXABuACAAIAAgACAAIAAgACAAIAAgACAAIAAgACAAIAAgACAAIAAgACAAIAAgACAAIAAgACkALABcAG4AIAAgACAAIAAgACAAIAAgACAAIAAgACAAIAAgACAAIAAgACAAIAAgACAAIAAgACAAXwB0AHoATABlAG4ALAAgAEkARgBTACgAXwB0AHoATQBhAHIAawAgAD0AIAAwACwAIAAwACwAXABuACAAIAAgACAAIAAgACAAIAAgACAAIAAgACAAIAAgACAAIAAgACAAIAAgACAAIAAgACAAIAAgACAAXwB0AHoATQBhAHIAawAgAD0AIAAxACwAIABfAGwAZQBuACAALQAgAF8AcwBpAGcAbgBMAGEAcwB0AFAAbwBzACAAKwAgADEALABcAG4AIAAgACAAIAAgACAAIAAgACAAIAAgACAAIAAgACAAIAAgACAAIAAgACAAIAAgACAAIAAgACAAIABfAHQAegBNAGEAcgBrACAAPQAgADIALAAgADEAXABuACAAIAAgACAAIAAgACAAIAAgACAAIAAgACAAIAAgACAAIAAgACAAIAAgACAAIAAgACkALABcAG4AIAAgACAAIAAgACAAIAAgACAAIAAgACAAIAAgACAAIAAgACAAIAAgACAAIAAgACAAXwB0AGkAbQBlAEwAZQBuACwAIABfAGwAZQBuACAALQAgAF8AZABhAHQAZQBMAGUAbgAgAC0AIABfAHQAegBMAGUAbgAsAFwAbgBcAG4AIAAgACAAIAAgACAAIAAgACAAIAAgACAAIAAgACAAIAAgACAAIAAgACAAIAAgACAAXwBzAEQAYQB0AGUALAAgAEkARgAoAF8AZABhAHQAZQBMAGUAbgAgAD0AIAAwACwAIABcACIAXAAiACwAIABMAEUARgBUACgAVABlAHgAdAAsACAAXwBkAGEAdABlAEwAZQBuACkAKQAsAFwAbgAgACAAIAAgACAAIAAgACAAIAAgACAAIAAgACAAIAAgACAAIAAgACAAIAAgACAAIABfAHMAVABpAG0AZQAsACAASQBGACgAXwB0AGkAbQBlAEwAZQBuACAAPAA9ACAAMQAsACAAXAAiAFwAIgAsACAAIABNAEkARAAoAFQAZQB4AHQALAAgAF8AZABhAHQAZQBMAGUAbgAgACsAIAAxACwAIABfAHQAaQBtAGUATABlAG4AKQApACwAXABuACAAIAAgACAAIAAgACAAIAAgACAAIAAgACAAIAAgACAAIAAgACAAIAAgACAAIAAgAF8AcwBUAFoALAAgAEkARgAoAF8AdAB6AEwAZQBuACAAPQAgADAALAAgAFwAIgBcACIALAAgACAAUgBJAEcASABUACgAVABlAHgAdAAsACAAXwB0AHoATABlAG4AKQApACwAXABuACAAIAAgACAAIAAgACAAIAAgACAAIAAgACAAIAAgACAAIAAgACAAIAAgACAAIAAgAEgAUwBUAEEAQwBLACgAXwBpAHMAbwBDAG8AbQBwAGwAaQBhAG4AdAAsACAAXwBzAEQAYQB0AGUALAAgAF8AcwBUAGkAbQBlACwAIABfAHMAVABaACkAXABuACAAIAAgACAAIAAgACAAIAAgACAAIAAgACAAIAAgACAAIAAgACAAIAApAFwAbgAgACAAIAAgACAAIAAgACAAIAAgACAAIAAgACAAIAAgACkAXABuACAAIAAgACAAIAAgACAAIAAgACAAIAAgACkAXABuACAAIAAgACAAIAAgACAAIAApAFwAbgAgACAAIAAgACkAXABuACkAOwBcAG4AXABuAC8AKg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FAAQQBSAFMARQBfAEQAQQBUAEUAXwBUAEkATQBFAFwAbgBcAG4AUgBlAHQAdQByAG4AcwAgAHQAaABlACAAZABhAHQAZQAgAGEAbgBkACAAdABpAG0AZQAgAG8AZgAgAHQAZQB4AHQAIABpAG4AIAB0AGgAZQAgAEkAUwBPADgANgAwADEAIABmAG8AcgBtAGEAdAAuAFwAbgAjAFYAQQBMAFUARQAhACAAaQBmACAAYQBuACAAaQBuAHYAYQBsAGkAZAAgAGQAYQB0AGUALAAgAHQAaQBtAGUAIABvAHIAIAB0AGkAbQBlACAAegBvAG4AZQBcAG4AIwBOAC8AQQAgAGkAZgAgAG4AbwB0ACAAcABhAHIAcwBhAGIAbABlAFwAbgBcAG4AQwBvAGwAdQBtAG4AcwA6AFwAbgAgACAAMQAgAHwAIABJAFMATwBDAG8AbQBwAGwAaQBhAG4AdAAgACAAIAB8ACAAYgBvAG8AbABlAGEAbgAgAHwAIABGAGwAYQBnACAAaQBmACAAYwBvAG0AcABsAGkAYQBuAHQAIAB0AG8AIABJAFMATwAgADgANgAwADEAIABzAHQAYQBuAGQAYQByAGQAXABuACAAIAAyACAAfAAgAFAAcgBlAGMAaQBzAGkAbwBuACAAIAAgACAAIAAgAHwAIABpAG4AdABlAGcAZQByACAAfAAgADEAIAAtACAAeQBlAGEAcgBcAG4AIAAgACAAIAB8ACAAIAAgACAAIAAgACAAIAAgACAAIAAgACAAIAAgACAAfAAgACAAIAAgACAAIAAgACAAIAB8ACAAMgAgAC0AIABtAG8AbgB0AGgALwB3AGUAZQBrAFwAbgAgACAAIAAgAHwAIAAgACAAIAAgACAAIAAgACAAIAAgACAAIAAgACAAIAB8ACAAIAAgACAAIAAgACAAIAAgAHwAIAAzACAALQAgAGQAYQB5AFwAbgAgACAAIAAgAHwAIAAgACAAIAAgACAAIAAgACAAIAAgACAAIAAgACAAIAB8ACAAIAAgACAAIAAgACAAIAAgAHwAIAA0ACAALQAgAGgAbwB1AHIAXABuACAAIAAgACAAfAAgACAAIAAgACAAIAAgACAAIAAgACAAIAAgACAAIAAgAHwAIAAgACAAIAAgACAAIAAgACAAfAAgADUAIAAtACAAbQBpAG4AdQB0AGUAXABuACAAIAAgACAAfAAgACAAIAAgACAAIAAgACAAIAAgACAAIAAgACAAIAAgAHwAIAAgACAAIAAgACAAIAAgACAAfAAgADYAIAAtACAAaQBuAHQAZQBnAGUAcgAgAHMAZQBjAG8AbgBkAFwAbgAgACAAIAAgAHwAIAAgACAAIAAgACAAIAAgACAAIAAgACAAIAAgACAAIAB8ACAAIAAgACAAIAAgACAAIAAgAHwAIAA3ACAALQAgAHMAZQBjAG8AbgBkACAAMAAuADAAXABuACAAIAAgACAAfAAgACAAIAAgACAAIAAgACAAIAAgACAAIAAgACAAIAAgAHwAIAAgACAAIAAgACAAIAAgACAAfAAgADgAIAAtACAAcwBlAGMAbwBuAGQAIAAwAC4AMAAwAFwAbgAgACAAIAAgAHwAIAAgACAAIAAgACAAIAAgACAAIAAgACAAIAAgACAAIAB8ACAAIAAgACAAIAAgACAAIAAgAHwAIAA5ACAALQAgAHMAZQBjAG8AbgBkACAAMAAuADAAMAAwAFwAbgAgACAAMwAgAHwAIABEAGEAdABlACAAVAB5AHAAZQAgACAAIAAgACAAIAB8ACAAaQBuAHQAZQBnAGUAcgAgAHwAIAAwACAALQAgAG4AbwAgAGQAYQB0AGUAIABwAHIAZQBzAGUAbgB0AFwAbgAgACAAIAAgAHwAIAAgACAAIAAgACAAIAAgACAAIAAgACAAIAAgACAAIAB8ACAAIAAgACAAIAAgACAAIAAgAHwAIAAxACAALQAgAGMAYQBsAGUAbgBkAGEAcgAgAGQAYQB0AGUAXABuACAAIAAgACAAfAAgACAAIAAgACAAIAAgACAAIAAgACAAIAAgACAAIAAgAHwAIAAgACAAIAAgACAAIAAgACAAfAAgADIAIAAtACAAbwByAGQAaQBuAGEAbAAgAGQAYQB0AGUAXABuACAAIAAgACAAfAAgACAAIAAgACAAIAAgACAAIAAgACAAIAAgACAAIAAgAHwAIAAgACAAIAAgACAAIAAgACAAfAAgADMAIAAtACAAdwBlAGUAawAgAGQAYQB0AGUAXABuACAAIAA0ACAAfAAgAFkAZQBhAHIAIABDAEUAIAAgACAAIAAgACAAIAAgAHwAIABpAG4AdABlAGcAZQByACAAfAAgAC0AOQA5ADkAOQA5AC4ALgArADkAOQA5ADkAOQBcAG4AIAAgADUAIAB8ACAATQBvAG4AdABoACAAIAAgACAAIAAgACAAIAAgACAAfAAgAGkAbgB0AGUAZwBlAHIAIAB8ACAAMQAuAC4AMQAyAFwAbgAgACAAIAAgAHwAIABXAGUAZQBrACAAIAAgACAAIAAgACAAIAAgACAAIAB8ACAAaQBuAHQAZQBnAGUAcgAgAHwAIAAxAC4ALgA1ADMAXABuACAAIAA2ACAAfAAgAEQAYQB5ACAAIAAgACAAIAAgACAAIAAgACAAIAAgAHwAIABpAG4AdABlAGcAZQByACAAfAAgADEALgAuADMAMQBcAG4AIAAgACAAIAB8ACAATwByAGQAaQBuAGEAbAAgACAAIAAgACAAIAAgACAAfAAgAGkAbgB0AGUAZwBlAHIAIAB8ACAAMQAuAC4AMwA2ADYAXABuACAAIAAgACAAfAAgAEQAYQB5ACAAbwBmACAAVwBlAGUAawAgACAAIAAgAHwAIABpAG4AdABlAGcAZQByACAAfAAgADEALgAuADcAIAAtAD4AIABNAG8AbgAuAC4AUwB1AG4AXABuACAAIAA3ACAAfAAgAEgAbwB1AHIAIAAgACAAIAAgACAAIAAgACAAIAAgAHwAIABpAG4AdABlAGcAZQByACAAfAAgADAALgAuADIANABcAG4AIAAgADgAIAB8ACAATQBpAG4AdQB0AGUAIAAgACAAIAAgACAAIAAgACAAfAAgAGkAbgB0AGUAZwBlAHIAIAB8ACAAMAAuAC4ANQA5AFwAbgAgACAAOQAgAHwAIABTAGUAYwBvAG4AZAAgACAAIAAgACAAIAAgACAAIAB8ACAAZABlAGMAaQBtAGEAbAAgAHwAIAAwAC4ALgA1ADkALgA5ADkAOQBcAG4AIAAxADAAIAB8ACAATQBpAG4AdQB0AGUAcwAgAE8AZgBmAHMAZQB0ACAAfAAgAGQAZQBjAGkAbQBhAGwAIAB8ACAALQA5ADAAMAAuAC4AKwA5ADAAMABcAG4AXABuAFAAYQByAGEAbQBlAHQAZQByAHM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FQAZQB4AHQAIAAgACAAIAAgACAAIAAgACAAIAAgACAAfAAgAHMAdAByAGkAbgBnACAAfAAgAEkAUwBPACAAOAA2ADAAMQAgAGYAbwByAG0AYQB0AHQAZQBkACAAZABhAHQAZQAgAGEAbgBkACAAdABpAG0AZQAuAFwAbgAgACAAIAAgACAAIAAgACAAIAAgACAAIAAgACAAIAAgAHwAIAAgACAAIAAgACAAIAAgAHwAIABFAHgAYQBtAHAAbABlACAAZgBvAHIAbQBhAHQAcwAgACgAbgBvAHQAIABlAHgAaABhAHUAcwB0AGkAdgBlACkAOgBcAG4AIAAgACAAIAAgACAAIAAgACAAIAAgACAAIAAgACAAIAB8ACAAIAAgACAAIAAgACAAIAB8ACAAKwBZAFkAWQBZAFkALQBNAE0ALQBEAEQAVABoAGgAOgBtAG0AOgBzAHMALgBzAHMAcwArAGgAaAA6AG0AbQA6AHMAcwAsACAAWQBZAFkAWQAtAE0ATQAtAEQARABUAGgAaAA6AG0AbQAtAGgAaAAsACAAWQBZAFkAWQAtAFcAdwB3AC0ARABUAGgAaAA6AG0AbQBa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KgAvAFwAbgBQAEEAUgBTAEUAXwBEAEEAVABFAF8AVABJAE0ARQAgAD0AIABMAEEATQBCAEQAQQAoAFQAZQB4AHQALABcAG4AIAAgACAAIABMAEUAVAAoAFwAbgAgACAAIAAgACAAIAAgACAAZgBuAEUAeABjAGUAcAB0AGkAbwBuACwAIABMAEEATQBCAEQAQQAoAF8AZQB4AGMAZQBwAHQAaQBvAG4ALABcAG4AIAAgACAAIAAgACAAIAAgACAAIAAgACAALwAvACAAXwBlAHgAYwBlAHAAdABpAG8AbgAgACAAIAB8ACAAcwB0AHIAaQBuAGcAIAAgAHwAIABuAHUAbABsACAAIABFAG0AcAB0AHkAIAB0AGUAeAB0AFwAbgAgACAAIAAgACAAIAAgACAAIAAgACAAIAAvAC8AIAAgACAAIAAgACAAIAAgACAAIAAgACAAIAAgAHwAIAAgACAAIAAgACAAIAAgACAAfAAgAE4ALwBBACAAIAAgAFUAbgBhAGIAbABlACAAdABvACAAcABhAHIAcwBlAFwAbgAgACAAIAAgACAAIAAgACAAIAAgACAAIABJAEYAKABfAGUAeABjAGUAcAB0AGkAbwBuACAAPQAgAFwAIgBOAC8AQQBcACIALABcAG4AIAAgACAAIAAgACAAIAAgACAAIAAgACAAIAAgACAAIAB7AEYAQQBMAFMARQAsACAAXAAiAFwAIgAsACAAXAAiAFwAIgAsACAAXAAiAFwAIgAsACAAXAAiAFwAIgAsACAAXAAiAFwAIgAsACAAXAAiAFwAIgAsACAAXAAiAFwAIgAsACAAXAAiAFwAIgAsACAAXAAiAFwAIgB9ACwAXABuACAAIAAgACAAIAAgACAAIAAgACAAIAAgACAAIAAgACAALwAvACAAXwBlAHgAYwBlAHAAdABpAG8AbgAgAD0AIABcACIAXAAiAFwAbgAgACAAIAAgACAAIAAgACAAIAAgACAAIAAgACAAIAAgAHsAXAAiAFwAIgAsACAAXAAiAFwAIgAsACAAXAAiAFwAIgAsACAAXAAiAFwAIgAsACAAXAAiAFwAIgAsACAAXAAiAFwAIgAsACAAXAAiAFwAIgAsACAAXAAiAFwAIgAsACAAXAAiAFwAIgAsACAAXAAiAFwAIgB9AFwAbgAgACAAIAAgACAAIAAgACAAIAAgACAAIAApAFwAbgAgACAAIAAgACAAIAAgACAAKQAsAFwAbgAgACAAIAAgACAAIAAgACAAZgBuAEkAUwBPAEYAbwByAG0AYQB0AEMAbwBtAHAAbABpAGEAbgBjAGUALAAgAEwAQQBNAEIARABBACgAXwBwAEQAYQB0AGUALAAgAF8AcABUAGkAbQBlACwAIABfAHAAVABaACwAXABuACAAIAAgACAAIAAgACAAIAAgACAAIAAgAEwARQBUACgAXABuACAAIAAgACAAIAAgACAAIAAgACAAIAAgACAAIAAgACAAXwBkAGEAdABlAEYAbQB0ACwAIABJAEYARQBSAFIATwBSACgATgAoAEkATgBEAEUAWAAoAF8AcABEAGEAdABlACwAIAAxACwAIAA2ACkAKQAsACAAMAApACwAXABuACAAIAAgACAAIAAgACAAIAAgACAAIAAgACAAIAAgACAAXwB0AGkAbQBlAEYAbQB0ACwAIABJAEYARQBSAFIATwBSACgATgAoAEkATgBEAEUAWAAoAF8AcABUAGkAbQBlACwAIAAxACwAIAA1ACkAKQAsACAAMAApACwAXABuACAAIAAgACAAIAAgACAAIAAgACAAIAAgACAAIAAgACAAXwB0AHoAbwBGAG0AdAAsACAASQBGAEUAUgBSAE8AUgAoAE4AKABJAE4ARABFAFgAKABfAHAAVABaACwAIAAxACwAIAAzACkAKQAsACAAMAApACwAXABuACAAIAAgACAAIAAgACAAIAAgACAAIAAgACAAIAAgACAAXwBhAGwAbABGAG0AdAAsACAASQBGAFMAKABcAG4AIAAgACAAIAAgACAAIAAgACAAIAAgACAAIAAgACAAIAAgACAAIAAgACgAXwBkAGEAdABlAEYAbQB0ACAAPAA+ACAAMgApACAAKgAgACgAXwB0AGkAbQBlAEYAbQB0ACAAPAA+ACAAMgApACAAKgAgACgAXwB0AHoAbwBGAG0AdAAgADwAPgAgADIAKQAsAFwAbgAgACAAIAAgACAAIAAgACAAIAAgACAAIAAgACAAIAAgACAAIAAgACAALwAvACAAYQBsAGwAIABiAGEAcwBpAGMAIABmAG8AcgBtAGEAdAAgAHcAaABlAHIAZQAgAHAAcgBlAHMAZQBuAHQAXABuACAAIAAgACAAIAAgACAAIAAgACAAIAAgACAAIAAgACAAIAAgACAAIAAxACwAXABuACAAIAAgACAAIAAgACAAIAAgACAAIAAgACAAIAAgACAAIAAgACAAIAAoAF8AZABhAHQAZQBGAG0AdAAgADwAPgAgADEAKQAgACoAIAAoAF8AdABpAG0AZQBGAG0AdAAgADwAPgAgADEAKQAgACoAIAAoAF8AdAB6AG8ARgBtAHQAIAA8AD4AIAAxACkALABcAG4AIAAgACAAIAAgACAAIAAgACAAIAAgACAAIAAgACAAIAAgACAAIAAgAC8ALwAgAGEAbABsACAAZQB4AHQAZQBuAGQAZQBkACAAZgBvAHIAbQBhAHQAIAB3AGgAZQByAGUAIABwAHIAZQBzAGUAbgB0ACAAXABuACAAIAAgACAAIAAgACAAIAAgACAAIAAgACAAIAAgACAAIAAgACAAIAAyACwAXABuACAAIAAgACAAIAAgACAAIAAgACAAIAAgACAAIAAgACAAIAAgACAAIABUAFIAVQBFACwAXABuACAAIAAgACAAIAAgACAAIAAgACAAIAAgACAAIAAgACAAIAAgACAAIAAvAC8AIABtAGkAeABlAGQAIABmAG8AcgBtAGEAdABcAG4AIAAgACAAIAAgACAAIAAgACAAIAAgACAAIAAgACAAIAAgACAAIAAgADAAXABuACAAIAAgACAAIAAgACAAIAAgACAAIAAgACAAIAAgACAAKQAsAFwAbgAgACAAIAAgACAAIAAgACAAIAAgACAAIAAgACAAIAAgAE4AKABfAGEAbABsAEYAbQB0ACAAPAA+ACAAMAApAFwAbgAgACAAIAAgACAAIAAgACAAIAAgACAAIAApAFwAbgAgACAAIAAgACAAIAAgACAAKQAsAFwAbgBcAG4AIAAgACAAIAAgACAAIAAgAGYAbgBQAHIAZQBjAGkAcwBpAG8AbgAsACAATABBAE0AQgBEAEEAKABfAHAARABhAHQAZQAsACAAXwBwAFQAaQBtAGUALAAgAF8AcABUAFoALABcAG4AIAAgACAAIAAgACAAIAAgACAAIAAgACAALwAvACAAQwBvAGwAdQBtAG4AcwAgAE8AdQB0ADoAIABJAFMATwBDAG8AbQBwAGwAaQBhAG4AdAAsACAAUAByAGUAYwBpAHMAaQBvAG4AXABuACAAIAAgACAAIAAgACAAIAAgACAAIAAgAEwARQBUACgAXABuACAAIAAgACAAIAAgACAAIAAgACAAIAAgACAAIAAgACAAXwBkAGEAdABlAEUAcgByACwAIABOACgASQBTAEUAUgBSAE8AUgAoAEkATgBEAEUAWAAoAF8AcABEAGEAdABlACwAIAAxACwAIAAyACkAKQApACwAXABuACAAIAAgACAAIAAgACAAIAAgACAAIAAgACAAIAAgACAAXwB0AGkAbQBlAEUAcgByACwAIABOACgASQBTAEUAUgBSAE8AUgAoAEkATgBEAEUAWAAoAF8AcABUAGkAbQBlACwAIAAxACwAIAAxACkAKQApACwAXABuACAAIAAgACAAIAAgACAAIAAgACAAIAAgACAAIAAgACAAXwB0AHoARQByAHIALAAgAE4AKABJAFMARQBSAFIATwBSACgASQBOAEQARQBYACgAXwBwAFQAWgAsACAAMQAsACAAMQApACkAKQAsAFwAbgAgACAAIAAgACAAIAAgACAAIAAgACAAIAAgACAAIAAgAEkARgAoAE0AQQBYACgAXwBkAGEAdABlAEUAcgByACwAIABfAHQAaQBtAGUARQByAHIALAAgAF8AdAB6AEUAcgByACkAIAA+ACAAMAAsACAAewAwACwAIAAwAH0ALABcAG4AIAAgACAAIAAgACAAIAAgACAAIAAgACAAIAAgACAAIAAgACAAIAAgAEwARQBUACgAIAAgACAAIAAgACAAIAAgACAAIAAgACAAIAAgACAAIAAgACAAXABuACAAIAAgACAAIAAgACAAIAAgACAAIAAgACAAIAAgACAAIAAgACAAIAAgACAAIAAgAF8AZABhAHQAZQBQAHIAZQBjACwAIABOACgASQBOAEQARQBYACgAXwBwAEQAYQB0AGUALAAgADEALAAgADUAKQApACwAXABuACAAIAAgACAAIAAgACAAIAAgACAAIAAgACAAIAAgACAAIAAgACAAIAAgACAAIAAgAF8AdABpAG0AZQBQAHIAZQBjACwAIABOACgASQBOAEQARQBYACgAXwBwAFQAaQBtAGUALAAgADEALAAgADQAKQApACwAXABuACAAIAAgACAAIAAgACAAIAAgACAAIAAgACAAIAAgACAAIAAgACAAIAAgACAAIAAgAF8AdAB6AFAAcgBlAGMALAAgAE4AKABJAE4ARABFAFgAKABfAHAAVABaACwAIAAxACwAIAAyACkAKQAsAFwAbgAgACAAIAAgACAAIAAgACAAIAAgACAAIAAgACAAIAAgACAAIAAgACAAIAAgACAAIABJAEYAUwAoAFwAbgAgACAAIAAgACAAIAAgACAAIAAgACAAIAAgACAAIAAgACAAIAAgACAAIAAgACAAIAAgACAAIAAgAF8AZABhAHQAZQBQAHIAZQBjACAAPQAgADAALABcAG4AIAAgACAAIAAgACAAIAAgACAAIAAgACAAIAAgACAAIAAgACAAIAAgACAAIAAgACAAIAAgACAAIAAgACAAIAAgAEkARgAoAF8AdABpAG0AZQBQAHIAZQBjACAAPQAgADAALABcAG4AIAAgACAAIAAgACAAIAAgACAAIAAgACAAIAAgACAAIAAgACAAIAAgACAAIAAgACAAIAAgACAAIAAgACAAIAAgACAAIAAgACAASABTAFQAQQBDAEsAKAAxACwAIABfAHQAegBQAHIAZQBjACAAKwAgADMAKQAsAFwAbgAgACAAIAAgACAAIAAgACAAIAAgACAAIAAgACAAIAAgACAAIAAgACAAIAAgACAAIAAgACAAIAAgACAAIAAgACAAIAAgACAAIABIAFMAVABBAEMASwAoADEALAAgAF8AdABpAG0AZQBQAHIAZQBjACAAKwAgADMAKQBcAG4AIAAgACAAIAAgACAAIAAgACAAIAAgACAAIAAgACAAIAAgACAAIAAgACAAIAAgACAAIAAgACAAIAAgACAAIAAgACkALABcAG4AIAAgACAAIAAgACAAIAAgACAAIAAgACAAIAAgACAAIAAgACAAIAAgACAAIAAgACAAIAAgACAAIABfAGQAYQB0AGUAUAByAGUAYwAgADwAIAAzACwAXABuACAAIAAgACAAIAAgACAAIAAgACAAIAAgACAAIAAgACAAIAAgACAAIAAgACAAIAAgACAAIAAgACAAIAAgACAAIABIAFMAVABBAEMASwAoAE4AKABfAHQAaQBtAGUAUAByAGUAYwAgAD0AIAAwACkALAAgAF8AZABhAHQAZQBQAHIAZQBjACkALABcAG4AIAAgACAAIAAgACAAIAAgACAAIAAgACAAIAAgACAAIAAgACAAIAAgACAAIAAgACAAIAAgACAAIABUAFIAVQBFACwAIAAvAC8AIABfAGQAYQB0AGUAUAByAGUAYwAgAD0AIAAzACAAXABuACAAIAAgACAAIAAgACAAIAAgACAAIAAgACAAIAAgACAAIAAgACAAIAAgACAAIAAgACAAIAAgACAAIAAgACAAIABIAFMAVABBAEMASwAoADEALAAgAF8AdABpAG0AZQBQAHIAZQBjACAAKwAgADMAKQBcAG4AIAAgACAAIAAgACAAIAAgACAAIAAgACAAIAAgACAAIAAgACAAIAAgACAAIAAgACAAKQBcAG4AIAAgACAAIAAgACAAIAAgACAAIAAgACAAIAAgACAAIAAgACAAIAAgACkAXABuACAAIAAgACAAIAAgACAAIAAgACAAIAAgACAAIAAgACAAKQBcAG4AIAAgACAAIAAgACAAIAAgACAAIAAgACAAKQBcAG4AIAAgACAAIAAgACAAIAAgACkALABcAG4AIAAgACAAIAAgACAAIAAgAFwAbgAgACAAIAAgACAAIAAgACAASQBGACgAVABlAHgAdAAgAD0AIABcACIAXAAiACwAIABmAG4ARQB4AGMAZQBwAHQAaQBvAG4AKABcACIAXAAiACkALABcAG4AIAAgACAAIAAgACAAIAAgACAAIAAgACAATABFAFQAKABcAG4AIAAgACAAIAAgACAAIAAgACAAIAAgACAAIAAgACAAIABfAHAAYQByAHQAcwAsACAAUABBAFIAUwBFAF8AUABBAFIAVABTACgAVABlAHgAdAApACwAXABuACAAIAAgACAAIAAgACAAIAAgACAAIAAgACAAIAAgACAASQBGACgASQBTAE4AQQAoAEkATgBEAEUAWAAoAF8AcABhAHIAdABzACwAIAAxACwAIAAyACkAKQAsACAAZgBuAEUAeABjAGUAcAB0AGkAbwBuACgAXAAiAE4ALwBBAFwAIgApACwAXABuACAAIAAgACAAIAAgACAAIAAgACAAIAAgACAAIAAgACAAIAAgACAAIABMAEUAVAAoAFwAbgAgACAAIAAgACAAIAAgACAAIAAgACAAIAAgACAAIAAgACAAIAAgACAAIAAgACAAIABfAHAARABhAHQAZQAsACAAUABBAFIAUwBFAF8ARABBAFQARQAoAEkATgBEAEUAWAAoAF8AcABhAHIAdABzACwAIAAxACwAIAAyACkALAAgADEAKQAsAFwAbgAgACAAIAAgACAAIAAgACAAIAAgACAAIAAgACAAIAAgACAAIAAgACAAIAAgACAAIABfAHAAVABpAG0AZQAsACAAUABBAFIAUwBFAF8AVABJAE0ARQAoAEkATgBEAEUAWAAoAF8AcABhAHIAdABzACwAIAAxACwAIAAzACkALAAgADEAKQAsAFwAbgAgACAAIAAgACAAIAAgACAAIAAgACAAIAAgACAAIAAgACAAIAAgACAAIAAgACAAIABfAHAAVABaACwAIABQAEEAUgBTAEUAXwBUAEkATQBFAF8AWgBPAE4ARQAoAEkATgBEAEUAWAAoAF8AcABhAHIAdABzACwAIAAxACwAIAA0ACkALAAgADEAKQAsAFwAbgAgACAAIAAgACAAIAAgACAAIAAgACAAIAAgACAAIAAgACAAIAAgACAAIAAgACAAIABfAGkAcwBvAEYAbwByAG0AYQB0AEMAbwBtAHAAbABpAGEAbgBjAGUALAAgAEkARgAoAEkATgBEAEUAWAAoAF8AcABhAHIAdABzACwAIAAxACwAIAAxACkAIAA9ACAAMAAsACAAMAAsAFwAbgAgACAAIAAgACAAIAAgACAAIAAgACAAIAAgACAAIAAgACAAIAAgACAAIAAgACAAIAAgACAAIAAgAGYAbgBJAFMATwBGAG8AcgBtAGEAdABDAG8AbQBwAGwAaQBhAG4AYwBlACgAXwBwAEQAYQB0AGUALAAgAF8AcABUAGkAbQBlACwAIABfAHAAVABaACkAXABuACAAIAAgACAAIAAgACAAIAAgACAAIAAgACAAIAAgACAAIAAgACAAIAAgACAAIAAgACkALABcAG4AIAAgACAAIAAgACAAIAAgACAAIAAgACAAIAAgACAAIAAgACAAIAAgACAAIAAgACAAXwBwAHIAZQBjAGkAcwBpAG8AbgAsACAAZgBuAFAAcgBlAGMAaQBzAGkAbwBuACgAXwBwAEQAYQB0AGUALAAgAF8AcABUAGkAbQBlACwAIABfAHAAVABaACkALABcAG4AIAAgACAAIAAgACAAIAAgACAAIAAgACAAIAAgACAAIAAgACAAIAAgACAAIAAgACAAXwBpAHMAbwBDAG8AbQBwAGwAaQBhAG4AYwBlACwAIABOACgAKABfAGkAcwBvAEYAbwByAG0AYQB0AEMAbwBtAHAAbABpAGEAbgBjAGUAIAAqACAASQBOAEQARQBYACgAXwBwAHIAZQBjAGkAcwBpAG8AbgAsACAAMQAsACAAMQApACkAIAA8AD4AIAAwACkALABcAG4AIAAgACAAIAAgACAAIAAgACAAIAAgACAAIAAgACAAIAAgACAAIAAgACAAIAAgACAAXwBvAHUAdABEAGEAdABlACwAIABEAFIATwBQACgAXwBwAEQAYQB0AGUALAAgACwAIAAtADIAKQAsAFwAbgAgACAAIAAgACAAIAAgACAAIAAgACAAIAAgACAAIAAgACAAIAAgACAAIAAgACAAIABfAG8AdQB0AFQAaQBtAGUALAAgAEQAUgBPAFAAKABfAHAAVABpAG0AZQAsACAALAAgAC0AMgApACwAXABuACAAIAAgACAAIAAgACAAIAAgACAAIAAgACAAIAAgACAAIAAgACAAIAAgACAAIAAgAF8AbwB1AHQAVABaACwAIABEAFIATwBQACgAXwBwAFQAWgAsACAALAAgAC0AMgApACwAXABuACAAIAAgACAAIAAgACAAIAAgACAAIAAgACAAIAAgACAAIAAgACAAIAAgACAAIAAgAEgAUwBUAEEAQwBLACgAXwBpAHMAbwBDAG8AbQBwAGwAaQBhAG4AYwBlACwAIABJAE4ARABFAFgAKABfAHAAcgBlAGMAaQBzAGkAbwBuACwAIAAxACwAIAAyACkALAAgAF8AbwB1AHQARABhAHQAZQAsACAAXwBvAHUAdABUAGkAbQBlACwAIABfAG8AdQB0AFQAWgApAFwAbgAgACAAIAAgACAAIAAgACAAIAAgACAAIAAgACAAIAAgACAAIAAgACAAKQBcAG4AIAAgACAAIAAgACAAIAAgACAAIAAgACAAIAAgACAAIAApAFwAbgAgACAAIAAgACAAIAAgACAAIAAgACAAIAApAFwAbgAgACAAIAAgACAAIAAgACAAKQBcAG4AIAAgACAAIAApAFwAbgApADsAXABuAFwAbgBcAG4ALwAq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RgBPAFIATQBBAFQAXwBEAEEAVABFAFwAbgBcAG4AUgBlAHQAdQByAG4AcwAgAGEAIABkAGEAdABlACAAYQBzACAAdABlAHgAdAAgAGkAbgAgAHQAaABlACAASQBTAE8AIAA4ADYAMAAxACAAZgBvAHIAbQBhAHQALgBcAG4ARQB4AGEAbQBwAGwAZQAgAGYAbwByAG0AYQB0AHMAIAAoAG4AbwB0ACAAZQB4AGgAYQB1AHMAdABpAHYAZQApADoAIAArAFkAWQBZAFkAWQAtAE0ATQAtAEQARAAsACAAWQBZAFkAWQAtAE0ATQAtAEQARAAsACAAWQBZAFkAWQAtAE0ATQAsACAAKwBZAFkAWQBZAE0ATQAsACAAWQBZAFkAWQBcAG4AIwBWAEEATABVAEUAIQAgAGkAZgAgAGEAbgAgAGkAbgB2AGEAbABpAGQAIABkAGEAdABlAFwAbgBcAG4AUABhAHIAYQBtAGUAdABlAHIAcw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WQBlAGEAcgBDAEUAIAAgAHwAIABpAG4AdABlAGcAZQByACAAfAAgAFkAZQBhAHIAIABpAG4AIABDAG8AbQBtAG8AbgAgAEUAcgBhACAALQA5ADkAOQA5ADkALgAuACsAOQA5ADkAOQA5AFwAbgBbAE0AbwBuAHQAaABdACAAfAAgAGkAbgB0AGUAZwBlAHIAIAB8ACAATQBvAG4AdABoACAAbwBmACAAdABoAGUAIAB5AGUAYQByAFwAbgBbAEQAYQB5AF0AIAAgACAAfAAgAGkAbgB0AGUAZwBlAHIAIAB8ACAARABhAHkAIABvAGYAIAB0AGgAZQAgAG0AbwBuAHQAaABcAG4AWwBCAGEAcwBpAGMAXQAgAHwAIABzAHcAaQB0AGMAaAAgACAAfAAgAFIAZQB0AHUAcgBuACAAaQBuACAAYgBhAHMAaQBjACAAZgBvAHIAbQBhAHQAIABlAGcAIABZAFkAWQBZAE0ATQBEAEQ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qAC8AXABuAEYATwBSAE0AQQBUAF8ARABBAFQARQAgAD0AIABMAEEATQBCAEQAQQAoAFkAZQBhAHIAQwBFACwAIABbAE0AbwBuAHQAaABdACwAIABbAEQAYQB5AF0ALAAgAFsAQgBhAHMAaQBjAF0ALABcAG4AIAAgACAAIABJAEYAKABcAG4AIAAgACAAIAAgACAAIAAgAE4ATwBUACgASQBTAE4AVQBNAEIARQBSACgAWQBlAGEAcgBDAEUAKQApACAAKgAgAE4ATwBUACgASQBTAE4AVQBNAEIARQBSACgATQBvAG4AdABoACkAKQAgACoAIABOAE8AVAAoAEkAUwBOAFUATQBCAEUAUgAoAEQAYQB5ACkAKQAsAFwAbgAgACAAIAAgACAAIAAgACAAXAAiAFwAIgAsAFwAbgAgACAAIAAgACAAIAAgACAASQBGACgAXABuACAAIAAgACAAIAAgACAAIAAgACAAIAAgAE4ATwBUACgASQBTAF8AVgBBAEwASQBEAF8ARABBAFQARQAoAFkAZQBhAHIAQwBFACwAIABNAG8AbgB0AGgALAAgAEQAYQB5ACkAKQAsAFwAbgAgACAAIAAgACAAIAAgACAAIAAgACAAIAAjAFYAQQBMAFUARQAhACwAXABuACAAIAAgACAAIAAgACAAIAAgACAAIAAgAEwARQBUACgAXABuACAAIAAgACAAIAAgACAAIAAgACAAIAAgACAAIAAgACAAXwBiAGEAcwBpAGMARgBvAHIAbQBhAHQALAAgAE4AKABCAGEAcwBpAGMAKQAgADwAPgAgADAALABcAG4AIAAgACAAIAAgACAAIAAgACAAIAAgACAAIAAgACAAIABfAHkALAAgAEkATgBUACgAWQBlAGEAcgBDAEUAKQAsAFwAbgAgACAAIAAgACAAIAAgACAAIAAgACAAIAAgACAAIAAgAF8AeQBGAG0AdAAsACAASQBGAFMAKABcAG4AIAAgACAAIAAgACAAIAAgACAAIAAgACAAIAAgACAAIAAgACAAIAAgAEEAQgBTACgAXwB5ACkAIAA+AD0AIAAxADAAMAAwADAALABcAG4AIAAgACAAIAAgACAAIAAgACAAIAAgACAAIAAgACAAIAAgACAAIAAgAFwAIgArADAAMAAwADAAMAA7AC0AMAAwADAAMAAwAFwAIgAsAFwAbgAgACAAIAAgACAAIAAgACAAIAAgACAAIAAgACAAIAAgACAAIAAgACAATgBPAFQAKABJAFMATgBVAE0AQgBFAFIAKABEAGEAeQApACkAIAAqACAAXwBiAGEAcwBpAGMARgBvAHIAbQBhAHQALABcAG4AIAAgACAAIAAgACAAIAAgACAAIAAgACAAIAAgACAAIAAgACAAIAAgAFwAIgArADAAMAAwADAAOwAtADAAMAAwADAAOwArADAAMAAwADAAXAAiACwAXABuACAAIAAgACAAIAAgACAAIAAgACAAIAAgACAAIAAgACAAIAAgACAAIABUAFIAVQBFACwAXABuACAAIAAgACAAIAAgACAAIAAgACAAIAAgACAAIAAgACAAIAAgACAAIABcACIAMAAwADAAMAA7AC0AMAAwADAAMAA7ADAAMAAwADAAXAAiAFwAbgAgACAAIAAgACAAIAAgACAAIAAgACAAIAAgACAAIAAgACkALABcAG4AIAAgACAAIAAgACAAIAAgACAAIAAgACAAIAAgACAAIABfAHMAWQBlAGEAcgAsACAAVABFAFgAVAAoAF8AeQAsACAAXwB5AEYAbQB0ACkALABcAG4AIAAgACAAIAAgACAAIAAgACAAIAAgACAAIAAgACAAIABJAEYAKABcAG4AIAAgACAAIAAgACAAIAAgACAAIAAgACAAIAAgACAAIAAgACAAIAAgAE4ATwBUACgASQBTAE4AVQBNAEIARQBSACgATQBvAG4AdABoACkAKQAsAFwAbgAgACAAIAAgACAAIAAgACAAIAAgACAAIAAgACAAIAAgACAAIAAgACAAXwBzAFkAZQBhAHIALABcAG4AIAAgACAAIAAgACAAIAAgACAAIAAgACAAIAAgACAAIAAgACAAIAAgAEwARQBUACgAXABuACAAIAAgACAAIAAgACAAIAAgACAAIAAgACAAIAAgACAAIAAgACAAIAAgACAAIAAgAF8AcwBNAG8AbgB0AGgALAAgAFQARQBYAFQAKABJAE4AVAAoAE0AbwBuAHQAaAApACwAIABcACIAMAAwAFwAIgApACwAXABuACAAIAAgACAAIAAgACAAIAAgACAAIAAgACAAIAAgACAAIAAgACAAIAAgACAAIAAgAEkARgAoAFwAbgAgACAAIAAgACAAIAAgACAAIAAgACAAIAAgACAAIAAgACAAIAAgACAAIAAgACAAIAAgACAAIAAgAE4ATwBUACgASQBTAE4AVQBNAEIARQBSACgARABhAHkAKQApACwAXABuACAAIAAgACAAIAAgACAAIAAgACAAIAAgACAAIAAgACAAIAAgACAAIAAgACAAIAAgACAAIAAgACAASQBGACgAXwBiAGEAcwBpAGMARgBvAHIAbQBhAHQALAAgAF8AcwBZAGUAYQByACAAJgAgAF8AcwBNAG8AbgB0AGgALAAgAF8AcwBZAGUAYQByACAAJgAgAFwAIgAtAFwAIgAgACYAIABfAHMATQBvAG4AdABoACkALABcAG4AIAAgACAAIAAgACAAIAAgACAAIAAgACAAIAAgACAAIAAgACAAIAAgACAAIAAgACAAIAAgACAAIABMAEUAVAAoAFwAbgAgACAAIAAgACAAIAAgACAAIAAgACAAIAAgACAAIAAgACAAIAAgACAAIAAgACAAIAAgACAAIAAgACAAIAAgACAAXwBzAEQAYQB5ACwAIABUAEUAWABUACgASQBOAFQAKABEAGEAeQApACwAIABcACIAMAAwAFwAIgApACwAXABuACAAIAAgACAAIAAgACAAIAAgACAAIAAgACAAIAAgACAAIAAgACAAIAAgACAAIAAgACAAIAAgACAAIAAgACAAIABJAEYAKABcAG4AIAAgACAAIAAgACAAIAAgACAAIAAgACAAIAAgACAAIAAgACAAIAAgACAAIAAgACAAIAAgACAAIAAgACAAIAAgACAAIAAgACAAXwBiAGEAcwBpAGMARgBvAHIAbQBhAHQALABcAG4AIAAgACAAIAAgACAAIAAgACAAIAAgACAAIAAgACAAIAAgACAAIAAgACAAIAAgACAAIAAgACAAIAAgACAAIAAgACAAIAAgACAAXwBzAFkAZQBhAHIAIAAmACAAXwBzAE0AbwBuAHQAaAAgACYAIABfAHMARABhAHkALABcAG4AIAAgACAAIAAgACAAIAAgACAAIAAgACAAIAAgACAAIAAgACAAIAAgACAAIAAgACAAIAAgACAAIAAgACAAIAAgACAAIAAgACAAXwBzAFkAZQBhAHIAIAAmACAAXAAiAC0AXAAiACAAJgAgAF8AcwBNAG8AbgB0AGgAIAAmACAAXAAiAC0AXAAiACAAJgAgAF8AcwBEAGEAeQBcAG4AIAAgACAAIAAgACAAIAAgACAAIAAgACAAIAAgACAAIAAgACAAIAAgACAAIAAgACAAIAAgACAAIAAgACAAIAAgACkAXABuACAAIAAgACAAIAAgACAAIAAgACAAIAAgACAAIAAgACAAIAAgACAAIAAgACAAIAAgACAAIAAgACAAKQBcAG4AIAAgACAAIAAgACAAIAAgACAAIAAgACAAIAAgACAAIAAgACAAIAAgACAAIAAgACAAKQBcAG4AIAAgACAAIAAgACAAIAAgACAAIAAgACAAIAAgACAAIAAgACAAIAAgACkAXABuACAAIAAgACAAIAAgACAAIAAgACAAIAAgACAAIAAgACAAKQBcAG4AIAAgACAAIAAgACAAIAAgACAAIAAgACAAKQBcAG4AIAAgACAAIAAgACAAIAAgACkAXABuACAAIAAgACAAKQBcAG4AKQA7AFwAbgBcAG4ALwAq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RgBPAFIATQBBAFQAXwBUAEkATQBFAFwAbgBcAG4AUgBlAHQAdQByAG4AcwAgAGEAIAB0AGkAbQBlACAAYQBzACAAdABlAHgAdAAgAGkAbgAgAHQAaABlACAASQBTAE8AIAA4ADYAMAAxACAAZgBvAHIAbQBhAHQALgBcAG4ARQB4AGEAbQBwAGwAZQAgAGYAbwByAG0AYQB0AHMAIAAoAG4AbwB0ACAAZQB4AGgAYQB1AHMAdABpAHYAZQApADoAIABUAGgAaAA6AG0AbQA6AHMAcwAuAHMAcwBzACwAIABUAGgAaAA6AG0AbQA6AHMAcwAsACAAVABoAGgAOgBtAG0ALAAgAFQAaABoAG0AbQBzAHMALAAgAFQAaABoAFwAbgAjAFYAQQBMAFUARQAhACAAaQBmACAAYQBuACAAaQBuAHYAYQBsAGkAZAAgAHQAaQBtAGUAXABuAFwAbgBQAGEAcgBhAG0AZQB0AGUAcg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IAG8AdQByACAAIAAgACAAIAAgACAAIAB8ACAAaQBuAHQAZQBnAGUAcgAgAHwAIAAwAC4ALgAyADQAXABuAE0AaQBuAHUAdABlACAAIAAgACAAIAAgAHwAIABpAG4AdABlAGcAZQByACAAfAAgADAALgAuADUAOQBcAG4AUwBlAGMAbwBuAGQAIAAgACAAIAAgACAAfAAgAGQAZQBjAGkAbQBhAGwAIAB8ACAAMAAuAC4ANQA5AC4AOQA5ADkAXABuAFsAQgBhAHMAaQBjAF0AIAAgACAAIAAgAHwAIABzAHcAaQB0AGMAaAAgACAAfAAgAFIAZQB0AHUAcgBuACAAaQBuACAAYgBhAHMAaQBjACAAZgBvAHIAbQBhAHQAXABuAFsAUAByAGUAYwBpAHMAaQBvAG4AXQAgAHwAIABpAG4AdABlAGcAZQByACAAfAAgAFMAZQBsAGUAYwB0ACAAcAByAGUAYwBpAHMAaQBvAG4AIABsAGUAdgBlAGwAXABuACAAIAAgACAAIAAgACAAIAAgACAAIAAgAHwAIAAgACAAIAAgACAAIAAgACAAfAAgACAAIAAwACAALQAgAGEAdQB0AG8AbQBhAHQAaQBjAFwAbgAgACAAIAAgACAAIAAgACAAIAAgACAAIAB8ACAAIAAgACAAIAAgACAAIAAgAHwAIAAgACAAMQAgAC0AIABoAG8AdQByAHMAXABuACAAIAAgACAAIAAgACAAIAAgACAAIAAgAHwAIAAgACAAIAAgACAAIAAgACAAfAAgACAAIAAyACAALQAgAG0AaQBuAHUAdABlAHMAXABuACAAIAAgACAAIAAgACAAIAAgACAAIAAgAHwAIAAgACAAIAAgACAAIAAgACAAfAAgACAAIAAzACAALQAgAGkAbgB0AGUAZwBlAHIAIABzAGUAYwBvAG4AZABzAFwAbgAgACAAIAAgACAAIAAgACAAIAAgACAAIAB8ACAAIAAgACAAIAAgACAAIAAgAHwAIAAgACAANAAgAC0AIABmAHIAYQBjAHQAaQBvAG4AYQBsACAAcwBlAGMAbwBuAGQAcw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oALwBcAG4ARgBPAFIATQBBAFQAXwBUAEkATQBFACAAPQAgAEwAQQBNAEIARABBACgASABvAHUAcgAsACAATQBpAG4AdQB0AGUALAAgAFMAZQBjAG8AbgBkACwAIABbAEIAYQBzAGkAYwBdACwAIABbAFAAcgBlAGMAaQBzAGkAbwBuAF0ALABcAG4AIAAgACAAIABJAEYAKABcAG4AIAAgACAAIAAgACAAIAAgAE4ATwBUACgASQBTAE4AVQBNAEIARQBSACgASABvAHUAcgApACkAIAAqACAATgBPAFQAKABJAFMATgBVAE0AQgBFAFIAKABNAGkAbgB1AHQAZQApACkAIAAqACAATgBPAFQAKABJAFMATgBVAE0AQgBFAFIAKABTAGUAYwBvAG4AZAApACkALABcAG4AIAAgACAAIAAgACAAIAAgAFwAIgBcACIALABcAG4AIAAgACAAIAAgACAAIAAgAEkARgAoAFwAbgAgACAAIAAgACAAIAAgACAAIAAgACAAIABOAE8AVAAoAEkAUwBfAFYAQQBMAEkARABfAFQASQBNAEUAKABIAG8AdQByACwAIABNAGkAbgB1AHQAZQAsACAAUwBlAGMAbwBuAGQAKQApACwAXABuACAAIAAgACAAIAAgACAAIAAgACAAIAAgACMAVgBBAEwAVQBFACEALABcAG4AIAAgACAAIAAgACAAIAAgACAAIAAgACAATABFAFQAKABcAG4AIAAgACAAIAAgACAAIAAgACAAIAAgACAAIAAgACAAIABfAGIAYQBzAGkAYwBGAG8AcgBtAGEAdAAsACAATgAoAEIAYQBzAGkAYwApACAAPAA+ACAAMAAsAFwAbgAgACAAIAAgACAAIAAgACAAIAAgACAAIAAgACAAIAAgAF8AcwAsACAAUgBPAFUATgBEAEQATwBXAE4AKABOACgAUwBlAGMAbwBuAGQAKQAsACAAMwApACwAXABuACAAIAAgACAAIAAgACAAIAAgACAAIAAgACAAIAAgACAAXwBtACwAIABJAE4AVAAoAE4AKABNAGkAbgB1AHQAZQApACkALABcAG4AIAAgACAAIAAgACAAIAAgACAAIAAgACAAIAAgACAAIABfAGgALAAgAEkATgBUACgATgAoAEgAbwB1AHIAKQApACwAXABuACAAIAAgACAAIAAgACAAIAAgACAAIAAgACAAIAAgACAAXwBwAHIAZQBjAGkAcwBpAG8AbgAsACAATQBBAFgAKABJAE4AVAAoAE4AKABQAHIAZQBjAGkAcwBpAG8AbgApACkALAAgADAAKQAsAFwAbgAgACAAIAAgACAAIAAgACAAIAAgACAAIAAgACAAIAAgAF8AdQBzAGUAUAByAGUAYwBpAHMAaQBvAG4ALAAgAEkARgAoAFwAbgAgACAAIAAgACAAIAAgACAAIAAgACAAIAAgACAAIAAgACAAIAAgACAAXwBwAHIAZQBjAGkAcwBpAG8AbgAgAD4AIAAwACwAXABuACAAIAAgACAAIAAgACAAIAAgACAAIAAgACAAIAAgACAAIAAgACAAIABfAHAAcgBlAGMAaQBzAGkAbwBuACwAXABuACAAIAAgACAAIAAgACAAIAAgACAAIAAgACAAIAAgACAAIAAgACAAIABJAEYAUwAoAEkAUwBOAFUATQBCAEUAUgAoAFMAZQBjAG8AbgBkACkALAAgAEkARgAoAF8AcwAgAD0AIABJAE4AVAAoAF8AcwApACwAIAAzACwAIAA0ACkALAAgAEkAUwBOAFUATQBCAEUAUgAoAE0AaQBuAHUAdABlACkALAAgADIALAAgAFQAUgBVAEUALAAgADEAKQBcAG4AIAAgACAAIAAgACAAIAAgACAAIAAgACAAIAAgACAAIAApACwAXABuACAAIAAgACAAIAAgACAAIAAgACAAIAAgACAAIAAgACAASQBGAFMAKABcAG4AIAAgACAAIAAgACAAIAAgACAAIAAgACAAIAAgACAAIAAgACAAIAAgAF8AdQBzAGUAUAByAGUAYwBpAHMAaQBvAG4AIAA9ACAAMQAsAFwAbgAgACAAIAAgACAAIAAgACAAIAAgACAAIAAgACAAIAAgACAAIAAgACAAXAAiAFQAXAAiACAAJgAgAFQARQBYAFQAKABfAGgALAAgAFwAIgAwADAAXAAiACkALABcAG4AIAAgACAAIAAgACAAIAAgACAAIAAgACAAIAAgACAAIAAgACAAIAAgAF8AdQBzAGUAUAByAGUAYwBpAHMAaQBvAG4AIAA9ACAAMgAsAFwAbgAgACAAIAAgACAAIAAgACAAIAAgACAAIAAgACAAIAAgACAAIAAgACAASQBGACgAXABuACAAIAAgACAAIAAgACAAIAAgACAAIAAgACAAIAAgACAAIAAgACAAIAAgACAAIAAgAF8AYgBhAHMAaQBjAEYAbwByAG0AYQB0ACwAXABuACAAIAAgACAAIAAgACAAIAAgACAAIAAgACAAIAAgACAAIAAgACAAIAAgACAAIAAgAFwAIgBUAFwAIgAgACYAIABUAEUAWABUACgAXwBoACwAIABcACIAMAAwAFwAIgApACAAJgAgAFQARQBYAFQAKABfAG0ALAAgAFwAIgAwADAAXAAiACkALABcAG4AIAAgACAAIAAgACAAIAAgACAAIAAgACAAIAAgACAAIAAgACAAIAAgACAAIAAgACAAXAAiAFQAXAAiACAAJgAgAFQARQBYAFQAKABfAGgALAAgAFwAIgAwADAAXAAiACkAIAAmACAAXAAiADoAXAAiACAAJgAgAFQARQBYAFQAKABfAG0ALAAgAFwAIgAwADAAXAAiACkAXABuACAAIAAgACAAIAAgACAAIAAgACAAIAAgACAAIAAgACAAIAAgACAAIAApACwAXABuACAAIAAgACAAIAAgACAAIAAgACAAIAAgACAAIAAgACAAIAAgACAAIABfAHUAcwBlAFAAcgBlAGMAaQBzAGkAbwBuACAAPQAgADMALABcAG4AIAAgACAAIAAgACAAIAAgACAAIAAgACAAIAAgACAAIAAgACAAIAAgAEkARgAoAFwAbgAgACAAIAAgACAAIAAgACAAIAAgACAAIAAgACAAIAAgACAAIAAgACAAIAAgACAAIABfAGIAYQBzAGkAYwBGAG8AcgBtAGEAdAAsAFwAbgAgACAAIAAgACAAIAAgACAAIAAgACAAIAAgACAAIAAgACAAIAAgACAAIAAgACAAIABcACIAVABcACIAIAAmACAAVABFAFgAVAAoAF8AaAAsACAAXAAiADAAMABcACIAKQAgACYAIABUAEUAWABUACgAXwBtACwAIABcACIAMAAwAFwAIgApACAAJgAgAFQARQBYAFQAKABfAHMALAAgAFwAIgAwADAAXAAiACkALABcAG4AIAAgACAAIAAgACAAIAAgACAAIAAgACAAIAAgACAAIAAgACAAIAAgACAAIAAgACAAXAAiAFQAXAAiACAAJgAgAFQARQBYAFQAKABfAGgALAAgAFwAIgAwADAAXAAiACkAIAAmACAAXAAiADoAXAAiACAAJgAgAFQARQBYAFQAKABfAG0ALAAgAFwAIgAwADAAXAAiACkAIAAmACAAXAAiADoAXAAiACAAJgAgAFQARQBYAFQAKABfAHMALAAgAFwAIgAwADAAXAAiACkAXABuACAAIAAgACAAIAAgACAAIAAgACAAIAAgACAAIAAgACAAIAAgACAAIAApACwAXABuACAAIAAgACAAIAAgACAAIAAgACAAIAAgACAAIAAgACAAIAAgACAAIABcAG4AIAAgACAAIAAgACAAIAAgACAAIAAgACAAIAAgACAAIAAgACAAIAAgAC8ALwBfAHUAcwBlAFAAcgBlAGMAaQBzAGkAbwBuACAAPQAgADQAXABuACAAIAAgACAAIAAgACAAIAAgACAAIAAgACAAIAAgACAAIAAgACAAIABUAFIAVQBFACwAXABuACAAIAAgACAAIAAgACAAIAAgACAAIAAgACAAIAAgACAAIAAgACAAIABJAEYAKABcAG4AIAAgACAAIAAgACAAIAAgACAAIAAgACAAIAAgACAAIAAgACAAIAAgACAAIAAgACAAXwBiAGEAcwBpAGMARgBvAHIAbQBhAHQALABcAG4AIAAgACAAIAAgACAAIAAgACAAIAAgACAAIAAgACAAIAAgACAAIAAgACAAIAAgACAAXAAiAFQAXAAiACAAJgAgAFQARQBYAFQAKABfAGgALAAgAFwAIgAwADAAXAAiACkAIAAmACAAVABFAFgAVAAoAF8AbQAsACAAXAAiADAAMABcACIAKQAgACYAIABUAEUAWABUACgAXwBzACwAIABcACIAMAAwAC4AMAAwADAAXAAiACkALABcAG4AIAAgACAAIAAgACAAIAAgACAAIAAgACAAIAAgACAAIAAgACAAIAAgACAAIAAgACAAXAAiAFQAXAAiACAAJgAgAFQARQBYAFQAKABfAGgALAAgAFwAIgAwADAAXAAiACkAIAAmACAAXAAiADoAXAAiACAAJgAgAFQARQBYAFQAKABfAG0ALAAgAFwAIgAwADAAXAAiACkAIAAmACAAXAAiADoAXAAiACAAJgAgAFQARQBYAFQAKABfAHMALAAgAFwAIgAwADAALgAwADAAMABcACIAKQBcAG4AIAAgACAAIAAgACAAIAAgACAAIAAgACAAIAAgACAAIAAgACAAIAAgACkAXABuACAAIAAgACAAIAAgACAAIAAgACAAIAAgACAAIAAgACAAKQBcAG4AIAAgACAAIAAgACAAIAAgACAAIAAgACAAKQBcAG4AIAAgACAAIAAgACAAIAAgACkAXABuACAAIAAgACAAKQBcAG4AKQA7AFwAbgBcAG4ALwAq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RgBPAFIATQBBAFQAXwBUAEkATQBFAF8AWgBPAE4ARQBcAG4AXABuAFIAZQB0AHUAcgBuAHMAIABhACAAdABpAG0AZQAgAHoAbwBuAGUAIABhAHMAIAB0AGUAeAB0ACAAaQBuACAAdABoAGUAIABJAFMATwAgADgANgAwADEAIABmAG8AcgBtAGEAdAAuAFwAbgBFAHgAYQBtAHAAbABlACAAZgBvAHIAbQBhAHQAcwAgACgAbgBvAHQAIABlAHgAaABhAHUAcwB0AGkAdgBlACkAOgAgACsAaABoADoAbQBtADoAcwBzACwAIAAtAGgAaAA6AG0AbQAsACAAKwBoAGgALAAgAFoAXABuACMAVgBBAEwAVQBFACEAIABpAGYAIABhAG4AIABpAG4AdgBhAGwAaQBkACAAdABpAG0AZQAgAHoAbwBuAGUAXABuAFwAbgBQAGEAcgBhAG0AZQB0AGUAcg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PAGYAZgBzAGUAdABNAGkAbgB1AHQAZQBzACAAfAAgAGQAZQBjAGkAbQBhAGwAIAB8ACAAVABpAG0AZQAgAHoAbwBuAGUAIABvAGYAZgBzAGUAdAAgAGYAcgBvAG0AIABVAFQAQwAgAGkAbgAgAG0AaQBuAHUAdABlAHMAIAAtADkAMAAwAC4ALgArADkAMAAwAFwAbgBbAEIAYQBzAGkAYwBdACAAIAAgACAAIAAgACAAfAAgAHMAdwBpAHQAYwBoACAAIAB8ACAAUgBlAHQAdQByAG4AIABpAG4AIABiAGEAcwBpAGMAIABmAG8AcgBtAGEAdABcAG4AWwBQAHIAZQBjAGkAcwBpAG8AbgBdACAAIAAgAHwAIABpAG4AdABlAGcAZQByACAAfAAgAFMAZQBsAGUAYwB0ACAAcAByAGUAYwBpAHMAaQBvAG4AIABsAGUAdgBlAGwAXABuACAAIAAgACAAIAAgACAAIAAgACAAIAAgACAAIAB8ACAAIAAgACAAIAAgACAAIAAgAHwAIAAgACAAMAAgAC0AIABhAHUAdABvAG0AYQB0AGkAYwBcAG4AIAAgACAAIAAgACAAIAAgACAAIAAgACAAIAAgAHwAIAAgACAAIAAgACAAIAAgACAAfAAgACAAIAAxACAALQAgAGgAbwB1AHIAcwBcAG4AIAAgACAAIAAgACAAIAAgACAAIAAgACAAIAAgAHwAIAAgACAAIAAgACAAIAAgACAAfAAgACAAIAAyACAALQAgAG0AaQBuAHUAdABlAHMAXABuACAAIAAgACAAIAAgACAAIAAgACAAIAAgACAAIAB8ACAAIAAgACAAIAAgACAAIAAgAHwAIAAgACAAMwAgAC0AIABzAGUAYwBvAG4AZABzAFwAbgBbAE4AbwBaAHUAbAB1AF0AIAAgACAAIAAgACAAfAAgAHMAdwBpAHQAYwBoACAAIAB8ACAAVQBzAGUAIAArADAAMAA6ADAAMAAgAGkAbgBzAHQAZQBhAGQAIABvAGYAIABaACAAZgBvAHIAIABVAFQAQwAgAHQAaQBtAGUAIAB6AG8AbgBlAC4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qAC8AXABuAEYATwBSAE0AQQBUAF8AVABJAE0ARQBfAFoATwBOAEUAIAA9ACAATABBAE0AQgBEAEEAKABPAGYAZgBzAGUAdABNAGkAbgB1AHQAZQBzACwAIABbAEIAYQBzAGkAYwBdACwAIABbAFAAcgBlAGMAaQBzAGkAbwBuAF0ALAAgAFsATgBvAFoAdQBsAHUAXQAsAFwAbgAgACAAIAAgAEkARgAoAFwAbgAgACAAIAAgACAAIAAgACAATgBPAFQAKABJAFMATgBVAE0AQgBFAFIAKABPAGYAZgBzAGUAdABNAGkAbgB1AHQAZQBzACkAKQAsAFwAbgAgACAAIAAgACAAIAAgACAAXAAiAFwAIgAsAFwAbgAgACAAIAAgACAAIAAgACAATABFAFQAKABcAG4AIAAgACAAIAAgACAAIAAgACAAIAAgACAAXwBiAGEAcwBpAGMARgBvAHIAbQBhAHQALAAgAE4AKABCAGEAcwBpAGMAKQAgADwAPgAgADAALABcAG4AIAAgACAAIAAgACAAIAAgACAAIAAgACAAXwBwAHIAZQBjAGkAcwBpAG8AbgAsACAATQBBAFgAKABJAE4AVAAoAE4AKABQAHIAZQBjAGkAcwBpAG8AbgApACkALAAgADAAKQAsAFwAbgAgACAAIAAgACAAIAAgACAAIAAgACAAIABfAG4AZQBhAHIAWgBlAHIAbwAsACAAUgBPAFUATgBEAEQATwBXAE4AKABPAGYAZgBzAGUAdABNAGkAbgB1AHQAZQBzACAAKgAgADYAMAAsACAAMAApACAAPQAgADAALABcAG4AIAAgACAAIAAgACAAIAAgACAAIAAgACAASQBGACgAXABuACAAIAAgACAAIAAgACAAIAAgACAAIAAgACAAIAAgACAAKABOACgATgBvAFoAdQBsAHUAKQAgAD0AIAAwACkAIAAqACAAXwBuAGUAYQByAFoAZQByAG8ALABcAG4AIAAgACAAIAAgACAAIAAgACAAIAAgACAAIAAgACAAIABcACIAWgBcACIALABcAG4AIAAgACAAIAAgACAAIAAgACAAIAAgACAAIAAgACAAIABJAEYAKABcAG4AIAAgACAAIAAgACAAIAAgACAAIAAgACAAIAAgACAAIAAgACAAIAAgAE4ATwBUACgASQBTAF8AVgBBAEwASQBEAF8AVABJAE0ARQBfAFoATwBOAEUAKABPAGYAZgBzAGUAdABNAGkAbgB1AHQAZQBzACkAKQAsAFwAbgAgACAAIAAgACAAIAAgACAAIAAgACAAIAAgACAAIAAgACAAIAAgACAAIwBWAEEATABVAEUAIQAsAFwAbgAgACAAIAAgACAAIAAgACAAIAAgACAAIAAgACAAIAAgACAAIAAgACAATABFAFQAKABcAG4AIAAgACAAIAAgACAAIAAgACAAIAAgACAAIAAgACAAIAAgACAAIAAgACAAIAAgACAAXwBoAGEAcwBTAGUAYwBzACwAIABSAE8AVQBOAEQARABPAFcATgAoAE0ATwBEACgATwBmAGYAcwBlAHQATQBpAG4AdQB0AGUAcwAsACAAMQApACAAKgAgADYAMAAsACAAMAApACAAPgAgADAALABcAG4AIAAgACAAIAAgACAAIAAgACAAIAAgACAAIAAgACAAIAAgACAAIAAgACAAIAAgACAAXwBzAEYAbQB0ACwAIABJAEYAUwAoAFwAbgAgACAAIAAgACAAIAAgACAAIAAgACAAIAAgACAAIAAgACAAIAAgACAAIAAgACAAIAAgACAAIAAgAF8AcAByAGUAYwBpAHMAaQBvAG4AIAA9ACAAMAAsAFwAbgAgACAAIAAgACAAIAAgACAAIAAgACAAIAAgACAAIAAgACAAIAAgACAAIAAgACAAIAAgACAAIAAgAEkARgAoAFwAbgAgACAAIAAgACAAIAAgACAAIAAgACAAIAAgACAAIAAgACAAIAAgACAAIAAgACAAIAAgACAAIAAgACAAIAAgACAAXwBoAGEAcwBTAGUAYwBzACwAXABuACAAIAAgACAAIAAgACAAIAAgACAAIAAgACAAIAAgACAAIAAgACAAIAAgACAAIAAgACAAIAAgACAAIAAgACAAIABJAEYAKABfAGIAYQBzAGkAYwBGAG8AcgBtAGEAdAAsACAAXAAiAGgAaABtAG0AcwBzAFwAIgAsACAAXAAiAGgAaAA6AG0AbQA6AHMAcwBcACIAKQAsAFwAbgAgACAAIAAgACAAIAAgACAAIAAgACAAIAAgACAAIAAgACAAIAAgACAAIAAgACAAIAAgACAAIAAgACAAIAAgACAASQBGACgAXwBiAGEAcwBpAGMARgBvAHIAbQBhAHQALAAgAFwAIgBoAGgAbQBtAFwAIgAsACAAXAAiAGgAaAA6AG0AbQBcACIAKQBcAG4AIAAgACAAIAAgACAAIAAgACAAIAAgACAAIAAgACAAIAAgACAAIAAgACAAIAAgACAAIAAgACAAIAApACwAXABuACAAIAAgACAAIAAgACAAIAAgACAAIAAgACAAIAAgACAAIAAgACAAIAAgACAAIAAgACAAIAAgACAAXwBwAHIAZQBjAGkAcwBpAG8AbgAgAD0AIAAxACwAXABuACAAIAAgACAAIAAgACAAIAAgACAAIAAgACAAIAAgACAAIAAgACAAIAAgACAAIAAgACAAIAAgACAAXAAiAGgAaABcACIALABcAG4AIAAgACAAIAAgACAAIAAgACAAIAAgACAAIAAgACAAIAAgACAAIAAgACAAIAAgACAAIAAgACAAIABfAHAAcgBlAGMAaQBzAGkAbwBuACAAPQAgADIALABcAG4AIAAgACAAIAAgACAAIAAgACAAIAAgACAAIAAgACAAIAAgACAAIAAgACAAIAAgACAAIAAgACAAIABJAEYAKABfAGIAYQBzAGkAYwBGAG8AcgBtAGEAdAAsACAAXAAiAGgAaABtAG0AXAAiACwAIABcACIAaABoADoAbQBtAFwAIgApACwAXABuACAAIAAgACAAIAAgACAAIAAgACAAIAAgACAAIAAgACAAIAAgACAAIAAgACAAIAAgACAAIAAgACAAXABuACAAIAAgACAAIAAgACAAIAAgACAAIAAgACAAIAAgACAAIAAgACAAIAAgACAAIAAgACAAIAAgACAALwAvACAAXwBwAHIAZQBjAGkAcwBpAG8AbgAgAD0AIAAzAFwAbgAgACAAIAAgACAAIAAgACAAIAAgACAAIAAgACAAIAAgACAAIAAgACAAIAAgACAAIAAgACAAIAAgAFQAUgBVAEUALABcAG4AIAAgACAAIAAgACAAIAAgACAAIAAgACAAIAAgACAAIAAgACAAIAAgACAAIAAgACAAIAAgACAAIABJAEYAKABfAGIAYQBzAGkAYwBGAG8AcgBtAGEAdAAsACAAXAAiAGgAaABtAG0AcwBzAFwAIgAsACAAXAAiAGgAaAA6AG0AbQA6AHMAcwBcACIAKQBcAG4AIAAgACAAIAAgACAAIAAgACAAIAAgACAAIAAgACAAIAAgACAAIAAgACAAIAAgACAAKQAsAFwAbgAgACAAIAAgACAAIAAgACAAIAAgACAAIAAgACAAIAAgACAAIAAgACAAIAAgACAAIABfAHMAaQBnAG4ALAAgAEkARgAoAFMASQBHAE4AKABPAGYAZgBzAGUAdABNAGkAbgB1AHQAZQBzACkAIAA8ACAAMAAsACAAXAAiAC0AXAAiACwAIABcACIAKwBcACIAKQAsAFwAbgAgACAAIAAgACAAIAAgACAAIAAgACAAIAAgACAAIAAgACAAIAAgACAAIAAgACAAIABfAHQAaQBtAGUAWgBvAG4AZQBPAGYAZgBzAGUAdAAsACAAQQBCAFMAKABPAGYAZgBzAGUAdABNAGkAbgB1AHQAZQBzACkAIAAvACAAMQA0ADQAMAAsAFwAbgAgACAAIAAgACAAIAAgACAAIAAgACAAIAAgACAAIAAgACAAIAAgACAAIAAgACAAIABfAHMAaQBnAG4AIAAmACAAVABFAFgAVAAoAF8AdABpAG0AZQBaAG8AbgBlAE8AZgBmAHMAZQB0ACwAIABfAHMARgBtAHQAKQBcAG4AIAAgACAAIAAgACAAIAAgACAAIAAgACAAIAAgACAAIAAgACAAIAAgACkAXABuACAAIAAgACAAIAAgACAAIAAgACAAIAAgACAAIAAgACAAKQBcAG4AIAAgACAAIAAgACAAIAAgACAAIAAgACAAKQBcAG4AIAAgACAAIAAgACAAIAAgACkAXABuACAAIAAgACAAKQBcAG4AKQA7AFwAbgBcAG4ALwAq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RgBPAFIATQBBAFQAXwBPAFIARABJAE4AQQBMAF8ARABBAFQARQBcAG4AXABuAFIAZQB0AHUAcgBuAHMAIABhAG4AIABvAHIAZABpAG4AYQBsACAAZABhAHQAZQAgAGEAcwAgAHQAZQB4AHQAIABpAG4AIAB0AGgAZQAgAEkAUwBPACAAOAA2ADAAMQAgAGYAbwByAG0AYQB0AC4AXABuAEUAeABhAG0AcABsAGUAIABmAG8AcgBtAGEAdABzACAAKABuAG8AdAAgAGUAeABoAGEAdQBzAHQAaQB2AGUAKQA6ACAAWQBZAFkAWQAtAEQARABEACwAIABZAFkAWQBZAEQARABEAFwAbgAjAFYAQQBMAFUARQAhACAAaQBmACAAYQBuACAAaQBuAHYAYQBsAGkAZAAgAG8AcgBkAGkAbgBhAGwAIABkAGEAdABlAFwAbgBcAG4AUABhAHIAYQBtAGUAdABlAHIAcw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WQBlAGEAcgBDAEUAIAAgAHwAIABpAG4AdABlAGcAZQByACAAfAAgAFkAZQBhAHIAIABpAG4AIABDAG8AbQBtAG8AbgAgAEUAcgBhACAALQA5ADkAOQA5ADkALgAuACsAOQA5ADkAOQA5AFwAbgBPAHIAZABpAG4AYQBsACAAfAAgAGkAbgB0AGUAZwBlAHIAIAB8ACAATwByAGQAaQBuAGEAbAAgAGQAYQB5ACAAbwBmACAAeQBlAGEAcgBcAG4AWwBCAGEAcwBpAGMAXQAgAHwAIABzAHcAaQB0AGMAaAAgACAAfAAgAFIAZQB0AHUAcgBuACAAaQBuACAAYgBhAHMAaQBjACAAZgBvAHIAbQBhAHQAIABlAGcAIABZAFkAWQBZAEQARABE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KgAvAFwAbgBGAE8AUgBNAEEAVABfAE8AUgBEAEkATgBBAEwAXwBEAEEAVABFACAAPQAgAEwAQQBNAEIARABBACgAWQBlAGEAcgBDAEUALAAgAE8AcgBkAGkAbgBhAGwALAAgAFsAQgBhAHMAaQBjAF0ALABcAG4AIAAgACAAIABJAEYAKABcAG4AIAAgACAAIAAgACAAIAAgAE4ATwBUACgASQBTAE4AVQBNAEIARQBSACgAWQBlAGEAcgBDAEUAKQApACAAKgAgAE4ATwBUACgASQBTAE4AVQBNAEIARQBSACgATwByAGQAaQBuAGEAbAApACkALABcAG4AIAAgACAAIAAgACAAIAAgAFwAIgBcACIALABcAG4AIAAgACAAIAAgACAAIAAgAEkARgAoAFwAbgAgACAAIAAgACAAIAAgACAAIAAgACAAIABOAE8AVAAoAEkAUwBfAFYAQQBMAEkARABfAE8AUgBEAEkATgBBAEwAXwBEAEEAVABFACgAWQBlAGEAcgBDAEUALAAgAE8AcgBkAGkAbgBhAGwAKQApACwAXABuACAAIAAgACAAIAAgACAAIAAgACAAIAAgACMAVgBBAEwAVQBFACEALABcAG4AIAAgACAAIAAgACAAIAAgACAAIAAgACAATABFAFQAKABcAG4AIAAgACAAIAAgACAAIAAgACAAIAAgACAAIAAgACAAIABfAGIAYQBzAGkAYwBGAG8AcgBtAGEAdAAsACAATgAoAEIAYQBzAGkAYwApACAAPAA+ACAAMAAsAFwAbgAgACAAIAAgACAAIAAgACAAIAAgACAAIAAgACAAIAAgAF8AeQAsACAASQBOAFQAKABZAGUAYQByAEMARQApACwAXABuACAAIAAgACAAIAAgACAAIAAgACAAIAAgACAAIAAgACAAXwB5AEYAbQB0ACwAIABJAEYAKABBAEIAUwAoAF8AeQApACAAPgA9ACAAMQAwADAAMAAwACwAIABcACIAKwAwADAAMAAwADAAOwAtADAAMAAwADAAMABcACIALAAgAFwAIgAwADAAMAAwADsALQAwADAAMAAwADsAMAAwADAAMABcACIAKQAsAFwAbgAgACAAIAAgACAAIAAgACAAIAAgACAAIAAgACAAIAAgAF8AcwBZAGUAYQByACwAIABUAEUAWABUACgAXwB5ACwAIABfAHkARgBtAHQAKQAsAFwAbgAgACAAIAAgACAAIAAgACAAIAAgACAAIAAgACAAIAAgAF8AcwBPAHIAZABpAG4AYQBsACwAIABUAEUAWABUACgASQBOAFQAKABPAHIAZABpAG4AYQBsACkALAAgAFwAIgAwADAAMABcACIAKQAsAFwAbgAgACAAIAAgACAAIAAgACAAIAAgACAAIAAgACAAIAAgAEkARgAoAF8AYgBhAHMAaQBjAEYAbwByAG0AYQB0ACwAIABfAHMAWQBlAGEAcgAgACYAIABfAHMATwByAGQAaQBuAGEAbAAsACAAXwBzAFkAZQBhAHIAIAAmACAAXAAiAC0AXAAiACAAJgAgAF8AcwBPAHIAZABpAG4AYQBsACkAXABuACAAIAAgACAAIAAgACAAIAAgACAAIAAgACkAXABuACAAIAAgACAAIAAgACAAIAApAFwAbgAgACAAIAAgACkAXABuACkAOwBcAG4AXABuAC8AKg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YATwBSAE0AQQBUAF8AVwBFAEUASwBfAEQAQQBUAEUAXABuAFwAbgBSAGUAdAB1AHIAbgBzACAAYQAgAHcAZQBlAGsAIABkAGEAdABlACAAYQBzACAAdABlAHgAdAAgAGkAbgAgAHQAaABlACAASQBTAE8AIAA4ADYAMAAxACAAZgBvAHIAbQBhAHQALgBcAG4ARQB4AGEAbQBwAGwAZQAgAGYAbwByAG0AYQB0AHMAIAAoAG4AbwB0ACAAZQB4AGgAYQB1AHMAdABpAHYAZQApADoAIABZAFkAWQBZAC0AVwB3AHcALQBEACwAIABZAFkAWQBZAC0AVwB3AHcALAAgAFkAWQBZAFkAVwB3AHcARAAsACAAWQBZAFkAWQBXAHcAdwBcAG4AIwBWAEEATABVAEUAIQAgAGkAZgAgAGEAbgAgAGkAbgB2AGEAbABpAGQAIAB3AGUAZQBrACAAZABhAHQAZQBcAG4AXABuAFAAYQByAGEAbQBlAHQAZQByAHM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FkAZQBhAHIAQwBFACAAIAAgACAAfAAgAGkAbgB0AGUAZwBlAHIAIAB8ACAAWQBlAGEAcgAgAGkAbgAgAEMAbwBtAG0AbwBuACAARQByAGEAIAAtADkAOQA5ADkAOQAuAC4AKwA5ADkAOQA5ADkAXABuAFcAZQBlAGsAIAAgACAAIAAgACAAfAAgAGkAbgB0AGUAZwBlAHIAIAB8ACAASQBTAE8AIABkAGUAZgBpAG4AZQBkACAAdwBlAGUAawAgAG4AdQBtAGIAZQByACAAbwBmACAAdABoAGUAIAB5AGUAYQByAFwAbgBEAGEAeQBPAGYAVwBlAGUAawAgAHwAIABpAG4AdABlAGcAZQByACAAfAAgAEQAYQB5ACAAbwBmACAAdABoAGUAIAB3AGUAZQBrACAAdwBoAGUAcgBlACAAMQAuAC4ANwAgAC0APgAgAE0AbwBuAC4ALgBTAHUAbgAgAFwAbgBbAEIAYQBzAGkAYwBdACAAIAAgAHwAIABzAHcAaQB0AGMAaAAgACAAfAAgAFIAZQB0AHUAcgBuACAAaQBuACAAYgBhAHMAaQBjACAAZgBvAHIAbQBhAHQAIABlAGcAIABZAFkAWQBZAFcAdwB3AEQ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qAC8AXABuAEYATwBSAE0AQQBUAF8AVwBFAEUASwBfAEQAQQBUAEUAIAA9ACAATABBAE0AQgBEAEEAKABZAGUAYQByAEMARQAsACAAVwBlAGUAawAsACAARABhAHkATwBmAFcAZQBlAGsALAAgAFsAQgBhAHMAaQBjAF0ALABcAG4AIAAgACAAIABJAEYAKABcAG4AIAAgACAAIAAgACAAIAAgAE4ATwBUACgASQBTAE4AVQBNAEIARQBSACgAWQBlAGEAcgBDAEUAKQApACAAKgAgAE4ATwBUACgASQBTAE4AVQBNAEIARQBSACgAVwBlAGUAawApACkAIAAqACAATgBPAFQAKABJAFMATgBVAE0AQgBFAFIAKABEAGEAeQBPAGYAVwBlAGUAawApACkALABcAG4AIAAgACAAIAAgACAAIAAgAFwAIgBcACIALABcAG4AIAAgACAAIAAgACAAIAAgAEkARgAoAFwAbgAgACAAIAAgACAAIAAgACAAIAAgACAAIABOAE8AVAAoAEkAUwBfAFYAQQBMAEkARABfAFcARQBFAEsAXwBEAEEAVABFACgAWQBlAGEAcgBDAEUALAAgAFcAZQBlAGsALAAgAEQAYQB5AE8AZgBXAGUAZQBrACkAKQAsAFwAbgAgACAAIAAgACAAIAAgACAAIAAgACAAIAAjAFYAQQBMAFUARQAhACwAXABuACAAIAAgACAAIAAgACAAIAAgACAAIAAgAEwARQBUACgAXABuACAAIAAgACAAIAAgACAAIAAgACAAIAAgACAAIAAgACAAXwBiAGEAcwBpAGMARgBvAHIAbQBhAHQALAAgAE4AKABCAGEAcwBpAGMAKQAgADwAPgAgADAALABcAG4AIAAgACAAIAAgACAAIAAgACAAIAAgACAAIAAgACAAIABfAHkALAAgAEkATgBUACgAWQBlAGEAcgBDAEUAKQAsAFwAbgAgACAAIAAgACAAIAAgACAAIAAgACAAIAAgACAAIAAgAF8AeQBGAG0AdAAsACAASQBGACgAQQBCAFMAKABfAHkAKQAgAD4APQAgADEAMAAwADAAMAAsACAAXAAiACsAMAAwADAAMAAwADsALQAwADAAMAAwADAAXAAiACwAIABcACIAMAAwADAAMAA7AC0AMAAwADAAMAA7ADAAMAAwADAAXAAiACkALABcAG4AIAAgACAAIAAgACAAIAAgACAAIAAgACAAIAAgACAAIABfAHMAWQBlAGEAcgAsACAAVABFAFgAVAAoAF8AeQAsACAAXwB5AEYAbQB0ACkALABcAG4AIAAgACAAIAAgACAAIAAgACAAIAAgACAAIAAgACAAIABfAHMAVwBlAGUAawAsACAAVABFAFgAVAAoAEkATgBUACgAVwBlAGUAawApACwAIABcACIAVwAwADAAXAAiACkALABcAG4AIAAgACAAIAAgACAAIAAgACAAIAAgACAAIAAgACAAIABJAEYAKABcAG4AIAAgACAAIAAgACAAIAAgACAAIAAgACAAIAAgACAAIAAgACAAIAAgAE4ATwBUACgASQBTAE4AVQBNAEIARQBSACgARABhAHkATwBmAFcAZQBlAGsAKQApACwAXABuACAAIAAgACAAIAAgACAAIAAgACAAIAAgACAAIAAgACAAIAAgACAAIABJAEYAKABfAGIAYQBzAGkAYwBGAG8AcgBtAGEAdAAsACAAXwBzAFkAZQBhAHIAIAAmACAAXwBzAFcAZQBlAGsALAAgAF8AcwBZAGUAYQByACAAJgAgAFwAIgAtAFwAIgAgACYAIABfAHMAVwBlAGUAawApACwAXABuACAAIAAgACAAIAAgACAAIAAgACAAIAAgACAAIAAgACAAIAAgACAAIABJAEYAKABcAG4AIAAgACAAIAAgACAAIAAgACAAIAAgACAAIAAgACAAIAAgACAAIAAgACAAIAAgACAAXwBiAGEAcwBpAGMARgBvAHIAbQBhAHQALABcAG4AIAAgACAAIAAgACAAIAAgACAAIAAgACAAIAAgACAAIAAgACAAIAAgACAAIAAgACAAXwBzAFkAZQBhAHIAIAAmACAAXwBzAFcAZQBlAGsAIAAmACAASQBOAFQAKABEAGEAeQBPAGYAVwBlAGUAawApACwAXABuACAAIAAgACAAIAAgACAAIAAgACAAIAAgACAAIAAgACAAIAAgACAAIAAgACAAIAAgAF8AcwBZAGUAYQByACAAJgAgAFwAIgAtAFwAIgAgACYAIABfAHMAVwBlAGUAawAgACYAIABcACIALQBcACIAIAAmACAASQBOAFQAKABEAGEAeQBPAGYAVwBlAGUAawApAFwAbgAgACAAIAAgACAAIAAgACAAIAAgACAAIAAgACAAIAAgACAAIAAgACAAKQBcAG4AIAAgACAAIAAgACAAIAAgACAAIAAgACAAIAAgACAAIAApAFwAbgAgACAAIAAgACAAIAAgACAAIAAgACAAIAApAFwAbgAgACAAIAAgACAAIAAgACAAKQBcAG4AIAAgACAAIAApAFwAbgApADsAXABuAFwAbgAvACo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GAE8AUgBNAEEAVABfAEQAQQBUAEUAXwBUAEkATQBFAFwAbgBcAG4AUgBlAHQAdQByAG4AcwAgAGEAIABkAGEAdABlACAAYQBuAGQAIAB0AGkAbQBlACAAYQBzACAAdABlAHgAdAAgAGkAbgAgAHQAaABlACAASQBTAE8AIAA4ADYAMAAxACAAZgBvAHIAbQBhAHQALgBcAG4ARQB4AGEAbQBwAGwAZQAgAGYAbwByAG0AYQB0AHMAIAAoAG4AbwB0ACAAZQB4AGgAYQB1AHMAdABpAHYAZQApADoAIABZAFkAWQBZAC0ATQBNAC0ARABEAFQAaABoADoAbQBtADoAcwBzAC4AcwBzAHMAKwBoAGgAOgBtAG0AOgBzAHMALAAgAFkAWQBZAFkALQBXAHcAdwAtAEQAVABoAGgAOgBtAG0AWgAsACAAVABoAGgAbQBtAHMAcwBcAG4AIwBWAEEATABVAEUAIQAgAGkAZgAgAGEAbgAgAGkAbgB2AGEAbABpAGQAIABkAGEAdABlACwAIAB0AGkAbQBlACAAbwByACAAdABpAG0AZQAgAHoAbwBuAGUAXABuAFwAbgBQAGEAcgBhAG0AZQB0AGUAcg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EAGEAdABlAFQAeQBwAGUAIAAgACAAIAAgACAAIAAgACAAfAAgAGkAbgB0AGUAZwBlAHIAIAB8ACAARABhAHQAZQAgAHQAeQBwAGUAIAByAGUAcAByAGUAcwBlAG4AdABlAGQAIABpAG4AIABEAGEAdABlAEEAcgBnADEAIABhAG4AZAAgAEQAYQB0AGUAQQByAGcAMgBcAG4AIAAgACAAIAAgACAAIAAgACAAIAAgACAAIAAgACAAIAAgAHwAIAAgACAAIAAgACAAIAAgACAAfAAgACAAIAAwACAALQAgAG4AbwAgAGQAYQB0AGUAXABuACAAIAAgACAAIAAgACAAIAAgACAAIAAgACAAIAAgACAAIAB8ACAAIAAgACAAIAAgACAAIAAgAHwAIAAgACAAMQAgAC0AIABjAGEAbABlAG4AZABhAHIAIABkAGEAdABlAFwAbgAgACAAIAAgACAAIAAgACAAIAAgACAAIAAgACAAIAAgACAAfAAgACAAIAAgACAAIAAgACAAIAB8ACAAIAAgADIAIAAtACAAbwByAGQAaQBuAGEAbAAgAGQAYQB0AGUAXABuACAAIAAgACAAIAAgACAAIAAgACAAIAAgACAAIAAgACAAIAB8ACAAIAAgACAAIAAgACAAIAAgAHwAIAAgACAAMwAgAC0AIAB3AGUAZQBrACAAZABhAHQAZQBcAG4AWQBlAGEAcgBDAEUAIAAgACAAIAAgACAAIAAgACAAIAAgAHwAIABpAG4AdABlAGcAZQByACAAfAAgAFkAZQBhAHIAIABpAG4AIABDAG8AbQBtAG8AbgAgAEUAcgBhACAALQA5ADkAOQA5ADkALgAuACsAOQA5ADkAOQA5AFwAbgBbAEQAYQB0AGUAQQByAGcAMQBdACAAIAAgACAAIAAgACAAfAAgAGkAbgB0AGUAZwBlAHIAIAB8ACAATQBvAG4AdABoACAAbwBmACAAeQBlAGEAcgAgAHcAaABlAG4AIABEAGEAdABlAFQAeQBwAGUAIAA9ACAAMQAgACAAIAAgACAAIAAgACAAIAAxAC4ALgAxADIAXABuACAAIAAgACAAIAAgACAAIAAgACAAIAAgACAAIAAgACAAIAB8ACAAIAAgACAAIAAgACAAIAAgAHwAIABXAGUAZQBrACAAbwBmACAAeQBlAGEAcgAgAHcAaABlAG4AIABEAGEAdABlAFQAeQBwAGUAIAA9ACAAMwAgACAAIAAgACAAIAAgACAAIAAgADEALgAuADUAMwBcAG4AWwBEAGEAdABlAEEAcgBnADIAXQAgACAAIAAgACAAIAAgAHwAIABpAG4AdABlAGcAZQByACAAfAAgAEQAYQB5ACAAbwBmACAAbQBvAG4AdABoACAAdwBoAGUAbgAgAEQAYQB0AGUAVAB5AHAAZQAgAD0AIAAxACAAIAAgACAAIAAgACAAIAAgACAAMQAuAC4AMwAxAFwAbgAgACAAIAAgACAAIAAgACAAIAAgACAAIAAgACAAIAAgACAAfAAgACAAIAAgACAAIAAgACAAIAB8ACAATwByAGQAaQBuAGEAbAAgAGQAYQB5ACAAbwBmACAAeQBlAGEAcgAgAHcAaABlAG4AIABEAGEAdABlAFQAeQBwAGUAIAA9ACAAMgAgACAAIAAxAC4ALgAzADYANgBcAG4AIAAgACAAIAAgACAAIAAgACAAIAAgACAAIAAgACAAIAAgAHwAIAAgACAAIAAgACAAIAAgACAAfAAgAEQAYQB5ACAAbwBmACAAdwBlAGUAawAgAHcAaABlAG4AIABEAGEAdABlAFQAeQBwAGUAIAA9ACAAMwAgACAAIAAgACAAIAAgACAAIAAgACAAMQAuAC4ANwBcAG4AWwBIAG8AdQByAF0AIAAgACAAIAAgACAAIAAgACAAIAAgAHwAIABpAG4AdABlAGcAZQByACAAfAAgADAALgAuADIANABcAG4AWwBNAGkAbgB1AHQAZQBdACAAIAAgACAAIAAgACAAIAAgAHwAIABpAG4AdABlAGcAZQByACAAfAAgADAALgAuADUAOQBcAG4AWwBTAGUAYwBvAG4AZABdACAAIAAgACAAIAAgACAAIAAgAHwAIABkAGUAYwBpAG0AYQBsACAAfAAgADAALgAuADUAOQAuADkAOQA5AFwAbgBbAFQAaQBtAGUAWgBvAG4AZQBPAGYAZgBzAGUAdABdACAAfAAgAGQAZQBjAGkAbQBhAGwAIAB8ACAAVABpAG0AZQAgAHoAbwBuAGUAIABvAGYAZgBzAGUAdAAgAGkAbgAgAG0AaQBuAHUAdABlAHMAIABmAHIAbwBtACAAVQBUAEMAIAAtADkAMAAwAC4ALgArADkAMAAwAFwAbgBbAEIAYQBzAGkAYwBdACAAIAAgACAAIAAgACAAIAAgACAAfAAgAHMAdwBpAHQAYwBoACAAIAB8ACAAUgBlAHQAdQByAG4AIABpAG4AIABiAGEAcwBpAGMAIABmAG8AcgBtAGEAdAAgAGUAZwAgAFkAWQBZAFkATQBNAEQARABUADEAMAA0ADUAKwAwADkAMwAwAFwAbgBbAFAAcgBlAGMAaQBzAGkAbwBuAF0AIAAgACAAIAAgACAAfAAgAGkAbgB0AGUAZwBlAHIAIAB8ACAAUwBlAGwAZQBjAHQAIABwAHIAZQBjAGkAcwBpAG8AbgAgAGwAZQB2AGUAbABcAG4AIAAgACAAIAAgACAAIAAgACAAIAAgACAAIAAgACAAIAAgAHwAIAAgACAAIAAgACAAIAAgACAAfAAgACAAIAAwACAALQAgAEEAdQB0AG8AbQBhAHQAaQBjAFwAbgAgACAAIAAgACAAIAAgACAAIAAgACAAIAAgACAAIAAgACAAfAAgACAAIAAgACAAIAAgACAAIAB8ACAAIAAgADEAIAAtACAAWQBlAGEAcgBcAG4AIAAgACAAIAAgACAAIAAgACAAIAAgACAAIAAgACAAIAAgAHwAIAAgACAAIAAgACAAIAAgACAAfAAgACAAIAAyACAALQAgAE0AbwBuAHQAaAAvAFcAZQBlAGsAXABuACAAIAAgACAAIAAgACAAIAAgACAAIAAgACAAIAAgACAAIAB8ACAAIAAgACAAIAAgACAAIAAgAHwAIAAgACAAMwAgAC0AIABEAGEAeQAvAE8AcgBkAGkAbgBhAGwAXABuACAAIAAgACAAIAAgACAAIAAgACAAIAAgACAAIAAgACAAIAB8ACAAIAAgACAAIAAgACAAIAAgAHwAIAAgACAANAAgAC0AIABIAG8AdQByAFwAbgAgACAAIAAgACAAIAAgACAAIAAgACAAIAAgACAAIAAgACAAfAAgACAAIAAgACAAIAAgACAAIAB8ACAAIAAgADUAIAAtACAATQBpAG4AdQB0AGUAXABuACAAIAAgACAAIAAgACAAIAAgACAAIAAgACAAIAAgACAAIAB8ACAAIAAgACAAIAAgACAAIAAgAHwAIAAgACAANgAgAC0AIABTAGUAYwBvAG4AZABcAG4AIAAgACAAIAAgACAAIAAgACAAIAAgACAAIAAgACAAIAAgAHwAIAAgACAAIAAgACAAIAAgACAAfAAgACAAIAA3ACAALQAgAEYAcgBhAGMAdABpAG8AbgBhAGwAXABuAFsATgBvAFQAaQBtAGUAWgBvAG4AZQBdACAAIAAgACAAIAB8ACAAcwB3AGkAdABjAGgAIAAgAHwAIABEAHIAbwBwACAAdABpAG0AZQAgAHoAbwBuAGUAIABmAHIAbwBtACAAbwB1AHQAcAB1AHQALgBcAG4AWwBOAG8AWgB1AGwAdQBdACAAIAAgACAAIAAgACAAIAAgAHwAIABzAHcAaQB0AGMAaAAgACAAfAAgAFUAcwBlACAAKwAwADAAOgAwADAAIABpAG4AcwB0AGUAYQBkACAAbwBmACAAWgAgAGYAbwByACAAVQBUAEMAIAB0AGkAbQBlACAAegBvAG4AZQAu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KgAvAFwAbgBGAE8AUgBNAEEAVABfAEQAQQBUAEUAXwBUAEkATQBFACAAPQAgAEwAQQBNAEIARABBACgAXABuACAAIAAgACAARABhAHQAZQBUAHkAcABlACwAXABuACAAIAAgACAAWwBZAGUAYQByAEMARQBdACwAXABuACAAIAAgACAAWwBEAGEAdABlAEEAcgBnADEAXQAsAFwAbgAgACAAIAAgAFsARABhAHQAZQBBAHIAZwAyAF0ALABcAG4AIAAgACAAIABbAEgAbwB1AHIAXQAsAFwAbgAgACAAIAAgAFsATQBpAG4AdQB0AGUAXQAsAFwAbgAgACAAIAAgAFsAUwBlAGMAbwBuAGQAXQAsAFwAbgAgACAAIAAgAFsAVABpAG0AZQBaAG8AbgBlAE8AZgBmAHMAZQB0AF0ALABcAG4AIAAgACAAIABbAEIAYQBzAGkAYwBdACwAXABuACAAIAAgACAAWwBQAHIAZQBjAGkAcwBpAG8AbgBdACwAXABuACAAIAAgACAAWwBOAG8AVABpAG0AZQBaAG8AbgBlAF0ALABcAG4AIAAgACAAIABbAE4AbwBaAHUAbAB1AF0ALABcAG4AIAAgACAAIABMAEUAVAAoAFwAbgAgACAAIAAgACAAIAAgACAAXwBkAGEAdABlAFQAeQBwAGUALAAgAE0AQQBYACgASQBOAFQAKABOACgARABhAHQAZQBUAHkAcABlACkAKQAsACAAMAApACwAXABuACAAIAAgACAAIAAgACAAIABfAGgAYQBzAEQAYQB0AGUALAAgAEkARgAoAFwAbgAgACAAIAAgACAAIAAgACAAIAAgACAAIABfAGQAYQB0AGUAVAB5AHAAZQAgAD0AIAAwACwAXABuACAAIAAgACAAIAAgACAAIAAgACAAIAAgAEYAQQBMAFMARQAsAFwAbgAgACAAIAAgACAAIAAgACAAIAAgACAAIAAoAEkAUwBOAFUATQBCAEUAUgAoAFkAZQBhAHIAQwBFACkAIAArACAASQBTAE4AVQBNAEIARQBSACgARABhAHQAZQBBAHIAZwAxACkAIAArACAASQBTAE4AVQBNAEIARQBSACgARABhAHQAZQBBAHIAZwAyACkAKQAgADwAPgAgADAAXABuACAAIAAgACAAIAAgACAAIAApACwAXABuACAAIAAgACAAIAAgACAAIABfAGgAYQBzAFQAaQBtAGUALAAgACgASQBTAE4AVQBNAEIARQBSACgASABvAHUAcgApACAAKwAgAEkAUwBOAFUATQBCAEUAUgAoAE0AaQBuAHUAdABlACkAIAArACAASQBTAE4AVQBNAEIARQBSACgAUwBlAGMAbwBuAGQAKQApACAAPAA+ACAAMAAsAFwAbgAgACAAIAAgACAAIAAgACAAXwBoAGEAcwBUAGkAbQBlAFoAbwBuAGUALAAgAEkAUwBOAFUATQBCAEUAUgAoAFQAaQBtAGUAWgBvAG4AZQBPAGYAZgBzAGUAdAApACwAXABuACAAIAAgACAAIAAgACAAIABfAHMAaABvAHcAVABpAG0AZQBaAG8AbgBlACwAIABOACgATgBvAFQAaQBtAGUAWgBvAG4AZQApACAAPQAgADAALABcAG4AIAAgACAAIAAgACAAIAAgAF8AaQBzAEUAbQBwAHQAeQAsACAAXwBoAGEAcwBEAGEAdABlACAAKwAgAF8AaABhAHMAVABpAG0AZQAgACsAIAAoAF8AaABhAHMAVABpAG0AZQBaAG8AbgBlACAAKgAgAF8AcwBoAG8AdwBUAGkAbQBlAFoAbwBuAGUAKQAgAD0AIAAwACwAXABuACAAIAAgACAAIAAgACAAIABJAEYAKABcAG4AIAAgACAAIAAgACAAIAAgACAAIAAgACAAXwBpAHMARQBtAHAAdAB5ACwAXABuACAAIAAgACAAIAAgACAAIAAgACAAIAAgAFwAIgBcACIALABcAG4AIAAgACAAIAAgACAAIAAgACAAIAAgACAASQBGACgAXABuACAAIAAgACAAIAAgACAAIAAgACAAIAAgACAAIAAgACAAKABfAGgAYQBzAEQAYQB0AGUAIAAqACAAXwBoAGEAcwBUAGkAbQBlAFoAbwBuAGUAIAAqACAAXwBzAGgAbwB3AFQAaQBtAGUAWgBvAG4AZQApACAAKgAgAE4ATwBUACgAXwBoAGEAcwBUAGkAbQBlACkALABcAG4AIAAgACAAIAAgACAAIAAgACAAIAAgACAAIAAgACAAIAAjAFYAQQBMAFUARQAhACwAXABuACAAIAAgACAAIAAgACAAIAAgACAAIAAgACAAIAAgACAATABFAFQAKABcAG4AIAAgACAAIAAgACAAIAAgACAAIAAgACAAIAAgACAAIAAgACAAIAAgAF8AcAByAGUAYwBpAHMAaQBvAG4ALAAgAE0AQQBYACgASQBOAFQAKABOACgAUAByAGUAYwBpAHMAaQBvAG4AKQApACwAIAAwACkALABcAG4AIAAgACAAIAAgACAAIAAgACAAIAAgACAAIAAgACAAIAAgACAAIAAgAF8AcwBEAGEAdABlACwAIABJAEYAUwAoAFwAbgAgACAAIAAgACAAIAAgACAAIAAgACAAIAAgACAAIAAgACAAIAAgACAAIAAgACAAIABfAGQAYQB0AGUAVAB5AHAAZQAgAD0AIAAxACwAXABuACAAIAAgACAAIAAgACAAIAAgACAAIAAgACAAIAAgACAAIAAgACAAIAAgACAAIAAgAEkARgBTACgAXABuACAAIAAgACAAIAAgACAAIAAgACAAIAAgACAAIAAgACAAIAAgACAAIAAgACAAIAAgACAAIAAgACAAKABfAHAAcgBlAGMAaQBzAGkAbwBuACAAPQAgADAAKQAgACsAIAAoAF8AcAByAGUAYwBpAHMAaQBvAG4AIAA+AD0AIAAzACkALABcAG4AIAAgACAAIAAgACAAIAAgACAAIAAgACAAIAAgACAAIAAgACAAIAAgACAAIAAgACAAIAAgACAAIABGAE8AUgBNAEEAVABfAEQAQQBUAEUAKABZAGUAYQByAEMARQAsACAARABhAHQAZQBBAHIAZwAxACwAIABEAGEAdABlAEEAcgBnADIALAAgAEIAYQBzAGkAYwApACwAXABuACAAIAAgACAAIAAgACAAIAAgACAAIAAgACAAIAAgACAAIAAgACAAIAAgACAAIAAgACAAIAAgACAAXwBwAHIAZQBjAGkAcwBpAG8AbgAgAD0AIAAxACwAXABuACAAIAAgACAAIAAgACAAIAAgACAAIAAgACAAIAAgACAAIAAgACAAIAAgACAAIAAgACAAIAAgACAARgBPAFIATQBBAFQAXwBEAEEAVABFACgAWQBlAGEAcgBDAEUALAAgAFwAIgBcACIALAAgAFwAIgBcACIALAAgAEIAYQBzAGkAYwApACwAXABuACAAIAAgACAAIAAgACAAIAAgACAAIAAgACAAIAAgACAAIAAgACAAIAAgACAAIAAgACAAIAAgACAAXwBwAHIAZQBjAGkAcwBpAG8AbgAgAD0AIAAyACwAXABuACAAIAAgACAAIAAgACAAIAAgACAAIAAgACAAIAAgACAAIAAgACAAIAAgACAAIAAgACAAIAAgACAARgBPAFIATQBBAFQAXwBEAEEAVABFACgAWQBlAGEAcgBDAEUALAAgAEQAYQB0AGUAQQByAGcAMQAsACAAXAAiAFwAIgAsACAAQgBhAHMAaQBjACkAXABuACAAIAAgACAAIAAgACAAIAAgACAAIAAgACAAIAAgACAAIAAgACAAIAAgACAAIAAgACkALABcAG4AIAAgACAAIAAgACAAIAAgACAAIAAgACAAIAAgACAAIAAgACAAIAAgACAAIAAgACAAXwBkAGEAdABlAFQAeQBwAGUAIAA9ACAAMgAsAFwAbgAgACAAIAAgACAAIAAgACAAIAAgACAAIAAgACAAIAAgACAAIAAgACAAIAAgACAAIABJAEYAKABcAG4AIAAgACAAIAAgACAAIAAgACAAIAAgACAAIAAgACAAIAAgACAAIAAgACAAIAAgACAAIAAgACAAIAAoAF8AcAByAGUAYwBpAHMAaQBvAG4AIAA9ACAAMAApACAAKwAgACgAXwBwAHIAZQBjAGkAcwBpAG8AbgAgAD4APQAgADMAKQAsAFwAbgAgACAAIAAgACAAIAAgACAAIAAgACAAIAAgACAAIAAgACAAIAAgACAAIAAgACAAIAAgACAAIAAgAEYATwBSAE0AQQBUAF8ATwBSAEQASQBOAEEATABfAEQAQQBUAEUAKABZAGUAYQByAEMARQAsACAARABhAHQAZQBBAHIAZwAyACwAIABCAGEAcwBpAGMAKQAsAFwAbgAgACAAIAAgACAAIAAgACAAIAAgACAAIAAgACAAIAAgACAAIAAgACAAIAAgACAAIAAgACAAIAAgAEYATwBSAE0AQQBUAF8ATwBSAEQASQBOAEEATABfAEQAQQBUAEUAKABZAGUAYQByAEMARQAsACAAXAAiAFwAIgAsACAAQgBhAHMAaQBjACkAXABuACAAIAAgACAAIAAgACAAIAAgACAAIAAgACAAIAAgACAAIAAgACAAIAAgACAAIAAgACkALABcAG4AIAAgACAAIAAgACAAIAAgACAAIAAgACAAIAAgACAAIAAgACAAIAAgACAAIAAgACAAXwBkAGEAdABlAFQAeQBwAGUAIAA9ACAAMwAsAFwAbgAgACAAIAAgACAAIAAgACAAIAAgACAAIAAgACAAIAAgACAAIAAgACAAIAAgACAAIABJAEYAUwAoAFwAbgAgACAAIAAgACAAIAAgACAAIAAgACAAIAAgACAAIAAgACAAIAAgACAAIAAgACAAIAAgACAAIAAgACgAXwBwAHIAZQBjAGkAcwBpAG8AbgAgAD0AIAAwACkAIAArACAAKABfAHAAcgBlAGMAaQBzAGkAbwBuACAAPgA9ACAAMwApACwAXABuACAAIAAgACAAIAAgACAAIAAgACAAIAAgACAAIAAgACAAIAAgACAAIAAgACAAIAAgACAAIAAgACAARgBPAFIATQBBAFQAXwBXAEUARQBLAF8ARABBAFQARQAoAFkAZQBhAHIAQwBFACwAIABEAGEAdABlAEEAcgBnADEALAAgAEQAYQB0AGUAQQByAGcAMgAsACAAQgBhAHMAaQBjACkALABcAG4AIAAgACAAIAAgACAAIAAgACAAIAAgACAAIAAgACAAIAAgACAAIAAgACAAIAAgACAAIAAgACAAIABfAHAAcgBlAGMAaQBzAGkAbwBuACAAPQAgADEALABcAG4AIAAgACAAIAAgACAAIAAgACAAIAAgACAAIAAgACAAIAAgACAAIAAgACAAIAAgACAAIAAgACAAIABGAE8AUgBNAEEAVABfAFcARQBFAEsAXwBEAEEAVABFACgAWQBlAGEAcgBDAEUALAAgAFwAIgBcACIALAAgAFwAIgBcACIALAAgAEIAYQBzAGkAYwApACwAXABuACAAIAAgACAAIAAgACAAIAAgACAAIAAgACAAIAAgACAAIAAgACAAIAAgACAAIAAgACAAIAAgACAAXwBwAHIAZQBjAGkAcwBpAG8AbgAgAD0AIAAyACwAXABuACAAIAAgACAAIAAgACAAIAAgACAAIAAgACAAIAAgACAAIAAgACAAIAAgACAAIAAgACAAIAAgACAARgBPAFIATQBBAFQAXwBXAEUARQBLAF8ARABBAFQARQAoAFkAZQBhAHIAQwBFACwAIABEAGEAdABlAEEAcgBnADEALAAgAFwAIgBcACIALAAgAEIAYQBzAGkAYwApAFwAbgAgACAAIAAgACAAIAAgACAAIAAgACAAIAAgACAAIAAgACAAIAAgACAAIAAgACAAIAApACwAXABuACAAIAAgACAAIAAgACAAIAAgACAAIAAgACAAIAAgACAAIAAgACAAIAAgACAAIAAgAFQAUgBVAEUALAAgAC8ALwBfAGQAYQB0AGUAVAB5AHAAZQAgAD0AIAAwACwAXABuACAAIAAgACAAIAAgACAAIAAgACAAIAAgACAAIAAgACAAIAAgACAAIAAgACAAIAAgAFwAIgBcACIAXABuACAAIAAgACAAIAAgACAAIAAgACAAIAAgACAAIAAgACAAIAAgACAAIAApACwAXABuACAAIAAgACAAIAAgACAAIAAgACAAIAAgACAAIAAgACAAIAAgACAAIABfAHMAVABpAG0AZQAsACAASQBGACgAXABuACAAIAAgACAAIAAgACAAIAAgACAAIAAgACAAIAAgACAAIAAgACAAIAAgACAAIAAgACgAXwBwAHIAZQBjAGkAcwBpAG8AbgAgAD0AIAAwACkAIAArACAAKABfAHAAcgBlAGMAaQBzAGkAbwBuACAAPgA9ACAANAApACwAXABuACAAIAAgACAAIAAgACAAIAAgACAAIAAgACAAIAAgACAAIAAgACAAIAAgACAAIAAgAEYATwBSAE0AQQBUAF8AVABJAE0ARQAoAEgAbwB1AHIALAAgAE0AaQBuAHUAdABlACwAIABTAGUAYwBvAG4AZAAsACAAQgBhAHMAaQBjACwAIABNAEEAWAAoAF8AcAByAGUAYwBpAHMAaQBvAG4AIAAtACAAMwAsACAAMAApACkALABcAG4AIAAgACAAIAAgACAAIAAgACAAIAAgACAAIAAgACAAIAAgACAAIAAgACAAIAAgACAAXAAiAFwAIgBcAG4AIAAgACAAIAAgACAAIAAgACAAIAAgACAAIAAgACAAIAAgACAAIAAgACkALABcAG4AIAAgACAAIAAgACAAIAAgACAAIAAgACAAIAAgACAAIAAgACAAIAAgAF8AcwBUAFoATwAsACAASQBGACgAXABuACAAIAAgACAAIAAgACAAIAAgACAAIAAgACAAIAAgACAAIAAgACAAIAAgACAAIAAgACgAKABfAHAAcgBlAGMAaQBzAGkAbwBuACAAPQAgADAAKQAgACsAIAAoAF8AcAByAGUAYwBpAHMAaQBvAG4AIAA+AD0AIAA0ACkAKQAgACoAIABfAGgAYQBzAFQAaQBtAGUAWgBvAG4AZQAgACoAIABfAHMAaABvAHcAVABpAG0AZQBaAG8AbgBlACwAXABuACAAIAAgACAAIAAgACAAIAAgACAAIAAgACAAIAAgACAAIAAgACAAIAAgACAAIAAgAEwARQBUACgAXABuACAAIAAgACAAIAAgACAAIAAgACAAIAAgACAAIAAgACAAIAAgACAAIAAgACAAIAAgACAAIAAgACAAXwBUAFoAcAByAGUAYwBpAHMAaQBvAG4ALAAgAEkARgBTACgAXABuACAAIAAgACAAIAAgACAAIAAgACAAIAAgACAAIAAgACAAIAAgACAAIAAgACAAIAAgACAAIAAgACAAIAAgACAAIABfAHAAcgBlAGMAaQBzAGkAbwBuACAAPQAgADQALABcAG4AIAAgACAAIAAgACAAIAAgACAAIAAgACAAIAAgACAAIAAgACAAIAAgACAAIAAgACAAIAAgACAAIAAgACAAIAAgADEALABcAG4AIAAgACAAIAAgACAAIAAgACAAIAAgACAAIAAgACAAIAAgACAAIAAgACAAIAAgACAAIAAgACAAIAAgACAAIAAgAF8AcAByAGUAYwBpAHMAaQBvAG4AIAA9ACAANQAsAFwAbgAgACAAIAAgACAAIAAgACAAIAAgACAAIAAgACAAIAAgACAAIAAgACAAIAAgACAAIAAgACAAIAAgACAAIAAgACAAMgAsAFwAbgAgACAAIAAgACAAIAAgACAAIAAgACAAIAAgACAAIAAgACAAIAAgACAAIAAgACAAIAAgACAAIAAgACAAIAAgACAAXwBwAHIAZQBjAGkAcwBpAG8AbgAgAD4APQAgADYALABcAG4AIAAgACAAIAAgACAAIAAgACAAIAAgACAAIAAgACAAIAAgACAAIAAgACAAIAAgACAAIAAgACAAIAAgACAAIAAgADMALABcAG4AIAAgACAAIAAgACAAIAAgACAAIAAgACAAIAAgACAAIAAgACAAIAAgACAAIAAgACAAIAAgACAAIAAgACAAIAAgAFQAUgBVAEUALABcAG4AIAAgACAAIAAgACAAIAAgACAAIAAgACAAIAAgACAAIAAgACAAIAAgACAAIAAgACAAIAAgACAAIAAgACAAIAAgADAAXABuACAAIAAgACAAIAAgACAAIAAgACAAIAAgACAAIAAgACAAIAAgACAAIAAgACAAIAAgACAAIAAgACAAKQAsAFwAbgAgACAAIAAgACAAIAAgACAAIAAgACAAIAAgACAAIAAgACAAIAAgACAAIAAgACAAIAAgACAAIAAgAEYATwBSAE0AQQBUAF8AVABJAE0ARQBfAFoATwBOAEUAKABUAGkAbQBlAFoAbwBuAGUATwBmAGYAcwBlAHQALAAgAEIAYQBzAGkAYwAsACAAXwBUAFoAcAByAGUAYwBpAHMAaQBvAG4ALAAgAE4AbwBaAHUAbAB1ACkAXABuACAAIAAgACAAIAAgACAAIAAgACAAIAAgACAAIAAgACAAIAAgACAAIAAgACAAIAAgACkALABcAG4AIAAgACAAIAAgACAAIAAgACAAIAAgACAAIAAgACAAIAAgACAAIAAgACAAIAAgACAAXAAiAFwAIgBcAG4AIAAgACAAIAAgACAAIAAgACAAIAAgACAAIAAgACAAIAAgACAAIAAgACkALABcAG4AIAAgACAAIAAgACAAIAAgACAAIAAgACAAIAAgACAAIAAgACAAIAAgAF8AcwBEAGEAdABlACAAJgAgAF8AcwBUAGkAbQBlACAAJgAgAF8AcwBUAFoATwBcAG4AIAAgACAAIAAgACAAIAAgACAAIAAgACAAIAAgACAAIAApAFwAbgAgACAAIAAgACAAIAAgACAAIAAgACAAIAApAFwAbgAgACAAIAAgACAAIAAgACAAKQBcAG4AIAAgACAAIAApAFwAbgApADsAXABuAFwAbgAvACo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JAFMATwBfAFQATwBfAEQAQQBUAEUAXABuAFwAbgBDAG8AbgB2AGUAcgB0AHMAIAB0AGUAeAB0ACAAaQBuACAASQBTAE8AIABmAG8AcgBtAGEAdAAgAHQAbwAgAGEAbgAgAEUAeABjAGUAbAAgAGQAYQB0AGUALgAgAFwAbgBDAG8AbAB1AG0AbgBzADoAXABuACAAIAAxACAAfAAgAEUAeABjAGUAbAAgAEQAYQB0AGUAIAAgACAAIAAgAHwAIABkAGEAdABlACAAIAAgACAAfAAgADEAOQAwADAALQAwADEALQAwADEAVAAwADAAOgAwADAALgAuADkAOQA5ADkALQAxADIALQAzADEAVAAyADQAOgAwADAAXABuACAAIAAyACAAfAAgAE0AaQBuAHUAdABlAHMAIABvAGYAZgBzAGUAdAAgAHwAIABkAGUAYwBpAG0AYQBsACAAfAAgAC0AOQAwADAALgAuACsAOQAwADAAIABPAHAAdABpAG8AbgBhAGwALAAgAHQAbwBnAGcAbABlAGQAIABiAHkAIABSAGUAdAB1AHIAbgBUAGkAbQBlAFoAbwBuAGUATwBmAGYAcwBlAHQAXABuAFwAbgBQAGEAcgBhAG0AZQB0AGUAcg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UAGUAeAB0ACAAIAAgACAAIAAgACAAIAAgACAAIAAgACAAIAAgACAAIAAgACAAfAAgAHMAdAByAGkAbgBnACAAfAAgAEkAUwBPACAAOAA2ADAAMQAgAGYAbwByAG0AYQB0AHQAZQBkACAAZABhAHQAZQAgAGEAbgBkACAAdABpAG0AZQAuAFwAbgBbAFIAZQB0AHUAcgBuAFQAaQBtAGUAWgBvAG4AZQBPAGYAZgBzAGUAdABdACAAfAAgAHMAdwBpAHQAYwBoACAAfAAgAEkAbgBjAGwAdQBkAGUAIABhAG4AbwB0AGgAZQByACAAYwBvAGwAdQBtAG4AIAB0AG8AIAByAGUAdAB1AHIAbgAgAHQAaQBtAGUAIAB6AG8AbgBlACAAbwBmAGYAcwBlAHQAIABpAG4AIABtAGkAbgB1AHQAZQBzAC4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qAC8AXABuAEkAUwBPAF8AVABPAF8ARABBAFQARQAgAD0AIABMAEEATQBCAEQAQQAoAFQAZQB4AHQALAAgAFsAUgBlAHQAdQByAG4AVABpAG0AZQBaAG8AbgBlAE8AZgBmAHMAZQB0AF0ALABcAG4AIAAgACAAIABMAEUAVAAoAFwAbgAgACAAIAAgACAAIAAgACAAZgBuAEUAeABjAGUAcAB0AGkAbwBuACwAIABMAEEATQBCAEQAQQAoAF8AZQAsACAAXwBmACwAXABuACAAIAAgACAAIAAgACAAIAAgACAAIAAgAEkARgBTACgAXABuACAAIAAgACAAIAAgACAAIAAgACAAIAAgACAAIAAgACAASQBTAE4AQQAoAF8AZQApACwAXABuACAAIAAgACAAIAAgACAAIAAgACAAIAAgACAAIAAgACAASQBGACgAXwBmACwAIAB7ACMATgAvAEEALAAgACMATgAvAEEAfQAsACAAIwBOAC8AQQApACwAXABuACAAIAAgACAAIAAgACAAIAAgACAAIAAgACAAIAAgACAASQBTAEUAUgBSACgAXwBlACkALABcAG4AIAAgACAAIAAgACAAIAAgACAAIAAgACAAIAAgACAAIABJAEYAKABfAGYALAAgAHsAIwBWAEEATABVAEUAIQAsACAAIwBWAEEATABVAEUAIQB9ACwAIAAjAFYAQQBMAFUARQAhACkALABcAG4AIAAgACAAIAAgACAAIAAgACAAIAAgACAAIAAgACAAIABfAGUAIAA9ACAAXAAiAFwAIgAsAFwAbgAgACAAIAAgACAAIAAgACAAIAAgACAAIAAgACAAIAAgAEkARgAoAF8AZgAsACAAewBcACIAXAAiACwAIABcACIAXAAiAH0ALAAgAFwAIgBcACIAKQBcAG4AIAAgACAAIAAgACAAIAAgACAAIAAgACAAKQBcAG4AIAAgACAAIAAgACAAIAAgACkALABcAG4AIAAgACAAIAAgACAAIAAgAF8AZgBUAFoATwAsACAATgAoAFIAZQB0AHUAcgBuAFQAaQBtAGUAWgBvAG4AZQBPAGYAZgBzAGUAdAApACAAPAA+ACAAMAAsAFwAbgAgACAAIAAgACAAIAAgACAASQBGACgAXABuACAAIAAgACAAIAAgACAAIAAgACAAIAAgAFQAZQB4AHQAIAA9ACAAXAAiAFwAIgAsAFwAbgAgACAAIAAgACAAIAAgACAAIAAgACAAIABmAG4ARQB4AGMAZQBwAHQAaQBvAG4AKABcACIAXAAiACwAIABfAGYAVABaAE8AKQAsAFwAbgAgACAAIAAgACAAIAAgACAAIAAgACAAIABMAEUAVAAoAFwAbgAgACAAIAAgACAAIAAgACAAIAAgACAAIAAgACAAIAAgAF8AZQBsAGUAbQBlAG4AdABzACwAIABQAEEAUgBTAEUAXwBEAEEAVABFAF8AVABJAE0ARQAoAFQAZQB4AHQAKQAsAFwAbgAgACAAIAAgACAAIAAgACAAIAAgACAAIAAgACAAIAAgAEkARgBTACgAXABuACAAIAAgACAAIAAgACAAIAAgACAAIAAgACAAIAAgACAAIAAgACAAIAAvAC8ASQBTAEUAUgBSAE8AUgAoAEkATgBEAEUAWAAoAF8AZQBsAGUAbQBlAG4AdABzACwAIAAxACAALAAgADEAKQApACwAIABmAG4ARQB4AGMAZQBwAHQAaQBvAG4AKABJAE4ARABFAFgAKABfAGUAbABlAG0AZQBuAHQAcwAsACAAMQAgACwAIAAxACkALAAgAF8AZgBUAFoATwApACwAXABuACAAIAAgACAAIAAgACAAIAAgACAAIAAgACAAIAAgACAAIAAgACAAIAAvAC8ASQBTAEUAUgBSAE8AUgAoAEkATgBEAEUAWAAoAF8AZQBsAGUAbQBlAG4AdABzACwAIAAxACAALAAgADIAKQApACwAIABmAG4ARQB4AGMAZQBwAHQAaQBvAG4AKABJAE4ARABFAFgAKABfAGUAbABlAG0AZQBuAHQAcwAsACAAMQAgACwAIAAyACkALAAgAF8AZgBUAFoATwApACwAXABuACAAIAAgACAAIAAgACAAIAAgACAAIAAgACAAIAAgACAAIAAgACAAIAAvAC8ASQBTAEUAUgBSAE8AUgAoAEkATgBEAEUAWAAoAF8AZQBsAGUAbQBlAG4AdABzACwAIAAxACAALAAgADUAKQApACwAIABmAG4ARQB4AGMAZQBwAHQAaQBvAG4AKABJAE4ARABFAFgAKABfAGUAbABlAG0AZQBuAHQAcwAsACAAMQAgACwAIAA1ACkALAAgAF8AZgBUAFoATwApACwAXABuACAAIAAgACAAIAAgACAAIAAgACAAIAAgACAAIAAgACAAIAAgACAAIABUAFIAVQBFACwAXABuACAAIAAgACAAIAAgACAAIAAgACAAIAAgACAAIAAgACAAIAAgACAAIABMAEUAVAAoAFwAbgAgACAAIAAgACAAIAAgACAAIAAgACAAIAAgACAAIAAgACAAIAAgACAAIAAgACAAIABfAGQAYQB0AGUAVAB5AHAAZQAsACAASQBOAEQARQBYACgAXwBlAGwAZQBtAGUAbgB0AHMALAAgADEALAAgADEAKQAsAFwAbgAgACAAIAAgACAAIAAgACAAIAAgACAAIAAgACAAIAAgACAAIAAgACAAIAAgACAAIABfAGgAYQBzAFQAaQBtAGUALAAgACgAXABuACAAIAAgACAAIAAgACAAIAAgACAAIAAgACAAIAAgACAAIAAgACAAIAAgACAAIAAgACAAIAAgACAASQBTAE4AVQBNAEIARQBSACgASQBOAEQARQBYACgAXwBlAGwAZQBtAGUAbgB0AHMALAAgADEALAAgADUAKQApACAAKwAgAEkAUwBOAFUATQBCAEUAUgAoAEkATgBEAEUAWAAoAF8AZQBsAGUAbQBlAG4AdABzACwAIAAxACwAIAA2ACkAKQAgACsAXABuACAAIAAgACAAIAAgACAAIAAgACAAIAAgACAAIAAgACAAIAAgACAAIAAgACAAIAAgACAAIAAgACAAIAAgACAAIABJAFMATgBVAE0AQgBFAFIAKABJAE4ARABFAFgAKABfAGUAbABlAG0AZQBuAHQAcwAsACAAMQAsACAANwApACkAXABuACAAIAAgACAAIAAgACAAIAAgACAAIAAgACAAIAAgACAAIAAgACAAIAAgACAAIAAgACkAIAA8AD4AIAAwACwAXABuACAAIAAgACAAIAAgACAAIAAgACAAIAAgACAAIAAgACAAIAAgACAAIAAgACAAIAAgAF8AaABhAHMAVABpAG0AZQBaAG8AbgBlACwAIABJAFMATgBVAE0AQgBFAFIAKABJAE4ARABFAFgAKABfAGUAbABlAG0AZQBuAHQAcwAsACAAMQAsACAAOAApACkALABcAG4AIAAgACAAIAAgACAAIAAgACAAIAAgACAAIAAgACAAIAAgACAAIAAgACAAIAAgACAAXwB5AGUAYQByACwAIABOACgASQBOAEQARQBYACgAXwBlAGwAZQBtAGUAbgB0AHMALAAgADEALAAgADIAKQApACwAXABuACAAIAAgACAAIAAgACAAIAAgACAAIAAgACAAIAAgACAAIAAgACAAIAAgACAAIAAgAC8ALwBJAEYAKABcAG4AIAAgACAAIAAgACAAIAAgACAAIAAgACAAIAAgACAAIAAgACAAIAAgACAAIAAgACAALwAvACAAIAAoAF8AZABhAHQAZQBUAHkAcABlACAAPgAgADAAKQAgACoAIAAoACgAXwB5AGUAYQByACAAPAAgADEAOQAwADAAKQAgACsAIAAoAF8AeQBlAGEAcgAgAD4AIAA5ADkAOQA5ACkAKQAsAFwAbgAgACAAIAAgACAAIAAgACAAIAAgACAAIAAgACAAIAAgACAAIAAgACAAIAAgACAAIAAvAC8AZgBuAEUAeABjAGUAcAB0AGkAbwBuACgAIwBWAEEATABVAEUAIQAsACAAXwBmAFQAWgBPACkALABcAG4AIAAgACAAIAAgACAAIAAgACAAIAAgACAAIAAgACAAIAAgACAAIAAgACAAIAAgACAALwAvAEwARQBUACgAXABuACAAIAAgACAAIAAgACAAIAAgACAAIAAgACAAIAAgACAAIAAgACAAIAAgACAAIAAgAF8AZABhAHQAZQAsACAASQBGAFMAKABcAG4AIAAgACAAIAAgACAAIAAgACAAIAAgACAAIAAgACAAIAAgACAAIAAgACAAIAAgACAAIAAgACAAIABJAFMARQBSAFIATwBSACgAXwB5AGUAYQByACkALABcAG4AIAAgACAAIAAgACAAIAAgACAAIAAgACAAIAAgACAAIAAgACAAIAAgACAAIAAgACAAIAAgACAAIAAjAFYAQQBMAFUARQAhACwAXABuACAAIAAgACAAIAAgACAAIAAgACAAIAAgACAAIAAgACAAIAAgACAAIAAgACAAIAAgACAAIAAgACAAXwBkAGEAdABlAFQAeQBwAGUAIAA9ACAAMAAsAFwAbgAgACAAIAAgACAAIAAgACAAIAAgACAAIAAgACAAIAAgACAAIAAgACAAIAAgACAAIAAgACAAIAAgADAALABcAG4AIAAgACAAIAAgACAAIAAgACAAIAAgACAAIAAgACAAIAAgACAAIAAgACAAIAAgACAAIAAgACAAIAAoAF8AZABhAHQAZQBUAHkAcABlACAAPgAgADAAKQAgACoAIAAoACgAXwB5AGUAYQByACAAPAAgADEAOQAwADAAKQAgACsAIAAoAF8AeQBlAGEAcgAgAD4AIAA5ADkAOQA5ACkAKQAsAFwAbgAgACAAIAAgACAAIAAgACAAIAAgACAAIAAgACAAIAAgACAAIAAgACAAIAAgACAAIAAgACAAIAAgACMAVgBBAEwAVQBFACEALABcAG4AIAAgACAAIAAgACAAIAAgACAAIAAgACAAIAAgACAAIAAgACAAIAAgACAAIAAgACAAIAAgACAAIABfAGQAYQB0AGUAVAB5AHAAZQAgAD0AIAAxACwAXABuACAAIAAgACAAIAAgACAAIAAgACAAIAAgACAAIAAgACAAIAAgACAAIAAgACAAIAAgACAAIAAgACAARABBAFQARQAoAF8AeQBlAGEAcgAsACAATgAoAEkATgBEAEUAWAAoAF8AZQBsAGUAbQBlAG4AdABzACwAIAAxACwAIAAzACkAKQAsACAATgAoAEkATgBEAEUAWAAoAF8AZQBsAGUAbQBlAG4AdABzACwAIAAxACwAIAA0ACkAKQApACwAXABuACAAIAAgACAAIAAgACAAIAAgACAAIAAgACAAIAAgACAAIAAgACAAIAAgACAAIAAgACAAIAAgACAAXwBkAGEAdABlAFQAeQBwAGUAIAA9ACAAMgAsAFwAbgAgACAAIAAgACAAIAAgACAAIAAgACAAIAAgACAAIAAgACAAIAAgACAAIAAgACAAIAAgACAAIAAgAEwARQBUACgAXABuACAAIAAgACAAIAAgACAAIAAgACAAIAAgACAAIAAgACAAIAAgACAAIAAgACAAIAAgACAAIAAgACAAIAAgACAAIABfAGMARABhAHQAZQAsACAARgBSAE8ATQBfAE8AUgBEAEkATgBBAEwAXwBEAEEAVABFACgAXwB5AGUAYQByACwAIABOACgASQBOAEQARQBYACgAXwBlAGwAZQBtAGUAbgB0AHMALAAgADEALAAgADQAKQApACkALABcAG4AIAAgACAAIAAgACAAIAAgACAAIAAgACAAIAAgACAAIAAgACAAIAAgACAAIAAgACAAIAAgACAAIAAgACAAIAAgAEQAQQBUAEUAKABJAE4ARABFAFgAKABfAGMARABhAHQAZQAsACAAMQAsACAAMQApACwAIABJAE4ARABFAFgAKABfAGMARABhAHQAZQAsACAAMQAsACAAMgApACwAIABJAE4ARABFAFgAKABfAGMARABhAHQAZQAsACAAMQAsACAAMwApACkAXABuACAAIAAgACAAIAAgACAAIAAgACAAIAAgACAAIAAgACAAIAAgACAAIAAgACAAIAAgACAAIAAgACAAKQAsAFwAbgAgACAAIAAgACAAIAAgACAAIAAgACAAIAAgACAAIAAgACAAIAAgACAAIAAgACAAIAAgACAAIAAgAF8AZABhAHQAZQBUAHkAcABlACAAPQAgADMALABcAG4AIAAgACAAIAAgACAAIAAgACAAIAAgACAAIAAgACAAIAAgACAAIAAgACAAIAAgACAAIAAgACAAIABMAEUAVAAoAFwAbgAgACAAIAAgACAAIAAgACAAIAAgACAAIAAgACAAIAAgACAAIAAgACAAIAAgACAAIAAgACAAIAAgACAAIAAgACAAXwBjAEQAYQB0AGUALAAgAEYAUgBPAE0AXwBXAEUARQBLAF8ARABBAFQARQAoAFwAbgAgACAAIAAgACAAIAAgACAAIAAgACAAIAAgACAAIAAgACAAIAAgACAAIAAgACAAIAAgACAAIAAgACAAIAAgACAAIAAgACAAIABfAHkAZQBhAHIALABcAG4AIAAgACAAIAAgACAAIAAgACAAIAAgACAAIAAgACAAIAAgACAAIAAgACAAIAAgACAAIAAgACAAIAAgACAAIAAgACAAIAAgACAATgAoAEkATgBEAEUAWAAoAF8AZQBsAGUAbQBlAG4AdABzACwAIAAxACwAIAAzACkAKQAsAFwAbgAgACAAIAAgACAAIAAgACAAIAAgACAAIAAgACAAIAAgACAAIAAgACAAIAAgACAAIAAgACAAIAAgACAAIAAgACAAIAAgACAAIABOACgASQBOAEQARQBYACgAXwBlAGwAZQBtAGUAbgB0AHMALAAgADEALAAgADQAKQApAFwAbgAgACAAIAAgACAAIAAgACAAIAAgACAAIAAgACAAIAAgACAAIAAgACAAIAAgACAAIAAgACAAIAAgACAAIAAgACAAKQAsAFwAbgAgACAAIAAgACAAIAAgACAAIAAgACAAIAAgACAAIAAgACAAIAAgACAAIAAgACAAIAAgACAAIAAgACAAIAAgACAARABBAFQARQAoAEkATgBEAEUAWAAoAF8AYwBEAGEAdABlACwAIAAxACwAIAAxACkALAAgAEkATgBEAEUAWAAoAF8AYwBEAGEAdABlACwAIAAxACwAIAAyACkALAAgAEkATgBEAEUAWAAoAF8AYwBEAGEAdABlACwAIAAxACwAIAAzACkAKQBcAG4AIAAgACAAIAAgACAAIAAgACAAIAAgACAAIAAgACAAIAAgACAAIAAgACAAIAAgACAAIAAgACAAIAApAFwAbgAgACAAIAAgACAAIAAgACAAIAAgACAAIAAgACAAIAAgACAAIAAgACAAIAAgACAAIAApACwAXABuACAAIAAgACAAIAAgACAAIAAgACAAIAAgACAAIAAgACAAIAAgACAAIAAgACAAIAAgAF8AdABpAG0AZQAsACAASQBGACgAXABuACAAIAAgACAAIAAgACAAIAAgACAAIAAgACAAIAAgACAAIAAgACAAIAAgACAAIAAgACAAIAAgACAAXwBoAGEAcwBUAGkAbQBlACwAXABuACAAIAAgACAAIAAgACAAIAAgACAAIAAgACAAIAAgACAAIAAgACAAIAAgACAAIAAgACAAIAAgACAAVABJAE0ARQAoAFwAbgAgACAAIAAgACAAIAAgACAAIAAgACAAIAAgACAAIAAgACAAIAAgACAAIAAgACAAIAAgACAAIAAgACAAIAAgACAATgAoAEkATgBEAEUAWAAoAF8AZQBsAGUAbQBlAG4AdABzACwAIAAxACwAIAA1ACkAKQAsAFwAbgAgACAAIAAgACAAIAAgACAAIAAgACAAIAAgACAAIAAgACAAIAAgACAAIAAgACAAIAAgACAAIAAgACAAIAAgACAATgAoAEkATgBEAEUAWAAoAF8AZQBsAGUAbQBlAG4AdABzACwAIAAxACwAIAA2ACkAKQAsAFwAbgAgACAAIAAgACAAIAAgACAAIAAgACAAIAAgACAAIAAgACAAIAAgACAAIAAgACAAIAAgACAAIAAgACAAIAAgACAATgAoAEkATgBEAEUAWAAoAF8AZQBsAGUAbQBlAG4AdABzACwAIAAxACwAIAA3ACkAKQBcAG4AIAAgACAAIAAgACAAIAAgACAAIAAgACAAIAAgACAAIAAgACAAIAAgACAAIAAgACAAIAAgACAAIAApACwAXABuACAAIAAgACAAIAAgACAAIAAgACAAIAAgACAAIAAgACAAIAAgACAAIAAgACAAIAAgACAAIAAgACAAMABcAG4AIAAgACAAIAAgACAAIAAgACAAIAAgACAAIAAgACAAIAAgACAAIAAgACAAIAAgACAAKQAsAFwAbgAgACAAIAAgACAAIAAgACAAIAAgACAAIAAgACAAIAAgACAAIAAgACAAIAAgACAAIABfAGQAdAAsACAAXwBkAGEAdABlACAAKwAgAF8AdABpAG0AZQAsAFwAbgAgACAAIAAgACAAIAAgACAAIAAgACAAIAAgACAAIAAgACAAIAAgACAAIAAgACAAIABJAEYAKABcAG4AIAAgACAAIAAgACAAIAAgACAAIAAgACAAIAAgACAAIAAgACAAIAAgACAAIAAgACAAIAAgACAAIABfAGYAVABaAE8ALABcAG4AIAAgACAAIAAgACAAIAAgACAAIAAgACAAIAAgACAAIAAgACAAIAAgACAAIAAgACAAIAAgACAAIABMAEUAVAAoAFwAbgAgACAAIAAgACAAIAAgACAAIAAgACAAIAAgACAAIAAgACAAIAAgACAAIAAgACAAIAAgACAAIAAgACAAIAAgACAAXwB0AHoAbwAsACAASQBGACgAXwBoAGEAcwBUAGkAbQBlAFoAbwBuAGUALAAgAEkATgBEAEUAWAAoAF8AZQBsAGUAbQBlAG4AdABzACwAIAAxACwAIAA4ACkALAAgAFwAIgBcACIAKQAsAFwAbgAgACAAIAAgACAAIAAgACAAIAAgACAAIAAgACAAIAAgACAAIAAgACAAIAAgACAAIAAgACAAIAAgACAAIAAgACAASABTAFQAQQBDAEsAKABfAGQAdAAsACAAXwB0AHoAbwApAFwAbgAgACAAIAAgACAAIAAgACAAIAAgACAAIAAgACAAIAAgACAAIAAgACAAIAAgACAAIAAgACAAIAAgACkALABcAG4AIAAgACAAIAAgACAAIAAgACAAIAAgACAAIAAgACAAIAAgACAAIAAgACAAIAAgACAAIAAgACAAIABfAGQAdABcAG4AIAAgACAAIAAgACAAIAAgACAAIAAgACAAIAAgACAAIAAgACAAIAAgACAAIAAgACAAKQBcAG4AIAAgACAAIAAgACAAIAAgACAAIAAgACAAIAAgACAAIAAgACAAIAAgACAAIAAgACAALwAvACkAXABuACAAIAAgACAAIAAgACAAIAAgACAAIAAgACAAIAAgACAAIAAgACAAIAAgACAAIAAgAC8ALwApAFwAbgAgACAAIAAgACAAIAAgACAAIAAgACAAIAAgACAAIAAgACAAIAAgACAAIAAgACAAIABcAG4AIAAgACAAIAAgACAAIAAgACAAIAAgACAAIAAgACAAIAAgACAAIAAgACkAXABuACAAIAAgACAAIAAgACAAIAAgACAAIAAgACAAIAAgACAAKQBcAG4AIAAgACAAIAAgACAAIAAgACAAIAAgACAAKQBcAG4AIAAgACAAIAAgACAAIAAgACkAXABuACAAIAAgACAAKQBcAG4AKQA7AFwAbgBcAG4ALwAq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RABBAFQARQBfAFQATwBfAEkAUwBPAFwAbgBcAG4AQwBvAG4AdgBlAHIAdABzACAAYQBuACAARQB4AGMAZQBsACAAZABhAHQAZQAgAHQAbwAgAEkAUwBPACAAZgBvAHIAbQBhAHQAdABlAGQAIAB0AGUAeAB0AC4AXABuAEUAeABhAG0AcABsAGUAIABmAG8AcgBtAGEAdABzACAAKABuAG8AdAAgAGUAeABoAGEAdQBzAHQAaQB2AGUAKQA6ACAAWQBZAFkAWQAtAE0ATQAtAEQARABUAGgAaAA6AG0AbQA6AHMAcwAuAHMAcwBzACsAaABoADoAbQBtADoAcwBzACwAIABZAFkAWQBZAC0AVwB3AHcALQBEAFQAaABoADoAbQBtAFoALAAgAFQAaABoAG0AbQBzAHMAXABuAFwAbgBQAGEAcgBhAG0AZQB0AGUAcg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EAGEAdABlACAAIAAgACAAIAAgACAAIAAgACAAIAAgACAAfAAgAGQAYQB0AGUAIAAgACAAIAB8ACAAQQBuACAARQB4AGMAZQBsACAAZABhAHQAZQAgAGEAbgBkAC8AbwByACAAdABpAG0AZQAuAFwAbgBbAFQAaQBtAGUAWgBvAG4AZQBPAGYAZgBzAGUAdABdACAAfAAgAGQAZQBjAGkAbQBhAGwAIAB8ACAAVABpAG0AZQAgAHoAbwBuAGUAIABvAGYAZgBzAGUAdAAgAGkAbgAgAG0AaQBuAHUAdABlAHMAIABmAHIAbwBtACAAVQBUAEMAIAAtADkAMAAwAC4ALgArADkAMAAwACAAXABuAFsAQgBhAHMAaQBjAF0AIAAgACAAIAAgACAAIAAgACAAIAB8ACAAcwB3AGkAdABjAGgAIAAgAHwAIABSAGUAdAB1AHIAbgAgAGkAbgAgAGIAYQBzAGkAYwAgAGYAbwByAG0AYQB0ACAAZQBnACAAWQBZAFkAWQBNAE0ARABEAFQAaABoAG0AbQArAGgAaABcAG4AWwBQAHIAZQBjAGkAcwBpAG8AbgBdACAAIAAgACAAIAAgAHwAIABpAG4AdABlAGcAZQByACAAfAAgAFMAZQBsAGUAYwB0ACAAcAByAGUAYwBpAHMAaQBvAG4AIABsAGUAdgBlAGwAXABuACAAIAAgACAAIAAgACAAIAAgACAAIAAgACAAIAAgACAAIAB8ACAAIAAgACAAIAAgACAAIAAgAHwAIAAgACAAMAAgAC0AIABBAHUAdABvAG0AYQB0AGkAYwBcAG4AIAAgACAAIAAgACAAIAAgACAAIAAgACAAIAAgACAAIAAgAHwAIAAgACAAIAAgACAAIAAgACAAfAAgACAAIAAxACAALQAgAFkAZQBhAHIAXABuACAAIAAgACAAIAAgACAAIAAgACAAIAAgACAAIAAgACAAIAB8ACAAIAAgACAAIAAgACAAIAAgAHwAIAAgACAAMgAgAC0AIABNAG8AbgB0AGgALwBXAGUAZQBrAFwAbgAgACAAIAAgACAAIAAgACAAIAAgACAAIAAgACAAIAAgACAAfAAgACAAIAAgACAAIAAgACAAIAB8ACAAIAAgADMAIAAtACAARABhAHkALwBPAHIAZABpAG4AYQBsAFwAbgAgACAAIAAgACAAIAAgACAAIAAgACAAIAAgACAAIAAgACAAfAAgACAAIAAgACAAIAAgACAAIAB8ACAAIAAgADQAIAAtACAASABvAHUAcgBcAG4AIAAgACAAIAAgACAAIAAgACAAIAAgACAAIAAgACAAIAAgAHwAIAAgACAAIAAgACAAIAAgACAAfAAgACAAIAA1ACAALQAgAE0AaQBuAHUAdABlAFwAbgAgACAAIAAgACAAIAAgACAAIAAgACAAIAAgACAAIAAgACAAfAAgACAAIAAgACAAIAAgACAAIAB8ACAAIAAgADYAIAAtACAAUwBlAGMAbwBuAGQAXABuACAAIAAgACAAIAAgACAAIAAgACAAIAAgACAAIAAgACAAIAB8ACAAIAAgACAAIAAgACAAIAAgAHwAIAAgACAANwAgAC0AIABGAHIAYQBjAHQAaQBvAG4AYQBsAFwAbgBbAE4AbwBUAGkAbQBlAFoAbwBuAGUAXQAgACAAIAAgACAAfAAgAHMAdwBpAHQAYwBoACAAIAB8ACAARAByAG8AcAAgAHQAaQBtAGUAIAB6AG8AbgBlACAAZgByAG8AbQAgAG8AdQB0AHAAdQB0AC4AXABuAFsATgBvAFoAdQBsAHUAXQAgACAAIAAgACAAIAAgACAAIAB8ACAAcwB3AGkAdABjAGgAIAAgAHwAIABVAHMAZQAgACsAMAAwADoAMAAwACAAaQBuAHMAdABlAGEAZAAgAG8AZgAgAFoAIABmAG8AcgAgAFUAVABDACAAdABpAG0AZQAgAHoAbwBuAGUALg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oALwBcAG4ARABBAFQARQBfAFQATwBfAEkAUwBPACAAPQAgAEwAQQBNAEIARABBACgARABhAHQAZQAsACAAWwBUAGkAbQBlAFoAbwBuAGUATwBmAGYAcwBlAHQAXQAsACAAWwBCAGEAcwBpAGMAXQAsACAAWwBQAHIAZQBjAGkAcwBpAG8AbgBdACwAIABbAE4AbwBUAGkAbQBlAFoAbwBuAGUAXQAsACAAWwBOAG8AWgB1AGwAdQBdACwAXABuACAAIAAgACAASQBGACgAXABuACAAIAAgACAAIAAgACAAIABOAE8AVAAoAEkAUwBOAFUATQBCAEUAUgAoAEQAYQB0AGUAKQApACwAXABuACAAIAAgACAAIAAgACAAIABcACIAXAAiACwAXABuACAAIAAgACAAIAAgACAAIABMAEUAVAAoAFwAbgAgACAAIAAgACAAIAAgACAAIAAgACAAIABfAGgAYQBzAEQAYQB0AGUALAAgAEkATgBUACgATgAoAEQAYQB0AGUAKQAgADwAPgAgADAAKQAsAFwAbgAgACAAIAAgACAAIAAgACAAIAAgACAAIABfAHkAZQBhAHIALAAgAEkARgAoAF8AaABhAHMARABhAHQAZQAsACAAWQBFAEEAUgAoAEQAYQB0AGUAKQAsACAAXAAiAFwAIgApACwAXABuACAAIAAgACAAIAAgACAAIAAgACAAIAAgAF8AbQBvAG4AdABoACwAIABJAEYAKABfAGgAYQBzAEQAYQB0AGUALAAgAE0ATwBOAFQASAAoAEQAYQB0AGUAKQAsACAAXAAiAFwAIgApACwAXABuACAAIAAgACAAIAAgACAAIAAgACAAIAAgAF8AZABhAHkALAAgAEkARgAoAF8AaABhAHMARABhAHQAZQAsACAARABBAFkAKABEAGEAdABlACkALAAgAFwAIgBcACIAKQAsAFwAbgAgACAAIAAgACAAIAAgACAAIAAgACAAIABGAE8AUgBNAEEAVABfAEQAQQBUAEUAXwBUAEkATQBFACgAXABuACAAIAAgACAAIAAgACAAIAAgACAAIAAgACAAIAAgACAATgAoAF8AaABhAHMARABhAHQAZQApACwAXABuACAAIAAgACAAIAAgACAAIAAgACAAIAAgACAAIAAgACAAXwB5AGUAYQByACwAXABuACAAIAAgACAAIAAgACAAIAAgACAAIAAgACAAIAAgACAAXwBtAG8AbgB0AGgALABcAG4AIAAgACAAIAAgACAAIAAgACAAIAAgACAAIAAgACAAIABfAGQAYQB5ACwAXABuACAAIAAgACAAIAAgACAAIAAgACAAIAAgACAAIAAgACAASABPAFUAUgAoAEQAYQB0AGUAKQAsAFwAbgAgACAAIAAgACAAIAAgACAAIAAgACAAIAAgACAAIAAgAE0ASQBOAFUAVABFACgARABhAHQAZQApACwAXABuACAAIAAgACAAIAAgACAAIAAgACAAIAAgACAAIAAgACAAUwBFAEMATwBOAEQAKABEAGEAdABlACkALABcAG4AIAAgACAAIAAgACAAIAAgACAAIAAgACAAIAAgACAAIABUAGkAbQBlAFoAbwBuAGUATwBmAGYAcwBlAHQALABcAG4AIAAgACAAIAAgACAAIAAgACAAIAAgACAAIAAgACAAIABCAGEAcwBpAGMALABcAG4AIAAgACAAIAAgACAAIAAgACAAIAAgACAAIAAgACAAIABQAHIAZQBjAGkAcwBpAG8AbgAsAFwAbgAgACAAIAAgACAAIAAgACAAIAAgACAAIAAgACAAIAAgAE4AbwBUAGkAbQBlAFoAbwBuAGUALABcAG4AIAAgACAAIAAgACAAIAAgACAAIAAgACAAIAAgACAAIABOAG8AWgB1AGwAdQBcAG4AIAAgACAAIAAgACAAIAAgACAAIAAgACAAKQBcAG4AIAAgACAAIAAgACAAIAAgACkAXABuACAAIAAgACAAKQBcAG4AKQA7AFwAbgAiAH0AXQAsACIAcAByAG8AagBlAGMAdABOAGEAbQBlAHMAIgA6AFsAIgBJAFMATwBfADgANgAwADEALgBJAFMAXwBWAEEATABJAEQAXwBZAEUAQQBSACIALAAiAEkAUwBPAF8AOAA2ADAAMQAuAEkAUwBfAEwARQBBAFAAXwBZAEUAQQBSACIALAAiAEkAUwBPAF8AOAA2ADAAMQAuAEkAUwBfAFYAQQBMAEkARABfAEQAQQBUAEUAIgAsACIASQBTAE8AXwA4ADYAMAAxAC4ASQBTAF8AVgBBAEwASQBEAF8AVABJAE0ARQAiACwAIgBJAFMATwBfADgANgAwADEALgBJAFMAXwBWAEEATABJAEQAXwBUAEkATQBFAF8AWgBPAE4ARQAiACwAIgBJAFMATwBfADgANgAwADEALgBJAFMAXwBWAEEATABJAEQAXwBPAFIARABJAE4AQQBMAF8ARABBAFQARQAiACwAIgBJAFMATwBfADgANgAwADEALgBJAFMAXwBWAEEATABJAEQAXwBXAEUARQBLAF8ARABBAFQARQAiACwAIgBJAFMATwBfADgANgAwADEALgBZAEUAQQBSAF8ARABBAFkAXwBDAE8AVQBOAFQAIgAsACIASQBTAE8AXwA4ADYAMAAxAC4AWQBFAEEAUgBfAFcARQBFAEsAXwBDAE8AVQBOAFQAIgAsACIASQBTAE8AXwA4ADYAMAAxAC4ARABBAFkAXwBPAFIARABJAE4AQQBMACIALAAiAEkAUwBPAF8AOAA2ADAAMQAuAEYAUgBPAE0AXwBPAFIARABJAE4AQQBMAF8ARABBAFQARQAiACwAIgBJAFMATwBfADgANgAwADEALgBEAEEAWQBfAE8ARgBfAFcARQBFAEsAIgAsACIASQBTAE8AXwA4ADYAMAAxAC4ARABBAFkAXwBPAEYAXwBXAEUARQBLAF8ARgBSAE8ATQBfAE8AUgBEAEkATgBBAEwAIgAsACIASQBTAE8AXwA4ADYAMAAxAC4AVwBFAEUASwBfAE4AVQBNAEIARQBSACIALAAiAEkAUwBPAF8AOAA2ADAAMQAuAFcARQBFAEsAXwBOAFUATQBCAEUAUgBfAEYAUgBPAE0AXwBPAFIARABJAE4AQQBMACIALAAiAEkAUwBPAF8AOAA2ADAAMQAuAFQATwBfAFcARQBFAEsAXwBEAEEAVABFACIALAAiAEkAUwBPAF8AOAA2ADAAMQAuAEYAUgBPAE0AXwBXAEUARQBLAF8ARABBAFQARQAiACwAIgBJAFMATwBfADgANgAwADEALgBWAEEATABJAEQAQQBUAEUAXwBDAEgAQQBSAEEAQwBUAEUAUgBTACIALAAiAEkAUwBPAF8AOAA2ADAAMQAuAFAAQQBSAFMARQBfAEQAQQBUAEUAIgAsACIASQBTAE8AXwA4ADYAMAAxAC4AUABBAFIAUwBFAF8AVABJAE0ARQAiACwAIgBJAFMATwBfADgANgAwADEALgBQAEEAUgBTAEUAXwBUAEkATQBFAF8AWgBPAE4ARQAiACwAIgBJAFMATwBfADgANgAwADEALgBQAEEAUgBTAEUAXwBQAEEAUgBUAFMAIgAsACIASQBTAE8AXwA4ADYAMAAxAC4AUABBAFIAUwBFAF8ARABBAFQARQBfAFQASQBNAEUAIgAsACIASQBTAE8AXwA4ADYAMAAxAC4ARgBPAFIATQBBAFQAXwBEAEEAVABFACIALAAiAEkAUwBPAF8AOAA2ADAAMQAuAEYATwBSAE0AQQBUAF8AVABJAE0ARQAiACwAIgBJAFMATwBfADgANgAwADEALgBGAE8AUgBNAEEAVABfAFQASQBNAEUAXwBaAE8ATgBFACIALAAiAEkAUwBPAF8AOAA2ADAAMQAuAEYATwBSAE0AQQBUAF8ATwBSAEQASQBOAEEATABfAEQAQQBUAEUAIgAsACIASQBTAE8AXwA4ADYAMAAxAC4ARgBPAFIATQBBAFQAXwBXAEUARQBLAF8ARABBAFQARQAiACwAIgBJAFMATwBfADgANgAwADEALgBGAE8AUgBNAEEAVABfAEQAQQBUAEUAXwBUAEkATQBFACIALAAiAEkAUwBPAF8AOAA2ADAAMQAuAEkAUwBPAF8AVABPAF8ARABBAFQARQAiACwAIgBJAFMATwBfADgANgAwADEALgBEAEEAVABFAF8AVABPAF8ASQBTAE8AIgBdACwAIgBsAG8AYwBhAGwAZQAiADoAewAiAGwAaQBzAHQAUwBlAHAAYQByAGEAdABvAHIAIgA6ACIALAAiACwAIgByAG8AdwBTAGUAcABhAHIAYQB0AG8AcgAiADoAIgA7ACIALAAiAGMAbwBsAHUAbQBuAFMAZQBwAGEAcgBhAHQAbwByACIAOgAiACwAIgAsACIAdABoAG8AdQBzAGEAbgBkAHMAUwBlAHAAYQByAGEAdABvAHIAIgA6ACIALAAiACwAIgB0AGgAbwB1AHMAYQBuAGQAcwBQAG8AcwBpAHQAaQBvAG4AcwAiADoAWwAzAF0ALAAiAGQAZQBjAGkAbQBhAGwAUwBlAHAAYQByAGEAdABvAHIAIgA6ACIALgAiACwAIgBkAGEAdABlAE8AcgBkAGUAcgAiADoAIgBEAE0AWQAiACwAIgBjAHUAcgByAGUAbgBjAHkAUwB5AG0AYgBvAGwAIgA6ACIAJAAiACwAIgBpAHMAQwB1AHIAcgBlAG4AYwB5AFMAeQBtAGIAbwBsAEwAZQBhAGQAIgA6AHQAcgB1AGUALAAiAGkAcwBDAHUAcgByAGUAbgBjAHkAUwBlAHAAQgB5AFMAcABhAGMAZQAiADoAZgBhAGwAcwBlACwAIgByAG8AdwBMAGUAdAB0AGUAcgAiADoAIgBSACIALAAiAGMAbwBsAHUAbQBuAEwAZQB0AHQAZQByACIAOgAiAEMAIgAsACIAcgBjAEwAZQBmAHQAQgByAGEAYwBrAGUAdAAiADoAIgBbACIALAAiAHIAYwBSAGkAZwBoAHQAQgByAGEAYwBrAGUAdAAiADoAIgBdACIALAAiAHMAdABhAHQAZQBtAGUAbgB0AFMAZQBwAGEAcgBhAHQAbwByACIAOgAiADsAIgAsACIAbABvAGMAYQBsAGUATgBhAG0AZQAiADoAIgBlAG4ALQB1AHMAIgB9AH0A</AFEJSONBlob>
</file>

<file path=customXml/itemProps1.xml><?xml version="1.0" encoding="utf-8"?>
<ds:datastoreItem xmlns:ds="http://schemas.openxmlformats.org/officeDocument/2006/customXml" ds:itemID="{31EC2F8C-AFCA-49EA-A916-726796613375}">
  <ds:schemaRefs>
    <ds:schemaRef ds:uri="http://schemas.advancedformulaenvironment.officeapps.live.com/afejsonblob/1.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ISO_8601_Logical</vt:lpstr>
      <vt:lpstr>ISO_8601_Calendar</vt:lpstr>
      <vt:lpstr>ISO_8601_Parsing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Shayne H</dc:creator>
  <cp:lastModifiedBy>Shayne H</cp:lastModifiedBy>
  <dcterms:created xsi:type="dcterms:W3CDTF">2023-04-10T00:34:46Z</dcterms:created>
  <dcterms:modified xsi:type="dcterms:W3CDTF">2023-04-15T03:57:40Z</dcterms:modified>
</cp:coreProperties>
</file>