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<sst xmlns="http://schemas.openxmlformats.org/spreadsheetml/2006/main" count="135" uniqueCount="95">
  <si>
    <t>Researchers name</t>
  </si>
  <si>
    <t>CJ</t>
  </si>
  <si>
    <t>Experiment title</t>
  </si>
  <si>
    <t>Ybx1 in adipogenesis</t>
  </si>
  <si>
    <t>Experiment Start Date</t>
  </si>
  <si>
    <t>Iteration</t>
  </si>
  <si>
    <t>Purpose of experiment</t>
  </si>
  <si>
    <t>Assay(s)</t>
  </si>
  <si>
    <t>mRNAseq</t>
  </si>
  <si>
    <t>Condition 1(s)</t>
  </si>
  <si>
    <t>siRNA</t>
  </si>
  <si>
    <t>Condition 2(s)</t>
  </si>
  <si>
    <t>Adipogenesis cocktail</t>
  </si>
  <si>
    <t>Cell type(s)</t>
  </si>
  <si>
    <t>3T3-L1</t>
  </si>
  <si>
    <t>Cell Quality</t>
  </si>
  <si>
    <t>1. Inspect cells and note the following:</t>
  </si>
  <si>
    <t>Media acidification estimate (based on color change)</t>
  </si>
  <si>
    <t>Good</t>
  </si>
  <si>
    <t>Confluence</t>
  </si>
  <si>
    <t>Contamination</t>
  </si>
  <si>
    <t>No</t>
  </si>
  <si>
    <t>If yes, what kind?</t>
  </si>
  <si>
    <t>n/a</t>
  </si>
  <si>
    <t>2. Perform Reverse Transfection:</t>
  </si>
  <si>
    <t>Forward or Reverse?</t>
  </si>
  <si>
    <t>Reverse</t>
  </si>
  <si>
    <t>If forward, cell plating date/time</t>
  </si>
  <si>
    <t>Transfection date</t>
  </si>
  <si>
    <t>Transfection time</t>
  </si>
  <si>
    <t>2a. Plate set up:</t>
  </si>
  <si>
    <t>Plate format</t>
  </si>
  <si>
    <t>Plate layout</t>
  </si>
  <si>
    <t>A</t>
  </si>
  <si>
    <t>Neg</t>
  </si>
  <si>
    <t>Ybx1</t>
  </si>
  <si>
    <t>Veh</t>
  </si>
  <si>
    <t>B</t>
  </si>
  <si>
    <t>Induction</t>
  </si>
  <si>
    <t>C</t>
  </si>
  <si>
    <t>Smarcd2</t>
  </si>
  <si>
    <t>Smarce1</t>
  </si>
  <si>
    <t>D</t>
  </si>
  <si>
    <t>Sample labels</t>
  </si>
  <si>
    <t>Samp. #</t>
  </si>
  <si>
    <t>Sampl. label</t>
  </si>
  <si>
    <t>2b. Preparation of Lipofectamine + siRNA complexes</t>
  </si>
  <si>
    <t>Number of siRNAs</t>
  </si>
  <si>
    <t>(Including negative control)</t>
  </si>
  <si>
    <t>Wells per siRNA+2</t>
  </si>
  <si>
    <t>(Add 1 (or 2) wells to account for pipetting error)</t>
  </si>
  <si>
    <t>2b1. Prepare Lipofectamine (LF) Master Mix (MM) (one tube for ALL siRNAs)</t>
  </si>
  <si>
    <t>OptiMem</t>
  </si>
  <si>
    <t>ul</t>
  </si>
  <si>
    <t>LF RNAiMax</t>
  </si>
  <si>
    <t>2b2. Prepare siRNA dilutions (one tube for EACH siRNA)</t>
  </si>
  <si>
    <t>2b3. Dispense LF MM across diluted tubes of siRNA</t>
  </si>
  <si>
    <t>Add</t>
  </si>
  <si>
    <t>LF MM per tube of diluted siRNA</t>
  </si>
  <si>
    <t>2b4. Dispense LF + siRNA complexes into wells</t>
  </si>
  <si>
    <t>LF+siRNA complex per well</t>
  </si>
  <si>
    <t>3. Cell seeding:</t>
  </si>
  <si>
    <t>Seeding based on confluence</t>
  </si>
  <si>
    <t>4. Treatment:</t>
  </si>
  <si>
    <t>Treatment protocol</t>
  </si>
  <si>
    <t>Adipogenesis v1</t>
  </si>
  <si>
    <t>Adipogenesis treatment protocol</t>
  </si>
  <si>
    <t>Treatment start date</t>
  </si>
  <si>
    <t>Treatment start time</t>
  </si>
  <si>
    <t>Treatment end date</t>
  </si>
  <si>
    <t>Treatment end time</t>
  </si>
  <si>
    <t>4a. Prepare adipogenesis induction medium</t>
  </si>
  <si>
    <t>4b. Make BSA-OAPA media</t>
  </si>
  <si>
    <t>4b1. Determine how much Treatment and Control media you need:</t>
  </si>
  <si>
    <t>Number of control wells</t>
  </si>
  <si>
    <t>Number of Treatment wells</t>
  </si>
  <si>
    <t>4b2. Aliquot complete base media into 15-ml or 50-ml conical tubes:</t>
  </si>
  <si>
    <t>Transfer</t>
  </si>
  <si>
    <t>ml complete media into control tube</t>
  </si>
  <si>
    <t>ml complete media into treatment tube</t>
  </si>
  <si>
    <t>4b3. Calculate fatty acid dilutions:</t>
  </si>
  <si>
    <t>C1 IBMX</t>
  </si>
  <si>
    <t>mM</t>
  </si>
  <si>
    <t>C1 Stock Dexamethasone</t>
  </si>
  <si>
    <t>C1 Stock Insulin</t>
  </si>
  <si>
    <t>C2 IBMX</t>
  </si>
  <si>
    <t>C2 Stock Dexamethasone</t>
  </si>
  <si>
    <t>C2 Stock Insulin</t>
  </si>
  <si>
    <t>4b4. Supplement media as follows:</t>
  </si>
  <si>
    <t>ul EtOH to control tube</t>
  </si>
  <si>
    <t>ul IBMX to treatment tube</t>
  </si>
  <si>
    <t>ul Dex. to treatment tube</t>
  </si>
  <si>
    <t>ul Insulin to treatment tube</t>
  </si>
  <si>
    <t>4c. Treat Cells</t>
  </si>
  <si>
    <t>Treating cells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</si>
</sst>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/d/yy"/>
  </numFmts>
  <fonts count="5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181A1B"/>
      <name val="Arial"/>
      <scheme val="minor"/>
    </font>
    <font>
      <b/>
      <sz val="10.0"/>
      <color theme="1"/>
      <name val="Arial"/>
      <scheme val="minor"/>
    </font>
    <font>
      <u/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1" fillId="0" fontId="1" numFmtId="0" xfId="0" applyAlignment="1" applyBorder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1" fillId="0" fontId="1" numFmtId="164" xfId="0" applyAlignment="1" applyBorder="1" applyFont="1" applyNumberFormat="1">
      <alignment horizontal="left" readingOrder="0" vertical="bottom"/>
    </xf>
    <xf borderId="1" fillId="0" fontId="1" numFmtId="9" xfId="0" applyAlignment="1" applyBorder="1" applyFont="1" applyNumberFormat="1">
      <alignment horizontal="left" readingOrder="0" vertical="bottom"/>
    </xf>
    <xf borderId="1" fillId="0" fontId="1" numFmtId="0" xfId="0" applyAlignment="1" applyBorder="1" applyFont="1">
      <alignment horizontal="left" vertical="bottom"/>
    </xf>
    <xf borderId="1" fillId="0" fontId="2" numFmtId="0" xfId="0" applyAlignment="1" applyBorder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1" fillId="0" fontId="1" numFmtId="0" xfId="0" applyAlignment="1" applyBorder="1" applyFont="1">
      <alignment horizontal="left" vertical="bottom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4" numFmtId="0" xfId="0" applyAlignment="1" applyFont="1">
      <alignment horizontal="left" readingOrder="0" vertical="bottom"/>
    </xf>
    <xf borderId="1" fillId="0" fontId="1" numFmtId="165" xfId="0" applyAlignment="1" applyBorder="1" applyFont="1" applyNumberFormat="1">
      <alignment horizontal="left" readingOrder="0" vertical="bottom"/>
    </xf>
    <xf borderId="0" fillId="0" fontId="1" numFmtId="1" xfId="0" applyAlignment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u/1/d/1Gy1_QiY8UX5CKS0fgHbTkjjqQ7g7FT1wNU98M70HZ30/edit" TargetMode="External"/><Relationship Id="rId2" Type="http://schemas.openxmlformats.org/officeDocument/2006/relationships/hyperlink" Target="https://docs.google.com/document/u/1/d/1gA_aWOjGPXIem7G6B-8f22EzAfwEmhQLrki5ulw4zvQ/edit" TargetMode="External"/><Relationship Id="rId3" Type="http://schemas.openxmlformats.org/officeDocument/2006/relationships/hyperlink" Target="https://docs.google.com/document/u/1/d/1gE03Q6LDLnRzLhukFbdDGAIwFlkYXJyEOA8p6bTxz28/edi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3" max="3" width="21.8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 t="s">
        <v>2</v>
      </c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 t="s">
        <v>4</v>
      </c>
      <c r="B3" s="4">
        <v>45706.0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">
        <v>5</v>
      </c>
      <c r="B4" s="2">
        <v>1.0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 t="s">
        <v>6</v>
      </c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 t="s">
        <v>7</v>
      </c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" t="s">
        <v>9</v>
      </c>
      <c r="B7" s="2" t="s">
        <v>10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 t="s">
        <v>11</v>
      </c>
      <c r="B8" s="2" t="s">
        <v>12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 t="s">
        <v>13</v>
      </c>
      <c r="B9" s="2" t="s">
        <v>14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 t="s">
        <v>15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 t="s">
        <v>16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 t="s">
        <v>17</v>
      </c>
      <c r="B13" s="2" t="s">
        <v>18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 t="s">
        <v>19</v>
      </c>
      <c r="B14" s="5">
        <v>1.0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 t="s">
        <v>20</v>
      </c>
      <c r="B15" s="2" t="s">
        <v>21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 t="s">
        <v>22</v>
      </c>
      <c r="B16" s="2" t="s">
        <v>23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 t="s">
        <v>24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 t="s">
        <v>25</v>
      </c>
      <c r="B19" s="2" t="s">
        <v>26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 t="s">
        <v>27</v>
      </c>
      <c r="B20" s="6" t="s">
        <v>23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 t="s">
        <v>28</v>
      </c>
      <c r="B21" s="4">
        <v>45706.0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 t="s">
        <v>29</v>
      </c>
      <c r="B22" s="7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 t="s">
        <v>30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" t="s">
        <v>31</v>
      </c>
      <c r="B25" s="1">
        <v>24.0</v>
      </c>
      <c r="C25" s="8"/>
      <c r="D25" s="8"/>
      <c r="E25" s="8"/>
      <c r="F25" s="9"/>
      <c r="G25" s="9"/>
      <c r="H25" s="9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 t="s">
        <v>32</v>
      </c>
      <c r="B26" s="3"/>
      <c r="C26" s="8">
        <v>1.0</v>
      </c>
      <c r="D26" s="8">
        <v>2.0</v>
      </c>
      <c r="E26" s="8">
        <v>3.0</v>
      </c>
      <c r="F26" s="9">
        <v>4.0</v>
      </c>
      <c r="G26" s="9">
        <v>5.0</v>
      </c>
      <c r="H26" s="9">
        <v>6.0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"/>
      <c r="B27" s="8" t="s">
        <v>33</v>
      </c>
      <c r="C27" s="10" t="s">
        <v>34</v>
      </c>
      <c r="D27" s="10" t="s">
        <v>34</v>
      </c>
      <c r="E27" s="10" t="s">
        <v>34</v>
      </c>
      <c r="F27" s="10" t="s">
        <v>35</v>
      </c>
      <c r="G27" s="10" t="s">
        <v>35</v>
      </c>
      <c r="H27" s="10" t="s">
        <v>35</v>
      </c>
      <c r="I27" s="2" t="s">
        <v>36</v>
      </c>
      <c r="J27" s="2"/>
      <c r="K27" s="3"/>
      <c r="L27" s="11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"/>
      <c r="B28" s="8" t="s">
        <v>37</v>
      </c>
      <c r="C28" s="10" t="s">
        <v>34</v>
      </c>
      <c r="D28" s="10" t="s">
        <v>34</v>
      </c>
      <c r="E28" s="10" t="s">
        <v>34</v>
      </c>
      <c r="F28" s="10" t="s">
        <v>35</v>
      </c>
      <c r="G28" s="10" t="s">
        <v>35</v>
      </c>
      <c r="H28" s="10" t="s">
        <v>35</v>
      </c>
      <c r="I28" s="10" t="s">
        <v>38</v>
      </c>
      <c r="J28" s="2"/>
      <c r="K28" s="3"/>
      <c r="L28" s="11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9" t="s">
        <v>39</v>
      </c>
      <c r="C29" s="10" t="s">
        <v>40</v>
      </c>
      <c r="D29" s="10" t="s">
        <v>40</v>
      </c>
      <c r="E29" s="10" t="s">
        <v>40</v>
      </c>
      <c r="F29" s="10" t="s">
        <v>41</v>
      </c>
      <c r="G29" s="10" t="s">
        <v>41</v>
      </c>
      <c r="H29" s="10" t="s">
        <v>41</v>
      </c>
      <c r="I29" s="2" t="s">
        <v>36</v>
      </c>
      <c r="J29" s="2"/>
      <c r="K29" s="3"/>
      <c r="L29" s="11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9" t="s">
        <v>42</v>
      </c>
      <c r="C30" s="10" t="s">
        <v>40</v>
      </c>
      <c r="D30" s="10" t="s">
        <v>40</v>
      </c>
      <c r="E30" s="10" t="s">
        <v>40</v>
      </c>
      <c r="F30" s="10" t="s">
        <v>41</v>
      </c>
      <c r="G30" s="10" t="s">
        <v>41</v>
      </c>
      <c r="H30" s="10" t="s">
        <v>41</v>
      </c>
      <c r="I30" s="10" t="s">
        <v>38</v>
      </c>
      <c r="J30" s="2"/>
      <c r="K30" s="3"/>
      <c r="L30" s="11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1"/>
      <c r="D31" s="1"/>
      <c r="E31" s="1"/>
      <c r="F31" s="1"/>
      <c r="G31" s="1"/>
      <c r="H31" s="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" t="s">
        <v>43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1" t="s">
        <v>44</v>
      </c>
      <c r="C33" s="1" t="s">
        <v>45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1">
        <v>1.0</v>
      </c>
      <c r="C34" s="3" t="str">
        <f>concatenate($B$9,"-",C27,"-",$I27)</f>
        <v>3T3-L1-Neg-Veh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1">
        <v>2.0</v>
      </c>
      <c r="C35" s="3" t="str">
        <f>concatenate($B$9,"-",D27,"-",$I27)</f>
        <v>3T3-L1-Neg-Veh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1">
        <v>3.0</v>
      </c>
      <c r="C36" s="3" t="str">
        <f>concatenate($B$9,"-",E27,"-",I27)</f>
        <v>3T3-L1-Neg-Veh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1">
        <v>4.0</v>
      </c>
      <c r="C37" s="3" t="str">
        <f>concatenate($B$9,"-",F27,"-",$I27)</f>
        <v>3T3-L1-Ybx1-Veh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1">
        <v>5.0</v>
      </c>
      <c r="C38" s="3" t="str">
        <f>concatenate($B$9,"-",G27,"-",$I27)</f>
        <v>3T3-L1-Ybx1-Veh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1">
        <v>6.0</v>
      </c>
      <c r="C39" s="3" t="str">
        <f>concatenate($B$9,"-",H27,"-",I27)</f>
        <v>3T3-L1-Ybx1-Veh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1">
        <v>7.0</v>
      </c>
      <c r="C40" s="3" t="str">
        <f>concatenate($B$9,"-",C28,"-",$I28)</f>
        <v>3T3-L1-Neg-Induction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1">
        <v>8.0</v>
      </c>
      <c r="C41" s="3" t="str">
        <f>concatenate($B$9,"-",D28,"-",$I28)</f>
        <v>3T3-L1-Neg-Induction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1">
        <v>9.0</v>
      </c>
      <c r="C42" s="3" t="str">
        <f>concatenate($B$9,"-",E28,"-",I28)</f>
        <v>3T3-L1-Neg-Induction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1">
        <v>10.0</v>
      </c>
      <c r="C43" s="3" t="str">
        <f>concatenate($B$9,"-",F28,"-",I28)</f>
        <v>3T3-L1-Ybx1-Induction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1">
        <v>11.0</v>
      </c>
      <c r="C44" s="3" t="str">
        <f>concatenate($B$9,"-",G28,"-",$I28)</f>
        <v>3T3-L1-Ybx1-Induction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1">
        <v>12.0</v>
      </c>
      <c r="C45" s="3" t="str">
        <f>concatenate($B$9,"-",H28,"-",$I28)</f>
        <v>3T3-L1-Ybx1-Induction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1">
        <v>13.0</v>
      </c>
      <c r="C46" s="3" t="str">
        <f>concatenate($B$9,"-",C29,"-",$I29)</f>
        <v>3T3-L1-Smarcd2-Veh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1">
        <v>14.0</v>
      </c>
      <c r="C47" s="3" t="str">
        <f>concatenate($B$9,"-",D29,"-",$I29)</f>
        <v>3T3-L1-Smarcd2-Veh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1">
        <v>15.0</v>
      </c>
      <c r="C48" s="3" t="str">
        <f>concatenate($B$9,"-",E29,"-",$I29)</f>
        <v>3T3-L1-Smarcd2-Veh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1">
        <v>16.0</v>
      </c>
      <c r="C49" s="3" t="str">
        <f>concatenate($B$9,"-",F29,"-",$I29)</f>
        <v>3T3-L1-Smarce1-Veh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1">
        <v>17.0</v>
      </c>
      <c r="C50" s="3" t="str">
        <f>concatenate($B$9,"-",G29,"-",$I29)</f>
        <v>3T3-L1-Smarce1-Veh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1">
        <v>18.0</v>
      </c>
      <c r="C51" s="3" t="str">
        <f>concatenate($B$9,"-",H29,"-",$I29)</f>
        <v>3T3-L1-Smarce1-Veh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1">
        <v>19.0</v>
      </c>
      <c r="C52" s="3" t="str">
        <f>concatenate($B$9,"-",C30,"-",$I30)</f>
        <v>3T3-L1-Smarcd2-Induction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1">
        <v>20.0</v>
      </c>
      <c r="C53" s="3" t="str">
        <f>concatenate($B$9,"-",D30,"-",$I30)</f>
        <v>3T3-L1-Smarcd2-Induction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1">
        <v>21.0</v>
      </c>
      <c r="C54" s="3" t="str">
        <f>concatenate($B$9,"-",E30,"-",$I30)</f>
        <v>3T3-L1-Smarcd2-Induction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1">
        <v>22.0</v>
      </c>
      <c r="C55" s="3" t="str">
        <f>concatenate($B$9,"-",F30,"-",$I30)</f>
        <v>3T3-L1-Smarce1-Induction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1">
        <v>23.0</v>
      </c>
      <c r="C56" s="3" t="str">
        <f>concatenate($B$9,"-",G30,"-",$I30)</f>
        <v>3T3-L1-Smarce1-Induction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1">
        <v>24.0</v>
      </c>
      <c r="C57" s="3" t="str">
        <f>concatenate($B$9,"-",H30,"-",$I30)</f>
        <v>3T3-L1-Smarce1-Induction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 t="s">
        <v>46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 t="s">
        <v>47</v>
      </c>
      <c r="B61" s="2">
        <v>4.0</v>
      </c>
      <c r="C61" s="3" t="s">
        <v>48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 t="s">
        <v>49</v>
      </c>
      <c r="B62" s="2">
        <v>6.5</v>
      </c>
      <c r="C62" s="3" t="s">
        <v>50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 t="s">
        <v>51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 t="s">
        <v>52</v>
      </c>
      <c r="B65" s="3">
        <f>B61*B62*25</f>
        <v>650</v>
      </c>
      <c r="C65" s="3" t="s">
        <v>53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 t="s">
        <v>54</v>
      </c>
      <c r="B66" s="3">
        <f>B61*B62*1</f>
        <v>26</v>
      </c>
      <c r="C66" s="3" t="s">
        <v>53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 t="s">
        <v>55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 t="s">
        <v>52</v>
      </c>
      <c r="B69" s="3">
        <f>B62*25</f>
        <v>162.5</v>
      </c>
      <c r="C69" s="3" t="s">
        <v>53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 t="s">
        <v>10</v>
      </c>
      <c r="B70" s="3">
        <f>B62*1</f>
        <v>6.5</v>
      </c>
      <c r="C70" s="3" t="s">
        <v>53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 t="s">
        <v>56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1" t="s">
        <v>57</v>
      </c>
      <c r="B73" s="3">
        <f>(B65+B66)/B61</f>
        <v>169</v>
      </c>
      <c r="C73" s="3" t="s">
        <v>53</v>
      </c>
      <c r="D73" s="3" t="s">
        <v>58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 t="s">
        <v>59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1" t="s">
        <v>57</v>
      </c>
      <c r="B76" s="3">
        <f>(B69+B70+B73)/B62</f>
        <v>52</v>
      </c>
      <c r="C76" s="3" t="s">
        <v>60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 t="s">
        <v>61</v>
      </c>
      <c r="B78" s="12"/>
      <c r="C78" s="13" t="s">
        <v>62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 t="s">
        <v>63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 t="s">
        <v>64</v>
      </c>
      <c r="B81" s="2" t="s">
        <v>65</v>
      </c>
      <c r="C81" s="13" t="s">
        <v>66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 t="s">
        <v>67</v>
      </c>
      <c r="B82" s="1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 t="s">
        <v>68</v>
      </c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 t="s">
        <v>69</v>
      </c>
      <c r="B84" s="1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 t="s">
        <v>70</v>
      </c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1" t="s">
        <v>71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 t="s">
        <v>72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 t="s">
        <v>73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 t="s">
        <v>74</v>
      </c>
      <c r="B91" s="2">
        <v>12.0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 t="s">
        <v>75</v>
      </c>
      <c r="B92" s="2">
        <v>12.0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 t="s">
        <v>76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 t="s">
        <v>77</v>
      </c>
      <c r="B95" s="3">
        <f t="shared" ref="B95:B96" si="1">B91*1</f>
        <v>12</v>
      </c>
      <c r="C95" s="3" t="s">
        <v>78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 t="s">
        <v>77</v>
      </c>
      <c r="B96" s="1">
        <f t="shared" si="1"/>
        <v>12</v>
      </c>
      <c r="C96" s="3" t="s">
        <v>79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 t="s">
        <v>80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1" t="s">
        <v>81</v>
      </c>
      <c r="B99" s="6"/>
      <c r="C99" s="3" t="s">
        <v>82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1" t="s">
        <v>83</v>
      </c>
      <c r="B100" s="6"/>
      <c r="C100" s="3" t="s">
        <v>82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1" t="s">
        <v>84</v>
      </c>
      <c r="B101" s="6"/>
      <c r="C101" s="3" t="s">
        <v>82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1" t="s">
        <v>85</v>
      </c>
      <c r="B102" s="6"/>
      <c r="C102" s="3" t="s">
        <v>82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1" t="s">
        <v>86</v>
      </c>
      <c r="B103" s="6"/>
      <c r="C103" s="3" t="s">
        <v>82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1" t="s">
        <v>87</v>
      </c>
      <c r="B104" s="6"/>
      <c r="C104" s="3" t="s">
        <v>82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1" t="s">
        <v>88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 t="s">
        <v>77</v>
      </c>
      <c r="B109" s="15" t="str">
        <f>B112</f>
        <v>#DIV/0!</v>
      </c>
      <c r="C109" s="1" t="s">
        <v>89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 t="s">
        <v>77</v>
      </c>
      <c r="B110" s="15" t="str">
        <f>B101*B96/B99*1000</f>
        <v>#DIV/0!</v>
      </c>
      <c r="C110" s="1" t="s">
        <v>90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 t="s">
        <v>77</v>
      </c>
      <c r="B111" s="15" t="str">
        <f t="shared" ref="B111:B112" si="2">B101*B96/B100*1000</f>
        <v>#DIV/0!</v>
      </c>
      <c r="C111" s="1" t="s">
        <v>91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 t="s">
        <v>77</v>
      </c>
      <c r="B112" s="15" t="str">
        <f t="shared" si="2"/>
        <v>#DIV/0!</v>
      </c>
      <c r="C112" s="1" t="s">
        <v>92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12"/>
      <c r="C113" s="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 t="s">
        <v>93</v>
      </c>
      <c r="B114" s="12"/>
      <c r="C114" s="13" t="s">
        <v>94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</row>
    <row r="100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</row>
    <row r="1006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</row>
    <row r="1007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</row>
    <row r="1008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</row>
    <row r="1009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</row>
    <row r="1010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</row>
    <row r="101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</row>
    <row r="1012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</row>
    <row r="1013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</row>
    <row r="1014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</row>
    <row r="101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</row>
    <row r="1016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</row>
    <row r="1017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</row>
    <row r="1018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</row>
    <row r="1019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</row>
    <row r="1020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</row>
    <row r="1021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</row>
    <row r="1022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</row>
    <row r="1023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</row>
    <row r="1024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</row>
    <row r="10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</row>
    <row r="1026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</row>
    <row r="1027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</row>
    <row r="1028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</row>
    <row r="1029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</row>
    <row r="1030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</row>
    <row r="1031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</row>
    <row r="1032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</row>
    <row r="1033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</row>
    <row r="1034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</row>
  </sheetData>
  <hyperlinks>
    <hyperlink r:id="rId1" ref="C78"/>
    <hyperlink r:id="rId2" ref="C81"/>
    <hyperlink r:id="rId3" ref="C114"/>
  </hyperlinks>
  <drawing r:id="rId4"/>
</worksheet>
</file>