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dha\Desktop\datasets\"/>
    </mc:Choice>
  </mc:AlternateContent>
  <xr:revisionPtr revIDLastSave="0" documentId="8_{B6F0E26E-417B-4D0E-92B4-9F39186672AD}" xr6:coauthVersionLast="47" xr6:coauthVersionMax="47" xr10:uidLastSave="{00000000-0000-0000-0000-000000000000}"/>
  <bookViews>
    <workbookView xWindow="-98" yWindow="-98" windowWidth="24196" windowHeight="14476" xr2:uid="{73136A8C-06CB-4329-A56E-CB5EB35C93D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9" i="1" l="1"/>
  <c r="L29" i="1"/>
  <c r="K29" i="1"/>
  <c r="J29" i="1"/>
  <c r="I29" i="1"/>
  <c r="H29" i="1"/>
  <c r="G29" i="1"/>
  <c r="F29" i="1"/>
  <c r="E29" i="1"/>
  <c r="D29" i="1"/>
  <c r="C29" i="1"/>
  <c r="B29" i="1"/>
  <c r="M28" i="1"/>
  <c r="L28" i="1"/>
  <c r="K28" i="1"/>
  <c r="J28" i="1"/>
  <c r="I28" i="1"/>
  <c r="H28" i="1"/>
  <c r="G28" i="1"/>
  <c r="F28" i="1"/>
  <c r="E28" i="1"/>
  <c r="D28" i="1"/>
  <c r="C28" i="1"/>
  <c r="B28" i="1"/>
  <c r="M27" i="1"/>
  <c r="L27" i="1"/>
  <c r="K27" i="1"/>
  <c r="J27" i="1"/>
  <c r="I27" i="1"/>
  <c r="H27" i="1"/>
  <c r="G27" i="1"/>
  <c r="F27" i="1"/>
  <c r="E27" i="1"/>
  <c r="D27" i="1"/>
  <c r="C27" i="1"/>
  <c r="B27" i="1"/>
  <c r="M26" i="1"/>
  <c r="L26" i="1"/>
  <c r="K26" i="1"/>
  <c r="J26" i="1"/>
  <c r="I26" i="1"/>
  <c r="H26" i="1"/>
  <c r="G26" i="1"/>
  <c r="F26" i="1"/>
  <c r="E26" i="1"/>
  <c r="D26" i="1"/>
  <c r="C26" i="1"/>
  <c r="B26" i="1"/>
  <c r="M25" i="1"/>
  <c r="L25" i="1"/>
  <c r="K25" i="1"/>
  <c r="J25" i="1"/>
  <c r="I25" i="1"/>
  <c r="H25" i="1"/>
  <c r="G25" i="1"/>
  <c r="F25" i="1"/>
  <c r="E25" i="1"/>
  <c r="D25" i="1"/>
  <c r="C25" i="1"/>
  <c r="B25" i="1"/>
</calcChain>
</file>

<file path=xl/sharedStrings.xml><?xml version="1.0" encoding="utf-8"?>
<sst xmlns="http://schemas.openxmlformats.org/spreadsheetml/2006/main" count="76" uniqueCount="67">
  <si>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</si>
  <si>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</si>
  <si>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</si>
  <si>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</si>
  <si>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</si>
  <si>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</si>
  <si>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</si>
  <si>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</si>
  <si>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</si>
  <si>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</si>
  <si>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</si>
  <si>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</si>
  <si>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</si>
  <si>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</si>
  <si>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Number of compartments</t>
  </si>
  <si>
    <t>length</t>
  </si>
  <si>
    <t>width</t>
  </si>
  <si>
    <t>height</t>
  </si>
  <si>
    <t>Portability Rating (1-100)</t>
  </si>
  <si>
    <t>Durability Rating (1-100)</t>
  </si>
  <si>
    <t>Easy to use rating</t>
  </si>
  <si>
    <t>Clean Visibility Rating</t>
  </si>
  <si>
    <t>Secure Closure Rating (1-100)</t>
  </si>
  <si>
    <t>Easy Cleaning Rating (1-100)</t>
  </si>
  <si>
    <t>Customization Rating (1-100)</t>
  </si>
  <si>
    <t>Material Safety Rating</t>
  </si>
  <si>
    <t>Special Features</t>
  </si>
  <si>
    <t>Ezy Dose Push Button (7-Day) Pill, Medicine, Vitamin Organizer</t>
  </si>
  <si>
    <t>Easy-to-use push-button design, Large compartments, Braille labels</t>
  </si>
  <si>
    <t>AUVON iMedassist Weekly AM/PM Pill Box</t>
  </si>
  <si>
    <t>Large, easy-to-read labels, Audible reminders, Secure locking system</t>
  </si>
  <si>
    <t>Lewis N. Clark AM/PM Folding Pill Organizer</t>
  </si>
  <si>
    <t>Compact and portable design, Durable construction, Easy-to-open compartments</t>
  </si>
  <si>
    <t>GMS 7-Day Pill Organizer</t>
  </si>
  <si>
    <t>Clear and transparent compartments, Easy-to-read labels, BPA-free plastic</t>
  </si>
  <si>
    <t>Travelon Deluxe 7-Day Pill Organizer</t>
  </si>
  <si>
    <t>Removable compartments for travel, Moisture-resistant design, Includes a pill cutter</t>
  </si>
  <si>
    <t>BUG HULL Pill Organizer (2 Times a Day)</t>
  </si>
  <si>
    <t>Large and easy-to-read labels, Secure locking system, Separate compartments for AM and PM</t>
  </si>
  <si>
    <t>LiveFine Automatic Pill Dispenser</t>
  </si>
  <si>
    <t>Automatic dispensing system, Voice prompts and alarms, Large capacity</t>
  </si>
  <si>
    <t>Cielo Pill Holder Necklace</t>
  </si>
  <si>
    <t>Discreet and stylish design, Secure storage for medication, Easy to carry and access</t>
  </si>
  <si>
    <t>BORIN-HALSTEAD Weekly Pill Organizer</t>
  </si>
  <si>
    <t>Durable and lightweight construction, Easy-to-open compartments, Large and clear labels</t>
  </si>
  <si>
    <t>Borinhalbich Decorative Pill Box</t>
  </si>
  <si>
    <t>Decorative and stylish design, Secure storage for medication, Easy to carry and access</t>
  </si>
  <si>
    <t>STORi Clear Plastic 14 Compartment Pill Organizer</t>
  </si>
  <si>
    <t>Monthly Pill Organizer by MEDca</t>
  </si>
  <si>
    <t>Varies</t>
  </si>
  <si>
    <t>Large and easy-to-read labels, Secure locking system, 31 compartments for a month's supply of medication</t>
  </si>
  <si>
    <t>Glosen Locking Pill Organizer</t>
  </si>
  <si>
    <t>Secure locking system, Separate compartments for AM and PM, Large and easy-to-read labels</t>
  </si>
  <si>
    <t>Plastic 31 Day Pill Organizer by AUVON</t>
  </si>
  <si>
    <t>XINHOME Pill Organizer Box Weekly Case</t>
  </si>
  <si>
    <t>Clear and transparent compartments, Easy-to-read labels, Compact and portable design</t>
  </si>
  <si>
    <t>Inspired by Drive 7-Day Pill Box</t>
  </si>
  <si>
    <t>Anabox Weekly Pill Organizer</t>
  </si>
  <si>
    <t>Apex Healthcare Products Pocket Pill Organizer</t>
  </si>
  <si>
    <t>Ezy Dose Travel (7-Day) Pill, Medicine, Vitamin Organizer</t>
  </si>
  <si>
    <t>Compact and portable design, Easy-to-use design, Large compartments</t>
  </si>
  <si>
    <t>TabTime Medelert Automatic Pill Dispenser</t>
  </si>
  <si>
    <t>Mean</t>
  </si>
  <si>
    <t>Median</t>
  </si>
  <si>
    <t>Mode</t>
  </si>
  <si>
    <t>Maximum</t>
  </si>
  <si>
    <t>Minimum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</si>
</sst>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2" borderId="0" xfId="0" applyFont="1" applyFill="1"/>
  </cellXfs>
  <cellStyles count="1">
    <cellStyle name="Normal" xfId="0" builtinId="0"/>
  </cellStyles>
  <dxfs count="16"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A057EAB-DC57-4B92-8E7D-F3EAE5F5925D}" name="Table1" displayName="Table1" ref="A1:N22" totalsRowShown="0" headerRowDxfId="15" dataDxfId="14">
  <autoFilter ref="A1:N22" xr:uid="{EA057EAB-DC57-4B92-8E7D-F3EAE5F5925D}"/>
  <tableColumns count="14">
    <tableColumn id="1" xr3:uid="{74360BF7-CFC6-47BC-A3E0-2D6735186414}" name="Column1" dataDxfId="13"/>
    <tableColumn id="2" xr3:uid="{6531E76D-3235-4EB1-93A2-F9CD98DD125B}" name="Column2" dataDxfId="12"/>
    <tableColumn id="3" xr3:uid="{470731D4-7128-4BCF-B92C-4172B6E80F22}" name="Column3" dataDxfId="11"/>
    <tableColumn id="4" xr3:uid="{1D49126C-48A4-4DED-AE97-46D876A4A141}" name="Column4" dataDxfId="10"/>
    <tableColumn id="5" xr3:uid="{9634A12A-D9F4-4882-892A-3F9BF2278D0E}" name="Column5" dataDxfId="9"/>
    <tableColumn id="6" xr3:uid="{2C13691B-8DCA-45A6-BA63-D7706BAFA499}" name="Column6" dataDxfId="8"/>
    <tableColumn id="7" xr3:uid="{092EE3CD-D576-4CB7-90AD-B66C10FA5AE5}" name="Column7" dataDxfId="7"/>
    <tableColumn id="8" xr3:uid="{25B2C86C-DC1C-4664-A877-C97D8E957072}" name="Column8" dataDxfId="6"/>
    <tableColumn id="9" xr3:uid="{F25F2DB1-DF22-4C2C-BCBC-EB1DBB067CFC}" name="Column9" dataDxfId="5"/>
    <tableColumn id="10" xr3:uid="{3BA2BE52-B117-4161-ABDE-B99D91B4CF32}" name="Column10" dataDxfId="4"/>
    <tableColumn id="11" xr3:uid="{80017CDD-AF6D-4877-95C5-F00C0C8A3826}" name="Column11" dataDxfId="3"/>
    <tableColumn id="12" xr3:uid="{6CEAD24F-D341-40BE-83F4-C685520AFD53}" name="Column12" dataDxfId="2"/>
    <tableColumn id="13" xr3:uid="{A3392BC0-58B8-4349-A039-9DC4432F63FD}" name="Column13" dataDxfId="1"/>
    <tableColumn id="14" xr3:uid="{C778EF93-5829-4A86-BBFE-E9375C3F4DEA}" name="Column14" dataDxfId="0"/>
  </tableColumns>
  <tableStyleInfo name="TableStyleDark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DEE85-EB51-42E7-A6BF-A3407E0C2570}">
  <dimension ref="A1:N29"/>
  <sheetViews>
    <sheetView tabSelected="1" workbookViewId="0">
      <selection activeCell="B12" sqref="B12"/>
    </sheetView>
  </sheetViews>
  <sheetFormatPr defaultRowHeight="15" customHeight="1" x14ac:dyDescent="0.45"/>
  <cols>
    <col min="1" max="1" width="54.53125" style="1" customWidth="1"/>
    <col min="2" max="2" width="22.1328125" style="1" customWidth="1"/>
    <col min="3" max="5" width="9.86328125" style="1" customWidth="1"/>
    <col min="6" max="6" width="24.6640625" style="1" customWidth="1"/>
    <col min="7" max="7" width="21.46484375" style="1" customWidth="1"/>
    <col min="8" max="8" width="20.33203125" style="1" customWidth="1"/>
    <col min="9" max="9" width="23" style="1" customWidth="1"/>
    <col min="10" max="10" width="31.796875" style="1" customWidth="1"/>
    <col min="11" max="11" width="25.73046875" style="1" customWidth="1"/>
    <col min="12" max="12" width="27.59765625" style="1" customWidth="1"/>
    <col min="13" max="13" width="29.9296875" style="1" customWidth="1"/>
    <col min="14" max="14" width="131.9296875" style="1" customWidth="1"/>
    <col min="15" max="16384" width="9.06640625" style="1"/>
  </cols>
  <sheetData>
    <row r="1" spans="1:14" ht="15" customHeight="1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15" customHeight="1" x14ac:dyDescent="0.45">
      <c r="B2" s="1" t="s">
        <v>14</v>
      </c>
      <c r="C2" s="1" t="s">
        <v>15</v>
      </c>
      <c r="D2" s="1" t="s">
        <v>16</v>
      </c>
      <c r="E2" s="1" t="s">
        <v>17</v>
      </c>
      <c r="F2" s="1" t="s">
        <v>18</v>
      </c>
      <c r="G2" s="1" t="s">
        <v>19</v>
      </c>
      <c r="H2" s="1" t="s">
        <v>20</v>
      </c>
      <c r="I2" s="1" t="s">
        <v>21</v>
      </c>
      <c r="J2" s="1" t="s">
        <v>22</v>
      </c>
      <c r="K2" s="1" t="s">
        <v>23</v>
      </c>
      <c r="L2" s="1" t="s">
        <v>24</v>
      </c>
      <c r="M2" s="1" t="s">
        <v>25</v>
      </c>
      <c r="N2" s="1" t="s">
        <v>26</v>
      </c>
    </row>
    <row r="3" spans="1:14" ht="15" customHeight="1" x14ac:dyDescent="0.45">
      <c r="A3" s="1" t="s">
        <v>27</v>
      </c>
      <c r="B3" s="1">
        <v>7</v>
      </c>
      <c r="C3" s="1">
        <v>9.5</v>
      </c>
      <c r="D3" s="1">
        <v>5</v>
      </c>
      <c r="E3" s="1">
        <v>2</v>
      </c>
      <c r="F3" s="1">
        <v>90</v>
      </c>
      <c r="G3" s="1">
        <v>95</v>
      </c>
      <c r="H3" s="1">
        <v>99</v>
      </c>
      <c r="I3" s="1">
        <v>95</v>
      </c>
      <c r="J3" s="1">
        <v>100</v>
      </c>
      <c r="K3" s="1">
        <v>95</v>
      </c>
      <c r="L3" s="1">
        <v>50</v>
      </c>
      <c r="M3" s="1">
        <v>78</v>
      </c>
      <c r="N3" s="1" t="s">
        <v>28</v>
      </c>
    </row>
    <row r="4" spans="1:14" ht="15" customHeight="1" x14ac:dyDescent="0.45">
      <c r="A4" s="1" t="s">
        <v>29</v>
      </c>
      <c r="B4" s="1">
        <v>14</v>
      </c>
      <c r="C4" s="1">
        <v>9.25</v>
      </c>
      <c r="D4" s="1">
        <v>4.75</v>
      </c>
      <c r="E4" s="1">
        <v>2.25</v>
      </c>
      <c r="F4" s="1">
        <v>90</v>
      </c>
      <c r="G4" s="1">
        <v>90</v>
      </c>
      <c r="H4" s="1">
        <v>99</v>
      </c>
      <c r="I4" s="1">
        <v>90</v>
      </c>
      <c r="J4" s="1">
        <v>100</v>
      </c>
      <c r="K4" s="1">
        <v>92</v>
      </c>
      <c r="L4" s="1">
        <v>40</v>
      </c>
      <c r="M4" s="1">
        <v>89</v>
      </c>
      <c r="N4" s="1" t="s">
        <v>30</v>
      </c>
    </row>
    <row r="5" spans="1:14" ht="15" customHeight="1" x14ac:dyDescent="0.45">
      <c r="A5" s="1" t="s">
        <v>31</v>
      </c>
      <c r="B5" s="1">
        <v>14</v>
      </c>
      <c r="C5" s="1">
        <v>4</v>
      </c>
      <c r="D5" s="1">
        <v>1</v>
      </c>
      <c r="E5" s="1">
        <v>8</v>
      </c>
      <c r="F5" s="1">
        <v>85</v>
      </c>
      <c r="G5" s="1">
        <v>85</v>
      </c>
      <c r="H5" s="1">
        <v>98</v>
      </c>
      <c r="I5" s="1">
        <v>85</v>
      </c>
      <c r="J5" s="1">
        <v>100</v>
      </c>
      <c r="K5" s="1">
        <v>93</v>
      </c>
      <c r="L5" s="1">
        <v>30</v>
      </c>
      <c r="M5" s="1">
        <v>92</v>
      </c>
      <c r="N5" s="1" t="s">
        <v>32</v>
      </c>
    </row>
    <row r="6" spans="1:14" ht="15" customHeight="1" x14ac:dyDescent="0.45">
      <c r="A6" s="1" t="s">
        <v>33</v>
      </c>
      <c r="B6" s="1">
        <v>7</v>
      </c>
      <c r="C6" s="1">
        <v>9.5</v>
      </c>
      <c r="D6" s="1">
        <v>6.7</v>
      </c>
      <c r="E6" s="1">
        <v>2.2999999999999998</v>
      </c>
      <c r="F6" s="1">
        <v>85</v>
      </c>
      <c r="G6" s="1">
        <v>80</v>
      </c>
      <c r="H6" s="1">
        <v>97</v>
      </c>
      <c r="I6" s="1">
        <v>80</v>
      </c>
      <c r="J6" s="1">
        <v>100</v>
      </c>
      <c r="K6" s="1">
        <v>94</v>
      </c>
      <c r="L6" s="1">
        <v>20</v>
      </c>
      <c r="M6" s="1">
        <v>85</v>
      </c>
      <c r="N6" s="1" t="s">
        <v>34</v>
      </c>
    </row>
    <row r="7" spans="1:14" ht="15" customHeight="1" x14ac:dyDescent="0.45">
      <c r="A7" s="1" t="s">
        <v>35</v>
      </c>
      <c r="B7" s="1">
        <v>7</v>
      </c>
      <c r="C7" s="1">
        <v>8.6999999999999993</v>
      </c>
      <c r="D7" s="1">
        <v>6.7</v>
      </c>
      <c r="E7" s="1">
        <v>1.6</v>
      </c>
      <c r="F7" s="1">
        <v>85</v>
      </c>
      <c r="G7" s="1">
        <v>75</v>
      </c>
      <c r="H7" s="1">
        <v>96</v>
      </c>
      <c r="I7" s="1">
        <v>75</v>
      </c>
      <c r="J7" s="1">
        <v>100</v>
      </c>
      <c r="K7" s="1">
        <v>90</v>
      </c>
      <c r="L7" s="1">
        <v>10</v>
      </c>
      <c r="M7" s="1">
        <v>91</v>
      </c>
      <c r="N7" s="1" t="s">
        <v>36</v>
      </c>
    </row>
    <row r="8" spans="1:14" ht="15" customHeight="1" x14ac:dyDescent="0.45">
      <c r="A8" s="1" t="s">
        <v>37</v>
      </c>
      <c r="B8" s="1">
        <v>14</v>
      </c>
      <c r="C8" s="1">
        <v>4.9000000000000004</v>
      </c>
      <c r="D8" s="1">
        <v>3.9</v>
      </c>
      <c r="E8" s="1">
        <v>1.2</v>
      </c>
      <c r="F8" s="1">
        <v>80</v>
      </c>
      <c r="G8" s="1">
        <v>70</v>
      </c>
      <c r="H8" s="1">
        <v>95</v>
      </c>
      <c r="I8" s="1">
        <v>70</v>
      </c>
      <c r="J8" s="1">
        <v>100</v>
      </c>
      <c r="K8" s="1">
        <v>89</v>
      </c>
      <c r="L8" s="1">
        <v>5</v>
      </c>
      <c r="M8" s="1">
        <v>94</v>
      </c>
      <c r="N8" s="1" t="s">
        <v>38</v>
      </c>
    </row>
    <row r="9" spans="1:14" ht="15" customHeight="1" x14ac:dyDescent="0.45">
      <c r="A9" s="1" t="s">
        <v>39</v>
      </c>
      <c r="B9" s="1">
        <v>28</v>
      </c>
      <c r="C9" s="1">
        <v>11.8</v>
      </c>
      <c r="D9" s="1">
        <v>8.3000000000000007</v>
      </c>
      <c r="E9" s="1">
        <v>7.9</v>
      </c>
      <c r="F9" s="1">
        <v>75</v>
      </c>
      <c r="G9" s="1">
        <v>65</v>
      </c>
      <c r="H9" s="1">
        <v>95</v>
      </c>
      <c r="I9" s="1">
        <v>65</v>
      </c>
      <c r="J9" s="1">
        <v>100</v>
      </c>
      <c r="K9" s="1">
        <v>88</v>
      </c>
      <c r="L9" s="1">
        <v>100</v>
      </c>
      <c r="M9" s="1">
        <v>97</v>
      </c>
      <c r="N9" s="1" t="s">
        <v>40</v>
      </c>
    </row>
    <row r="10" spans="1:14" ht="15" customHeight="1" x14ac:dyDescent="0.45">
      <c r="A10" s="1" t="s">
        <v>41</v>
      </c>
      <c r="B10" s="1">
        <v>1</v>
      </c>
      <c r="C10" s="1">
        <v>1.2</v>
      </c>
      <c r="D10" s="1">
        <v>1.2</v>
      </c>
      <c r="E10" s="1">
        <v>0.2</v>
      </c>
      <c r="F10" s="1">
        <v>75</v>
      </c>
      <c r="G10" s="1">
        <v>60</v>
      </c>
      <c r="H10" s="1">
        <v>95</v>
      </c>
      <c r="I10" s="1">
        <v>60</v>
      </c>
      <c r="J10" s="1">
        <v>100</v>
      </c>
      <c r="K10" s="1">
        <v>91</v>
      </c>
      <c r="L10" s="1">
        <v>80</v>
      </c>
      <c r="M10" s="1">
        <v>93</v>
      </c>
      <c r="N10" s="1" t="s">
        <v>42</v>
      </c>
    </row>
    <row r="11" spans="1:14" ht="15" customHeight="1" x14ac:dyDescent="0.45">
      <c r="A11" s="1" t="s">
        <v>43</v>
      </c>
      <c r="B11" s="1">
        <v>7</v>
      </c>
      <c r="C11" s="1">
        <v>9.5</v>
      </c>
      <c r="D11" s="1">
        <v>6.7</v>
      </c>
      <c r="E11" s="1">
        <v>2.2999999999999998</v>
      </c>
      <c r="F11" s="1">
        <v>75</v>
      </c>
      <c r="G11" s="1">
        <v>55</v>
      </c>
      <c r="H11" s="1">
        <v>94</v>
      </c>
      <c r="I11" s="1">
        <v>55</v>
      </c>
      <c r="J11" s="1">
        <v>100</v>
      </c>
      <c r="K11" s="1">
        <v>96</v>
      </c>
      <c r="L11" s="1">
        <v>70</v>
      </c>
      <c r="M11" s="1">
        <v>87</v>
      </c>
      <c r="N11" s="1" t="s">
        <v>44</v>
      </c>
    </row>
    <row r="12" spans="1:14" ht="15" customHeight="1" x14ac:dyDescent="0.45">
      <c r="A12" s="1" t="s">
        <v>45</v>
      </c>
      <c r="B12" s="1">
        <v>1</v>
      </c>
      <c r="C12" s="1">
        <v>3.15</v>
      </c>
      <c r="D12" s="1">
        <v>3.15</v>
      </c>
      <c r="E12" s="1">
        <v>1.57</v>
      </c>
      <c r="F12" s="1">
        <v>75</v>
      </c>
      <c r="G12" s="1">
        <v>50</v>
      </c>
      <c r="H12" s="1">
        <v>94</v>
      </c>
      <c r="I12" s="1">
        <v>50</v>
      </c>
      <c r="J12" s="1">
        <v>100</v>
      </c>
      <c r="K12" s="1">
        <v>97</v>
      </c>
      <c r="L12" s="1">
        <v>60</v>
      </c>
      <c r="M12" s="1">
        <v>86</v>
      </c>
      <c r="N12" s="1" t="s">
        <v>46</v>
      </c>
    </row>
    <row r="13" spans="1:14" ht="15" customHeight="1" x14ac:dyDescent="0.45">
      <c r="A13" s="1" t="s">
        <v>47</v>
      </c>
      <c r="B13" s="1">
        <v>14</v>
      </c>
      <c r="C13" s="1">
        <v>9.4</v>
      </c>
      <c r="D13" s="1">
        <v>6.5</v>
      </c>
      <c r="E13" s="1">
        <v>2.4</v>
      </c>
      <c r="F13" s="1">
        <v>75</v>
      </c>
      <c r="G13" s="1">
        <v>45</v>
      </c>
      <c r="H13" s="1">
        <v>94</v>
      </c>
      <c r="I13" s="1">
        <v>45</v>
      </c>
      <c r="J13" s="1">
        <v>80</v>
      </c>
      <c r="K13" s="1">
        <v>98</v>
      </c>
      <c r="L13" s="1">
        <v>50</v>
      </c>
      <c r="M13" s="1">
        <v>90</v>
      </c>
      <c r="N13" s="1" t="s">
        <v>34</v>
      </c>
    </row>
    <row r="14" spans="1:14" ht="15" customHeight="1" x14ac:dyDescent="0.45">
      <c r="A14" s="1" t="s">
        <v>48</v>
      </c>
      <c r="B14" s="1" t="s">
        <v>49</v>
      </c>
      <c r="C14" s="1">
        <v>12.5</v>
      </c>
      <c r="D14" s="1">
        <v>9</v>
      </c>
      <c r="E14" s="1">
        <v>3.5</v>
      </c>
      <c r="F14" s="1">
        <v>70</v>
      </c>
      <c r="G14" s="1">
        <v>40</v>
      </c>
      <c r="H14" s="1">
        <v>93</v>
      </c>
      <c r="I14" s="1">
        <v>40</v>
      </c>
      <c r="J14" s="1">
        <v>80</v>
      </c>
      <c r="K14" s="1">
        <v>99</v>
      </c>
      <c r="L14" s="1">
        <v>40</v>
      </c>
      <c r="M14" s="1">
        <v>95</v>
      </c>
      <c r="N14" s="1" t="s">
        <v>50</v>
      </c>
    </row>
    <row r="15" spans="1:14" ht="15" customHeight="1" x14ac:dyDescent="0.45">
      <c r="A15" s="1" t="s">
        <v>51</v>
      </c>
      <c r="B15" s="1" t="s">
        <v>49</v>
      </c>
      <c r="C15" s="1">
        <v>8.6999999999999993</v>
      </c>
      <c r="D15" s="1">
        <v>6.7</v>
      </c>
      <c r="E15" s="1">
        <v>1.6</v>
      </c>
      <c r="F15" s="1">
        <v>70</v>
      </c>
      <c r="G15" s="1">
        <v>35</v>
      </c>
      <c r="H15" s="1">
        <v>93</v>
      </c>
      <c r="I15" s="1">
        <v>35</v>
      </c>
      <c r="J15" s="1">
        <v>80</v>
      </c>
      <c r="K15" s="1">
        <v>100</v>
      </c>
      <c r="L15" s="1">
        <v>30</v>
      </c>
      <c r="M15" s="1">
        <v>96</v>
      </c>
      <c r="N15" s="1" t="s">
        <v>52</v>
      </c>
    </row>
    <row r="16" spans="1:14" ht="15" customHeight="1" x14ac:dyDescent="0.45">
      <c r="A16" s="1" t="s">
        <v>53</v>
      </c>
      <c r="B16" s="1">
        <v>31</v>
      </c>
      <c r="C16" s="1">
        <v>12.5</v>
      </c>
      <c r="D16" s="1">
        <v>9</v>
      </c>
      <c r="E16" s="1">
        <v>3.5</v>
      </c>
      <c r="F16" s="1">
        <v>70</v>
      </c>
      <c r="G16" s="1">
        <v>30</v>
      </c>
      <c r="H16" s="1">
        <v>93</v>
      </c>
      <c r="I16" s="1">
        <v>30</v>
      </c>
      <c r="J16" s="1">
        <v>80</v>
      </c>
      <c r="K16" s="1">
        <v>95</v>
      </c>
      <c r="L16" s="1">
        <v>20</v>
      </c>
      <c r="M16" s="1">
        <v>98</v>
      </c>
      <c r="N16" s="1" t="s">
        <v>50</v>
      </c>
    </row>
    <row r="17" spans="1:14" ht="15" customHeight="1" x14ac:dyDescent="0.45">
      <c r="A17" s="1" t="s">
        <v>54</v>
      </c>
      <c r="B17" s="1">
        <v>7</v>
      </c>
      <c r="C17" s="1">
        <v>9.4</v>
      </c>
      <c r="D17" s="1">
        <v>6.5</v>
      </c>
      <c r="E17" s="1">
        <v>1.4</v>
      </c>
      <c r="F17" s="1">
        <v>70</v>
      </c>
      <c r="G17" s="1">
        <v>25</v>
      </c>
      <c r="H17" s="1">
        <v>92</v>
      </c>
      <c r="I17" s="1">
        <v>25</v>
      </c>
      <c r="J17" s="1">
        <v>80</v>
      </c>
      <c r="K17" s="1">
        <v>94</v>
      </c>
      <c r="L17" s="1">
        <v>10</v>
      </c>
      <c r="M17" s="1">
        <v>99</v>
      </c>
      <c r="N17" s="1" t="s">
        <v>55</v>
      </c>
    </row>
    <row r="18" spans="1:14" ht="15" customHeight="1" x14ac:dyDescent="0.45">
      <c r="A18" s="1" t="s">
        <v>56</v>
      </c>
      <c r="B18" s="1">
        <v>7</v>
      </c>
      <c r="C18" s="1">
        <v>4</v>
      </c>
      <c r="D18" s="1">
        <v>2</v>
      </c>
      <c r="E18" s="1">
        <v>1</v>
      </c>
      <c r="F18" s="1">
        <v>70</v>
      </c>
      <c r="G18" s="1">
        <v>20</v>
      </c>
      <c r="H18" s="1">
        <v>92</v>
      </c>
      <c r="I18" s="1">
        <v>20</v>
      </c>
      <c r="J18" s="1">
        <v>80</v>
      </c>
      <c r="K18" s="1">
        <v>93</v>
      </c>
      <c r="L18" s="1">
        <v>5</v>
      </c>
      <c r="M18" s="1">
        <v>88</v>
      </c>
      <c r="N18" s="1" t="s">
        <v>55</v>
      </c>
    </row>
    <row r="19" spans="1:14" ht="15" customHeight="1" x14ac:dyDescent="0.45">
      <c r="A19" s="1" t="s">
        <v>57</v>
      </c>
      <c r="B19" s="1">
        <v>7</v>
      </c>
      <c r="C19" s="1">
        <v>9.5</v>
      </c>
      <c r="D19" s="1">
        <v>6.7</v>
      </c>
      <c r="E19" s="1">
        <v>2.2999999999999998</v>
      </c>
      <c r="F19" s="1">
        <v>70</v>
      </c>
      <c r="G19" s="1">
        <v>15</v>
      </c>
      <c r="H19" s="1">
        <v>91</v>
      </c>
      <c r="I19" s="1">
        <v>15</v>
      </c>
      <c r="J19" s="1">
        <v>60</v>
      </c>
      <c r="K19" s="1">
        <v>92</v>
      </c>
      <c r="L19" s="1">
        <v>40</v>
      </c>
      <c r="M19" s="1">
        <v>84</v>
      </c>
      <c r="N19" s="1" t="s">
        <v>55</v>
      </c>
    </row>
    <row r="20" spans="1:14" ht="15" customHeight="1" x14ac:dyDescent="0.45">
      <c r="A20" s="1" t="s">
        <v>58</v>
      </c>
      <c r="B20" s="1" t="s">
        <v>49</v>
      </c>
      <c r="C20" s="1">
        <v>3.25</v>
      </c>
      <c r="D20" s="1">
        <v>2.25</v>
      </c>
      <c r="E20" s="1">
        <v>1</v>
      </c>
      <c r="F20" s="1">
        <v>65</v>
      </c>
      <c r="G20" s="1">
        <v>10</v>
      </c>
      <c r="H20" s="1">
        <v>91</v>
      </c>
      <c r="I20" s="1">
        <v>10</v>
      </c>
      <c r="J20" s="1">
        <v>60</v>
      </c>
      <c r="K20" s="1">
        <v>91</v>
      </c>
      <c r="L20" s="1">
        <v>30</v>
      </c>
      <c r="M20" s="1">
        <v>83</v>
      </c>
      <c r="N20" s="1" t="s">
        <v>32</v>
      </c>
    </row>
    <row r="21" spans="1:14" ht="15" customHeight="1" x14ac:dyDescent="0.45">
      <c r="A21" s="1" t="s">
        <v>59</v>
      </c>
      <c r="B21" s="1">
        <v>7</v>
      </c>
      <c r="C21" s="1">
        <v>4.5</v>
      </c>
      <c r="D21" s="1">
        <v>3.2</v>
      </c>
      <c r="E21" s="1">
        <v>1.5</v>
      </c>
      <c r="F21" s="1">
        <v>65</v>
      </c>
      <c r="G21" s="1">
        <v>5</v>
      </c>
      <c r="H21" s="1">
        <v>90</v>
      </c>
      <c r="I21" s="1">
        <v>5</v>
      </c>
      <c r="J21" s="1">
        <v>60</v>
      </c>
      <c r="K21" s="1">
        <v>90</v>
      </c>
      <c r="L21" s="1">
        <v>20</v>
      </c>
      <c r="M21" s="1">
        <v>79</v>
      </c>
      <c r="N21" s="1" t="s">
        <v>60</v>
      </c>
    </row>
    <row r="22" spans="1:14" ht="15" customHeight="1" x14ac:dyDescent="0.45">
      <c r="A22" s="1" t="s">
        <v>61</v>
      </c>
      <c r="B22" s="1" t="s">
        <v>49</v>
      </c>
      <c r="C22" s="1">
        <v>13.8</v>
      </c>
      <c r="D22" s="1">
        <v>9.8000000000000007</v>
      </c>
      <c r="E22" s="1">
        <v>8.3000000000000007</v>
      </c>
      <c r="F22" s="1">
        <v>65</v>
      </c>
      <c r="G22" s="1">
        <v>0</v>
      </c>
      <c r="H22" s="1">
        <v>90</v>
      </c>
      <c r="I22" s="1">
        <v>0</v>
      </c>
      <c r="J22" s="1">
        <v>60</v>
      </c>
      <c r="K22" s="1">
        <v>89</v>
      </c>
      <c r="L22" s="1">
        <v>10</v>
      </c>
      <c r="M22" s="1">
        <v>100</v>
      </c>
      <c r="N22" s="1" t="s">
        <v>40</v>
      </c>
    </row>
    <row r="25" spans="1:14" ht="15" customHeight="1" x14ac:dyDescent="0.45">
      <c r="A25" s="2" t="s">
        <v>62</v>
      </c>
      <c r="B25" s="2">
        <f>AVERAGE(B3:B22)</f>
        <v>10.8125</v>
      </c>
      <c r="C25" s="2">
        <f t="shared" ref="C25:M25" si="0">AVERAGE(C3:C22)</f>
        <v>7.9525000000000023</v>
      </c>
      <c r="D25" s="2">
        <f t="shared" si="0"/>
        <v>5.4524999999999997</v>
      </c>
      <c r="E25" s="2">
        <f t="shared" si="0"/>
        <v>2.7909999999999995</v>
      </c>
      <c r="F25" s="2">
        <f t="shared" si="0"/>
        <v>75.25</v>
      </c>
      <c r="G25" s="2">
        <f t="shared" si="0"/>
        <v>47.5</v>
      </c>
      <c r="H25" s="2">
        <f t="shared" si="0"/>
        <v>94.05</v>
      </c>
      <c r="I25" s="2">
        <f t="shared" si="0"/>
        <v>47.5</v>
      </c>
      <c r="J25" s="2">
        <f t="shared" si="0"/>
        <v>86</v>
      </c>
      <c r="K25" s="2">
        <f t="shared" si="0"/>
        <v>93.3</v>
      </c>
      <c r="L25" s="2">
        <f t="shared" si="0"/>
        <v>36</v>
      </c>
      <c r="M25" s="2">
        <f t="shared" si="0"/>
        <v>90.2</v>
      </c>
    </row>
    <row r="26" spans="1:14" ht="15" customHeight="1" x14ac:dyDescent="0.45">
      <c r="A26" s="2" t="s">
        <v>63</v>
      </c>
      <c r="B26" s="2">
        <f>MEDIAN(B3:B22)</f>
        <v>7</v>
      </c>
      <c r="C26" s="2">
        <f t="shared" ref="C26:M26" si="1">MEDIAN(C3:C22)</f>
        <v>9.3249999999999993</v>
      </c>
      <c r="D26" s="2">
        <f t="shared" si="1"/>
        <v>6.5</v>
      </c>
      <c r="E26" s="2">
        <f t="shared" si="1"/>
        <v>2.125</v>
      </c>
      <c r="F26" s="2">
        <f t="shared" si="1"/>
        <v>75</v>
      </c>
      <c r="G26" s="2">
        <f t="shared" si="1"/>
        <v>47.5</v>
      </c>
      <c r="H26" s="2">
        <f t="shared" si="1"/>
        <v>94</v>
      </c>
      <c r="I26" s="2">
        <f t="shared" si="1"/>
        <v>47.5</v>
      </c>
      <c r="J26" s="2">
        <f t="shared" si="1"/>
        <v>90</v>
      </c>
      <c r="K26" s="2">
        <f t="shared" si="1"/>
        <v>93</v>
      </c>
      <c r="L26" s="2">
        <f t="shared" si="1"/>
        <v>30</v>
      </c>
      <c r="M26" s="2">
        <f t="shared" si="1"/>
        <v>90.5</v>
      </c>
    </row>
    <row r="27" spans="1:14" ht="15" customHeight="1" x14ac:dyDescent="0.45">
      <c r="A27" s="2" t="s">
        <v>64</v>
      </c>
      <c r="B27" s="2">
        <f>MODE(B3:B22)</f>
        <v>7</v>
      </c>
      <c r="C27" s="2">
        <f t="shared" ref="C27:M27" si="2">MODE(C3:C22)</f>
        <v>9.5</v>
      </c>
      <c r="D27" s="2">
        <f t="shared" si="2"/>
        <v>6.7</v>
      </c>
      <c r="E27" s="2">
        <f t="shared" si="2"/>
        <v>2.2999999999999998</v>
      </c>
      <c r="F27" s="2">
        <f t="shared" si="2"/>
        <v>70</v>
      </c>
      <c r="G27" s="2" t="e">
        <f t="shared" si="2"/>
        <v>#N/A</v>
      </c>
      <c r="H27" s="2">
        <f t="shared" si="2"/>
        <v>95</v>
      </c>
      <c r="I27" s="2" t="e">
        <f t="shared" si="2"/>
        <v>#N/A</v>
      </c>
      <c r="J27" s="2">
        <f t="shared" si="2"/>
        <v>100</v>
      </c>
      <c r="K27" s="2">
        <f t="shared" si="2"/>
        <v>95</v>
      </c>
      <c r="L27" s="2">
        <f t="shared" si="2"/>
        <v>40</v>
      </c>
      <c r="M27" s="2" t="e">
        <f>MODE(M3:M22)</f>
        <v>#N/A</v>
      </c>
    </row>
    <row r="28" spans="1:14" ht="15" customHeight="1" x14ac:dyDescent="0.45">
      <c r="A28" s="2" t="s">
        <v>65</v>
      </c>
      <c r="B28" s="2">
        <f>MAX(B3:B22)</f>
        <v>31</v>
      </c>
      <c r="C28" s="2">
        <f t="shared" ref="C28:M28" si="3">MAX(C3:C22)</f>
        <v>13.8</v>
      </c>
      <c r="D28" s="2">
        <f t="shared" si="3"/>
        <v>9.8000000000000007</v>
      </c>
      <c r="E28" s="2">
        <f t="shared" si="3"/>
        <v>8.3000000000000007</v>
      </c>
      <c r="F28" s="2">
        <f t="shared" si="3"/>
        <v>90</v>
      </c>
      <c r="G28" s="2">
        <f t="shared" si="3"/>
        <v>95</v>
      </c>
      <c r="H28" s="2">
        <f t="shared" si="3"/>
        <v>99</v>
      </c>
      <c r="I28" s="2">
        <f t="shared" si="3"/>
        <v>95</v>
      </c>
      <c r="J28" s="2">
        <f t="shared" si="3"/>
        <v>100</v>
      </c>
      <c r="K28" s="2">
        <f t="shared" si="3"/>
        <v>100</v>
      </c>
      <c r="L28" s="2">
        <f t="shared" si="3"/>
        <v>100</v>
      </c>
      <c r="M28" s="2">
        <f t="shared" si="3"/>
        <v>100</v>
      </c>
    </row>
    <row r="29" spans="1:14" ht="15" customHeight="1" x14ac:dyDescent="0.45">
      <c r="A29" s="2" t="s">
        <v>66</v>
      </c>
      <c r="B29" s="2">
        <f>MIN(B3:B22)</f>
        <v>1</v>
      </c>
      <c r="C29" s="2">
        <f t="shared" ref="C29:M29" si="4">MIN(C3:C22)</f>
        <v>1.2</v>
      </c>
      <c r="D29" s="2">
        <f t="shared" si="4"/>
        <v>1</v>
      </c>
      <c r="E29" s="2">
        <f t="shared" si="4"/>
        <v>0.2</v>
      </c>
      <c r="F29" s="2">
        <f t="shared" si="4"/>
        <v>65</v>
      </c>
      <c r="G29" s="2">
        <f t="shared" si="4"/>
        <v>0</v>
      </c>
      <c r="H29" s="2">
        <f t="shared" si="4"/>
        <v>90</v>
      </c>
      <c r="I29" s="2">
        <f t="shared" si="4"/>
        <v>0</v>
      </c>
      <c r="J29" s="2">
        <f t="shared" si="4"/>
        <v>60</v>
      </c>
      <c r="K29" s="2">
        <f t="shared" si="4"/>
        <v>88</v>
      </c>
      <c r="L29" s="2">
        <f t="shared" si="4"/>
        <v>5</v>
      </c>
      <c r="M29" s="2">
        <f t="shared" si="4"/>
        <v>78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MADHAN KUMAR M</dc:creator>
  <cp:lastModifiedBy>MADHAN KUMAR M</cp:lastModifiedBy>
  <dcterms:created xsi:type="dcterms:W3CDTF">2023-12-04T13:02:47Z</dcterms:created>
  <dcterms:modified xsi:type="dcterms:W3CDTF">2023-12-04T13:03:31Z</dcterms:modified>
</cp:coreProperties>
</file>