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the-markup-freelance/investigation-organs/01_data/raw/08_ihs_unmet_need/"/>
    </mc:Choice>
  </mc:AlternateContent>
  <xr:revisionPtr revIDLastSave="0" documentId="13_ncr:1_{A66442B1-68A9-BF48-83FF-157ADE6E20CB}" xr6:coauthVersionLast="47" xr6:coauthVersionMax="47" xr10:uidLastSave="{00000000-0000-0000-0000-000000000000}"/>
  <bookViews>
    <workbookView xWindow="34140" yWindow="500" windowWidth="34120" windowHeight="28300" xr2:uid="{00000000-000D-0000-FFFF-FFFF00000000}"/>
  </bookViews>
  <sheets>
    <sheet name="IHS Liver Claims 2018-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K6" i="1"/>
</calcChain>
</file>

<file path=xl/sharedStrings.xml><?xml version="1.0" encoding="utf-8"?>
<sst xmlns="http://schemas.openxmlformats.org/spreadsheetml/2006/main" count="36" uniqueCount="18">
  <si>
    <t>Category</t>
  </si>
  <si>
    <t>Billed</t>
  </si>
  <si>
    <t>Allowed</t>
  </si>
  <si>
    <t>Claim Count</t>
  </si>
  <si>
    <t>Patient Count</t>
  </si>
  <si>
    <t>GASTROENTEOLOGIST VISITS</t>
  </si>
  <si>
    <t>HEPATOLOGIST VISITS</t>
  </si>
  <si>
    <t>I/P SUBSTANCE USE DISORDER</t>
  </si>
  <si>
    <t>LIVER TRANSPLANTS</t>
  </si>
  <si>
    <t>CYPD</t>
  </si>
  <si>
    <t>Total</t>
  </si>
  <si>
    <t>Grand Total</t>
  </si>
  <si>
    <t>Alternate Resource</t>
  </si>
  <si>
    <t>HIS/PRC Paid</t>
  </si>
  <si>
    <t>AVG LIVER TX $$ / PATIENT</t>
  </si>
  <si>
    <t>AVG GASTROENTEOLOGIST PAT / YEAR</t>
  </si>
  <si>
    <t>AVG HEPATOLOGIST PAT / YEAR</t>
  </si>
  <si>
    <t>AVG I/P SUBSTANCE USE DISORDER PAT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</si>
</sst>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8" fontId="1" fillId="0" borderId="0" xfId="0" applyNumberFormat="1" applyFont="1"/>
    <xf numFmtId="0" fontId="1" fillId="3" borderId="0" xfId="0" applyFont="1" applyFill="1"/>
    <xf numFmtId="0" fontId="1" fillId="0" borderId="1" xfId="0" applyFont="1" applyBorder="1"/>
    <xf numFmtId="8" fontId="1" fillId="0" borderId="1" xfId="0" applyNumberFormat="1" applyFont="1" applyBorder="1"/>
    <xf numFmtId="8" fontId="1" fillId="3" borderId="0" xfId="0" applyNumberFormat="1" applyFont="1" applyFill="1"/>
    <xf numFmtId="0" fontId="1" fillId="0" borderId="2" xfId="0" applyFont="1" applyBorder="1"/>
    <xf numFmtId="8" fontId="1" fillId="0" borderId="2" xfId="0" applyNumberFormat="1" applyFont="1" applyBorder="1"/>
    <xf numFmtId="0" fontId="2" fillId="3" borderId="0" xfId="0" applyFont="1" applyFill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"/>
  <sheetViews>
    <sheetView tabSelected="1" workbookViewId="0">
      <selection activeCell="H22" sqref="H22"/>
    </sheetView>
  </sheetViews>
  <sheetFormatPr baseColWidth="10" defaultColWidth="12.6640625" defaultRowHeight="15.75" customHeight="1" x14ac:dyDescent="0.15"/>
  <cols>
    <col min="2" max="2" width="28" bestFit="1" customWidth="1"/>
    <col min="3" max="8" width="13.33203125" customWidth="1"/>
    <col min="10" max="10" width="42.6640625" bestFit="1" customWidth="1"/>
  </cols>
  <sheetData>
    <row r="1" spans="1:11" ht="28" x14ac:dyDescent="0.15">
      <c r="A1" s="12" t="s">
        <v>9</v>
      </c>
      <c r="B1" s="12" t="s">
        <v>0</v>
      </c>
      <c r="C1" s="12" t="s">
        <v>1</v>
      </c>
      <c r="D1" s="12" t="s">
        <v>2</v>
      </c>
      <c r="E1" s="12" t="s">
        <v>12</v>
      </c>
      <c r="F1" s="12" t="s">
        <v>13</v>
      </c>
      <c r="G1" s="12" t="s">
        <v>3</v>
      </c>
      <c r="H1" s="12" t="s">
        <v>4</v>
      </c>
      <c r="I1" s="1"/>
      <c r="J1" s="1"/>
      <c r="K1" s="1"/>
    </row>
    <row r="2" spans="1:11" ht="15.75" customHeight="1" x14ac:dyDescent="0.15">
      <c r="A2" s="1">
        <v>2018</v>
      </c>
      <c r="B2" s="1" t="s">
        <v>5</v>
      </c>
      <c r="C2" s="1">
        <v>488466.64</v>
      </c>
      <c r="D2" s="3">
        <v>120970.8</v>
      </c>
      <c r="E2" s="3">
        <v>48333.79</v>
      </c>
      <c r="F2" s="3">
        <v>72637.009999999995</v>
      </c>
      <c r="G2" s="1">
        <v>242</v>
      </c>
      <c r="H2" s="1">
        <v>183</v>
      </c>
      <c r="I2" s="1"/>
      <c r="J2" s="10" t="s">
        <v>15</v>
      </c>
      <c r="K2" s="4">
        <f>AVERAGE(H2,H6,H11,H16,H20)</f>
        <v>209.2</v>
      </c>
    </row>
    <row r="3" spans="1:11" ht="15.75" customHeight="1" x14ac:dyDescent="0.15">
      <c r="A3" s="1">
        <v>2018</v>
      </c>
      <c r="B3" s="1" t="s">
        <v>6</v>
      </c>
      <c r="C3" s="1">
        <v>691342.81</v>
      </c>
      <c r="D3" s="3">
        <v>156706.81</v>
      </c>
      <c r="E3" s="3">
        <v>34552.42</v>
      </c>
      <c r="F3" s="3">
        <v>122731.52</v>
      </c>
      <c r="G3" s="1">
        <v>342</v>
      </c>
      <c r="H3" s="1">
        <v>263</v>
      </c>
      <c r="I3" s="1"/>
      <c r="J3" s="10" t="s">
        <v>16</v>
      </c>
      <c r="K3" s="4">
        <f>AVERAGE(H3,H7,H12,H17,H21)</f>
        <v>226</v>
      </c>
    </row>
    <row r="4" spans="1:11" ht="15.75" customHeight="1" x14ac:dyDescent="0.15">
      <c r="A4" s="1">
        <v>2018</v>
      </c>
      <c r="B4" s="1" t="s">
        <v>7</v>
      </c>
      <c r="C4" s="1">
        <v>361334</v>
      </c>
      <c r="D4" s="3">
        <v>311371.86</v>
      </c>
      <c r="E4" s="3">
        <v>19.18</v>
      </c>
      <c r="F4" s="3">
        <v>311352.68</v>
      </c>
      <c r="G4" s="1">
        <v>46</v>
      </c>
      <c r="H4" s="1">
        <v>21</v>
      </c>
      <c r="I4" s="1"/>
      <c r="J4" s="10" t="s">
        <v>17</v>
      </c>
      <c r="K4" s="4">
        <f>AVERAGE(H4,H8,H13,H18,H22)</f>
        <v>18.2</v>
      </c>
    </row>
    <row r="5" spans="1:11" ht="15.75" customHeight="1" x14ac:dyDescent="0.15">
      <c r="A5" s="5">
        <v>2018</v>
      </c>
      <c r="B5" s="5" t="s">
        <v>10</v>
      </c>
      <c r="C5" s="5">
        <v>1541143.45</v>
      </c>
      <c r="D5" s="6">
        <v>589049.47</v>
      </c>
      <c r="E5" s="6">
        <v>82905.39</v>
      </c>
      <c r="F5" s="6">
        <v>506721.21</v>
      </c>
      <c r="G5" s="5">
        <v>630</v>
      </c>
      <c r="H5" s="5">
        <v>467</v>
      </c>
      <c r="I5" s="1"/>
      <c r="J5" s="11"/>
      <c r="K5" s="1"/>
    </row>
    <row r="6" spans="1:11" ht="15.75" customHeight="1" x14ac:dyDescent="0.15">
      <c r="A6" s="1">
        <v>2019</v>
      </c>
      <c r="B6" s="1" t="s">
        <v>5</v>
      </c>
      <c r="C6" s="1">
        <v>921082.64</v>
      </c>
      <c r="D6" s="3">
        <v>222355.19</v>
      </c>
      <c r="E6" s="3">
        <v>95730.86</v>
      </c>
      <c r="F6" s="3">
        <v>127843.4</v>
      </c>
      <c r="G6" s="1">
        <v>365</v>
      </c>
      <c r="H6" s="1">
        <v>260</v>
      </c>
      <c r="I6" s="1"/>
      <c r="J6" s="10" t="s">
        <v>14</v>
      </c>
      <c r="K6" s="7">
        <f>SUM(F9,F14,F23)/SUM(G9,G14,G23)</f>
        <v>11222.776666666667</v>
      </c>
    </row>
    <row r="7" spans="1:11" ht="15.75" customHeight="1" x14ac:dyDescent="0.15">
      <c r="A7" s="1">
        <v>2019</v>
      </c>
      <c r="B7" s="1" t="s">
        <v>6</v>
      </c>
      <c r="C7" s="1">
        <v>665933.32999999996</v>
      </c>
      <c r="D7" s="3">
        <v>133977.04999999999</v>
      </c>
      <c r="E7" s="3">
        <v>44242.23</v>
      </c>
      <c r="F7" s="3">
        <v>97390.85</v>
      </c>
      <c r="G7" s="1">
        <v>351</v>
      </c>
      <c r="H7" s="1">
        <v>264</v>
      </c>
      <c r="I7" s="1"/>
      <c r="J7" s="1"/>
      <c r="K7" s="1"/>
    </row>
    <row r="8" spans="1:11" ht="15.75" customHeight="1" x14ac:dyDescent="0.15">
      <c r="A8" s="1">
        <v>2019</v>
      </c>
      <c r="B8" s="1" t="s">
        <v>7</v>
      </c>
      <c r="C8" s="1">
        <v>164570.46</v>
      </c>
      <c r="D8" s="3">
        <v>129417.37</v>
      </c>
      <c r="E8" s="3">
        <v>2673.33</v>
      </c>
      <c r="F8" s="3">
        <v>126744.04</v>
      </c>
      <c r="G8" s="1">
        <v>39</v>
      </c>
      <c r="H8" s="1">
        <v>14</v>
      </c>
      <c r="I8" s="1"/>
      <c r="J8" s="1"/>
      <c r="K8" s="1"/>
    </row>
    <row r="9" spans="1:11" ht="15.75" customHeight="1" x14ac:dyDescent="0.15">
      <c r="A9" s="1">
        <v>2019</v>
      </c>
      <c r="B9" s="1" t="s">
        <v>8</v>
      </c>
      <c r="C9" s="1">
        <v>259055</v>
      </c>
      <c r="D9" s="3">
        <v>47269.17</v>
      </c>
      <c r="E9" s="3">
        <v>0</v>
      </c>
      <c r="F9" s="3">
        <v>47269.17</v>
      </c>
      <c r="G9" s="2">
        <v>2</v>
      </c>
      <c r="H9" s="2">
        <v>2</v>
      </c>
      <c r="I9" s="1"/>
      <c r="J9" s="1"/>
      <c r="K9" s="1"/>
    </row>
    <row r="10" spans="1:11" ht="15.75" customHeight="1" x14ac:dyDescent="0.15">
      <c r="A10" s="5">
        <v>2019</v>
      </c>
      <c r="B10" s="5" t="s">
        <v>10</v>
      </c>
      <c r="C10" s="5">
        <v>2010641.43</v>
      </c>
      <c r="D10" s="6">
        <v>533018.78</v>
      </c>
      <c r="E10" s="6">
        <v>142646.42000000001</v>
      </c>
      <c r="F10" s="6">
        <v>399247.46</v>
      </c>
      <c r="G10" s="5">
        <v>757</v>
      </c>
      <c r="H10" s="5">
        <v>540</v>
      </c>
      <c r="I10" s="1"/>
      <c r="J10" s="1"/>
      <c r="K10" s="1"/>
    </row>
    <row r="11" spans="1:11" ht="15.75" customHeight="1" x14ac:dyDescent="0.15">
      <c r="A11" s="1">
        <v>2020</v>
      </c>
      <c r="B11" s="1" t="s">
        <v>5</v>
      </c>
      <c r="C11" s="1">
        <v>605888.18000000005</v>
      </c>
      <c r="D11" s="3">
        <v>141220.82999999999</v>
      </c>
      <c r="E11" s="3">
        <v>51397.62</v>
      </c>
      <c r="F11" s="3">
        <v>89745.95</v>
      </c>
      <c r="G11" s="1">
        <v>264</v>
      </c>
      <c r="H11" s="1">
        <v>195</v>
      </c>
      <c r="I11" s="1"/>
      <c r="J11" s="1"/>
      <c r="K11" s="1"/>
    </row>
    <row r="12" spans="1:11" ht="15.75" customHeight="1" x14ac:dyDescent="0.15">
      <c r="A12" s="1">
        <v>2020</v>
      </c>
      <c r="B12" s="1" t="s">
        <v>6</v>
      </c>
      <c r="C12" s="1">
        <v>699346.82</v>
      </c>
      <c r="D12" s="3">
        <v>141367.97</v>
      </c>
      <c r="E12" s="3">
        <v>48514.29</v>
      </c>
      <c r="F12" s="3">
        <v>92706.18</v>
      </c>
      <c r="G12" s="1">
        <v>289</v>
      </c>
      <c r="H12" s="1">
        <v>223</v>
      </c>
      <c r="I12" s="1"/>
      <c r="J12" s="1"/>
      <c r="K12" s="1"/>
    </row>
    <row r="13" spans="1:11" ht="15.75" customHeight="1" x14ac:dyDescent="0.15">
      <c r="A13" s="1">
        <v>2020</v>
      </c>
      <c r="B13" s="1" t="s">
        <v>7</v>
      </c>
      <c r="C13" s="1">
        <v>351590.56</v>
      </c>
      <c r="D13" s="3">
        <v>273634.25</v>
      </c>
      <c r="E13" s="3">
        <v>12326.8</v>
      </c>
      <c r="F13" s="3">
        <v>261307.45</v>
      </c>
      <c r="G13" s="1">
        <v>88</v>
      </c>
      <c r="H13" s="1">
        <v>20</v>
      </c>
      <c r="I13" s="1"/>
      <c r="J13" s="1"/>
      <c r="K13" s="1"/>
    </row>
    <row r="14" spans="1:11" ht="15.75" customHeight="1" x14ac:dyDescent="0.15">
      <c r="A14" s="1">
        <v>2020</v>
      </c>
      <c r="B14" s="1" t="s">
        <v>8</v>
      </c>
      <c r="C14" s="1">
        <v>38257.25</v>
      </c>
      <c r="D14" s="3">
        <v>8851.81</v>
      </c>
      <c r="E14" s="3">
        <v>7836.85</v>
      </c>
      <c r="F14" s="3">
        <v>1014.96</v>
      </c>
      <c r="G14" s="2">
        <v>1</v>
      </c>
      <c r="H14" s="2">
        <v>1</v>
      </c>
      <c r="I14" s="1"/>
      <c r="J14" s="1"/>
      <c r="K14" s="1"/>
    </row>
    <row r="15" spans="1:11" ht="15.75" customHeight="1" x14ac:dyDescent="0.15">
      <c r="A15" s="5">
        <v>2020</v>
      </c>
      <c r="B15" s="5" t="s">
        <v>10</v>
      </c>
      <c r="C15" s="5">
        <v>1695082.81</v>
      </c>
      <c r="D15" s="6">
        <v>565074.86</v>
      </c>
      <c r="E15" s="6">
        <v>120075.56</v>
      </c>
      <c r="F15" s="6">
        <v>444774.54</v>
      </c>
      <c r="G15" s="5">
        <v>642</v>
      </c>
      <c r="H15" s="5">
        <v>439</v>
      </c>
      <c r="I15" s="1"/>
      <c r="J15" s="1"/>
      <c r="K15" s="1"/>
    </row>
    <row r="16" spans="1:11" ht="15.75" customHeight="1" x14ac:dyDescent="0.15">
      <c r="A16" s="1">
        <v>2021</v>
      </c>
      <c r="B16" s="1" t="s">
        <v>5</v>
      </c>
      <c r="C16" s="1">
        <v>661664.71</v>
      </c>
      <c r="D16" s="3">
        <v>183867.17</v>
      </c>
      <c r="E16" s="3">
        <v>44497.23</v>
      </c>
      <c r="F16" s="3">
        <v>139251.94</v>
      </c>
      <c r="G16" s="1">
        <v>267</v>
      </c>
      <c r="H16" s="1">
        <v>204</v>
      </c>
      <c r="I16" s="1"/>
      <c r="J16" s="1"/>
      <c r="K16" s="1"/>
    </row>
    <row r="17" spans="1:11" ht="15.75" customHeight="1" x14ac:dyDescent="0.15">
      <c r="A17" s="1">
        <v>2021</v>
      </c>
      <c r="B17" s="1" t="s">
        <v>6</v>
      </c>
      <c r="C17" s="1">
        <v>446781.49</v>
      </c>
      <c r="D17" s="3">
        <v>94849.2</v>
      </c>
      <c r="E17" s="3">
        <v>30462.75</v>
      </c>
      <c r="F17" s="3">
        <v>64101.88</v>
      </c>
      <c r="G17" s="1">
        <v>250</v>
      </c>
      <c r="H17" s="1">
        <v>200</v>
      </c>
      <c r="I17" s="1"/>
      <c r="J17" s="1"/>
      <c r="K17" s="1"/>
    </row>
    <row r="18" spans="1:11" ht="15.75" customHeight="1" x14ac:dyDescent="0.15">
      <c r="A18" s="1">
        <v>2021</v>
      </c>
      <c r="B18" s="1" t="s">
        <v>7</v>
      </c>
      <c r="C18" s="1">
        <v>620287.62</v>
      </c>
      <c r="D18" s="3">
        <v>236670.05</v>
      </c>
      <c r="E18" s="3">
        <v>2852.65</v>
      </c>
      <c r="F18" s="3">
        <v>233817.4</v>
      </c>
      <c r="G18" s="1">
        <v>47</v>
      </c>
      <c r="H18" s="1">
        <v>16</v>
      </c>
      <c r="I18" s="1"/>
      <c r="J18" s="1"/>
      <c r="K18" s="1"/>
    </row>
    <row r="19" spans="1:11" ht="15.75" customHeight="1" x14ac:dyDescent="0.15">
      <c r="A19" s="5">
        <v>2021</v>
      </c>
      <c r="B19" s="5" t="s">
        <v>10</v>
      </c>
      <c r="C19" s="5">
        <v>1728733.82</v>
      </c>
      <c r="D19" s="6">
        <v>515386.42</v>
      </c>
      <c r="E19" s="6">
        <v>77812.63</v>
      </c>
      <c r="F19" s="6">
        <v>437171.22</v>
      </c>
      <c r="G19" s="5">
        <v>564</v>
      </c>
      <c r="H19" s="5">
        <v>420</v>
      </c>
      <c r="I19" s="1"/>
      <c r="J19" s="1"/>
      <c r="K19" s="1"/>
    </row>
    <row r="20" spans="1:11" ht="15.75" customHeight="1" x14ac:dyDescent="0.15">
      <c r="A20" s="1">
        <v>2022</v>
      </c>
      <c r="B20" s="1" t="s">
        <v>5</v>
      </c>
      <c r="C20" s="1">
        <v>526830.49</v>
      </c>
      <c r="D20" s="3">
        <v>128933.08</v>
      </c>
      <c r="E20" s="3">
        <v>43693.43</v>
      </c>
      <c r="F20" s="3">
        <v>84753.16</v>
      </c>
      <c r="G20" s="1">
        <v>269</v>
      </c>
      <c r="H20" s="1">
        <v>204</v>
      </c>
      <c r="I20" s="1"/>
      <c r="J20" s="1"/>
      <c r="K20" s="1"/>
    </row>
    <row r="21" spans="1:11" ht="15.75" customHeight="1" x14ac:dyDescent="0.15">
      <c r="A21" s="1">
        <v>2022</v>
      </c>
      <c r="B21" s="1" t="s">
        <v>6</v>
      </c>
      <c r="C21" s="1">
        <v>611266.94999999995</v>
      </c>
      <c r="D21" s="3">
        <v>124314.07</v>
      </c>
      <c r="E21" s="3">
        <v>33102.46</v>
      </c>
      <c r="F21" s="3">
        <v>91644.3</v>
      </c>
      <c r="G21" s="1">
        <v>232</v>
      </c>
      <c r="H21" s="1">
        <v>180</v>
      </c>
      <c r="I21" s="1"/>
      <c r="J21" s="1"/>
      <c r="K21" s="1"/>
    </row>
    <row r="22" spans="1:11" ht="15.75" customHeight="1" x14ac:dyDescent="0.15">
      <c r="A22" s="1">
        <v>2022</v>
      </c>
      <c r="B22" s="1" t="s">
        <v>7</v>
      </c>
      <c r="C22" s="1">
        <v>954863.6</v>
      </c>
      <c r="D22" s="3">
        <v>555050.77</v>
      </c>
      <c r="E22" s="3">
        <v>4310.8100000000004</v>
      </c>
      <c r="F22" s="3">
        <v>550739.96</v>
      </c>
      <c r="G22" s="1">
        <v>79</v>
      </c>
      <c r="H22" s="1">
        <v>20</v>
      </c>
      <c r="I22" s="1"/>
      <c r="J22" s="1"/>
      <c r="K22" s="1"/>
    </row>
    <row r="23" spans="1:11" ht="15.75" customHeight="1" x14ac:dyDescent="0.15">
      <c r="A23" s="1">
        <v>2022</v>
      </c>
      <c r="B23" s="1" t="s">
        <v>8</v>
      </c>
      <c r="C23" s="1">
        <v>131769.9</v>
      </c>
      <c r="D23" s="3">
        <v>28447.14</v>
      </c>
      <c r="E23" s="3">
        <v>9394.61</v>
      </c>
      <c r="F23" s="3">
        <v>19052.53</v>
      </c>
      <c r="G23" s="2">
        <v>3</v>
      </c>
      <c r="H23" s="2">
        <v>3</v>
      </c>
      <c r="I23" s="1"/>
      <c r="J23" s="1"/>
      <c r="K23" s="1"/>
    </row>
    <row r="24" spans="1:11" ht="15.75" customHeight="1" x14ac:dyDescent="0.15">
      <c r="A24" s="1">
        <v>2022</v>
      </c>
      <c r="B24" s="1" t="s">
        <v>10</v>
      </c>
      <c r="C24" s="1">
        <v>2224730.94</v>
      </c>
      <c r="D24" s="3">
        <v>836745.06</v>
      </c>
      <c r="E24" s="3">
        <v>90501.31</v>
      </c>
      <c r="F24" s="3">
        <v>746189.95</v>
      </c>
      <c r="G24" s="1">
        <v>583</v>
      </c>
      <c r="H24" s="1">
        <v>407</v>
      </c>
      <c r="I24" s="1"/>
      <c r="J24" s="1"/>
      <c r="K24" s="1"/>
    </row>
    <row r="25" spans="1:11" ht="15.75" customHeight="1" x14ac:dyDescent="0.15">
      <c r="A25" s="8"/>
      <c r="B25" s="8" t="s">
        <v>11</v>
      </c>
      <c r="C25" s="8">
        <v>9200332.4499999993</v>
      </c>
      <c r="D25" s="9">
        <v>3039274.59</v>
      </c>
      <c r="E25" s="9">
        <v>513941.31</v>
      </c>
      <c r="F25" s="9">
        <v>2534104.38</v>
      </c>
      <c r="G25" s="8">
        <v>3176</v>
      </c>
      <c r="H25" s="8">
        <v>2273</v>
      </c>
      <c r="I25" s="1"/>
      <c r="J25" s="1"/>
      <c r="K2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IHS Liver Claims 2018-2022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Tanen</cp:lastModifiedBy>
  <dcterms:modified xsi:type="dcterms:W3CDTF">2024-02-08T03:50:15Z</dcterms:modified>
</cp:coreProperties>
</file>