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EDIA REQUESTS\"/>
    </mc:Choice>
  </mc:AlternateContent>
  <xr:revisionPtr revIDLastSave="0" documentId="8_{AFF11BF1-D74C-40B8-BDC7-5F800C2EBDA8}" xr6:coauthVersionLast="41" xr6:coauthVersionMax="41" xr10:uidLastSave="{00000000-0000-0000-0000-000000000000}"/>
  <bookViews>
    <workbookView xWindow="-108" yWindow="-108" windowWidth="23256" windowHeight="12576" activeTab="1" xr2:uid="{BD8CA10F-1A61-4E6B-BC5C-4C513F00AA82}"/>
  </bookViews>
  <sheets>
    <sheet name="Summary" sheetId="3" r:id="rId1"/>
    <sheet name="Daily Summary By Line- April" sheetId="1" r:id="rId2"/>
    <sheet name="Daily Report Data Dictionary" sheetId="2" r:id="rId3"/>
    <sheet name="Daily Summary By Line- May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3" l="1"/>
  <c r="J6" i="3"/>
  <c r="H6" i="3"/>
  <c r="F6" i="3"/>
  <c r="E6" i="3"/>
  <c r="G6" i="3" l="1"/>
  <c r="I6" i="3"/>
  <c r="M6" i="3"/>
  <c r="L6" i="3" l="1"/>
  <c r="K6" i="3" l="1"/>
</calcChain>
</file>

<file path=xl/sharedStrings.xml><?xml version="1.0" encoding="utf-8"?>
<sst xmlns="http://schemas.openxmlformats.org/spreadsheetml/2006/main" count="226" uniqueCount="79">
  <si>
    <t>Date</t>
  </si>
  <si>
    <t>Line Type</t>
  </si>
  <si>
    <t>Agents Trained</t>
  </si>
  <si>
    <t>Number of Agents</t>
  </si>
  <si>
    <t>Called Offered</t>
  </si>
  <si>
    <t>Calls Handled</t>
  </si>
  <si>
    <t>% Handled</t>
  </si>
  <si>
    <t>Calls Abandon</t>
  </si>
  <si>
    <t>% Abandoned</t>
  </si>
  <si>
    <t>Avg Speed of Answer</t>
  </si>
  <si>
    <t>Avg Handle Time</t>
  </si>
  <si>
    <t>Avg Hold Time</t>
  </si>
  <si>
    <t>Calls per Agent</t>
  </si>
  <si>
    <t>Unique Calls</t>
  </si>
  <si>
    <t>Pin Resets</t>
  </si>
  <si>
    <t xml:space="preserve"> </t>
  </si>
  <si>
    <t>FAQ</t>
  </si>
  <si>
    <t>Agency Assist</t>
  </si>
  <si>
    <t>Fraud Hotline</t>
  </si>
  <si>
    <t>Totals</t>
  </si>
  <si>
    <t>Training Detail</t>
  </si>
  <si>
    <t>On-Boarding Training</t>
  </si>
  <si>
    <t>In Full Agent Training</t>
  </si>
  <si>
    <t xml:space="preserve">Blocked Calls </t>
  </si>
  <si>
    <t>Call Type- PIN Resets</t>
  </si>
  <si>
    <t>Ave Abandon Time</t>
  </si>
  <si>
    <t>Avg Talk Time</t>
  </si>
  <si>
    <t>Unique Call Lines</t>
  </si>
  <si>
    <t>Longest Delay</t>
  </si>
  <si>
    <t>Answered &lt;= 60s</t>
  </si>
  <si>
    <t>% Answered &lt;=60s</t>
  </si>
  <si>
    <t>Removed</t>
  </si>
  <si>
    <t>Call Type- FAQ</t>
  </si>
  <si>
    <t xml:space="preserve">  </t>
  </si>
  <si>
    <t>Call Type- Agency Assist</t>
  </si>
  <si>
    <t>Measurement</t>
  </si>
  <si>
    <t>Description</t>
  </si>
  <si>
    <t>Calculation</t>
  </si>
  <si>
    <t>Date of activity</t>
  </si>
  <si>
    <t>[Date]</t>
  </si>
  <si>
    <t>Number of agents working that day</t>
  </si>
  <si>
    <t>The count of the agents in the agents in the system</t>
  </si>
  <si>
    <t>Calls Offered</t>
  </si>
  <si>
    <t>The number of inbound and outbound contacts that the system routed to an agent.</t>
  </si>
  <si>
    <t>Count of unique CONTACT_IDs where:
Contact State Description = ROUTING</t>
  </si>
  <si>
    <t>Call Handled</t>
  </si>
  <si>
    <t>Also known as Contacts Answered, the number of inbound and outbound contacts that at some point spoke with an agent.</t>
  </si>
  <si>
    <t>Count of unique CONTACT_IDs where:
Contact State Description = ACTIVE</t>
  </si>
  <si>
    <t>The percentage of total contacts queued that the agents handled.</t>
  </si>
  <si>
    <r>
      <t>[</t>
    </r>
    <r>
      <rPr>
        <sz val="11"/>
        <color theme="1"/>
        <rFont val="Calibri"/>
        <family val="2"/>
        <scheme val="minor"/>
      </rPr>
      <t>Handled] / ([Queued] + [Outbound])</t>
    </r>
  </si>
  <si>
    <t>Call Abandoned</t>
  </si>
  <si>
    <t>The number of contacts that spent time waiting to speak to an agent and hung up before the ACD transferred them to an agent. </t>
  </si>
  <si>
    <t>The count of unique CONTACT_IDs where:
Direction = INBOUND
Contact State Description = ABANDONED</t>
  </si>
  <si>
    <t>The percentage of total contacts queued that abandoned prior to reaching an agent.</t>
  </si>
  <si>
    <r>
      <t xml:space="preserve">[Abandons] </t>
    </r>
    <r>
      <rPr>
        <sz val="11"/>
        <color theme="1"/>
        <rFont val="Calibri"/>
        <family val="2"/>
        <scheme val="minor"/>
      </rPr>
      <t>/ [Queued]</t>
    </r>
  </si>
  <si>
    <t>Average Abandon Time</t>
  </si>
  <si>
    <t>The average amount of time a caller waited in the queue before abandoning the call.</t>
  </si>
  <si>
    <r>
      <t>[</t>
    </r>
    <r>
      <rPr>
        <sz val="11"/>
        <color theme="1"/>
        <rFont val="Calibri"/>
        <family val="2"/>
        <scheme val="minor"/>
      </rPr>
      <t>Abandon Time] / [Abandons]</t>
    </r>
  </si>
  <si>
    <t>Average Speed of Answer</t>
  </si>
  <si>
    <t>The average amount of time it took an agent to answer a call after the contact chose the option to speak to an agent.</t>
  </si>
  <si>
    <r>
      <t>[</t>
    </r>
    <r>
      <rPr>
        <sz val="11"/>
        <color theme="1"/>
        <rFont val="Calibri"/>
        <family val="2"/>
        <scheme val="minor"/>
      </rPr>
      <t>Speed of Answer] / [Handled]</t>
    </r>
  </si>
  <si>
    <t>Average Talk Time</t>
  </si>
  <si>
    <t>The average amount of time a contact spent speaking with an agent, including hold time and conference time.</t>
  </si>
  <si>
    <r>
      <t>[</t>
    </r>
    <r>
      <rPr>
        <sz val="11"/>
        <color theme="1"/>
        <rFont val="Calibri"/>
        <family val="2"/>
        <scheme val="minor"/>
      </rPr>
      <t>Talk Time] / [Handled]</t>
    </r>
  </si>
  <si>
    <t>Average Handle Time</t>
  </si>
  <si>
    <t>The average amount of time an agent spent handling a contact.</t>
  </si>
  <si>
    <r>
      <t>[</t>
    </r>
    <r>
      <rPr>
        <sz val="11"/>
        <color theme="1"/>
        <rFont val="Calibri"/>
        <family val="2"/>
        <scheme val="minor"/>
      </rPr>
      <t>Handle Time] / [Handled]</t>
    </r>
  </si>
  <si>
    <t>Average Hold Time</t>
  </si>
  <si>
    <t>The average amount of time contacts spent on hold with agents.</t>
  </si>
  <si>
    <r>
      <t>[</t>
    </r>
    <r>
      <rPr>
        <sz val="11"/>
        <color theme="1"/>
        <rFont val="Calibri"/>
        <family val="2"/>
        <scheme val="minor"/>
      </rPr>
      <t>Hold Time] / [Held]</t>
    </r>
  </si>
  <si>
    <t>The longest amount of time a contact spent in queue for a particular period of time.</t>
  </si>
  <si>
    <t>MAX([Inqueue Time])</t>
  </si>
  <si>
    <t>Calls Answered in &lt;=60s</t>
  </si>
  <si>
    <t>The number of call handled in less than or equal to 60 seconds.</t>
  </si>
  <si>
    <t>[Handled] &lt;=60 seconds</t>
  </si>
  <si>
    <t>% of calls answered in &lt;=60s</t>
  </si>
  <si>
    <t>Percent of calls handled in  less than or equal to 60 seconds.</t>
  </si>
  <si>
    <r>
      <t>[</t>
    </r>
    <r>
      <rPr>
        <sz val="11"/>
        <color theme="1"/>
        <rFont val="Calibri"/>
        <family val="2"/>
        <scheme val="minor"/>
      </rPr>
      <t>Handled] / ([Queued] + [Outbound])</t>
    </r>
    <r>
      <rPr>
        <sz val="11"/>
        <color theme="1"/>
        <rFont val="Calibri"/>
        <family val="2"/>
        <scheme val="minor"/>
      </rPr>
      <t xml:space="preserve"> &lt;= 60s</t>
    </r>
  </si>
  <si>
    <t>Call Type- Fraud Hotline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</si>
</sst>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NumberFormat="1" applyBorder="1"/>
    <xf numFmtId="0" fontId="0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1" fontId="0" fillId="0" borderId="1" xfId="0" applyNumberFormat="1" applyFont="1" applyBorder="1"/>
    <xf numFmtId="0" fontId="0" fillId="0" borderId="1" xfId="0" applyFont="1" applyFill="1" applyBorder="1"/>
    <xf numFmtId="0" fontId="0" fillId="0" borderId="0" xfId="0" applyNumberFormat="1"/>
    <xf numFmtId="0" fontId="0" fillId="0" borderId="1" xfId="0" applyNumberFormat="1" applyFill="1" applyBorder="1"/>
    <xf numFmtId="164" fontId="0" fillId="0" borderId="2" xfId="0" applyNumberFormat="1" applyFont="1" applyBorder="1" applyAlignment="1">
      <alignment horizontal="right"/>
    </xf>
    <xf numFmtId="0" fontId="0" fillId="3" borderId="1" xfId="0" applyFont="1" applyFill="1" applyBorder="1"/>
    <xf numFmtId="0" fontId="0" fillId="0" borderId="1" xfId="0" applyBorder="1"/>
    <xf numFmtId="21" fontId="0" fillId="0" borderId="1" xfId="0" applyNumberFormat="1" applyBorder="1"/>
    <xf numFmtId="164" fontId="1" fillId="0" borderId="0" xfId="0" applyNumberFormat="1" applyFont="1"/>
    <xf numFmtId="0" fontId="0" fillId="4" borderId="1" xfId="0" applyFill="1" applyBorder="1" applyAlignment="1">
      <alignment horizontal="center"/>
    </xf>
    <xf numFmtId="21" fontId="0" fillId="4" borderId="1" xfId="0" applyNumberFormat="1" applyFont="1" applyFill="1" applyBorder="1"/>
    <xf numFmtId="21" fontId="0" fillId="4" borderId="1" xfId="0" applyNumberFormat="1" applyFill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0" xfId="0" applyFill="1"/>
    <xf numFmtId="21" fontId="0" fillId="0" borderId="0" xfId="0" applyNumberFormat="1" applyFill="1"/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/>
    <xf numFmtId="164" fontId="0" fillId="4" borderId="1" xfId="0" applyNumberFormat="1" applyFill="1" applyBorder="1"/>
    <xf numFmtId="0" fontId="0" fillId="0" borderId="1" xfId="0" applyFill="1" applyBorder="1" applyAlignment="1">
      <alignment horizontal="right"/>
    </xf>
    <xf numFmtId="1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46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NumberFormat="1" applyFont="1" applyFill="1" applyBorder="1"/>
    <xf numFmtId="164" fontId="1" fillId="0" borderId="1" xfId="0" applyNumberFormat="1" applyFont="1" applyBorder="1"/>
    <xf numFmtId="21" fontId="0" fillId="0" borderId="1" xfId="0" applyNumberFormat="1" applyFill="1" applyBorder="1"/>
    <xf numFmtId="1" fontId="0" fillId="0" borderId="1" xfId="0" applyNumberFormat="1" applyFill="1" applyBorder="1"/>
    <xf numFmtId="0" fontId="1" fillId="0" borderId="0" xfId="0" applyFont="1"/>
    <xf numFmtId="0" fontId="0" fillId="0" borderId="0" xfId="0" applyBorder="1"/>
    <xf numFmtId="2" fontId="0" fillId="0" borderId="1" xfId="0" applyNumberFormat="1" applyFill="1" applyBorder="1"/>
    <xf numFmtId="0" fontId="0" fillId="2" borderId="1" xfId="0" applyNumberFormat="1" applyFill="1" applyBorder="1"/>
    <xf numFmtId="0" fontId="0" fillId="2" borderId="1" xfId="0" applyFill="1" applyBorder="1"/>
    <xf numFmtId="21" fontId="0" fillId="0" borderId="0" xfId="0" applyNumberFormat="1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0" fontId="0" fillId="2" borderId="0" xfId="0" applyNumberFormat="1" applyFill="1" applyBorder="1"/>
    <xf numFmtId="0" fontId="0" fillId="0" borderId="0" xfId="0" applyNumberFormat="1" applyFill="1" applyBorder="1"/>
    <xf numFmtId="164" fontId="0" fillId="0" borderId="2" xfId="0" applyNumberFormat="1" applyBorder="1"/>
    <xf numFmtId="0" fontId="0" fillId="0" borderId="2" xfId="0" applyFill="1" applyBorder="1"/>
    <xf numFmtId="0" fontId="0" fillId="0" borderId="2" xfId="0" applyNumberFormat="1" applyFill="1" applyBorder="1"/>
    <xf numFmtId="21" fontId="0" fillId="0" borderId="2" xfId="0" applyNumberFormat="1" applyFill="1" applyBorder="1"/>
    <xf numFmtId="0" fontId="0" fillId="0" borderId="1" xfId="0" applyBorder="1" applyAlignment="1">
      <alignment horizontal="right"/>
    </xf>
    <xf numFmtId="2" fontId="1" fillId="0" borderId="1" xfId="2" applyNumberFormat="1" applyFont="1" applyFill="1" applyBorder="1"/>
    <xf numFmtId="21" fontId="0" fillId="0" borderId="0" xfId="0" applyNumberForma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DEC5550F-5F6A-4C89-9C7C-1E6BA6FDD5E5}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1860155-97BA-4641-9B11-345A79D65A6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61E4-8EC5-4C63-91C2-4B98384710D8}">
  <dimension ref="A1:N32"/>
  <sheetViews>
    <sheetView zoomScale="90" zoomScaleNormal="90" workbookViewId="0">
      <selection activeCell="H18" sqref="H18"/>
    </sheetView>
  </sheetViews>
  <sheetFormatPr defaultRowHeight="14.4" x14ac:dyDescent="0.3"/>
  <cols>
    <col min="1" max="1" width="20.109375" customWidth="1"/>
    <col min="2" max="2" width="13.109375" customWidth="1"/>
    <col min="3" max="3" width="18" bestFit="1" customWidth="1"/>
    <col min="4" max="4" width="16.5546875" bestFit="1" customWidth="1"/>
    <col min="5" max="5" width="13.44140625" bestFit="1" customWidth="1"/>
    <col min="6" max="6" width="12.5546875" bestFit="1" customWidth="1"/>
    <col min="7" max="7" width="9.88671875" bestFit="1" customWidth="1"/>
    <col min="8" max="8" width="13.109375" bestFit="1" customWidth="1"/>
    <col min="9" max="9" width="12.88671875" bestFit="1" customWidth="1"/>
    <col min="10" max="10" width="19.109375" bestFit="1" customWidth="1"/>
    <col min="11" max="11" width="15.33203125" bestFit="1" customWidth="1"/>
    <col min="12" max="12" width="13.109375" bestFit="1" customWidth="1"/>
    <col min="13" max="13" width="13.6640625" bestFit="1" customWidth="1"/>
    <col min="14" max="14" width="13.4414062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">
      <c r="A2" s="65">
        <v>43968</v>
      </c>
      <c r="B2" s="45" t="s">
        <v>14</v>
      </c>
      <c r="C2" s="52" t="s">
        <v>15</v>
      </c>
      <c r="D2" s="52"/>
      <c r="E2" s="21">
        <v>1111</v>
      </c>
      <c r="F2" s="21">
        <v>1039</v>
      </c>
      <c r="G2" s="21">
        <v>93.52</v>
      </c>
      <c r="H2" s="21">
        <v>72</v>
      </c>
      <c r="I2" s="21">
        <v>6.48</v>
      </c>
      <c r="J2" s="22">
        <v>1.6203703703703703E-4</v>
      </c>
      <c r="K2" s="22">
        <v>3.2870370370370367E-3</v>
      </c>
      <c r="L2" s="22">
        <v>2.8703703703703708E-3</v>
      </c>
      <c r="M2" s="21">
        <v>1.32</v>
      </c>
      <c r="N2" s="21">
        <v>957</v>
      </c>
    </row>
    <row r="3" spans="1:14" x14ac:dyDescent="0.3">
      <c r="A3" s="66"/>
      <c r="B3" s="41" t="s">
        <v>16</v>
      </c>
      <c r="C3" s="52" t="s">
        <v>15</v>
      </c>
      <c r="D3" s="52"/>
      <c r="E3" s="21">
        <v>681</v>
      </c>
      <c r="F3" s="21">
        <v>644</v>
      </c>
      <c r="G3" s="21">
        <v>94.57</v>
      </c>
      <c r="H3" s="21">
        <v>37</v>
      </c>
      <c r="I3" s="21">
        <v>5.43</v>
      </c>
      <c r="J3" s="22">
        <v>1.5046296296296297E-4</v>
      </c>
      <c r="K3" s="22">
        <v>3.5879629629629629E-3</v>
      </c>
      <c r="L3" s="22">
        <v>2.5115740740740741E-3</v>
      </c>
      <c r="M3" s="21">
        <v>0.82</v>
      </c>
      <c r="N3" s="21">
        <v>626</v>
      </c>
    </row>
    <row r="4" spans="1:14" x14ac:dyDescent="0.3">
      <c r="A4" s="66"/>
      <c r="B4" s="41" t="s">
        <v>17</v>
      </c>
      <c r="C4" s="52" t="s">
        <v>15</v>
      </c>
      <c r="D4" s="52"/>
      <c r="E4" s="21">
        <v>4554</v>
      </c>
      <c r="F4" s="21">
        <v>4346</v>
      </c>
      <c r="G4" s="21">
        <v>95.43</v>
      </c>
      <c r="H4" s="21">
        <v>208</v>
      </c>
      <c r="I4" s="21">
        <v>4.57</v>
      </c>
      <c r="J4" s="22">
        <v>1.6203703703703703E-4</v>
      </c>
      <c r="K4" s="22">
        <v>4.1898148148148146E-3</v>
      </c>
      <c r="L4" s="22">
        <v>3.0092592592592588E-3</v>
      </c>
      <c r="M4" s="21">
        <v>5.51</v>
      </c>
      <c r="N4" s="21">
        <v>1081</v>
      </c>
    </row>
    <row r="5" spans="1:14" x14ac:dyDescent="0.3">
      <c r="A5" s="66"/>
      <c r="B5" s="41" t="s">
        <v>18</v>
      </c>
      <c r="C5" s="52"/>
      <c r="D5" s="52"/>
      <c r="E5" s="21">
        <v>23</v>
      </c>
      <c r="F5" s="21">
        <v>22</v>
      </c>
      <c r="G5" s="21">
        <v>95.65</v>
      </c>
      <c r="H5" s="21">
        <v>1</v>
      </c>
      <c r="I5" s="21">
        <v>4.3499999999999996</v>
      </c>
      <c r="J5" s="22">
        <v>1.7361111111111112E-4</v>
      </c>
      <c r="K5" s="22">
        <v>3.7615740740740739E-3</v>
      </c>
      <c r="L5" s="22">
        <v>1.1574074074074073E-5</v>
      </c>
      <c r="M5" s="21">
        <v>0.03</v>
      </c>
      <c r="N5" s="21">
        <v>20</v>
      </c>
    </row>
    <row r="6" spans="1:14" x14ac:dyDescent="0.3">
      <c r="A6" s="67"/>
      <c r="B6" s="40" t="s">
        <v>19</v>
      </c>
      <c r="C6" s="55"/>
      <c r="D6" s="41">
        <v>807</v>
      </c>
      <c r="E6" s="41">
        <f>SUM(E2:E5)</f>
        <v>6369</v>
      </c>
      <c r="F6" s="41">
        <f>SUM(F2:F5)</f>
        <v>6051</v>
      </c>
      <c r="G6" s="63">
        <f>F6/E6*100</f>
        <v>95.007065473386717</v>
      </c>
      <c r="H6" s="41">
        <f>SUM(H2:H5)</f>
        <v>318</v>
      </c>
      <c r="I6" s="63">
        <f>H6/E6*100</f>
        <v>4.9929345266132827</v>
      </c>
      <c r="J6" s="42">
        <f>AVERAGE(J2:J5)</f>
        <v>1.6203703703703703E-4</v>
      </c>
      <c r="K6" s="42">
        <f>AVERAGE(K2:K4)</f>
        <v>3.6882716049382713E-3</v>
      </c>
      <c r="L6" s="42">
        <f>AVERAGE(L2:L4)</f>
        <v>2.7970679012345677E-3</v>
      </c>
      <c r="M6" s="43">
        <f>SUM(M2:M4)</f>
        <v>7.65</v>
      </c>
      <c r="N6" s="44">
        <f>SUM(N2:N5)</f>
        <v>2684</v>
      </c>
    </row>
    <row r="8" spans="1:14" x14ac:dyDescent="0.3">
      <c r="A8" s="48" t="s">
        <v>20</v>
      </c>
      <c r="B8" t="s">
        <v>15</v>
      </c>
      <c r="C8" s="49"/>
      <c r="I8" s="31"/>
      <c r="J8" s="31"/>
      <c r="K8" s="31"/>
    </row>
    <row r="9" spans="1:14" x14ac:dyDescent="0.3">
      <c r="A9" s="6" t="s">
        <v>21</v>
      </c>
      <c r="B9" s="21">
        <v>163</v>
      </c>
      <c r="C9" s="49"/>
      <c r="I9" s="31"/>
      <c r="J9" s="31"/>
      <c r="K9" s="31"/>
    </row>
    <row r="10" spans="1:14" x14ac:dyDescent="0.3">
      <c r="A10" s="29" t="s">
        <v>22</v>
      </c>
      <c r="B10" s="29">
        <v>635</v>
      </c>
      <c r="C10" s="49"/>
    </row>
    <row r="11" spans="1:14" x14ac:dyDescent="0.3">
      <c r="C11" s="49"/>
    </row>
    <row r="12" spans="1:14" x14ac:dyDescent="0.3">
      <c r="A12" s="41" t="s">
        <v>23</v>
      </c>
      <c r="B12" s="62">
        <v>0</v>
      </c>
    </row>
    <row r="14" spans="1:14" x14ac:dyDescent="0.3">
      <c r="E14" s="39"/>
    </row>
    <row r="18" spans="5:12" x14ac:dyDescent="0.3">
      <c r="E18" s="31"/>
      <c r="F18" s="31"/>
      <c r="G18" s="31"/>
      <c r="H18" s="31"/>
    </row>
    <row r="19" spans="5:12" x14ac:dyDescent="0.3">
      <c r="E19" s="31"/>
      <c r="F19" s="31"/>
      <c r="G19" s="31"/>
      <c r="H19" s="31"/>
    </row>
    <row r="20" spans="5:12" x14ac:dyDescent="0.3">
      <c r="E20" s="31"/>
      <c r="F20" s="31"/>
      <c r="G20" s="31"/>
      <c r="H20" s="31"/>
    </row>
    <row r="21" spans="5:12" x14ac:dyDescent="0.3">
      <c r="E21" s="31"/>
      <c r="F21" s="31"/>
      <c r="G21" s="31"/>
      <c r="H21" s="31"/>
    </row>
    <row r="22" spans="5:12" x14ac:dyDescent="0.3">
      <c r="E22" s="31"/>
      <c r="F22" s="31"/>
      <c r="G22" s="31"/>
      <c r="H22" s="31"/>
    </row>
    <row r="23" spans="5:12" x14ac:dyDescent="0.3">
      <c r="E23" s="31"/>
      <c r="F23" s="31"/>
      <c r="G23" s="31"/>
      <c r="H23" s="31"/>
    </row>
    <row r="24" spans="5:12" x14ac:dyDescent="0.3">
      <c r="E24" s="31"/>
      <c r="F24" s="31"/>
      <c r="G24" s="31"/>
      <c r="H24" s="31"/>
    </row>
    <row r="25" spans="5:12" x14ac:dyDescent="0.3">
      <c r="E25" s="31"/>
      <c r="F25" s="31"/>
      <c r="G25" s="31"/>
      <c r="H25" s="31"/>
    </row>
    <row r="26" spans="5:12" x14ac:dyDescent="0.3">
      <c r="E26" s="31"/>
      <c r="F26" s="31"/>
      <c r="G26" s="31"/>
      <c r="H26" s="31"/>
    </row>
    <row r="27" spans="5:12" x14ac:dyDescent="0.3">
      <c r="E27" s="31"/>
      <c r="F27" s="31"/>
      <c r="G27" s="31"/>
      <c r="H27" s="31"/>
    </row>
    <row r="28" spans="5:12" x14ac:dyDescent="0.3">
      <c r="E28" s="31"/>
      <c r="F28" s="31"/>
      <c r="G28" s="31"/>
      <c r="H28" s="31"/>
    </row>
    <row r="32" spans="5:12" x14ac:dyDescent="0.3">
      <c r="L32" t="s">
        <v>15</v>
      </c>
    </row>
  </sheetData>
  <sheetProtection sheet="1" objects="1" scenarios="1"/>
  <mergeCells count="1">
    <mergeCell ref="A2:A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A0CE-D650-4148-8441-D79B05FA4A3B}">
  <dimension ref="A1:R65"/>
  <sheetViews>
    <sheetView tabSelected="1" zoomScale="90" zoomScaleNormal="90" workbookViewId="0">
      <selection activeCell="H44" sqref="H44"/>
    </sheetView>
  </sheetViews>
  <sheetFormatPr defaultRowHeight="14.4" x14ac:dyDescent="0.3"/>
  <cols>
    <col min="1" max="1" width="22.109375" style="1" bestFit="1" customWidth="1"/>
    <col min="2" max="2" width="18.5546875" style="1" customWidth="1"/>
    <col min="3" max="3" width="16.5546875" bestFit="1" customWidth="1"/>
    <col min="4" max="4" width="13.44140625" bestFit="1" customWidth="1"/>
    <col min="5" max="5" width="13.109375" bestFit="1" customWidth="1"/>
    <col min="6" max="6" width="11.5546875" bestFit="1" customWidth="1"/>
    <col min="7" max="7" width="12.88671875" bestFit="1" customWidth="1"/>
    <col min="8" max="8" width="14.44140625" bestFit="1" customWidth="1"/>
    <col min="9" max="9" width="18.109375" customWidth="1"/>
    <col min="10" max="10" width="19.109375" bestFit="1" customWidth="1"/>
    <col min="11" max="11" width="12.5546875" bestFit="1" customWidth="1"/>
    <col min="12" max="12" width="15.33203125" bestFit="1" customWidth="1"/>
    <col min="13" max="13" width="13.109375" bestFit="1" customWidth="1"/>
    <col min="14" max="14" width="13.109375" customWidth="1"/>
    <col min="15" max="15" width="16.109375" customWidth="1"/>
    <col min="16" max="16" width="12.88671875" bestFit="1" customWidth="1"/>
    <col min="17" max="17" width="15.109375" bestFit="1" customWidth="1"/>
    <col min="18" max="18" width="16.6640625" bestFit="1" customWidth="1"/>
  </cols>
  <sheetData>
    <row r="1" spans="1:18" x14ac:dyDescent="0.3">
      <c r="A1" s="23" t="s">
        <v>24</v>
      </c>
    </row>
    <row r="2" spans="1:18" x14ac:dyDescent="0.3">
      <c r="A2" s="3" t="s">
        <v>0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3" t="s">
        <v>25</v>
      </c>
      <c r="J2" s="4" t="s">
        <v>9</v>
      </c>
      <c r="K2" s="4" t="s">
        <v>26</v>
      </c>
      <c r="L2" s="4" t="s">
        <v>10</v>
      </c>
      <c r="M2" s="4" t="s">
        <v>11</v>
      </c>
      <c r="N2" s="4" t="s">
        <v>12</v>
      </c>
      <c r="O2" s="4" t="s">
        <v>27</v>
      </c>
      <c r="P2" s="4" t="s">
        <v>28</v>
      </c>
      <c r="Q2" s="4" t="s">
        <v>29</v>
      </c>
      <c r="R2" s="4" t="s">
        <v>30</v>
      </c>
    </row>
    <row r="3" spans="1:18" x14ac:dyDescent="0.3">
      <c r="A3" s="19">
        <v>43926</v>
      </c>
      <c r="B3" s="12">
        <v>202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3">
      <c r="A4" s="2">
        <v>43927</v>
      </c>
      <c r="B4" s="11">
        <v>348</v>
      </c>
      <c r="C4" s="6">
        <v>82</v>
      </c>
      <c r="D4" s="6">
        <v>4001</v>
      </c>
      <c r="E4" s="6">
        <v>2182</v>
      </c>
      <c r="F4" s="6">
        <v>54.54</v>
      </c>
      <c r="G4" s="6">
        <v>1819</v>
      </c>
      <c r="H4" s="6">
        <v>45.46</v>
      </c>
      <c r="I4" s="15">
        <v>7.9675925925925928E-2</v>
      </c>
      <c r="J4" s="15">
        <v>0.14888888888888888</v>
      </c>
      <c r="K4" s="15">
        <v>6.3541666666666668E-3</v>
      </c>
      <c r="L4" s="15">
        <v>6.4930555555555549E-3</v>
      </c>
      <c r="M4" s="15">
        <v>3.472222222222222E-3</v>
      </c>
      <c r="N4" s="25"/>
      <c r="O4" s="25"/>
      <c r="P4" s="15">
        <v>0.49995370370370368</v>
      </c>
      <c r="Q4" s="6">
        <v>11</v>
      </c>
      <c r="R4" s="6">
        <v>0</v>
      </c>
    </row>
    <row r="5" spans="1:18" x14ac:dyDescent="0.3">
      <c r="A5" s="2">
        <v>43928</v>
      </c>
      <c r="B5" s="11">
        <v>117</v>
      </c>
      <c r="C5" s="6">
        <v>203</v>
      </c>
      <c r="D5" s="6">
        <v>6222</v>
      </c>
      <c r="E5" s="6">
        <v>4004</v>
      </c>
      <c r="F5" s="6">
        <v>64.349999999999994</v>
      </c>
      <c r="G5" s="6">
        <v>2218</v>
      </c>
      <c r="H5" s="6">
        <v>35.65</v>
      </c>
      <c r="I5" s="15">
        <v>4.702546296296297E-2</v>
      </c>
      <c r="J5" s="15">
        <v>8.7314814814814803E-2</v>
      </c>
      <c r="K5" s="15">
        <v>8.7847222222222233E-3</v>
      </c>
      <c r="L5" s="15">
        <v>8.9351851851851866E-3</v>
      </c>
      <c r="M5" s="15">
        <v>6.7129629629629622E-3</v>
      </c>
      <c r="N5" s="25"/>
      <c r="O5" s="25"/>
      <c r="P5" s="15">
        <v>0.47339120370370374</v>
      </c>
      <c r="Q5" s="6">
        <v>35</v>
      </c>
      <c r="R5" s="6">
        <v>0.01</v>
      </c>
    </row>
    <row r="6" spans="1:18" x14ac:dyDescent="0.3">
      <c r="A6" s="2">
        <v>43929</v>
      </c>
      <c r="B6" s="11">
        <v>187</v>
      </c>
      <c r="C6" s="6">
        <v>306</v>
      </c>
      <c r="D6" s="6">
        <v>7631</v>
      </c>
      <c r="E6" s="6">
        <v>7106</v>
      </c>
      <c r="F6" s="6">
        <v>93.12</v>
      </c>
      <c r="G6" s="6">
        <v>525</v>
      </c>
      <c r="H6" s="6">
        <v>6.88</v>
      </c>
      <c r="I6" s="15">
        <v>1.622685185185185E-2</v>
      </c>
      <c r="J6" s="15">
        <v>2.0034722222222221E-2</v>
      </c>
      <c r="K6" s="15">
        <v>6.4699074074074069E-3</v>
      </c>
      <c r="L6" s="15">
        <v>6.6203703703703702E-3</v>
      </c>
      <c r="M6" s="15">
        <v>3.0671296296296297E-3</v>
      </c>
      <c r="N6" s="25"/>
      <c r="O6" s="25"/>
      <c r="P6" s="15">
        <v>0.18268518518518517</v>
      </c>
      <c r="Q6" s="6">
        <v>3273</v>
      </c>
      <c r="R6" s="6">
        <v>0.43</v>
      </c>
    </row>
    <row r="7" spans="1:18" x14ac:dyDescent="0.3">
      <c r="A7" s="2">
        <v>43930</v>
      </c>
      <c r="B7" s="11">
        <v>77</v>
      </c>
      <c r="C7" s="16">
        <v>361</v>
      </c>
      <c r="D7" s="6">
        <v>15130</v>
      </c>
      <c r="E7" s="6">
        <v>10985</v>
      </c>
      <c r="F7" s="16">
        <v>72.599999999999994</v>
      </c>
      <c r="G7" s="16">
        <v>4145</v>
      </c>
      <c r="H7" s="16">
        <v>27.4</v>
      </c>
      <c r="I7" s="15">
        <v>1.0613425925925927E-2</v>
      </c>
      <c r="J7" s="15">
        <v>4.4537037037037042E-2</v>
      </c>
      <c r="K7" s="15">
        <v>7.6157407407407415E-3</v>
      </c>
      <c r="L7" s="15">
        <v>7.7546296296296287E-3</v>
      </c>
      <c r="M7" s="15">
        <v>4.6180555555555558E-3</v>
      </c>
      <c r="N7" s="25"/>
      <c r="O7" s="25"/>
      <c r="P7" s="15">
        <v>8.0358796296296289E-2</v>
      </c>
      <c r="Q7" s="6">
        <v>158</v>
      </c>
      <c r="R7" s="6">
        <v>0.01</v>
      </c>
    </row>
    <row r="8" spans="1:18" x14ac:dyDescent="0.3">
      <c r="A8" s="2">
        <v>43931</v>
      </c>
      <c r="B8" s="11">
        <v>100</v>
      </c>
      <c r="C8" s="6">
        <v>410</v>
      </c>
      <c r="D8" s="6">
        <v>14017</v>
      </c>
      <c r="E8" s="6">
        <v>12577</v>
      </c>
      <c r="F8" s="6">
        <v>89.73</v>
      </c>
      <c r="G8" s="6">
        <v>1440</v>
      </c>
      <c r="H8" s="6">
        <v>10.27</v>
      </c>
      <c r="I8" s="15">
        <v>4.7916666666666672E-3</v>
      </c>
      <c r="J8" s="15">
        <v>1.2916666666666667E-2</v>
      </c>
      <c r="K8" s="15">
        <v>6.9675925925925921E-3</v>
      </c>
      <c r="L8" s="15">
        <v>7.2569444444444443E-3</v>
      </c>
      <c r="M8" s="15">
        <v>3.9583333333333337E-3</v>
      </c>
      <c r="N8" s="25"/>
      <c r="O8" s="25"/>
      <c r="P8" s="15">
        <v>0.13435185185185186</v>
      </c>
      <c r="Q8" s="6">
        <v>4550</v>
      </c>
      <c r="R8" s="6">
        <v>0.32</v>
      </c>
    </row>
    <row r="9" spans="1:18" x14ac:dyDescent="0.3">
      <c r="A9" s="2">
        <v>43932</v>
      </c>
      <c r="B9" s="11">
        <v>34</v>
      </c>
      <c r="C9" s="6">
        <v>227</v>
      </c>
      <c r="D9" s="6">
        <v>4002</v>
      </c>
      <c r="E9" s="6">
        <v>3954</v>
      </c>
      <c r="F9" s="6">
        <v>98.8</v>
      </c>
      <c r="G9" s="6">
        <v>48</v>
      </c>
      <c r="H9" s="6">
        <v>1.2</v>
      </c>
      <c r="I9" s="15">
        <v>2.199074074074074E-4</v>
      </c>
      <c r="J9" s="15">
        <v>2.7777777777777778E-4</v>
      </c>
      <c r="K9" s="15">
        <v>4.31712962962963E-3</v>
      </c>
      <c r="L9" s="15">
        <v>4.6990740740740743E-3</v>
      </c>
      <c r="M9" s="15">
        <v>1.4351851851851854E-3</v>
      </c>
      <c r="N9" s="25"/>
      <c r="O9" s="25"/>
      <c r="P9" s="15">
        <v>0.10613425925925928</v>
      </c>
      <c r="Q9" s="6">
        <v>3909</v>
      </c>
      <c r="R9" s="6">
        <v>0.98</v>
      </c>
    </row>
    <row r="10" spans="1:18" x14ac:dyDescent="0.3">
      <c r="A10" s="2">
        <v>43933</v>
      </c>
      <c r="B10" s="18">
        <v>0</v>
      </c>
      <c r="C10" s="6">
        <v>207</v>
      </c>
      <c r="D10" s="6">
        <v>1825</v>
      </c>
      <c r="E10" s="20">
        <v>1794</v>
      </c>
      <c r="F10" s="20">
        <v>98.3</v>
      </c>
      <c r="G10" s="20">
        <v>31</v>
      </c>
      <c r="H10" s="20">
        <v>1.7</v>
      </c>
      <c r="I10" s="15">
        <v>1.0416666666666667E-4</v>
      </c>
      <c r="J10" s="15">
        <v>1.3888888888888889E-4</v>
      </c>
      <c r="K10" s="15">
        <v>4.4907407407407405E-3</v>
      </c>
      <c r="L10" s="15">
        <v>4.9074074074074072E-3</v>
      </c>
      <c r="M10" s="15">
        <v>1.1574074074074073E-3</v>
      </c>
      <c r="N10" s="25"/>
      <c r="O10" s="25"/>
      <c r="P10" s="15">
        <v>8.0439814814814818E-3</v>
      </c>
      <c r="Q10" s="6">
        <v>1781</v>
      </c>
      <c r="R10" s="6">
        <v>0.98</v>
      </c>
    </row>
    <row r="11" spans="1:18" x14ac:dyDescent="0.3">
      <c r="A11" s="2">
        <v>43934</v>
      </c>
      <c r="B11" s="11">
        <v>74</v>
      </c>
      <c r="C11" s="6">
        <v>550</v>
      </c>
      <c r="D11" s="6">
        <v>23268</v>
      </c>
      <c r="E11" s="6">
        <v>16279</v>
      </c>
      <c r="F11" s="6">
        <v>69.959999999999994</v>
      </c>
      <c r="G11" s="6">
        <v>6989</v>
      </c>
      <c r="H11" s="6">
        <v>30.04</v>
      </c>
      <c r="I11" s="15">
        <v>5.0925925925925921E-3</v>
      </c>
      <c r="J11" s="15">
        <v>2.3912037037037034E-2</v>
      </c>
      <c r="K11" s="15">
        <v>6.1111111111111114E-3</v>
      </c>
      <c r="L11" s="15">
        <v>6.6203703703703702E-3</v>
      </c>
      <c r="M11" s="15">
        <v>2.3842592592592591E-3</v>
      </c>
      <c r="N11" s="25"/>
      <c r="O11" s="25"/>
      <c r="P11" s="15">
        <v>6.2534722222222228E-2</v>
      </c>
      <c r="Q11" s="6">
        <v>198</v>
      </c>
      <c r="R11" s="6">
        <v>0.01</v>
      </c>
    </row>
    <row r="12" spans="1:18" x14ac:dyDescent="0.3">
      <c r="A12" s="2">
        <v>43935</v>
      </c>
      <c r="B12" s="18">
        <v>82</v>
      </c>
      <c r="C12" s="21">
        <v>616</v>
      </c>
      <c r="D12" s="21">
        <v>18906</v>
      </c>
      <c r="E12" s="21">
        <v>17635</v>
      </c>
      <c r="F12" s="21">
        <v>93.28</v>
      </c>
      <c r="G12" s="21">
        <v>1271</v>
      </c>
      <c r="H12" s="21">
        <v>6.72</v>
      </c>
      <c r="I12" s="22">
        <v>1.689814814814815E-3</v>
      </c>
      <c r="J12" s="22">
        <v>2.4768518518518516E-3</v>
      </c>
      <c r="K12" s="22">
        <v>5.6828703703703702E-3</v>
      </c>
      <c r="L12" s="22">
        <v>6.4699074074074069E-3</v>
      </c>
      <c r="M12" s="22">
        <v>1.9328703703703704E-3</v>
      </c>
      <c r="N12" s="26"/>
      <c r="O12" s="26"/>
      <c r="P12" s="22">
        <v>5.0011574074074076E-2</v>
      </c>
      <c r="Q12" s="21">
        <v>9182</v>
      </c>
      <c r="R12" s="21">
        <v>0.49</v>
      </c>
    </row>
    <row r="13" spans="1:18" x14ac:dyDescent="0.3">
      <c r="A13" s="2">
        <v>43936</v>
      </c>
      <c r="B13" s="18">
        <v>111</v>
      </c>
      <c r="C13" s="21">
        <v>660</v>
      </c>
      <c r="D13" s="21">
        <v>15279</v>
      </c>
      <c r="E13" s="21">
        <v>13821</v>
      </c>
      <c r="F13" s="21">
        <v>90.46</v>
      </c>
      <c r="G13" s="21">
        <v>1458</v>
      </c>
      <c r="H13" s="21">
        <v>9.5399999999999991</v>
      </c>
      <c r="I13" s="22">
        <v>2.615740740740741E-3</v>
      </c>
      <c r="J13" s="22">
        <v>1.8171296296296297E-3</v>
      </c>
      <c r="K13" s="22">
        <v>4.4907407407407405E-3</v>
      </c>
      <c r="L13" s="22">
        <v>5.5555555555555558E-3</v>
      </c>
      <c r="M13" s="22">
        <v>2.4768518518518516E-3</v>
      </c>
      <c r="N13" s="26"/>
      <c r="O13" s="26"/>
      <c r="P13" s="22">
        <v>4.3912037037037034E-2</v>
      </c>
      <c r="Q13" s="21">
        <v>9405</v>
      </c>
      <c r="R13" s="21">
        <v>0.62</v>
      </c>
    </row>
    <row r="14" spans="1:18" x14ac:dyDescent="0.3">
      <c r="A14" s="2">
        <v>43937</v>
      </c>
      <c r="B14" s="18">
        <v>153</v>
      </c>
      <c r="C14" s="21">
        <v>746</v>
      </c>
      <c r="D14" s="21">
        <v>18396</v>
      </c>
      <c r="E14" s="21">
        <v>17301</v>
      </c>
      <c r="F14" s="21">
        <v>94.05</v>
      </c>
      <c r="G14" s="21">
        <v>1095</v>
      </c>
      <c r="H14" s="21">
        <v>5.95</v>
      </c>
      <c r="I14" s="22">
        <v>2.2222222222222222E-3</v>
      </c>
      <c r="J14" s="22">
        <v>1.3541666666666667E-3</v>
      </c>
      <c r="K14" s="22">
        <v>6.2962962962962964E-3</v>
      </c>
      <c r="L14" s="22">
        <v>7.3495370370370372E-3</v>
      </c>
      <c r="M14" s="22">
        <v>3.2523148148148151E-3</v>
      </c>
      <c r="N14" s="26"/>
      <c r="O14" s="26"/>
      <c r="P14" s="22">
        <v>4.6712962962962963E-2</v>
      </c>
      <c r="Q14" s="21">
        <v>11487</v>
      </c>
      <c r="R14" s="21">
        <v>0.62</v>
      </c>
    </row>
    <row r="15" spans="1:18" x14ac:dyDescent="0.3">
      <c r="A15" s="2">
        <v>43938</v>
      </c>
      <c r="B15" s="18">
        <v>290</v>
      </c>
      <c r="C15" s="21">
        <v>842</v>
      </c>
      <c r="D15" s="21">
        <v>10744</v>
      </c>
      <c r="E15" s="21">
        <v>10381</v>
      </c>
      <c r="F15" s="21">
        <v>96.62</v>
      </c>
      <c r="G15" s="21">
        <v>363</v>
      </c>
      <c r="H15" s="21">
        <v>3.38</v>
      </c>
      <c r="I15" s="24" t="s">
        <v>31</v>
      </c>
      <c r="J15" s="22">
        <v>1.9675925925925926E-4</v>
      </c>
      <c r="K15" s="24" t="s">
        <v>31</v>
      </c>
      <c r="L15" s="22">
        <v>6.0185185185185177E-3</v>
      </c>
      <c r="M15" s="22">
        <v>2.8472222222222219E-3</v>
      </c>
      <c r="N15" s="36">
        <v>0</v>
      </c>
      <c r="O15" s="38" t="s">
        <v>15</v>
      </c>
      <c r="P15" s="24" t="s">
        <v>31</v>
      </c>
      <c r="Q15" s="24" t="s">
        <v>31</v>
      </c>
      <c r="R15" s="24" t="s">
        <v>31</v>
      </c>
    </row>
    <row r="16" spans="1:18" x14ac:dyDescent="0.3">
      <c r="A16" s="2">
        <v>43939</v>
      </c>
      <c r="B16" s="11">
        <v>216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30"/>
      <c r="J16" s="22">
        <v>0</v>
      </c>
      <c r="K16" s="30"/>
      <c r="L16" s="22">
        <v>0</v>
      </c>
      <c r="M16" s="22">
        <v>0</v>
      </c>
      <c r="N16" s="21">
        <v>0</v>
      </c>
      <c r="O16" s="30" t="s">
        <v>15</v>
      </c>
      <c r="P16" s="30" t="s">
        <v>15</v>
      </c>
      <c r="Q16" s="30" t="s">
        <v>15</v>
      </c>
      <c r="R16" s="30"/>
    </row>
    <row r="17" spans="1:18" x14ac:dyDescent="0.3">
      <c r="A17" s="2">
        <v>43940</v>
      </c>
      <c r="B17" s="11">
        <v>83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30"/>
      <c r="J17" s="22">
        <v>0</v>
      </c>
      <c r="K17" s="30"/>
      <c r="L17" s="22">
        <v>0</v>
      </c>
      <c r="M17" s="22">
        <v>0</v>
      </c>
      <c r="N17" s="21">
        <v>0</v>
      </c>
      <c r="O17" s="21">
        <v>0</v>
      </c>
      <c r="P17" s="30"/>
      <c r="Q17" s="30"/>
      <c r="R17" s="30"/>
    </row>
    <row r="18" spans="1:18" x14ac:dyDescent="0.3">
      <c r="A18" s="2">
        <v>43941</v>
      </c>
      <c r="B18" s="11">
        <v>282</v>
      </c>
      <c r="C18" s="29">
        <v>1177</v>
      </c>
      <c r="D18" s="29">
        <v>17715</v>
      </c>
      <c r="E18" s="29">
        <v>15047</v>
      </c>
      <c r="F18" s="29">
        <v>84.94</v>
      </c>
      <c r="G18" s="29">
        <v>2668</v>
      </c>
      <c r="H18" s="29">
        <v>15.06</v>
      </c>
      <c r="I18" s="30"/>
      <c r="J18" s="22">
        <v>6.3078703703703708E-3</v>
      </c>
      <c r="K18" s="30"/>
      <c r="L18" s="22">
        <v>6.3425925925925915E-3</v>
      </c>
      <c r="M18" s="22">
        <v>8.8310185185185176E-3</v>
      </c>
      <c r="N18" s="21">
        <v>14</v>
      </c>
      <c r="O18" s="21">
        <v>0</v>
      </c>
      <c r="P18" s="30"/>
      <c r="Q18" s="30"/>
      <c r="R18" s="30"/>
    </row>
    <row r="19" spans="1:18" x14ac:dyDescent="0.3">
      <c r="A19" s="2">
        <v>43942</v>
      </c>
      <c r="B19" s="11">
        <v>265</v>
      </c>
      <c r="C19" s="29">
        <v>1350</v>
      </c>
      <c r="D19" s="29">
        <v>16491</v>
      </c>
      <c r="E19" s="29">
        <v>15609</v>
      </c>
      <c r="F19" s="29">
        <v>94.65</v>
      </c>
      <c r="G19" s="29">
        <v>882</v>
      </c>
      <c r="H19" s="29">
        <v>5.35</v>
      </c>
      <c r="I19" s="30"/>
      <c r="J19" s="46">
        <v>5.9027777777777778E-4</v>
      </c>
      <c r="K19" s="30"/>
      <c r="L19" s="46">
        <v>6.2615740740740748E-3</v>
      </c>
      <c r="M19" s="46">
        <v>2.7546296296296294E-3</v>
      </c>
      <c r="N19" s="29">
        <v>13</v>
      </c>
      <c r="O19" s="18">
        <v>9287</v>
      </c>
      <c r="P19" s="30"/>
      <c r="Q19" s="30"/>
      <c r="R19" s="30"/>
    </row>
    <row r="20" spans="1:18" x14ac:dyDescent="0.3">
      <c r="A20" s="2">
        <v>43943</v>
      </c>
      <c r="B20" s="11">
        <v>120</v>
      </c>
      <c r="C20" s="29">
        <v>1480</v>
      </c>
      <c r="D20" s="29">
        <v>11481</v>
      </c>
      <c r="E20" s="29">
        <v>11268</v>
      </c>
      <c r="F20" s="29">
        <v>98.14</v>
      </c>
      <c r="G20" s="29">
        <v>213</v>
      </c>
      <c r="H20" s="29">
        <v>1.86</v>
      </c>
      <c r="I20" s="30"/>
      <c r="J20" s="46">
        <v>1.6203703703703703E-4</v>
      </c>
      <c r="K20" s="30"/>
      <c r="L20" s="46">
        <v>5.9953703703703697E-3</v>
      </c>
      <c r="M20" s="46">
        <v>2.5925925925925925E-3</v>
      </c>
      <c r="N20" s="29">
        <v>8</v>
      </c>
      <c r="O20" s="18">
        <v>8918</v>
      </c>
      <c r="P20" s="30"/>
      <c r="Q20" s="30"/>
      <c r="R20" s="30"/>
    </row>
    <row r="21" spans="1:18" x14ac:dyDescent="0.3">
      <c r="A21" s="2">
        <v>43944</v>
      </c>
      <c r="B21" s="11">
        <v>29</v>
      </c>
      <c r="C21" s="29">
        <v>1594</v>
      </c>
      <c r="D21" s="29">
        <v>10501</v>
      </c>
      <c r="E21" s="29">
        <v>10327</v>
      </c>
      <c r="F21" s="29">
        <v>98.34</v>
      </c>
      <c r="G21" s="29">
        <v>174</v>
      </c>
      <c r="H21" s="29">
        <v>1.66</v>
      </c>
      <c r="I21" s="30"/>
      <c r="J21" s="46">
        <v>1.7361111111111112E-4</v>
      </c>
      <c r="K21" s="30"/>
      <c r="L21" s="46">
        <v>6.3773148148148148E-3</v>
      </c>
      <c r="M21" s="46">
        <v>2.9282407407407412E-3</v>
      </c>
      <c r="N21" s="29">
        <v>7</v>
      </c>
      <c r="O21" s="18">
        <v>8313</v>
      </c>
      <c r="P21" s="30"/>
      <c r="Q21" s="30"/>
      <c r="R21" s="30"/>
    </row>
    <row r="22" spans="1:18" x14ac:dyDescent="0.3">
      <c r="A22" s="2">
        <v>43945</v>
      </c>
      <c r="B22" s="11">
        <v>43</v>
      </c>
      <c r="C22" s="29">
        <v>1654</v>
      </c>
      <c r="D22" s="29">
        <v>2792</v>
      </c>
      <c r="E22" s="29">
        <v>2726</v>
      </c>
      <c r="F22" s="29">
        <v>97.64</v>
      </c>
      <c r="G22" s="29">
        <v>66</v>
      </c>
      <c r="H22" s="29">
        <v>2.36</v>
      </c>
      <c r="I22" s="30"/>
      <c r="J22" s="46">
        <v>1.6203703703703703E-4</v>
      </c>
      <c r="K22" s="30"/>
      <c r="L22" s="46">
        <v>3.7152777777777774E-3</v>
      </c>
      <c r="M22" s="46">
        <v>1.8287037037037037E-3</v>
      </c>
      <c r="N22" s="29">
        <v>2</v>
      </c>
      <c r="O22" s="18">
        <v>2595</v>
      </c>
      <c r="P22" s="30"/>
      <c r="Q22" s="30"/>
      <c r="R22" s="30"/>
    </row>
    <row r="23" spans="1:18" x14ac:dyDescent="0.3">
      <c r="A23" s="2">
        <v>43946</v>
      </c>
      <c r="B23" s="11">
        <v>0</v>
      </c>
      <c r="C23" s="29">
        <v>591</v>
      </c>
      <c r="D23" s="29">
        <v>260</v>
      </c>
      <c r="E23" s="29">
        <v>244</v>
      </c>
      <c r="F23" s="29">
        <v>93.85</v>
      </c>
      <c r="G23" s="29">
        <v>16</v>
      </c>
      <c r="H23" s="29">
        <v>6.15</v>
      </c>
      <c r="I23" s="30"/>
      <c r="J23" s="46">
        <v>1.7361111111111112E-4</v>
      </c>
      <c r="K23" s="30"/>
      <c r="L23" s="46">
        <v>3.4375E-3</v>
      </c>
      <c r="M23" s="46">
        <v>1.5277777777777779E-3</v>
      </c>
      <c r="N23" s="29">
        <v>1</v>
      </c>
      <c r="O23" s="18">
        <v>159</v>
      </c>
      <c r="P23" s="30"/>
      <c r="Q23" s="30"/>
      <c r="R23" s="30"/>
    </row>
    <row r="24" spans="1:18" x14ac:dyDescent="0.3">
      <c r="A24" s="2">
        <v>43947</v>
      </c>
      <c r="B24" s="11">
        <v>42</v>
      </c>
      <c r="C24" s="29">
        <v>445</v>
      </c>
      <c r="D24" s="29">
        <v>150</v>
      </c>
      <c r="E24" s="29">
        <v>132</v>
      </c>
      <c r="F24" s="29">
        <v>88</v>
      </c>
      <c r="G24" s="29">
        <v>18</v>
      </c>
      <c r="H24" s="29">
        <v>12</v>
      </c>
      <c r="I24" s="30"/>
      <c r="J24" s="46">
        <v>1.5046296296296297E-4</v>
      </c>
      <c r="K24" s="30"/>
      <c r="L24" s="46">
        <v>3.3912037037037036E-3</v>
      </c>
      <c r="M24" s="46">
        <v>1.8634259259259261E-3</v>
      </c>
      <c r="N24" s="29">
        <v>1</v>
      </c>
      <c r="O24" s="18">
        <v>132</v>
      </c>
      <c r="P24" s="30"/>
      <c r="Q24" s="30"/>
      <c r="R24" s="30"/>
    </row>
    <row r="25" spans="1:18" x14ac:dyDescent="0.3">
      <c r="A25" s="2">
        <v>43948</v>
      </c>
      <c r="B25" s="18">
        <v>88</v>
      </c>
      <c r="C25" s="29">
        <v>1603</v>
      </c>
      <c r="D25" s="29">
        <v>15018</v>
      </c>
      <c r="E25" s="29">
        <v>11158</v>
      </c>
      <c r="F25" s="29">
        <v>74.3</v>
      </c>
      <c r="G25" s="29">
        <v>3860</v>
      </c>
      <c r="H25" s="29">
        <v>25.7</v>
      </c>
      <c r="I25" s="30"/>
      <c r="J25" s="46">
        <v>1.2499999999999999E-2</v>
      </c>
      <c r="K25" s="30"/>
      <c r="L25" s="46">
        <v>6.3773148148148148E-3</v>
      </c>
      <c r="M25" s="46">
        <v>3.7384259259259263E-3</v>
      </c>
      <c r="N25" s="29">
        <v>7</v>
      </c>
      <c r="O25" s="18">
        <v>6538</v>
      </c>
      <c r="P25" s="30"/>
      <c r="Q25" s="30"/>
      <c r="R25" s="30"/>
    </row>
    <row r="26" spans="1:18" x14ac:dyDescent="0.3">
      <c r="A26" s="2">
        <v>43949</v>
      </c>
      <c r="B26" s="18">
        <v>87</v>
      </c>
      <c r="C26" s="29">
        <v>1733</v>
      </c>
      <c r="D26" s="29">
        <v>13816</v>
      </c>
      <c r="E26" s="29">
        <v>9559</v>
      </c>
      <c r="F26" s="29">
        <v>69.19</v>
      </c>
      <c r="G26" s="29">
        <v>4257</v>
      </c>
      <c r="H26" s="29">
        <v>30.81</v>
      </c>
      <c r="I26" s="30"/>
      <c r="J26" s="46">
        <v>1.4085648148148151E-2</v>
      </c>
      <c r="K26" s="30"/>
      <c r="L26" s="46">
        <v>6.828703703703704E-3</v>
      </c>
      <c r="M26" s="46">
        <v>4.0162037037037033E-3</v>
      </c>
      <c r="N26" s="29">
        <v>6</v>
      </c>
      <c r="O26" s="18">
        <v>7567</v>
      </c>
      <c r="P26" s="30"/>
      <c r="Q26" s="30"/>
      <c r="R26" s="30"/>
    </row>
    <row r="27" spans="1:18" x14ac:dyDescent="0.3">
      <c r="A27" s="2">
        <v>43950</v>
      </c>
      <c r="B27" s="18">
        <v>81</v>
      </c>
      <c r="C27" s="29">
        <v>1711</v>
      </c>
      <c r="D27" s="29">
        <v>9201</v>
      </c>
      <c r="E27" s="29">
        <v>7945</v>
      </c>
      <c r="F27" s="29">
        <v>86.35</v>
      </c>
      <c r="G27" s="29">
        <v>1256</v>
      </c>
      <c r="H27" s="29">
        <v>13.65</v>
      </c>
      <c r="I27" s="30"/>
      <c r="J27" s="46">
        <v>3.3449074074074071E-3</v>
      </c>
      <c r="K27" s="30"/>
      <c r="L27" s="46">
        <v>6.6898148148148142E-3</v>
      </c>
      <c r="M27" s="46">
        <v>2.8935185185185188E-3</v>
      </c>
      <c r="N27" s="29">
        <v>5</v>
      </c>
      <c r="O27" s="18">
        <v>6522</v>
      </c>
      <c r="P27" s="30"/>
      <c r="Q27" s="30"/>
      <c r="R27" s="30"/>
    </row>
    <row r="28" spans="1:18" x14ac:dyDescent="0.3">
      <c r="A28" s="2">
        <v>43951</v>
      </c>
      <c r="B28" s="18">
        <v>31</v>
      </c>
      <c r="C28" s="29">
        <v>1568</v>
      </c>
      <c r="D28" s="29">
        <v>10181</v>
      </c>
      <c r="E28" s="29">
        <v>9682</v>
      </c>
      <c r="F28" s="29">
        <v>95.1</v>
      </c>
      <c r="G28" s="29">
        <v>499</v>
      </c>
      <c r="H28" s="29">
        <v>4.9000000000000004</v>
      </c>
      <c r="I28" s="30"/>
      <c r="J28" s="46">
        <v>9.0277777777777784E-4</v>
      </c>
      <c r="K28" s="30"/>
      <c r="L28" s="46">
        <v>6.4004629629629628E-3</v>
      </c>
      <c r="M28" s="46">
        <v>2.4768518518518516E-3</v>
      </c>
      <c r="N28" s="29">
        <v>6.25</v>
      </c>
      <c r="O28" s="18">
        <v>7706</v>
      </c>
      <c r="P28" s="30"/>
      <c r="Q28" s="30"/>
      <c r="R28" s="30"/>
    </row>
    <row r="29" spans="1:18" x14ac:dyDescent="0.3">
      <c r="A29" s="2">
        <v>43952</v>
      </c>
      <c r="B29" s="18">
        <v>0</v>
      </c>
      <c r="C29" s="29">
        <v>1446</v>
      </c>
      <c r="D29" s="29">
        <v>9750</v>
      </c>
      <c r="E29" s="29">
        <v>8703</v>
      </c>
      <c r="F29" s="29">
        <v>89.26</v>
      </c>
      <c r="G29" s="29">
        <v>1047</v>
      </c>
      <c r="H29" s="29">
        <v>10.74</v>
      </c>
      <c r="I29" s="30"/>
      <c r="J29" s="46">
        <v>2.4652777777777776E-3</v>
      </c>
      <c r="K29" s="30"/>
      <c r="L29" s="46">
        <v>6.4120370370370364E-3</v>
      </c>
      <c r="M29" s="46">
        <v>3.2291666666666666E-3</v>
      </c>
      <c r="N29" s="29">
        <v>6.02</v>
      </c>
      <c r="O29" s="18">
        <v>6866</v>
      </c>
      <c r="P29" s="30"/>
      <c r="Q29" s="30"/>
      <c r="R29" s="30"/>
    </row>
    <row r="30" spans="1:18" x14ac:dyDescent="0.3">
      <c r="A30" s="27"/>
      <c r="B30" s="17"/>
      <c r="C30" s="28"/>
      <c r="D30" s="28"/>
      <c r="E30" s="28"/>
      <c r="F30" s="28"/>
      <c r="G30" s="28"/>
      <c r="H30" s="28"/>
      <c r="I30" s="31"/>
      <c r="J30" s="32"/>
      <c r="K30" s="31"/>
      <c r="L30" s="32"/>
      <c r="M30" s="32"/>
      <c r="N30" s="31"/>
      <c r="O30" s="31"/>
      <c r="P30" s="31"/>
      <c r="Q30" s="31"/>
      <c r="R30" s="31"/>
    </row>
    <row r="31" spans="1:18" x14ac:dyDescent="0.3">
      <c r="B31" s="17"/>
    </row>
    <row r="32" spans="1:18" x14ac:dyDescent="0.3">
      <c r="A32" s="23" t="s">
        <v>32</v>
      </c>
      <c r="B32" s="17"/>
    </row>
    <row r="33" spans="1:18" x14ac:dyDescent="0.3">
      <c r="A33" s="33" t="s">
        <v>0</v>
      </c>
      <c r="B33" s="33" t="s">
        <v>2</v>
      </c>
      <c r="C33" s="13" t="s">
        <v>3</v>
      </c>
      <c r="D33" s="13" t="s">
        <v>4</v>
      </c>
      <c r="E33" s="13" t="s">
        <v>5</v>
      </c>
      <c r="F33" s="13" t="s">
        <v>6</v>
      </c>
      <c r="G33" s="13" t="s">
        <v>7</v>
      </c>
      <c r="H33" s="13" t="s">
        <v>8</v>
      </c>
      <c r="I33" s="13" t="s">
        <v>25</v>
      </c>
      <c r="J33" s="13" t="s">
        <v>9</v>
      </c>
      <c r="K33" s="13" t="s">
        <v>26</v>
      </c>
      <c r="L33" s="13" t="s">
        <v>10</v>
      </c>
      <c r="M33" s="13" t="s">
        <v>11</v>
      </c>
      <c r="N33" s="13" t="s">
        <v>12</v>
      </c>
      <c r="O33" s="13" t="s">
        <v>27</v>
      </c>
      <c r="P33" s="13" t="s">
        <v>28</v>
      </c>
      <c r="Q33" s="13" t="s">
        <v>29</v>
      </c>
      <c r="R33" s="13" t="s">
        <v>30</v>
      </c>
    </row>
    <row r="34" spans="1:18" x14ac:dyDescent="0.3">
      <c r="A34" s="2">
        <v>43939</v>
      </c>
      <c r="B34" s="35" t="s">
        <v>15</v>
      </c>
      <c r="C34" s="21">
        <v>621</v>
      </c>
      <c r="D34" s="21">
        <v>21089</v>
      </c>
      <c r="E34" s="21">
        <v>19764</v>
      </c>
      <c r="F34" s="21">
        <v>93.72</v>
      </c>
      <c r="G34" s="21">
        <v>1325</v>
      </c>
      <c r="H34" s="21">
        <v>6.28</v>
      </c>
      <c r="I34" s="30" t="s">
        <v>15</v>
      </c>
      <c r="J34" s="22">
        <v>1.6666666666666668E-3</v>
      </c>
      <c r="K34" s="30" t="s">
        <v>15</v>
      </c>
      <c r="L34" s="22">
        <v>3.3680555555555551E-3</v>
      </c>
      <c r="M34" s="22">
        <v>1.9328703703703704E-3</v>
      </c>
      <c r="N34" s="34">
        <v>32</v>
      </c>
      <c r="O34" s="37" t="s">
        <v>15</v>
      </c>
      <c r="P34" s="30" t="s">
        <v>15</v>
      </c>
      <c r="Q34" s="30" t="s">
        <v>33</v>
      </c>
      <c r="R34" s="30" t="s">
        <v>15</v>
      </c>
    </row>
    <row r="35" spans="1:18" x14ac:dyDescent="0.3">
      <c r="A35" s="2">
        <v>43940</v>
      </c>
      <c r="B35" s="35"/>
      <c r="C35" s="21">
        <v>556</v>
      </c>
      <c r="D35" s="21">
        <v>11505</v>
      </c>
      <c r="E35" s="21">
        <v>11186</v>
      </c>
      <c r="F35" s="21">
        <v>97.23</v>
      </c>
      <c r="G35" s="21">
        <v>319</v>
      </c>
      <c r="H35" s="21">
        <v>2.77</v>
      </c>
      <c r="I35" s="30" t="s">
        <v>15</v>
      </c>
      <c r="J35" s="22">
        <v>1.273148148148148E-4</v>
      </c>
      <c r="K35" s="30" t="s">
        <v>15</v>
      </c>
      <c r="L35" s="22">
        <v>3.0092592592592588E-3</v>
      </c>
      <c r="M35" s="22">
        <v>1.9791666666666668E-3</v>
      </c>
      <c r="N35" s="21">
        <v>22</v>
      </c>
      <c r="O35" s="21">
        <v>0</v>
      </c>
      <c r="P35" s="30" t="s">
        <v>15</v>
      </c>
      <c r="Q35" s="30" t="s">
        <v>33</v>
      </c>
      <c r="R35" s="30" t="s">
        <v>15</v>
      </c>
    </row>
    <row r="36" spans="1:18" x14ac:dyDescent="0.3">
      <c r="A36" s="2">
        <v>43941</v>
      </c>
      <c r="B36" s="35"/>
      <c r="C36" s="21">
        <v>1177</v>
      </c>
      <c r="D36" s="21">
        <v>22285</v>
      </c>
      <c r="E36" s="21">
        <v>19114</v>
      </c>
      <c r="F36" s="21">
        <v>85.77</v>
      </c>
      <c r="G36" s="21">
        <v>3171</v>
      </c>
      <c r="H36" s="21">
        <v>14.23</v>
      </c>
      <c r="I36" s="30"/>
      <c r="J36" s="22">
        <v>1.3553240740740741E-2</v>
      </c>
      <c r="K36" s="30"/>
      <c r="L36" s="22">
        <v>4.4675925925925933E-3</v>
      </c>
      <c r="M36" s="22">
        <v>3.4953703703703705E-3</v>
      </c>
      <c r="N36" s="21">
        <v>17</v>
      </c>
      <c r="O36" s="21">
        <v>0</v>
      </c>
      <c r="P36" s="30"/>
      <c r="Q36" s="30"/>
      <c r="R36" s="30"/>
    </row>
    <row r="37" spans="1:18" x14ac:dyDescent="0.3">
      <c r="A37" s="2">
        <v>43942</v>
      </c>
      <c r="B37" s="35"/>
      <c r="C37" s="29">
        <v>1350</v>
      </c>
      <c r="D37" s="29">
        <v>6816</v>
      </c>
      <c r="E37" s="29">
        <v>6360</v>
      </c>
      <c r="F37" s="29">
        <v>93.31</v>
      </c>
      <c r="G37" s="29">
        <v>456</v>
      </c>
      <c r="H37" s="29">
        <v>6.69</v>
      </c>
      <c r="I37" s="30"/>
      <c r="J37" s="22">
        <v>7.6388888888888893E-4</v>
      </c>
      <c r="K37" s="30"/>
      <c r="L37" s="22">
        <v>5.1041666666666666E-3</v>
      </c>
      <c r="M37" s="22">
        <v>3.4027777777777784E-3</v>
      </c>
      <c r="N37" s="18">
        <v>5</v>
      </c>
      <c r="O37" s="18">
        <v>4806</v>
      </c>
      <c r="P37" s="30"/>
      <c r="Q37" s="30"/>
      <c r="R37" s="30"/>
    </row>
    <row r="38" spans="1:18" x14ac:dyDescent="0.3">
      <c r="A38" s="2">
        <v>43943</v>
      </c>
      <c r="B38" s="35"/>
      <c r="C38" s="29">
        <v>1480</v>
      </c>
      <c r="D38" s="29">
        <v>3684</v>
      </c>
      <c r="E38" s="29">
        <v>3587</v>
      </c>
      <c r="F38" s="29">
        <v>97.37</v>
      </c>
      <c r="G38" s="29">
        <v>97</v>
      </c>
      <c r="H38" s="29">
        <v>2.63</v>
      </c>
      <c r="I38" s="30"/>
      <c r="J38" s="22">
        <v>1.6203703703703703E-4</v>
      </c>
      <c r="K38" s="30"/>
      <c r="L38" s="22">
        <v>5.2893518518518515E-3</v>
      </c>
      <c r="M38" s="22">
        <v>2.615740740740741E-3</v>
      </c>
      <c r="N38" s="18">
        <v>3</v>
      </c>
      <c r="O38" s="18">
        <v>3544</v>
      </c>
      <c r="P38" s="30"/>
      <c r="Q38" s="30"/>
      <c r="R38" s="30"/>
    </row>
    <row r="39" spans="1:18" x14ac:dyDescent="0.3">
      <c r="A39" s="2">
        <v>43944</v>
      </c>
      <c r="B39" s="35"/>
      <c r="C39" s="29">
        <v>1594</v>
      </c>
      <c r="D39" s="29">
        <v>3242</v>
      </c>
      <c r="E39" s="29">
        <v>3200</v>
      </c>
      <c r="F39" s="29">
        <v>98.7</v>
      </c>
      <c r="G39" s="29">
        <v>42</v>
      </c>
      <c r="H39" s="29">
        <v>1.3</v>
      </c>
      <c r="I39" s="30"/>
      <c r="J39" s="22">
        <v>1.6203703703703703E-4</v>
      </c>
      <c r="K39" s="30"/>
      <c r="L39" s="22">
        <v>6.1342592592592594E-3</v>
      </c>
      <c r="M39" s="22">
        <v>3.1828703703703702E-3</v>
      </c>
      <c r="N39" s="18">
        <v>3</v>
      </c>
      <c r="O39" s="18">
        <v>2965</v>
      </c>
      <c r="P39" s="30"/>
      <c r="Q39" s="30"/>
      <c r="R39" s="30"/>
    </row>
    <row r="40" spans="1:18" x14ac:dyDescent="0.3">
      <c r="A40" s="2">
        <v>43945</v>
      </c>
      <c r="B40" s="35"/>
      <c r="C40" s="29">
        <v>1654</v>
      </c>
      <c r="D40" s="29">
        <v>1675</v>
      </c>
      <c r="E40" s="29">
        <v>1619</v>
      </c>
      <c r="F40" s="29">
        <v>96.66</v>
      </c>
      <c r="G40" s="29">
        <v>56</v>
      </c>
      <c r="H40" s="29">
        <v>3.34</v>
      </c>
      <c r="I40" s="30"/>
      <c r="J40" s="22">
        <v>1.7361111111111112E-4</v>
      </c>
      <c r="K40" s="30"/>
      <c r="L40" s="22">
        <v>4.0624999999999993E-3</v>
      </c>
      <c r="M40" s="22">
        <v>2.0138888888888888E-3</v>
      </c>
      <c r="N40" s="18">
        <v>1</v>
      </c>
      <c r="O40" s="18">
        <v>1618</v>
      </c>
      <c r="P40" s="30"/>
      <c r="Q40" s="30"/>
      <c r="R40" s="30"/>
    </row>
    <row r="41" spans="1:18" x14ac:dyDescent="0.3">
      <c r="A41" s="2">
        <v>43946</v>
      </c>
      <c r="B41" s="35"/>
      <c r="C41" s="29">
        <v>591</v>
      </c>
      <c r="D41" s="29">
        <v>5573</v>
      </c>
      <c r="E41" s="29">
        <v>5367</v>
      </c>
      <c r="F41" s="29">
        <v>96.3</v>
      </c>
      <c r="G41" s="29">
        <v>206</v>
      </c>
      <c r="H41" s="29">
        <v>3.7</v>
      </c>
      <c r="I41" s="30"/>
      <c r="J41" s="22">
        <v>1.5046296296296297E-4</v>
      </c>
      <c r="K41" s="30"/>
      <c r="L41" s="22">
        <v>3.7847222222222223E-3</v>
      </c>
      <c r="M41" s="22">
        <v>2.1064814814814813E-3</v>
      </c>
      <c r="N41" s="18">
        <v>9</v>
      </c>
      <c r="O41" s="18">
        <v>5352</v>
      </c>
      <c r="P41" s="30"/>
      <c r="Q41" s="30"/>
      <c r="R41" s="30"/>
    </row>
    <row r="42" spans="1:18" x14ac:dyDescent="0.3">
      <c r="A42" s="2">
        <v>43947</v>
      </c>
      <c r="B42" s="35"/>
      <c r="C42" s="29">
        <v>445</v>
      </c>
      <c r="D42" s="29">
        <v>4088</v>
      </c>
      <c r="E42" s="29">
        <v>3900</v>
      </c>
      <c r="F42" s="29">
        <v>95.4</v>
      </c>
      <c r="G42" s="29">
        <v>188</v>
      </c>
      <c r="H42" s="29">
        <v>4.5999999999999996</v>
      </c>
      <c r="I42" s="30"/>
      <c r="J42" s="22">
        <v>1.5046296296296297E-4</v>
      </c>
      <c r="K42" s="30"/>
      <c r="L42" s="22">
        <v>3.6111111111111114E-3</v>
      </c>
      <c r="M42" s="22">
        <v>1.8518518518518517E-3</v>
      </c>
      <c r="N42" s="18">
        <v>9</v>
      </c>
      <c r="O42" s="18">
        <v>3889</v>
      </c>
      <c r="P42" s="30"/>
      <c r="Q42" s="30"/>
      <c r="R42" s="30"/>
    </row>
    <row r="43" spans="1:18" x14ac:dyDescent="0.3">
      <c r="A43" s="2">
        <v>43948</v>
      </c>
      <c r="B43" s="35"/>
      <c r="C43" s="29">
        <v>1603</v>
      </c>
      <c r="D43" s="29">
        <v>14092</v>
      </c>
      <c r="E43" s="29">
        <v>11738</v>
      </c>
      <c r="F43" s="29">
        <v>83.3</v>
      </c>
      <c r="G43" s="29">
        <v>2354</v>
      </c>
      <c r="H43" s="29">
        <v>16.7</v>
      </c>
      <c r="I43" s="30"/>
      <c r="J43" s="22">
        <v>1.4155092592592592E-2</v>
      </c>
      <c r="K43" s="30"/>
      <c r="L43" s="22">
        <v>5.6712962962962958E-3</v>
      </c>
      <c r="M43" s="22">
        <v>4.2129629629629626E-3</v>
      </c>
      <c r="N43" s="18">
        <v>8</v>
      </c>
      <c r="O43" s="18">
        <v>7585</v>
      </c>
      <c r="P43" s="30"/>
      <c r="Q43" s="30"/>
      <c r="R43" s="30"/>
    </row>
    <row r="44" spans="1:18" x14ac:dyDescent="0.3">
      <c r="A44" s="2">
        <v>43949</v>
      </c>
      <c r="B44" s="35"/>
      <c r="C44" s="29">
        <v>1733</v>
      </c>
      <c r="D44" s="29">
        <v>13015</v>
      </c>
      <c r="E44" s="29">
        <v>9169</v>
      </c>
      <c r="F44" s="29">
        <v>70.45</v>
      </c>
      <c r="G44" s="29">
        <v>3846</v>
      </c>
      <c r="H44" s="29">
        <v>29.55</v>
      </c>
      <c r="I44" s="30"/>
      <c r="J44" s="22">
        <v>1.53125E-2</v>
      </c>
      <c r="K44" s="30"/>
      <c r="L44" s="22">
        <v>6.168981481481481E-3</v>
      </c>
      <c r="M44" s="22">
        <v>4.340277777777778E-3</v>
      </c>
      <c r="N44" s="18">
        <v>6</v>
      </c>
      <c r="O44" s="18">
        <v>7434</v>
      </c>
      <c r="P44" s="30"/>
      <c r="Q44" s="30"/>
      <c r="R44" s="30"/>
    </row>
    <row r="45" spans="1:18" x14ac:dyDescent="0.3">
      <c r="A45" s="2">
        <v>43950</v>
      </c>
      <c r="B45" s="35"/>
      <c r="C45" s="29">
        <v>1711</v>
      </c>
      <c r="D45" s="29">
        <v>8787</v>
      </c>
      <c r="E45" s="29">
        <v>7776</v>
      </c>
      <c r="F45" s="29">
        <v>88.5</v>
      </c>
      <c r="G45" s="29">
        <v>1011</v>
      </c>
      <c r="H45" s="29">
        <v>11.5</v>
      </c>
      <c r="I45" s="30"/>
      <c r="J45" s="22">
        <v>4.8726851851851856E-3</v>
      </c>
      <c r="K45" s="30"/>
      <c r="L45" s="22">
        <v>6.3078703703703708E-3</v>
      </c>
      <c r="M45" s="22">
        <v>3.7847222222222223E-3</v>
      </c>
      <c r="N45" s="18">
        <v>5</v>
      </c>
      <c r="O45" s="18">
        <v>6649</v>
      </c>
      <c r="P45" s="30"/>
      <c r="Q45" s="30"/>
      <c r="R45" s="30"/>
    </row>
    <row r="46" spans="1:18" x14ac:dyDescent="0.3">
      <c r="A46" s="2">
        <v>43951</v>
      </c>
      <c r="B46" s="35"/>
      <c r="C46" s="29">
        <v>1568</v>
      </c>
      <c r="D46" s="29">
        <v>7227</v>
      </c>
      <c r="E46" s="29">
        <v>6840</v>
      </c>
      <c r="F46" s="29">
        <v>93.99</v>
      </c>
      <c r="G46" s="29">
        <v>437</v>
      </c>
      <c r="H46" s="29">
        <v>6.01</v>
      </c>
      <c r="I46" s="30"/>
      <c r="J46" s="22">
        <v>1.2847222222222223E-3</v>
      </c>
      <c r="K46" s="30"/>
      <c r="L46" s="22">
        <v>6.076388888888889E-3</v>
      </c>
      <c r="M46" s="22">
        <v>2.8240740740740739E-3</v>
      </c>
      <c r="N46" s="18">
        <v>4.41</v>
      </c>
      <c r="O46" s="18">
        <v>5937</v>
      </c>
      <c r="P46" s="30"/>
      <c r="Q46" s="30"/>
      <c r="R46" s="30"/>
    </row>
    <row r="47" spans="1:18" x14ac:dyDescent="0.3">
      <c r="A47" s="2">
        <v>43952</v>
      </c>
      <c r="B47" s="35"/>
      <c r="C47" s="29">
        <v>1446</v>
      </c>
      <c r="D47" s="29">
        <v>8224</v>
      </c>
      <c r="E47" s="29">
        <v>7408</v>
      </c>
      <c r="F47" s="29">
        <v>90.08</v>
      </c>
      <c r="G47" s="29">
        <v>816</v>
      </c>
      <c r="H47" s="29">
        <v>9.92</v>
      </c>
      <c r="I47" s="30"/>
      <c r="J47" s="22">
        <v>4.5601851851851853E-3</v>
      </c>
      <c r="K47" s="30"/>
      <c r="L47" s="22">
        <v>5.9606481481481489E-3</v>
      </c>
      <c r="M47" s="22">
        <v>3.4375E-3</v>
      </c>
      <c r="N47" s="18">
        <v>5.12</v>
      </c>
      <c r="O47" s="18">
        <v>7398</v>
      </c>
      <c r="P47" s="30"/>
      <c r="Q47" s="30"/>
      <c r="R47" s="30"/>
    </row>
    <row r="48" spans="1:18" x14ac:dyDescent="0.3">
      <c r="O48" t="s">
        <v>15</v>
      </c>
    </row>
    <row r="49" spans="1:18" x14ac:dyDescent="0.3">
      <c r="B49" s="17"/>
    </row>
    <row r="50" spans="1:18" x14ac:dyDescent="0.3">
      <c r="A50" s="23" t="s">
        <v>34</v>
      </c>
      <c r="B50" s="17"/>
    </row>
    <row r="51" spans="1:18" x14ac:dyDescent="0.3">
      <c r="A51" s="33" t="s">
        <v>0</v>
      </c>
      <c r="B51" s="33" t="s">
        <v>2</v>
      </c>
      <c r="C51" s="13" t="s">
        <v>3</v>
      </c>
      <c r="D51" s="13" t="s">
        <v>4</v>
      </c>
      <c r="E51" s="13" t="s">
        <v>5</v>
      </c>
      <c r="F51" s="13" t="s">
        <v>6</v>
      </c>
      <c r="G51" s="13" t="s">
        <v>7</v>
      </c>
      <c r="H51" s="13" t="s">
        <v>8</v>
      </c>
      <c r="I51" s="13" t="s">
        <v>25</v>
      </c>
      <c r="J51" s="13" t="s">
        <v>9</v>
      </c>
      <c r="K51" s="13" t="s">
        <v>26</v>
      </c>
      <c r="L51" s="13" t="s">
        <v>10</v>
      </c>
      <c r="M51" s="13" t="s">
        <v>11</v>
      </c>
      <c r="N51" s="13" t="s">
        <v>12</v>
      </c>
      <c r="O51" s="13" t="s">
        <v>27</v>
      </c>
      <c r="P51" s="13" t="s">
        <v>28</v>
      </c>
      <c r="Q51" s="13" t="s">
        <v>29</v>
      </c>
      <c r="R51" s="13" t="s">
        <v>30</v>
      </c>
    </row>
    <row r="52" spans="1:18" x14ac:dyDescent="0.3">
      <c r="A52" s="2">
        <v>43939</v>
      </c>
      <c r="B52" s="11">
        <v>238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30" t="s">
        <v>15</v>
      </c>
      <c r="J52" s="22">
        <v>0</v>
      </c>
      <c r="K52" s="30" t="s">
        <v>15</v>
      </c>
      <c r="L52" s="22">
        <v>0</v>
      </c>
      <c r="M52" s="22">
        <v>0</v>
      </c>
      <c r="N52" s="34">
        <v>0</v>
      </c>
      <c r="O52" s="37" t="s">
        <v>15</v>
      </c>
      <c r="P52" s="30" t="s">
        <v>15</v>
      </c>
      <c r="Q52" s="30" t="s">
        <v>33</v>
      </c>
      <c r="R52" s="30" t="s">
        <v>15</v>
      </c>
    </row>
    <row r="53" spans="1:18" x14ac:dyDescent="0.3">
      <c r="A53" s="2">
        <v>43940</v>
      </c>
      <c r="B53" s="11">
        <v>268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30" t="s">
        <v>15</v>
      </c>
      <c r="J53" s="22">
        <v>0</v>
      </c>
      <c r="K53" s="30" t="s">
        <v>15</v>
      </c>
      <c r="L53" s="22">
        <v>0</v>
      </c>
      <c r="M53" s="22">
        <v>0</v>
      </c>
      <c r="N53" s="34">
        <v>0</v>
      </c>
      <c r="O53" s="34">
        <v>0</v>
      </c>
      <c r="P53" s="30" t="s">
        <v>15</v>
      </c>
      <c r="Q53" s="30" t="s">
        <v>33</v>
      </c>
      <c r="R53" s="30" t="s">
        <v>15</v>
      </c>
    </row>
    <row r="54" spans="1:18" x14ac:dyDescent="0.3">
      <c r="A54" s="2">
        <v>43941</v>
      </c>
      <c r="B54" s="11">
        <v>53</v>
      </c>
      <c r="C54" s="21">
        <v>1177</v>
      </c>
      <c r="D54" s="21">
        <v>3437</v>
      </c>
      <c r="E54" s="21">
        <v>3138</v>
      </c>
      <c r="F54" s="21">
        <v>91.3</v>
      </c>
      <c r="G54" s="21">
        <v>299</v>
      </c>
      <c r="H54" s="21">
        <v>8.6999999999999993</v>
      </c>
      <c r="I54" s="30"/>
      <c r="J54" s="22">
        <v>1.3807870370370371E-2</v>
      </c>
      <c r="K54" s="30"/>
      <c r="L54" s="22">
        <v>7.6273148148148151E-3</v>
      </c>
      <c r="M54" s="22">
        <v>7.1990740740740739E-3</v>
      </c>
      <c r="N54" s="34">
        <v>3</v>
      </c>
      <c r="O54" s="34">
        <v>0</v>
      </c>
      <c r="P54" s="30"/>
      <c r="Q54" s="30"/>
      <c r="R54" s="30"/>
    </row>
    <row r="55" spans="1:18" x14ac:dyDescent="0.3">
      <c r="A55" s="2">
        <v>43942</v>
      </c>
      <c r="B55" s="11">
        <v>79</v>
      </c>
      <c r="C55" s="29">
        <v>1350</v>
      </c>
      <c r="D55" s="29">
        <v>6005</v>
      </c>
      <c r="E55" s="29">
        <v>5833</v>
      </c>
      <c r="F55" s="29">
        <v>97.14</v>
      </c>
      <c r="G55" s="29">
        <v>172</v>
      </c>
      <c r="H55" s="29">
        <v>2.86</v>
      </c>
      <c r="I55" s="30"/>
      <c r="J55" s="22">
        <v>7.407407407407407E-4</v>
      </c>
      <c r="K55" s="30"/>
      <c r="L55" s="22">
        <v>7.4884259259259262E-3</v>
      </c>
      <c r="M55" s="22">
        <v>3.9004629629629632E-3</v>
      </c>
      <c r="N55" s="34">
        <v>5</v>
      </c>
      <c r="O55" s="34">
        <v>4085</v>
      </c>
      <c r="P55" s="30"/>
      <c r="Q55" s="30"/>
      <c r="R55" s="30"/>
    </row>
    <row r="56" spans="1:18" x14ac:dyDescent="0.3">
      <c r="A56" s="2">
        <v>43943</v>
      </c>
      <c r="B56" s="11">
        <v>126</v>
      </c>
      <c r="C56" s="29">
        <v>1480</v>
      </c>
      <c r="D56" s="29">
        <v>9620</v>
      </c>
      <c r="E56" s="29">
        <v>9238</v>
      </c>
      <c r="F56" s="29">
        <v>96.03</v>
      </c>
      <c r="G56" s="29">
        <v>382</v>
      </c>
      <c r="H56" s="29">
        <v>3.97</v>
      </c>
      <c r="I56" s="30"/>
      <c r="J56" s="22">
        <v>1.1574074074074073E-3</v>
      </c>
      <c r="K56" s="30"/>
      <c r="L56" s="22">
        <v>7.2916666666666659E-3</v>
      </c>
      <c r="M56" s="22">
        <v>2.5115740740740741E-3</v>
      </c>
      <c r="N56" s="47">
        <v>7</v>
      </c>
      <c r="O56" s="21">
        <v>7599</v>
      </c>
      <c r="P56" s="30"/>
      <c r="Q56" s="30"/>
      <c r="R56" s="30"/>
    </row>
    <row r="57" spans="1:18" x14ac:dyDescent="0.3">
      <c r="A57" s="2">
        <v>43944</v>
      </c>
      <c r="B57" s="11">
        <v>74</v>
      </c>
      <c r="C57" s="21">
        <v>1594</v>
      </c>
      <c r="D57" s="29">
        <v>11327</v>
      </c>
      <c r="E57" s="29">
        <v>11105</v>
      </c>
      <c r="F57" s="29">
        <v>98.04</v>
      </c>
      <c r="G57" s="29">
        <v>222</v>
      </c>
      <c r="H57" s="29">
        <v>1.96</v>
      </c>
      <c r="I57" s="30"/>
      <c r="J57" s="22">
        <v>2.0833333333333335E-4</v>
      </c>
      <c r="K57" s="30"/>
      <c r="L57" s="22">
        <v>7.3726851851851861E-3</v>
      </c>
      <c r="M57" s="22">
        <v>2.8819444444444444E-3</v>
      </c>
      <c r="N57" s="47">
        <v>6</v>
      </c>
      <c r="O57" s="21">
        <v>8743</v>
      </c>
      <c r="P57" s="30"/>
      <c r="Q57" s="30"/>
      <c r="R57" s="30"/>
    </row>
    <row r="58" spans="1:18" x14ac:dyDescent="0.3">
      <c r="A58" s="2">
        <v>43945</v>
      </c>
      <c r="B58" s="29">
        <v>932</v>
      </c>
      <c r="C58" s="29">
        <v>1654</v>
      </c>
      <c r="D58" s="29">
        <v>5594</v>
      </c>
      <c r="E58" s="29">
        <v>5485</v>
      </c>
      <c r="F58" s="29">
        <v>98.05</v>
      </c>
      <c r="G58" s="29">
        <v>109</v>
      </c>
      <c r="H58" s="29">
        <v>1.95</v>
      </c>
      <c r="I58" s="30"/>
      <c r="J58" s="22">
        <v>1.273148148148148E-4</v>
      </c>
      <c r="K58" s="30"/>
      <c r="L58" s="22">
        <v>3.3912037037037036E-3</v>
      </c>
      <c r="M58" s="22">
        <v>2.5578703703703705E-3</v>
      </c>
      <c r="N58" s="47">
        <v>4</v>
      </c>
      <c r="O58" s="47">
        <v>5338</v>
      </c>
      <c r="P58" s="30"/>
      <c r="Q58" s="30"/>
      <c r="R58" s="30"/>
    </row>
    <row r="59" spans="1:18" x14ac:dyDescent="0.3">
      <c r="A59" s="2">
        <v>43946</v>
      </c>
      <c r="B59" s="11">
        <v>366</v>
      </c>
      <c r="C59" s="29">
        <v>591</v>
      </c>
      <c r="D59" s="29">
        <v>696</v>
      </c>
      <c r="E59" s="29">
        <v>672</v>
      </c>
      <c r="F59" s="29">
        <v>96.55</v>
      </c>
      <c r="G59" s="29">
        <v>24</v>
      </c>
      <c r="H59" s="29">
        <v>3.45</v>
      </c>
      <c r="I59" s="30"/>
      <c r="J59" s="22">
        <v>9.9537037037037042E-4</v>
      </c>
      <c r="K59" s="30"/>
      <c r="L59" s="22">
        <v>3.645833333333333E-3</v>
      </c>
      <c r="M59" s="22">
        <v>2.1296296296296298E-3</v>
      </c>
      <c r="N59" s="47">
        <v>1</v>
      </c>
      <c r="O59" s="21">
        <v>651</v>
      </c>
      <c r="P59" s="30"/>
      <c r="Q59" s="30"/>
      <c r="R59" s="30"/>
    </row>
    <row r="60" spans="1:18" x14ac:dyDescent="0.3">
      <c r="A60" s="2">
        <v>43947</v>
      </c>
      <c r="B60" s="11">
        <v>278</v>
      </c>
      <c r="C60" s="29">
        <v>445</v>
      </c>
      <c r="D60" s="29">
        <v>528</v>
      </c>
      <c r="E60" s="29">
        <v>497</v>
      </c>
      <c r="F60" s="29">
        <v>94.13</v>
      </c>
      <c r="G60" s="29">
        <v>31</v>
      </c>
      <c r="H60" s="29">
        <v>5.87</v>
      </c>
      <c r="I60" s="30"/>
      <c r="J60" s="22">
        <v>1.5046296296296297E-4</v>
      </c>
      <c r="K60" s="30"/>
      <c r="L60" s="22">
        <v>3.9814814814814817E-3</v>
      </c>
      <c r="M60" s="22">
        <v>2.0254629629629629E-3</v>
      </c>
      <c r="N60" s="47">
        <v>2</v>
      </c>
      <c r="O60" s="29">
        <v>492</v>
      </c>
      <c r="P60" s="30"/>
      <c r="Q60" s="30"/>
      <c r="R60" s="30"/>
    </row>
    <row r="61" spans="1:18" x14ac:dyDescent="0.3">
      <c r="A61" s="2">
        <v>43948</v>
      </c>
      <c r="B61" s="11">
        <v>139</v>
      </c>
      <c r="C61" s="29">
        <v>1603</v>
      </c>
      <c r="D61" s="29">
        <v>23184</v>
      </c>
      <c r="E61" s="29">
        <v>18324</v>
      </c>
      <c r="F61" s="29">
        <v>79</v>
      </c>
      <c r="G61" s="29">
        <v>4860</v>
      </c>
      <c r="H61" s="29">
        <v>21</v>
      </c>
      <c r="I61" s="30"/>
      <c r="J61" s="22">
        <v>1.3657407407407408E-2</v>
      </c>
      <c r="K61" s="30"/>
      <c r="L61" s="22">
        <v>8.0439814814814818E-3</v>
      </c>
      <c r="M61" s="22">
        <v>4.9074074074074072E-3</v>
      </c>
      <c r="N61" s="47">
        <v>12</v>
      </c>
      <c r="O61" s="29">
        <v>9824</v>
      </c>
      <c r="P61" s="30"/>
      <c r="Q61" s="30"/>
      <c r="R61" s="30"/>
    </row>
    <row r="62" spans="1:18" x14ac:dyDescent="0.3">
      <c r="A62" s="2">
        <v>43949</v>
      </c>
      <c r="B62" s="11">
        <v>84</v>
      </c>
      <c r="C62" s="29">
        <v>1733</v>
      </c>
      <c r="D62" s="29">
        <v>33514</v>
      </c>
      <c r="E62" s="29">
        <v>21069</v>
      </c>
      <c r="F62" s="29">
        <v>62.87</v>
      </c>
      <c r="G62" s="29">
        <v>12445</v>
      </c>
      <c r="H62" s="29">
        <v>37.130000000000003</v>
      </c>
      <c r="I62" s="30"/>
      <c r="J62" s="22">
        <v>2.7442129629629632E-2</v>
      </c>
      <c r="K62" s="30"/>
      <c r="L62" s="22">
        <v>1.0046296296296296E-2</v>
      </c>
      <c r="M62" s="22">
        <v>5.5092592592592589E-3</v>
      </c>
      <c r="N62" s="47">
        <v>13</v>
      </c>
      <c r="O62" s="29">
        <v>13201</v>
      </c>
      <c r="P62" s="30"/>
      <c r="Q62" s="30"/>
      <c r="R62" s="30"/>
    </row>
    <row r="63" spans="1:18" x14ac:dyDescent="0.3">
      <c r="A63" s="2">
        <v>43950</v>
      </c>
      <c r="B63" s="18">
        <v>59</v>
      </c>
      <c r="C63" s="29">
        <v>1711</v>
      </c>
      <c r="D63" s="29">
        <v>29540</v>
      </c>
      <c r="E63" s="29">
        <v>20277</v>
      </c>
      <c r="F63" s="29">
        <v>68.599999999999994</v>
      </c>
      <c r="G63" s="29">
        <v>9263</v>
      </c>
      <c r="H63" s="29">
        <v>31.4</v>
      </c>
      <c r="I63" s="30"/>
      <c r="J63" s="22">
        <v>4.1724537037037039E-2</v>
      </c>
      <c r="K63" s="30"/>
      <c r="L63" s="22">
        <v>1.0833333333333334E-2</v>
      </c>
      <c r="M63" s="22">
        <v>5.2893518518518515E-3</v>
      </c>
      <c r="N63" s="47">
        <v>11.85</v>
      </c>
      <c r="O63" s="29">
        <v>16767</v>
      </c>
      <c r="P63" s="30"/>
      <c r="Q63" s="30"/>
      <c r="R63" s="30"/>
    </row>
    <row r="64" spans="1:18" x14ac:dyDescent="0.3">
      <c r="A64" s="2">
        <v>43951</v>
      </c>
      <c r="B64" s="18">
        <v>75</v>
      </c>
      <c r="C64" s="29">
        <v>1568</v>
      </c>
      <c r="D64" s="21">
        <v>26704</v>
      </c>
      <c r="E64" s="21">
        <v>17594</v>
      </c>
      <c r="F64" s="21">
        <v>65.89</v>
      </c>
      <c r="G64" s="21">
        <v>9110</v>
      </c>
      <c r="H64" s="21">
        <v>34.11</v>
      </c>
      <c r="I64" s="30"/>
      <c r="J64" s="22">
        <v>4.8923611111111105E-2</v>
      </c>
      <c r="K64" s="30"/>
      <c r="L64" s="22">
        <v>9.9768518518518531E-3</v>
      </c>
      <c r="M64" s="22">
        <v>4.8842592592592592E-3</v>
      </c>
      <c r="N64" s="21">
        <v>11.35</v>
      </c>
      <c r="O64" s="21">
        <v>14654</v>
      </c>
      <c r="P64" s="30"/>
      <c r="Q64" s="30"/>
      <c r="R64" s="30"/>
    </row>
    <row r="65" spans="1:18" x14ac:dyDescent="0.3">
      <c r="A65" s="2">
        <v>43952</v>
      </c>
      <c r="B65" s="18">
        <v>123</v>
      </c>
      <c r="C65" s="29">
        <v>1446</v>
      </c>
      <c r="D65" s="29">
        <v>26110</v>
      </c>
      <c r="E65" s="29">
        <v>17300</v>
      </c>
      <c r="F65" s="29">
        <v>66.260000000000005</v>
      </c>
      <c r="G65" s="29">
        <v>8810</v>
      </c>
      <c r="H65" s="29">
        <v>33.74</v>
      </c>
      <c r="I65" s="30"/>
      <c r="J65" s="22">
        <v>4.6817129629629632E-2</v>
      </c>
      <c r="K65" s="30"/>
      <c r="L65" s="22">
        <v>1.005787037037037E-2</v>
      </c>
      <c r="M65" s="22">
        <v>5.115740740740741E-3</v>
      </c>
      <c r="N65" s="47">
        <v>11.96</v>
      </c>
      <c r="O65" s="29">
        <v>14298</v>
      </c>
      <c r="P65" s="30"/>
      <c r="Q65" s="30"/>
      <c r="R65" s="30"/>
    </row>
  </sheetData>
  <sheetProtection sheet="1" objects="1" scenarios="1"/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F2DE-1079-4040-BF8E-D7AC90988AE1}">
  <dimension ref="A1:C16"/>
  <sheetViews>
    <sheetView workbookViewId="0">
      <selection activeCell="F7" sqref="F7"/>
    </sheetView>
  </sheetViews>
  <sheetFormatPr defaultRowHeight="14.4" x14ac:dyDescent="0.3"/>
  <cols>
    <col min="1" max="1" width="25.109375" bestFit="1" customWidth="1"/>
    <col min="2" max="2" width="75.44140625" style="5" bestFit="1" customWidth="1"/>
    <col min="3" max="3" width="38.88671875" customWidth="1"/>
  </cols>
  <sheetData>
    <row r="1" spans="1:3" x14ac:dyDescent="0.3">
      <c r="A1" s="8" t="s">
        <v>35</v>
      </c>
      <c r="B1" s="9" t="s">
        <v>36</v>
      </c>
      <c r="C1" s="9" t="s">
        <v>37</v>
      </c>
    </row>
    <row r="2" spans="1:3" x14ac:dyDescent="0.3">
      <c r="A2" s="7" t="s">
        <v>0</v>
      </c>
      <c r="B2" s="10" t="s">
        <v>38</v>
      </c>
      <c r="C2" s="10" t="s">
        <v>39</v>
      </c>
    </row>
    <row r="3" spans="1:3" ht="28.8" x14ac:dyDescent="0.3">
      <c r="A3" s="7" t="s">
        <v>3</v>
      </c>
      <c r="B3" s="10" t="s">
        <v>40</v>
      </c>
      <c r="C3" s="10" t="s">
        <v>41</v>
      </c>
    </row>
    <row r="4" spans="1:3" ht="43.2" x14ac:dyDescent="0.3">
      <c r="A4" s="7" t="s">
        <v>42</v>
      </c>
      <c r="B4" s="10" t="s">
        <v>43</v>
      </c>
      <c r="C4" s="10" t="s">
        <v>44</v>
      </c>
    </row>
    <row r="5" spans="1:3" ht="43.2" x14ac:dyDescent="0.3">
      <c r="A5" s="7" t="s">
        <v>45</v>
      </c>
      <c r="B5" s="10" t="s">
        <v>46</v>
      </c>
      <c r="C5" s="10" t="s">
        <v>47</v>
      </c>
    </row>
    <row r="6" spans="1:3" x14ac:dyDescent="0.3">
      <c r="A6" s="7" t="s">
        <v>6</v>
      </c>
      <c r="B6" s="6" t="s">
        <v>48</v>
      </c>
      <c r="C6" s="6" t="s">
        <v>49</v>
      </c>
    </row>
    <row r="7" spans="1:3" ht="57.6" x14ac:dyDescent="0.3">
      <c r="A7" s="7" t="s">
        <v>50</v>
      </c>
      <c r="B7" s="10" t="s">
        <v>51</v>
      </c>
      <c r="C7" s="10" t="s">
        <v>52</v>
      </c>
    </row>
    <row r="8" spans="1:3" x14ac:dyDescent="0.3">
      <c r="A8" s="7" t="s">
        <v>8</v>
      </c>
      <c r="B8" s="6" t="s">
        <v>53</v>
      </c>
      <c r="C8" s="6" t="s">
        <v>54</v>
      </c>
    </row>
    <row r="9" spans="1:3" x14ac:dyDescent="0.3">
      <c r="A9" s="7" t="s">
        <v>55</v>
      </c>
      <c r="B9" s="10" t="s">
        <v>56</v>
      </c>
      <c r="C9" s="7" t="s">
        <v>57</v>
      </c>
    </row>
    <row r="10" spans="1:3" ht="28.8" x14ac:dyDescent="0.3">
      <c r="A10" s="7" t="s">
        <v>58</v>
      </c>
      <c r="B10" s="10" t="s">
        <v>59</v>
      </c>
      <c r="C10" s="7" t="s">
        <v>60</v>
      </c>
    </row>
    <row r="11" spans="1:3" ht="28.8" x14ac:dyDescent="0.3">
      <c r="A11" s="7" t="s">
        <v>61</v>
      </c>
      <c r="B11" s="10" t="s">
        <v>62</v>
      </c>
      <c r="C11" s="7" t="s">
        <v>63</v>
      </c>
    </row>
    <row r="12" spans="1:3" x14ac:dyDescent="0.3">
      <c r="A12" s="7" t="s">
        <v>64</v>
      </c>
      <c r="B12" s="10" t="s">
        <v>65</v>
      </c>
      <c r="C12" s="7" t="s">
        <v>66</v>
      </c>
    </row>
    <row r="13" spans="1:3" x14ac:dyDescent="0.3">
      <c r="A13" s="7" t="s">
        <v>67</v>
      </c>
      <c r="B13" s="10" t="s">
        <v>68</v>
      </c>
      <c r="C13" s="7" t="s">
        <v>69</v>
      </c>
    </row>
    <row r="14" spans="1:3" x14ac:dyDescent="0.3">
      <c r="A14" s="7" t="s">
        <v>28</v>
      </c>
      <c r="B14" s="10" t="s">
        <v>70</v>
      </c>
      <c r="C14" s="7" t="s">
        <v>71</v>
      </c>
    </row>
    <row r="15" spans="1:3" x14ac:dyDescent="0.3">
      <c r="A15" s="7" t="s">
        <v>72</v>
      </c>
      <c r="B15" s="10" t="s">
        <v>73</v>
      </c>
      <c r="C15" s="7" t="s">
        <v>74</v>
      </c>
    </row>
    <row r="16" spans="1:3" x14ac:dyDescent="0.3">
      <c r="A16" s="7" t="s">
        <v>75</v>
      </c>
      <c r="B16" s="10" t="s">
        <v>76</v>
      </c>
      <c r="C16" s="6" t="s">
        <v>77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2902-FF6C-4AD0-8170-1C26D31BAFE1}">
  <dimension ref="A1:N86"/>
  <sheetViews>
    <sheetView zoomScale="80" zoomScaleNormal="80" workbookViewId="0">
      <selection activeCell="D86" sqref="D86"/>
    </sheetView>
  </sheetViews>
  <sheetFormatPr defaultRowHeight="14.4" x14ac:dyDescent="0.3"/>
  <cols>
    <col min="1" max="1" width="13.109375" style="1" customWidth="1"/>
    <col min="2" max="2" width="18.5546875" style="1" customWidth="1"/>
    <col min="3" max="3" width="16.5546875" bestFit="1" customWidth="1"/>
    <col min="4" max="4" width="13.44140625" bestFit="1" customWidth="1"/>
    <col min="5" max="5" width="13.109375" bestFit="1" customWidth="1"/>
    <col min="6" max="6" width="11.5546875" bestFit="1" customWidth="1"/>
    <col min="7" max="7" width="12.88671875" bestFit="1" customWidth="1"/>
    <col min="8" max="8" width="14.44140625" bestFit="1" customWidth="1"/>
    <col min="9" max="9" width="19.109375" bestFit="1" customWidth="1"/>
    <col min="10" max="10" width="15.33203125" bestFit="1" customWidth="1"/>
    <col min="11" max="11" width="13.109375" bestFit="1" customWidth="1"/>
    <col min="12" max="12" width="13.109375" customWidth="1"/>
    <col min="13" max="13" width="16.109375" customWidth="1"/>
  </cols>
  <sheetData>
    <row r="1" spans="1:13" x14ac:dyDescent="0.3">
      <c r="A1" s="23" t="s">
        <v>24</v>
      </c>
    </row>
    <row r="2" spans="1:13" x14ac:dyDescent="0.3">
      <c r="A2" s="3" t="s">
        <v>0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27</v>
      </c>
    </row>
    <row r="3" spans="1:13" x14ac:dyDescent="0.3">
      <c r="A3" s="2">
        <v>43951</v>
      </c>
      <c r="B3" s="18">
        <v>31</v>
      </c>
      <c r="C3" s="29">
        <v>1568</v>
      </c>
      <c r="D3" s="29">
        <v>10181</v>
      </c>
      <c r="E3" s="29">
        <v>9682</v>
      </c>
      <c r="F3" s="29">
        <v>95.1</v>
      </c>
      <c r="G3" s="29">
        <v>499</v>
      </c>
      <c r="H3" s="18">
        <v>4.9000000000000004</v>
      </c>
      <c r="I3" s="46">
        <v>9.0277777777777784E-4</v>
      </c>
      <c r="J3" s="46">
        <v>6.4004629629629628E-3</v>
      </c>
      <c r="K3" s="46">
        <v>2.4768518518518516E-3</v>
      </c>
      <c r="L3" s="29">
        <v>6.25</v>
      </c>
      <c r="M3" s="18">
        <v>7706</v>
      </c>
    </row>
    <row r="4" spans="1:13" x14ac:dyDescent="0.3">
      <c r="A4" s="2">
        <v>43952</v>
      </c>
      <c r="B4" s="18">
        <v>23</v>
      </c>
      <c r="C4" s="29">
        <v>1446</v>
      </c>
      <c r="D4" s="29">
        <v>9750</v>
      </c>
      <c r="E4" s="29">
        <v>8703</v>
      </c>
      <c r="F4" s="29">
        <v>89.26</v>
      </c>
      <c r="G4" s="29">
        <v>1047</v>
      </c>
      <c r="H4" s="18">
        <v>10.74</v>
      </c>
      <c r="I4" s="46">
        <v>2.4652777777777776E-3</v>
      </c>
      <c r="J4" s="46">
        <v>6.4120370370370364E-3</v>
      </c>
      <c r="K4" s="46">
        <v>3.2291666666666666E-3</v>
      </c>
      <c r="L4" s="29">
        <v>6.02</v>
      </c>
      <c r="M4" s="18">
        <v>6866</v>
      </c>
    </row>
    <row r="5" spans="1:13" x14ac:dyDescent="0.3">
      <c r="A5" s="2">
        <v>43953</v>
      </c>
      <c r="B5" s="18">
        <v>0</v>
      </c>
      <c r="C5" s="29">
        <v>695</v>
      </c>
      <c r="D5" s="29">
        <v>2837</v>
      </c>
      <c r="E5" s="29">
        <v>2484</v>
      </c>
      <c r="F5" s="29">
        <v>87.56</v>
      </c>
      <c r="G5" s="29">
        <v>353</v>
      </c>
      <c r="H5" s="18">
        <v>12.44</v>
      </c>
      <c r="I5" s="46">
        <v>2.0023148148148148E-3</v>
      </c>
      <c r="J5" s="46">
        <v>5.2777777777777771E-3</v>
      </c>
      <c r="K5" s="46">
        <v>3.3333333333333335E-3</v>
      </c>
      <c r="L5" s="18">
        <v>3.57</v>
      </c>
      <c r="M5" s="18">
        <v>2070</v>
      </c>
    </row>
    <row r="6" spans="1:13" x14ac:dyDescent="0.3">
      <c r="A6" s="2">
        <v>43954</v>
      </c>
      <c r="B6" s="51" t="s">
        <v>15</v>
      </c>
      <c r="C6" s="29">
        <v>713</v>
      </c>
      <c r="D6" s="29">
        <v>1088</v>
      </c>
      <c r="E6" s="29">
        <v>1041</v>
      </c>
      <c r="F6" s="29">
        <v>95.68</v>
      </c>
      <c r="G6" s="29">
        <v>47</v>
      </c>
      <c r="H6" s="18">
        <v>4.32</v>
      </c>
      <c r="I6" s="46">
        <v>1.5046296296296297E-4</v>
      </c>
      <c r="J6" s="46">
        <v>5.1736111111111115E-3</v>
      </c>
      <c r="K6" s="46">
        <v>2.3032407407407407E-3</v>
      </c>
      <c r="L6" s="18">
        <v>1.46</v>
      </c>
      <c r="M6" s="18">
        <v>874</v>
      </c>
    </row>
    <row r="7" spans="1:13" x14ac:dyDescent="0.3">
      <c r="A7" s="2">
        <v>43955</v>
      </c>
      <c r="B7" s="51"/>
      <c r="C7" s="29">
        <v>1425</v>
      </c>
      <c r="D7" s="29">
        <v>12847</v>
      </c>
      <c r="E7" s="29">
        <v>10796</v>
      </c>
      <c r="F7" s="29">
        <v>84.04</v>
      </c>
      <c r="G7" s="29">
        <v>2051</v>
      </c>
      <c r="H7" s="18">
        <v>15.96</v>
      </c>
      <c r="I7" s="46">
        <v>3.5069444444444445E-3</v>
      </c>
      <c r="J7" s="46">
        <v>4.6180555555555558E-3</v>
      </c>
      <c r="K7" s="46">
        <v>3.3333333333333335E-3</v>
      </c>
      <c r="L7" s="18">
        <v>7.67</v>
      </c>
      <c r="M7" s="18">
        <v>8175</v>
      </c>
    </row>
    <row r="8" spans="1:13" x14ac:dyDescent="0.3">
      <c r="A8" s="2">
        <v>43956</v>
      </c>
      <c r="B8" s="51"/>
      <c r="C8" s="29">
        <v>1681</v>
      </c>
      <c r="D8" s="29">
        <v>15829</v>
      </c>
      <c r="E8" s="29">
        <v>13700</v>
      </c>
      <c r="F8" s="29">
        <v>86.55</v>
      </c>
      <c r="G8" s="29">
        <v>2129</v>
      </c>
      <c r="H8" s="18">
        <v>13.45</v>
      </c>
      <c r="I8" s="46">
        <v>2.8935185185185188E-3</v>
      </c>
      <c r="J8" s="46">
        <v>4.8032407407407407E-3</v>
      </c>
      <c r="K8" s="46">
        <v>3.0092592592592588E-3</v>
      </c>
      <c r="L8" s="18">
        <v>8.15</v>
      </c>
      <c r="M8" s="18">
        <v>9792</v>
      </c>
    </row>
    <row r="9" spans="1:13" x14ac:dyDescent="0.3">
      <c r="A9" s="2">
        <v>43957</v>
      </c>
      <c r="B9" s="51"/>
      <c r="C9" s="29">
        <v>1793</v>
      </c>
      <c r="D9" s="29">
        <v>12669</v>
      </c>
      <c r="E9" s="29">
        <v>10245</v>
      </c>
      <c r="F9" s="29">
        <v>80.87</v>
      </c>
      <c r="G9" s="29">
        <v>2424</v>
      </c>
      <c r="H9" s="18">
        <v>19.13</v>
      </c>
      <c r="I9" s="46">
        <v>5.8101851851851856E-3</v>
      </c>
      <c r="J9" s="46">
        <v>7.2106481481481475E-3</v>
      </c>
      <c r="K9" s="46">
        <v>3.4953703703703705E-3</v>
      </c>
      <c r="L9" s="18">
        <v>5.77</v>
      </c>
      <c r="M9" s="18">
        <v>7465</v>
      </c>
    </row>
    <row r="10" spans="1:13" x14ac:dyDescent="0.3">
      <c r="A10" s="2">
        <v>43958</v>
      </c>
      <c r="B10" s="51"/>
      <c r="C10" s="29">
        <v>1887</v>
      </c>
      <c r="D10" s="29">
        <v>14001</v>
      </c>
      <c r="E10" s="29">
        <v>10687</v>
      </c>
      <c r="F10" s="29">
        <v>76.400000000000006</v>
      </c>
      <c r="G10" s="29">
        <v>3304</v>
      </c>
      <c r="H10" s="18">
        <v>23.6</v>
      </c>
      <c r="I10" s="46">
        <v>9.1087962962962971E-3</v>
      </c>
      <c r="J10" s="46">
        <v>7.1990740740740739E-3</v>
      </c>
      <c r="K10" s="46">
        <v>3.9120370370370368E-3</v>
      </c>
      <c r="L10" s="29">
        <v>5.72</v>
      </c>
      <c r="M10" s="29">
        <v>7975</v>
      </c>
    </row>
    <row r="11" spans="1:13" x14ac:dyDescent="0.3">
      <c r="A11" s="2">
        <v>43959</v>
      </c>
      <c r="B11" s="51"/>
      <c r="C11" s="29">
        <v>1791</v>
      </c>
      <c r="D11" s="29">
        <v>12525</v>
      </c>
      <c r="E11" s="29">
        <v>9292</v>
      </c>
      <c r="F11" s="29">
        <v>74.19</v>
      </c>
      <c r="G11" s="29">
        <v>3233</v>
      </c>
      <c r="H11" s="18">
        <v>25.81</v>
      </c>
      <c r="I11" s="46">
        <v>1.2766203703703703E-2</v>
      </c>
      <c r="J11" s="46">
        <v>7.5578703703703702E-3</v>
      </c>
      <c r="K11" s="46">
        <v>3.8078703703703707E-3</v>
      </c>
      <c r="L11" s="29">
        <v>5.24</v>
      </c>
      <c r="M11" s="29">
        <v>7182</v>
      </c>
    </row>
    <row r="12" spans="1:13" x14ac:dyDescent="0.3">
      <c r="A12" s="58">
        <v>43960</v>
      </c>
      <c r="B12" s="56"/>
      <c r="C12" s="59">
        <v>692</v>
      </c>
      <c r="D12" s="59">
        <v>3129</v>
      </c>
      <c r="E12" s="59">
        <v>2877</v>
      </c>
      <c r="F12" s="59">
        <v>91.95</v>
      </c>
      <c r="G12" s="59">
        <v>252</v>
      </c>
      <c r="H12" s="60">
        <v>8.0500000000000007</v>
      </c>
      <c r="I12" s="61">
        <v>1.0995370370370371E-3</v>
      </c>
      <c r="J12" s="61">
        <v>6.076388888888889E-3</v>
      </c>
      <c r="K12" s="61">
        <v>3.2986111111111111E-3</v>
      </c>
      <c r="L12" s="59">
        <v>4.2699999999999996</v>
      </c>
      <c r="M12" s="59">
        <v>2371</v>
      </c>
    </row>
    <row r="13" spans="1:13" x14ac:dyDescent="0.3">
      <c r="A13" s="2">
        <v>43961</v>
      </c>
      <c r="B13" s="51"/>
      <c r="C13" s="29">
        <v>460</v>
      </c>
      <c r="D13" s="29">
        <v>792</v>
      </c>
      <c r="E13" s="29">
        <v>749</v>
      </c>
      <c r="F13" s="29">
        <v>94.57</v>
      </c>
      <c r="G13" s="29">
        <v>43</v>
      </c>
      <c r="H13" s="18">
        <v>5.43</v>
      </c>
      <c r="I13" s="46">
        <v>1.6203703703703703E-4</v>
      </c>
      <c r="J13" s="46">
        <v>3.5879629629629629E-3</v>
      </c>
      <c r="K13" s="46">
        <v>1.8171296296296297E-3</v>
      </c>
      <c r="L13" s="29">
        <v>1.69</v>
      </c>
      <c r="M13" s="29">
        <v>673</v>
      </c>
    </row>
    <row r="14" spans="1:13" x14ac:dyDescent="0.3">
      <c r="A14" s="2">
        <v>43962</v>
      </c>
      <c r="B14" s="51"/>
      <c r="C14" s="29">
        <v>1449</v>
      </c>
      <c r="D14" s="29">
        <v>8898</v>
      </c>
      <c r="E14" s="29">
        <v>5970</v>
      </c>
      <c r="F14" s="29">
        <v>67.09</v>
      </c>
      <c r="G14" s="29">
        <v>2928</v>
      </c>
      <c r="H14" s="18">
        <v>32.909999999999997</v>
      </c>
      <c r="I14" s="46">
        <v>2.4745370370370372E-2</v>
      </c>
      <c r="J14" s="46">
        <v>7.4537037037037028E-3</v>
      </c>
      <c r="K14" s="46">
        <v>3.7268518518518514E-3</v>
      </c>
      <c r="L14" s="29">
        <v>4.17</v>
      </c>
      <c r="M14" s="29">
        <v>5014</v>
      </c>
    </row>
    <row r="15" spans="1:13" x14ac:dyDescent="0.3">
      <c r="A15" s="2">
        <v>43963</v>
      </c>
      <c r="B15" s="51"/>
      <c r="C15" s="29">
        <v>1787</v>
      </c>
      <c r="D15" s="29">
        <v>11117</v>
      </c>
      <c r="E15" s="29">
        <v>7836</v>
      </c>
      <c r="F15" s="29">
        <v>70.489999999999995</v>
      </c>
      <c r="G15" s="29">
        <v>3281</v>
      </c>
      <c r="H15" s="18">
        <v>29.51</v>
      </c>
      <c r="I15" s="46">
        <v>2.1307870370370369E-2</v>
      </c>
      <c r="J15" s="46">
        <v>6.9675925925925921E-3</v>
      </c>
      <c r="K15" s="46">
        <v>3.1944444444444442E-3</v>
      </c>
      <c r="L15" s="29">
        <v>4.43</v>
      </c>
      <c r="M15" s="29">
        <v>6423</v>
      </c>
    </row>
    <row r="16" spans="1:13" x14ac:dyDescent="0.3">
      <c r="A16" s="2">
        <v>43964</v>
      </c>
      <c r="B16" s="51"/>
      <c r="C16" s="29">
        <v>1848</v>
      </c>
      <c r="D16" s="29">
        <v>9878</v>
      </c>
      <c r="E16" s="29">
        <v>7422</v>
      </c>
      <c r="F16" s="29">
        <v>75.14</v>
      </c>
      <c r="G16" s="29">
        <v>2456</v>
      </c>
      <c r="H16" s="18">
        <v>24.86</v>
      </c>
      <c r="I16" s="46">
        <v>1.6203703703703703E-2</v>
      </c>
      <c r="J16" s="46">
        <v>7.951388888888888E-3</v>
      </c>
      <c r="K16" s="46">
        <v>4.2824074074074075E-3</v>
      </c>
      <c r="L16" s="29">
        <v>4.0599999999999996</v>
      </c>
      <c r="M16" s="29">
        <v>4342</v>
      </c>
    </row>
    <row r="17" spans="1:13" x14ac:dyDescent="0.3">
      <c r="A17" s="2">
        <v>43965</v>
      </c>
      <c r="B17" s="51"/>
      <c r="C17" s="29">
        <v>2204</v>
      </c>
      <c r="D17" s="29">
        <v>10633</v>
      </c>
      <c r="E17" s="29">
        <v>7639</v>
      </c>
      <c r="F17" s="29">
        <v>71.84</v>
      </c>
      <c r="G17" s="29">
        <v>2994</v>
      </c>
      <c r="H17" s="18">
        <v>28.16</v>
      </c>
      <c r="I17" s="46">
        <v>1.8576388888888889E-2</v>
      </c>
      <c r="J17" s="46">
        <v>8.0324074074074065E-3</v>
      </c>
      <c r="K17" s="46">
        <v>4.9074074074074072E-3</v>
      </c>
      <c r="L17" s="29">
        <v>3.49</v>
      </c>
      <c r="M17" s="29">
        <v>6311</v>
      </c>
    </row>
    <row r="18" spans="1:13" x14ac:dyDescent="0.3">
      <c r="A18" s="2">
        <v>43966</v>
      </c>
      <c r="B18" s="51"/>
      <c r="C18" s="29">
        <v>2067</v>
      </c>
      <c r="D18" s="21">
        <v>10275</v>
      </c>
      <c r="E18" s="21">
        <v>7722</v>
      </c>
      <c r="F18" s="21">
        <v>75.150000000000006</v>
      </c>
      <c r="G18" s="21">
        <v>2553</v>
      </c>
      <c r="H18" s="21">
        <v>24.85</v>
      </c>
      <c r="I18" s="22">
        <v>1.9050925925925926E-2</v>
      </c>
      <c r="J18" s="22">
        <v>8.2291666666666659E-3</v>
      </c>
      <c r="K18" s="22">
        <v>4.5833333333333334E-3</v>
      </c>
      <c r="L18" s="21">
        <v>3.77</v>
      </c>
      <c r="M18" s="21">
        <v>3815</v>
      </c>
    </row>
    <row r="19" spans="1:13" x14ac:dyDescent="0.3">
      <c r="A19" s="2">
        <v>43967</v>
      </c>
      <c r="B19" s="51"/>
      <c r="C19" s="29">
        <v>760</v>
      </c>
      <c r="D19" s="21">
        <v>2976</v>
      </c>
      <c r="E19" s="21">
        <v>2849</v>
      </c>
      <c r="F19" s="21">
        <v>95.73</v>
      </c>
      <c r="G19" s="21">
        <v>127</v>
      </c>
      <c r="H19" s="21">
        <v>4.2699999999999996</v>
      </c>
      <c r="I19" s="22">
        <v>2.7777777777777778E-4</v>
      </c>
      <c r="J19" s="22">
        <v>3.472222222222222E-3</v>
      </c>
      <c r="K19" s="22">
        <v>2.5000000000000001E-3</v>
      </c>
      <c r="L19" s="21">
        <v>3.84</v>
      </c>
      <c r="M19" s="21">
        <v>2611</v>
      </c>
    </row>
    <row r="20" spans="1:13" x14ac:dyDescent="0.3">
      <c r="A20" s="2">
        <v>43968</v>
      </c>
      <c r="B20" s="51"/>
      <c r="C20" s="29">
        <v>807</v>
      </c>
      <c r="D20" s="21">
        <v>1111</v>
      </c>
      <c r="E20" s="21">
        <v>1039</v>
      </c>
      <c r="F20" s="21">
        <v>93.52</v>
      </c>
      <c r="G20" s="21">
        <v>72</v>
      </c>
      <c r="H20" s="21">
        <v>6.48</v>
      </c>
      <c r="I20" s="22">
        <v>1.6203703703703703E-4</v>
      </c>
      <c r="J20" s="22">
        <v>3.2870370370370367E-3</v>
      </c>
      <c r="K20" s="22">
        <v>2.8703703703703708E-3</v>
      </c>
      <c r="L20" s="21">
        <v>1.32</v>
      </c>
      <c r="M20" s="21">
        <v>957</v>
      </c>
    </row>
    <row r="21" spans="1:13" x14ac:dyDescent="0.3">
      <c r="A21" s="27"/>
      <c r="B21" s="17"/>
      <c r="C21" s="28"/>
      <c r="D21" s="28"/>
      <c r="E21" s="28"/>
      <c r="F21" s="28"/>
      <c r="G21" s="28"/>
      <c r="H21" s="57"/>
      <c r="I21" s="32"/>
      <c r="J21" s="32"/>
      <c r="K21" s="32"/>
      <c r="L21" s="31"/>
      <c r="M21" s="31"/>
    </row>
    <row r="22" spans="1:13" x14ac:dyDescent="0.3">
      <c r="B22" s="17"/>
      <c r="D22" t="s">
        <v>15</v>
      </c>
    </row>
    <row r="23" spans="1:13" x14ac:dyDescent="0.3">
      <c r="A23" s="23" t="s">
        <v>32</v>
      </c>
      <c r="B23" s="17"/>
    </row>
    <row r="24" spans="1:13" x14ac:dyDescent="0.3">
      <c r="A24" s="33" t="s">
        <v>0</v>
      </c>
      <c r="B24" s="33" t="s">
        <v>2</v>
      </c>
      <c r="C24" s="13" t="s">
        <v>3</v>
      </c>
      <c r="D24" s="13" t="s">
        <v>4</v>
      </c>
      <c r="E24" s="13" t="s">
        <v>5</v>
      </c>
      <c r="F24" s="13" t="s">
        <v>6</v>
      </c>
      <c r="G24" s="13" t="s">
        <v>7</v>
      </c>
      <c r="H24" s="13" t="s">
        <v>8</v>
      </c>
      <c r="I24" s="13" t="s">
        <v>9</v>
      </c>
      <c r="J24" s="13" t="s">
        <v>10</v>
      </c>
      <c r="K24" s="13" t="s">
        <v>11</v>
      </c>
      <c r="L24" s="13" t="s">
        <v>12</v>
      </c>
      <c r="M24" s="13" t="s">
        <v>27</v>
      </c>
    </row>
    <row r="25" spans="1:13" x14ac:dyDescent="0.3">
      <c r="A25" s="2">
        <v>43951</v>
      </c>
      <c r="B25" s="35"/>
      <c r="C25" s="29">
        <v>1568</v>
      </c>
      <c r="D25" s="29">
        <v>7227</v>
      </c>
      <c r="E25" s="29">
        <v>6840</v>
      </c>
      <c r="F25" s="29">
        <v>93.99</v>
      </c>
      <c r="G25" s="29">
        <v>437</v>
      </c>
      <c r="H25" s="29">
        <v>6.01</v>
      </c>
      <c r="I25" s="22">
        <v>1.2847222222222223E-3</v>
      </c>
      <c r="J25" s="22">
        <v>6.076388888888889E-3</v>
      </c>
      <c r="K25" s="22">
        <v>2.8240740740740739E-3</v>
      </c>
      <c r="L25" s="18">
        <v>4.41</v>
      </c>
      <c r="M25" s="18">
        <v>5937</v>
      </c>
    </row>
    <row r="26" spans="1:13" x14ac:dyDescent="0.3">
      <c r="A26" s="2">
        <v>43952</v>
      </c>
      <c r="B26" s="35"/>
      <c r="C26" s="29">
        <v>1446</v>
      </c>
      <c r="D26" s="29">
        <v>8224</v>
      </c>
      <c r="E26" s="29">
        <v>7408</v>
      </c>
      <c r="F26" s="29">
        <v>90.08</v>
      </c>
      <c r="G26" s="29">
        <v>816</v>
      </c>
      <c r="H26" s="29">
        <v>9.92</v>
      </c>
      <c r="I26" s="22">
        <v>4.5601851851851853E-3</v>
      </c>
      <c r="J26" s="22">
        <v>5.9606481481481489E-3</v>
      </c>
      <c r="K26" s="22">
        <v>3.4375E-3</v>
      </c>
      <c r="L26" s="18">
        <v>5.12</v>
      </c>
      <c r="M26" s="18">
        <v>7398</v>
      </c>
    </row>
    <row r="27" spans="1:13" x14ac:dyDescent="0.3">
      <c r="A27" s="2">
        <v>43953</v>
      </c>
      <c r="B27" s="35"/>
      <c r="C27" s="29">
        <v>695</v>
      </c>
      <c r="D27" s="29">
        <v>7045</v>
      </c>
      <c r="E27" s="29">
        <v>6243</v>
      </c>
      <c r="F27" s="29">
        <v>88.62</v>
      </c>
      <c r="G27" s="29">
        <v>802</v>
      </c>
      <c r="H27" s="29">
        <v>11.38</v>
      </c>
      <c r="I27" s="22">
        <v>3.0439814814814821E-3</v>
      </c>
      <c r="J27" s="22">
        <v>5.1967592592592595E-3</v>
      </c>
      <c r="K27" s="22">
        <v>3.5763888888888894E-3</v>
      </c>
      <c r="L27" s="18">
        <v>8.98</v>
      </c>
      <c r="M27" s="18">
        <v>6231</v>
      </c>
    </row>
    <row r="28" spans="1:13" x14ac:dyDescent="0.3">
      <c r="A28" s="2">
        <v>43954</v>
      </c>
      <c r="B28" s="35"/>
      <c r="C28" s="29">
        <v>713</v>
      </c>
      <c r="D28" s="29">
        <v>2606</v>
      </c>
      <c r="E28" s="29">
        <v>2426</v>
      </c>
      <c r="F28" s="29">
        <v>93.09</v>
      </c>
      <c r="G28" s="29">
        <v>180</v>
      </c>
      <c r="H28" s="29">
        <v>6.91</v>
      </c>
      <c r="I28" s="22">
        <v>1.5046296296296297E-4</v>
      </c>
      <c r="J28" s="22">
        <v>4.31712962962963E-3</v>
      </c>
      <c r="K28" s="22">
        <v>2.1874999999999998E-3</v>
      </c>
      <c r="L28" s="18">
        <v>3.4</v>
      </c>
      <c r="M28" s="18">
        <v>2422</v>
      </c>
    </row>
    <row r="29" spans="1:13" x14ac:dyDescent="0.3">
      <c r="A29" s="2">
        <v>43955</v>
      </c>
      <c r="B29" s="35"/>
      <c r="C29" s="29">
        <v>1425</v>
      </c>
      <c r="D29" s="29">
        <v>5124</v>
      </c>
      <c r="E29" s="29">
        <v>4490</v>
      </c>
      <c r="F29" s="29">
        <v>87.63</v>
      </c>
      <c r="G29" s="29">
        <v>634</v>
      </c>
      <c r="H29" s="29">
        <v>12.37</v>
      </c>
      <c r="I29" s="22">
        <v>4.5370370370370365E-3</v>
      </c>
      <c r="J29" s="22">
        <v>4.2824074074074075E-3</v>
      </c>
      <c r="K29" s="22">
        <v>3.3449074074074071E-3</v>
      </c>
      <c r="L29" s="18">
        <v>3.19</v>
      </c>
      <c r="M29" s="18">
        <v>3945</v>
      </c>
    </row>
    <row r="30" spans="1:13" x14ac:dyDescent="0.3">
      <c r="A30" s="2">
        <v>43956</v>
      </c>
      <c r="B30" s="35"/>
      <c r="C30" s="29">
        <v>1681</v>
      </c>
      <c r="D30" s="29">
        <v>4936</v>
      </c>
      <c r="E30" s="29">
        <v>4664</v>
      </c>
      <c r="F30" s="29">
        <v>94.49</v>
      </c>
      <c r="G30" s="29">
        <v>272</v>
      </c>
      <c r="H30" s="29">
        <v>5.51</v>
      </c>
      <c r="I30" s="22">
        <v>1.0995370370370371E-3</v>
      </c>
      <c r="J30" s="22">
        <v>4.1898148148148146E-3</v>
      </c>
      <c r="K30" s="22">
        <v>2.2453703703703702E-3</v>
      </c>
      <c r="L30" s="18">
        <v>2.77</v>
      </c>
      <c r="M30" s="18">
        <v>3601</v>
      </c>
    </row>
    <row r="31" spans="1:13" x14ac:dyDescent="0.3">
      <c r="A31" s="2">
        <v>43957</v>
      </c>
      <c r="B31" s="35"/>
      <c r="C31" s="29">
        <v>1793</v>
      </c>
      <c r="D31" s="29">
        <v>3287</v>
      </c>
      <c r="E31" s="29">
        <v>3140</v>
      </c>
      <c r="F31" s="29">
        <v>95.53</v>
      </c>
      <c r="G31" s="29">
        <v>147</v>
      </c>
      <c r="H31" s="29">
        <v>4.47</v>
      </c>
      <c r="I31" s="22">
        <v>8.1018518518518516E-4</v>
      </c>
      <c r="J31" s="22">
        <v>6.122685185185185E-3</v>
      </c>
      <c r="K31" s="22">
        <v>3.0324074074074073E-3</v>
      </c>
      <c r="L31" s="18">
        <v>1.77</v>
      </c>
      <c r="M31" s="18">
        <v>2704</v>
      </c>
    </row>
    <row r="32" spans="1:13" x14ac:dyDescent="0.3">
      <c r="A32" s="2">
        <v>43958</v>
      </c>
      <c r="B32" s="35"/>
      <c r="C32" s="29">
        <v>1887</v>
      </c>
      <c r="D32" s="29">
        <v>3880</v>
      </c>
      <c r="E32" s="29">
        <v>3589</v>
      </c>
      <c r="F32" s="29">
        <v>92.5</v>
      </c>
      <c r="G32" s="29">
        <v>291</v>
      </c>
      <c r="H32" s="29">
        <v>7.5</v>
      </c>
      <c r="I32" s="22">
        <v>1.6087962962962963E-3</v>
      </c>
      <c r="J32" s="22">
        <v>5.347222222222222E-3</v>
      </c>
      <c r="K32" s="22">
        <v>2.4305555555555556E-3</v>
      </c>
      <c r="L32" s="18">
        <v>1.92</v>
      </c>
      <c r="M32" s="18">
        <v>3204</v>
      </c>
    </row>
    <row r="33" spans="1:13" x14ac:dyDescent="0.3">
      <c r="A33" s="2">
        <v>43959</v>
      </c>
      <c r="B33" s="35"/>
      <c r="C33" s="29">
        <v>1791</v>
      </c>
      <c r="D33" s="29">
        <v>3410</v>
      </c>
      <c r="E33" s="29">
        <v>3193</v>
      </c>
      <c r="F33" s="29">
        <v>93.64</v>
      </c>
      <c r="G33" s="29">
        <v>217</v>
      </c>
      <c r="H33" s="29">
        <v>6.36</v>
      </c>
      <c r="I33" s="22">
        <v>1.7708333333333332E-3</v>
      </c>
      <c r="J33" s="22">
        <v>5.9375000000000009E-3</v>
      </c>
      <c r="K33" s="22">
        <v>2.4652777777777776E-3</v>
      </c>
      <c r="L33" s="18">
        <v>1.8</v>
      </c>
      <c r="M33" s="18">
        <v>2886</v>
      </c>
    </row>
    <row r="34" spans="1:13" x14ac:dyDescent="0.3">
      <c r="A34" s="2">
        <v>43960</v>
      </c>
      <c r="B34" s="35"/>
      <c r="C34" s="29">
        <v>692</v>
      </c>
      <c r="D34" s="29">
        <v>2128</v>
      </c>
      <c r="E34" s="29">
        <v>1902</v>
      </c>
      <c r="F34" s="29">
        <v>89.38</v>
      </c>
      <c r="G34" s="29">
        <v>226</v>
      </c>
      <c r="H34" s="29">
        <v>10.62</v>
      </c>
      <c r="I34" s="22">
        <v>2.0601851851851853E-3</v>
      </c>
      <c r="J34" s="22">
        <v>4.8842592592592592E-3</v>
      </c>
      <c r="K34" s="22">
        <v>3.1712962962962958E-3</v>
      </c>
      <c r="L34" s="18">
        <v>2.82</v>
      </c>
      <c r="M34" s="21">
        <v>1769</v>
      </c>
    </row>
    <row r="35" spans="1:13" x14ac:dyDescent="0.3">
      <c r="A35" s="2">
        <v>43961</v>
      </c>
      <c r="B35" s="35"/>
      <c r="C35" s="29">
        <v>460</v>
      </c>
      <c r="D35" s="29">
        <v>637</v>
      </c>
      <c r="E35" s="29">
        <v>608</v>
      </c>
      <c r="F35" s="29">
        <v>95.45</v>
      </c>
      <c r="G35" s="29">
        <v>29</v>
      </c>
      <c r="H35" s="29">
        <v>4.55</v>
      </c>
      <c r="I35" s="22">
        <v>1.6203703703703703E-4</v>
      </c>
      <c r="J35" s="22">
        <v>3.9236111111111112E-3</v>
      </c>
      <c r="K35" s="22">
        <v>2.5462962962962961E-3</v>
      </c>
      <c r="L35" s="18">
        <v>1.38</v>
      </c>
      <c r="M35" s="29">
        <v>585</v>
      </c>
    </row>
    <row r="36" spans="1:13" x14ac:dyDescent="0.3">
      <c r="A36" s="2">
        <v>43962</v>
      </c>
      <c r="B36" s="35"/>
      <c r="C36" s="29">
        <v>1449</v>
      </c>
      <c r="D36" s="29">
        <v>2688</v>
      </c>
      <c r="E36" s="29">
        <v>2497</v>
      </c>
      <c r="F36" s="29">
        <v>92.89</v>
      </c>
      <c r="G36" s="29">
        <v>191</v>
      </c>
      <c r="H36" s="29">
        <v>7.11</v>
      </c>
      <c r="I36" s="22">
        <v>2.0717592592592593E-3</v>
      </c>
      <c r="J36" s="22">
        <v>5.185185185185185E-3</v>
      </c>
      <c r="K36" s="22">
        <v>3.3333333333333335E-3</v>
      </c>
      <c r="L36" s="18">
        <v>1.74</v>
      </c>
      <c r="M36" s="29">
        <v>2282</v>
      </c>
    </row>
    <row r="37" spans="1:13" x14ac:dyDescent="0.3">
      <c r="A37" s="2">
        <v>43963</v>
      </c>
      <c r="B37" s="35"/>
      <c r="C37" s="29">
        <v>1787</v>
      </c>
      <c r="D37" s="29">
        <v>2855</v>
      </c>
      <c r="E37" s="29">
        <v>2738</v>
      </c>
      <c r="F37" s="29">
        <v>95.9</v>
      </c>
      <c r="G37" s="29">
        <v>117</v>
      </c>
      <c r="H37" s="29">
        <v>4.0999999999999996</v>
      </c>
      <c r="I37" s="22">
        <v>5.4398148148148144E-4</v>
      </c>
      <c r="J37" s="22">
        <v>5.6134259259259271E-3</v>
      </c>
      <c r="K37" s="22">
        <v>2.5000000000000001E-3</v>
      </c>
      <c r="L37" s="18">
        <v>1.55</v>
      </c>
      <c r="M37" s="29">
        <v>1280</v>
      </c>
    </row>
    <row r="38" spans="1:13" x14ac:dyDescent="0.3">
      <c r="A38" s="2">
        <v>43964</v>
      </c>
      <c r="B38" s="35"/>
      <c r="C38" s="29">
        <v>1848</v>
      </c>
      <c r="D38" s="29">
        <v>2662</v>
      </c>
      <c r="E38" s="29">
        <v>2567</v>
      </c>
      <c r="F38" s="29">
        <v>96.43</v>
      </c>
      <c r="G38" s="29">
        <v>95</v>
      </c>
      <c r="H38" s="29">
        <v>3.57</v>
      </c>
      <c r="I38" s="22">
        <v>4.7453703703703704E-4</v>
      </c>
      <c r="J38" s="22">
        <v>5.7291666666666671E-3</v>
      </c>
      <c r="K38" s="22">
        <v>3.0671296296296297E-3</v>
      </c>
      <c r="L38" s="18">
        <v>1.4</v>
      </c>
      <c r="M38" s="29">
        <v>1749</v>
      </c>
    </row>
    <row r="39" spans="1:13" x14ac:dyDescent="0.3">
      <c r="A39" s="2">
        <v>43965</v>
      </c>
      <c r="B39" s="35"/>
      <c r="C39" s="29">
        <v>2204</v>
      </c>
      <c r="D39" s="29">
        <v>2986</v>
      </c>
      <c r="E39" s="29">
        <v>2208</v>
      </c>
      <c r="F39" s="29">
        <v>73.95</v>
      </c>
      <c r="G39" s="29">
        <v>778</v>
      </c>
      <c r="H39" s="29">
        <v>26.05</v>
      </c>
      <c r="I39" s="22">
        <v>2.1307870370370369E-2</v>
      </c>
      <c r="J39" s="22">
        <v>7.0486111111111105E-3</v>
      </c>
      <c r="K39" s="22">
        <v>5.37037037037037E-3</v>
      </c>
      <c r="L39" s="18">
        <v>1.01</v>
      </c>
      <c r="M39" s="29">
        <v>2059</v>
      </c>
    </row>
    <row r="40" spans="1:13" x14ac:dyDescent="0.3">
      <c r="A40" s="2">
        <v>43966</v>
      </c>
      <c r="B40" s="35"/>
      <c r="C40" s="29">
        <v>2067</v>
      </c>
      <c r="D40" s="21">
        <v>2375</v>
      </c>
      <c r="E40" s="21">
        <v>1779</v>
      </c>
      <c r="F40" s="21">
        <v>74.91</v>
      </c>
      <c r="G40" s="21">
        <v>596</v>
      </c>
      <c r="H40" s="21">
        <v>25.09</v>
      </c>
      <c r="I40" s="22">
        <v>2.2708333333333334E-2</v>
      </c>
      <c r="J40" s="22">
        <v>6.4583333333333333E-3</v>
      </c>
      <c r="K40" s="22">
        <v>3.2986111111111111E-3</v>
      </c>
      <c r="L40" s="21">
        <v>0.87</v>
      </c>
      <c r="M40" s="21">
        <v>1648</v>
      </c>
    </row>
    <row r="41" spans="1:13" x14ac:dyDescent="0.3">
      <c r="A41" s="2">
        <v>43967</v>
      </c>
      <c r="B41" s="35"/>
      <c r="C41" s="29">
        <v>760</v>
      </c>
      <c r="D41" s="21">
        <v>1381</v>
      </c>
      <c r="E41" s="21">
        <v>1328</v>
      </c>
      <c r="F41" s="21">
        <v>96.16</v>
      </c>
      <c r="G41" s="21">
        <v>53</v>
      </c>
      <c r="H41" s="21">
        <v>3.84</v>
      </c>
      <c r="I41" s="22">
        <v>3.4722222222222224E-4</v>
      </c>
      <c r="J41" s="22">
        <v>3.645833333333333E-3</v>
      </c>
      <c r="K41" s="22">
        <v>2.4537037037037036E-3</v>
      </c>
      <c r="L41" s="21">
        <v>1.79</v>
      </c>
      <c r="M41" s="21">
        <v>1285</v>
      </c>
    </row>
    <row r="42" spans="1:13" x14ac:dyDescent="0.3">
      <c r="A42" s="2">
        <v>43968</v>
      </c>
      <c r="B42" s="35"/>
      <c r="C42" s="29">
        <v>807</v>
      </c>
      <c r="D42" s="21">
        <v>681</v>
      </c>
      <c r="E42" s="21">
        <v>644</v>
      </c>
      <c r="F42" s="21">
        <v>94.57</v>
      </c>
      <c r="G42" s="21">
        <v>37</v>
      </c>
      <c r="H42" s="21">
        <v>5.43</v>
      </c>
      <c r="I42" s="22">
        <v>1.5046296296296297E-4</v>
      </c>
      <c r="J42" s="22">
        <v>3.5879629629629629E-3</v>
      </c>
      <c r="K42" s="22">
        <v>2.5115740740740741E-3</v>
      </c>
      <c r="L42" s="21">
        <v>0.82</v>
      </c>
      <c r="M42" s="21">
        <v>626</v>
      </c>
    </row>
    <row r="43" spans="1:13" x14ac:dyDescent="0.3">
      <c r="L43" s="17"/>
      <c r="M43" s="28"/>
    </row>
    <row r="44" spans="1:13" x14ac:dyDescent="0.3">
      <c r="B44" s="17"/>
      <c r="L44" s="17"/>
    </row>
    <row r="45" spans="1:13" x14ac:dyDescent="0.3">
      <c r="A45" s="23" t="s">
        <v>34</v>
      </c>
      <c r="B45" s="17"/>
      <c r="L45" s="17"/>
    </row>
    <row r="46" spans="1:13" x14ac:dyDescent="0.3">
      <c r="A46" s="33" t="s">
        <v>0</v>
      </c>
      <c r="B46" s="33" t="s">
        <v>2</v>
      </c>
      <c r="C46" s="13" t="s">
        <v>3</v>
      </c>
      <c r="D46" s="13" t="s">
        <v>4</v>
      </c>
      <c r="E46" s="13" t="s">
        <v>5</v>
      </c>
      <c r="F46" s="13" t="s">
        <v>6</v>
      </c>
      <c r="G46" s="13" t="s">
        <v>7</v>
      </c>
      <c r="H46" s="13" t="s">
        <v>8</v>
      </c>
      <c r="I46" s="13" t="s">
        <v>9</v>
      </c>
      <c r="J46" s="13" t="s">
        <v>10</v>
      </c>
      <c r="K46" s="13" t="s">
        <v>11</v>
      </c>
      <c r="L46" s="13" t="s">
        <v>12</v>
      </c>
      <c r="M46" s="13" t="s">
        <v>27</v>
      </c>
    </row>
    <row r="47" spans="1:13" x14ac:dyDescent="0.3">
      <c r="A47" s="2">
        <v>43951</v>
      </c>
      <c r="B47" s="18">
        <v>75</v>
      </c>
      <c r="C47" s="29">
        <v>1568</v>
      </c>
      <c r="D47" s="21">
        <v>26704</v>
      </c>
      <c r="E47" s="21">
        <v>17594</v>
      </c>
      <c r="F47" s="21">
        <v>65.89</v>
      </c>
      <c r="G47" s="21">
        <v>9110</v>
      </c>
      <c r="H47" s="21">
        <v>34.11</v>
      </c>
      <c r="I47" s="22">
        <v>4.8923611111111105E-2</v>
      </c>
      <c r="J47" s="22">
        <v>9.9768518518518531E-3</v>
      </c>
      <c r="K47" s="22">
        <v>4.8842592592592592E-3</v>
      </c>
      <c r="L47" s="21">
        <v>11.35</v>
      </c>
      <c r="M47" s="21">
        <v>14654</v>
      </c>
    </row>
    <row r="48" spans="1:13" x14ac:dyDescent="0.3">
      <c r="A48" s="2">
        <v>43952</v>
      </c>
      <c r="B48" s="18">
        <v>123</v>
      </c>
      <c r="C48" s="29">
        <v>1446</v>
      </c>
      <c r="D48" s="29">
        <v>26110</v>
      </c>
      <c r="E48" s="29">
        <v>17300</v>
      </c>
      <c r="F48" s="29">
        <v>66.260000000000005</v>
      </c>
      <c r="G48" s="29">
        <v>8810</v>
      </c>
      <c r="H48" s="29">
        <v>33.74</v>
      </c>
      <c r="I48" s="22">
        <v>4.6817129629629632E-2</v>
      </c>
      <c r="J48" s="22">
        <v>1.005787037037037E-2</v>
      </c>
      <c r="K48" s="22">
        <v>5.115740740740741E-3</v>
      </c>
      <c r="L48" s="47">
        <v>11.96</v>
      </c>
      <c r="M48" s="29">
        <v>14298</v>
      </c>
    </row>
    <row r="49" spans="1:13" x14ac:dyDescent="0.3">
      <c r="A49" s="2">
        <v>43953</v>
      </c>
      <c r="B49" s="18">
        <v>234</v>
      </c>
      <c r="C49" s="29">
        <v>695</v>
      </c>
      <c r="D49" s="29">
        <v>14388</v>
      </c>
      <c r="E49" s="29">
        <v>11597</v>
      </c>
      <c r="F49" s="29">
        <v>80.599999999999994</v>
      </c>
      <c r="G49" s="29">
        <v>2791</v>
      </c>
      <c r="H49" s="29">
        <v>19.399999999999999</v>
      </c>
      <c r="I49" s="22">
        <v>1.2488425925925925E-2</v>
      </c>
      <c r="J49" s="22">
        <v>7.3726851851851861E-3</v>
      </c>
      <c r="K49" s="22">
        <v>4.1782407407407402E-3</v>
      </c>
      <c r="L49" s="47">
        <v>16.690000000000001</v>
      </c>
      <c r="M49" s="29">
        <v>9553</v>
      </c>
    </row>
    <row r="50" spans="1:13" x14ac:dyDescent="0.3">
      <c r="A50" s="2">
        <v>43954</v>
      </c>
      <c r="B50" s="51"/>
      <c r="C50" s="29">
        <v>713</v>
      </c>
      <c r="D50" s="29">
        <v>4515</v>
      </c>
      <c r="E50" s="29">
        <v>4420</v>
      </c>
      <c r="F50" s="29">
        <v>97.9</v>
      </c>
      <c r="G50" s="29">
        <v>95</v>
      </c>
      <c r="H50" s="29">
        <v>2.1</v>
      </c>
      <c r="I50" s="22">
        <v>1.5046296296296297E-4</v>
      </c>
      <c r="J50" s="22">
        <v>5.7407407407407416E-3</v>
      </c>
      <c r="K50" s="22">
        <v>2.7777777777777779E-3</v>
      </c>
      <c r="L50" s="47">
        <v>6.2</v>
      </c>
      <c r="M50" s="29">
        <v>3641</v>
      </c>
    </row>
    <row r="51" spans="1:13" x14ac:dyDescent="0.3">
      <c r="A51" s="2">
        <v>43955</v>
      </c>
      <c r="B51" s="51"/>
      <c r="C51" s="29">
        <v>1425</v>
      </c>
      <c r="D51" s="29">
        <v>37963</v>
      </c>
      <c r="E51" s="29">
        <v>26406</v>
      </c>
      <c r="F51" s="29">
        <v>69.56</v>
      </c>
      <c r="G51" s="29">
        <v>11557</v>
      </c>
      <c r="H51" s="29">
        <v>30.44</v>
      </c>
      <c r="I51" s="22">
        <v>3.1493055555555559E-2</v>
      </c>
      <c r="J51" s="22">
        <v>7.0717592592592594E-3</v>
      </c>
      <c r="K51" s="22">
        <v>6.238425925925925E-3</v>
      </c>
      <c r="L51" s="50">
        <v>18.77</v>
      </c>
      <c r="M51" s="29">
        <v>20214</v>
      </c>
    </row>
    <row r="52" spans="1:13" x14ac:dyDescent="0.3">
      <c r="A52" s="2">
        <v>43956</v>
      </c>
      <c r="B52" s="51"/>
      <c r="C52" s="29">
        <v>1681</v>
      </c>
      <c r="D52" s="29">
        <v>41569</v>
      </c>
      <c r="E52" s="29">
        <v>30344</v>
      </c>
      <c r="F52" s="29">
        <v>73</v>
      </c>
      <c r="G52" s="29">
        <v>11225</v>
      </c>
      <c r="H52" s="29">
        <v>27</v>
      </c>
      <c r="I52" s="22">
        <v>2.7986111111111111E-2</v>
      </c>
      <c r="J52" s="22">
        <v>7.3032407407407412E-3</v>
      </c>
      <c r="K52" s="22">
        <v>4.9074074074074072E-3</v>
      </c>
      <c r="L52" s="50">
        <v>18.05</v>
      </c>
      <c r="M52" s="29">
        <v>22596</v>
      </c>
    </row>
    <row r="53" spans="1:13" x14ac:dyDescent="0.3">
      <c r="A53" s="2">
        <v>43957</v>
      </c>
      <c r="B53" s="51"/>
      <c r="C53" s="29">
        <v>1793</v>
      </c>
      <c r="D53" s="29">
        <v>30792</v>
      </c>
      <c r="E53" s="29">
        <v>22257</v>
      </c>
      <c r="F53" s="29">
        <v>72.28</v>
      </c>
      <c r="G53" s="29">
        <v>8535</v>
      </c>
      <c r="H53" s="29">
        <v>27.72</v>
      </c>
      <c r="I53" s="22">
        <v>3.7523148148148146E-2</v>
      </c>
      <c r="J53" s="22">
        <v>1.0636574074074074E-2</v>
      </c>
      <c r="K53" s="22">
        <v>5.9375000000000009E-3</v>
      </c>
      <c r="L53" s="50">
        <v>12.54</v>
      </c>
      <c r="M53" s="29">
        <v>16933</v>
      </c>
    </row>
    <row r="54" spans="1:13" x14ac:dyDescent="0.3">
      <c r="A54" s="2">
        <v>43958</v>
      </c>
      <c r="B54" s="51"/>
      <c r="C54" s="29">
        <v>1887</v>
      </c>
      <c r="D54" s="29">
        <v>33818</v>
      </c>
      <c r="E54" s="29">
        <v>24974</v>
      </c>
      <c r="F54" s="29">
        <v>73.849999999999994</v>
      </c>
      <c r="G54" s="29">
        <v>8844</v>
      </c>
      <c r="H54" s="29">
        <v>26.15</v>
      </c>
      <c r="I54" s="22">
        <v>3.1469907407407412E-2</v>
      </c>
      <c r="J54" s="22">
        <v>1.0405092592592593E-2</v>
      </c>
      <c r="K54" s="22">
        <v>6.145833333333333E-3</v>
      </c>
      <c r="L54" s="50">
        <v>13.36</v>
      </c>
      <c r="M54" s="29">
        <v>19194</v>
      </c>
    </row>
    <row r="55" spans="1:13" x14ac:dyDescent="0.3">
      <c r="A55" s="2">
        <v>43959</v>
      </c>
      <c r="B55" s="51"/>
      <c r="C55" s="29">
        <v>1791</v>
      </c>
      <c r="D55" s="29">
        <v>31168</v>
      </c>
      <c r="E55" s="29">
        <v>23177</v>
      </c>
      <c r="F55" s="29">
        <v>74.36</v>
      </c>
      <c r="G55" s="29">
        <v>7991</v>
      </c>
      <c r="H55" s="29">
        <v>25.64</v>
      </c>
      <c r="I55" s="22">
        <v>3.2546296296296295E-2</v>
      </c>
      <c r="J55" s="22">
        <v>1.0625000000000001E-2</v>
      </c>
      <c r="K55" s="22">
        <v>5.5439814814814822E-3</v>
      </c>
      <c r="L55" s="50">
        <v>13.07</v>
      </c>
      <c r="M55" s="29">
        <v>18177</v>
      </c>
    </row>
    <row r="56" spans="1:13" x14ac:dyDescent="0.3">
      <c r="A56" s="2">
        <v>43960</v>
      </c>
      <c r="B56" s="51"/>
      <c r="C56" s="29">
        <v>692</v>
      </c>
      <c r="D56" s="29">
        <v>13159</v>
      </c>
      <c r="E56" s="29">
        <v>11989</v>
      </c>
      <c r="F56" s="29">
        <v>91.12</v>
      </c>
      <c r="G56" s="29">
        <v>1169</v>
      </c>
      <c r="H56" s="29">
        <v>8.8800000000000008</v>
      </c>
      <c r="I56" s="22">
        <v>4.7453703703703703E-3</v>
      </c>
      <c r="J56" s="22">
        <v>7.5231481481481477E-3</v>
      </c>
      <c r="K56" s="22">
        <v>4.108796296296297E-3</v>
      </c>
      <c r="L56" s="50">
        <v>17.79</v>
      </c>
      <c r="M56" s="29">
        <v>9533</v>
      </c>
    </row>
    <row r="57" spans="1:13" x14ac:dyDescent="0.3">
      <c r="A57" s="2">
        <v>43961</v>
      </c>
      <c r="B57" s="51"/>
      <c r="C57" s="29">
        <v>460</v>
      </c>
      <c r="D57" s="29">
        <v>3045</v>
      </c>
      <c r="E57" s="29">
        <v>2992</v>
      </c>
      <c r="F57" s="29">
        <v>98.26</v>
      </c>
      <c r="G57" s="29">
        <v>53</v>
      </c>
      <c r="H57" s="29">
        <v>1.74</v>
      </c>
      <c r="I57" s="22">
        <v>1.6203703703703703E-4</v>
      </c>
      <c r="J57" s="22">
        <v>3.9004629629629632E-3</v>
      </c>
      <c r="K57" s="22">
        <v>2.3148148148148151E-3</v>
      </c>
      <c r="L57" s="50">
        <v>6.74</v>
      </c>
      <c r="M57" s="29">
        <v>2608</v>
      </c>
    </row>
    <row r="58" spans="1:13" x14ac:dyDescent="0.3">
      <c r="A58" s="2">
        <v>43962</v>
      </c>
      <c r="B58" s="51"/>
      <c r="C58" s="29">
        <v>1449</v>
      </c>
      <c r="D58" s="29">
        <v>26410</v>
      </c>
      <c r="E58" s="29">
        <v>18609</v>
      </c>
      <c r="F58" s="29">
        <v>70.459999999999994</v>
      </c>
      <c r="G58" s="29">
        <v>7801</v>
      </c>
      <c r="H58" s="29">
        <v>29.54</v>
      </c>
      <c r="I58" s="22">
        <v>3.9641203703703706E-2</v>
      </c>
      <c r="J58" s="22">
        <v>1.0185185185185184E-2</v>
      </c>
      <c r="K58" s="22">
        <v>4.6643518518518518E-3</v>
      </c>
      <c r="L58" s="50">
        <v>13</v>
      </c>
      <c r="M58" s="29">
        <v>14687</v>
      </c>
    </row>
    <row r="59" spans="1:13" x14ac:dyDescent="0.3">
      <c r="A59" s="2">
        <v>43963</v>
      </c>
      <c r="B59" s="51"/>
      <c r="C59" s="29">
        <v>1787</v>
      </c>
      <c r="D59" s="29">
        <v>29477</v>
      </c>
      <c r="E59" s="29">
        <v>21674</v>
      </c>
      <c r="F59" s="29">
        <v>73.53</v>
      </c>
      <c r="G59" s="29">
        <v>7803</v>
      </c>
      <c r="H59" s="29">
        <v>26.47</v>
      </c>
      <c r="I59" s="22">
        <v>3.425925925925926E-2</v>
      </c>
      <c r="J59" s="22">
        <v>1.0069444444444445E-2</v>
      </c>
      <c r="K59" s="22">
        <v>4.8379629629629632E-3</v>
      </c>
      <c r="L59" s="50">
        <v>12.25</v>
      </c>
      <c r="M59" s="29">
        <v>16647</v>
      </c>
    </row>
    <row r="60" spans="1:13" x14ac:dyDescent="0.3">
      <c r="A60" s="2">
        <v>43964</v>
      </c>
      <c r="B60" s="51"/>
      <c r="C60" s="29">
        <v>1848</v>
      </c>
      <c r="D60" s="29">
        <v>33484</v>
      </c>
      <c r="E60" s="29">
        <v>24638</v>
      </c>
      <c r="F60" s="29">
        <v>73.58</v>
      </c>
      <c r="G60" s="29">
        <v>8846</v>
      </c>
      <c r="H60" s="29">
        <v>26.42</v>
      </c>
      <c r="I60" s="22">
        <v>3.2511574074074075E-2</v>
      </c>
      <c r="J60" s="22">
        <v>9.9305555555555553E-3</v>
      </c>
      <c r="K60" s="22">
        <v>6.4120370370370364E-3</v>
      </c>
      <c r="L60" s="50">
        <v>13.46</v>
      </c>
      <c r="M60" s="29">
        <v>8408</v>
      </c>
    </row>
    <row r="61" spans="1:13" x14ac:dyDescent="0.3">
      <c r="A61" s="2">
        <v>43965</v>
      </c>
      <c r="B61" s="51"/>
      <c r="C61" s="29">
        <v>2204</v>
      </c>
      <c r="D61" s="21">
        <v>38933</v>
      </c>
      <c r="E61" s="21">
        <v>29942</v>
      </c>
      <c r="F61" s="21">
        <v>76.900000000000006</v>
      </c>
      <c r="G61" s="21">
        <v>8992</v>
      </c>
      <c r="H61" s="21">
        <v>23.1</v>
      </c>
      <c r="I61" s="22">
        <v>2.2881944444444444E-2</v>
      </c>
      <c r="J61" s="22">
        <v>1.050925925925926E-2</v>
      </c>
      <c r="K61" s="22">
        <v>5.9606481481481489E-3</v>
      </c>
      <c r="L61" s="21">
        <v>13.7</v>
      </c>
      <c r="M61" s="21">
        <v>13664</v>
      </c>
    </row>
    <row r="62" spans="1:13" x14ac:dyDescent="0.3">
      <c r="A62" s="2">
        <v>43966</v>
      </c>
      <c r="B62" s="51"/>
      <c r="C62" s="29">
        <v>2067</v>
      </c>
      <c r="D62" s="21">
        <v>33302</v>
      </c>
      <c r="E62" s="21">
        <v>28008</v>
      </c>
      <c r="F62" s="21">
        <v>84.1</v>
      </c>
      <c r="G62" s="21">
        <v>5294</v>
      </c>
      <c r="H62" s="21">
        <v>15.9</v>
      </c>
      <c r="I62" s="22">
        <v>2.3113425925925926E-2</v>
      </c>
      <c r="J62" s="22">
        <v>1.0567129629629629E-2</v>
      </c>
      <c r="K62" s="22">
        <v>6.5740740740740733E-3</v>
      </c>
      <c r="L62" s="21">
        <v>13.67</v>
      </c>
      <c r="M62" s="21">
        <v>5231</v>
      </c>
    </row>
    <row r="63" spans="1:13" x14ac:dyDescent="0.3">
      <c r="A63" s="2">
        <v>43967</v>
      </c>
      <c r="B63" s="51"/>
      <c r="C63" s="29">
        <v>760</v>
      </c>
      <c r="D63" s="21">
        <v>11166</v>
      </c>
      <c r="E63" s="21">
        <v>10864</v>
      </c>
      <c r="F63" s="21">
        <v>97.3</v>
      </c>
      <c r="G63" s="21">
        <v>302</v>
      </c>
      <c r="H63" s="21">
        <v>2.7</v>
      </c>
      <c r="I63" s="22">
        <v>4.0509259259259258E-4</v>
      </c>
      <c r="J63" s="22">
        <v>4.4212962962962956E-3</v>
      </c>
      <c r="K63" s="22">
        <v>2.9513888888888888E-3</v>
      </c>
      <c r="L63" s="21">
        <v>14.64</v>
      </c>
      <c r="M63" s="21">
        <v>6443</v>
      </c>
    </row>
    <row r="64" spans="1:13" x14ac:dyDescent="0.3">
      <c r="A64" s="2">
        <v>43968</v>
      </c>
      <c r="B64" s="51"/>
      <c r="C64" s="29">
        <v>807</v>
      </c>
      <c r="D64" s="21">
        <v>4554</v>
      </c>
      <c r="E64" s="21">
        <v>4346</v>
      </c>
      <c r="F64" s="21">
        <v>95.43</v>
      </c>
      <c r="G64" s="21">
        <v>208</v>
      </c>
      <c r="H64" s="21">
        <v>4.57</v>
      </c>
      <c r="I64" s="22">
        <v>1.6203703703703703E-4</v>
      </c>
      <c r="J64" s="22">
        <v>4.1898148148148146E-3</v>
      </c>
      <c r="K64" s="22">
        <v>3.0092592592592588E-3</v>
      </c>
      <c r="L64" s="21">
        <v>5.51</v>
      </c>
      <c r="M64" s="21">
        <v>1081</v>
      </c>
    </row>
    <row r="65" spans="1:14" x14ac:dyDescent="0.3">
      <c r="A65" s="27"/>
      <c r="B65" s="57"/>
      <c r="C65" s="28"/>
      <c r="D65" s="49"/>
      <c r="E65" s="49"/>
      <c r="F65" s="49"/>
      <c r="G65" s="49"/>
      <c r="H65" s="49"/>
      <c r="I65" s="64"/>
      <c r="J65" s="64"/>
      <c r="K65" s="64"/>
      <c r="L65" s="49"/>
      <c r="M65" s="49"/>
    </row>
    <row r="67" spans="1:14" x14ac:dyDescent="0.3">
      <c r="A67" s="23" t="s">
        <v>78</v>
      </c>
      <c r="B67" s="17"/>
    </row>
    <row r="68" spans="1:14" x14ac:dyDescent="0.3">
      <c r="A68" s="33" t="s">
        <v>0</v>
      </c>
      <c r="B68" s="33" t="s">
        <v>2</v>
      </c>
      <c r="C68" s="13" t="s">
        <v>3</v>
      </c>
      <c r="D68" s="13" t="s">
        <v>4</v>
      </c>
      <c r="E68" s="13" t="s">
        <v>5</v>
      </c>
      <c r="F68" s="13" t="s">
        <v>6</v>
      </c>
      <c r="G68" s="13" t="s">
        <v>7</v>
      </c>
      <c r="H68" s="13" t="s">
        <v>8</v>
      </c>
      <c r="I68" s="13" t="s">
        <v>9</v>
      </c>
      <c r="J68" s="13" t="s">
        <v>10</v>
      </c>
      <c r="K68" s="13" t="s">
        <v>11</v>
      </c>
      <c r="L68" s="13" t="s">
        <v>12</v>
      </c>
      <c r="M68" s="13" t="s">
        <v>27</v>
      </c>
    </row>
    <row r="69" spans="1:14" x14ac:dyDescent="0.3">
      <c r="A69" s="2">
        <v>43951</v>
      </c>
      <c r="B69" s="51" t="s">
        <v>15</v>
      </c>
      <c r="C69" s="29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2">
        <v>0</v>
      </c>
      <c r="J69" s="22">
        <v>0</v>
      </c>
      <c r="K69" s="22">
        <v>0</v>
      </c>
      <c r="L69" s="21">
        <v>0</v>
      </c>
      <c r="M69" s="21">
        <v>0</v>
      </c>
    </row>
    <row r="70" spans="1:14" x14ac:dyDescent="0.3">
      <c r="A70" s="2">
        <v>43952</v>
      </c>
      <c r="B70" s="51"/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2">
        <v>0</v>
      </c>
      <c r="J70" s="22">
        <v>0</v>
      </c>
      <c r="K70" s="22">
        <v>0</v>
      </c>
      <c r="L70" s="47">
        <v>0</v>
      </c>
      <c r="M70" s="29">
        <v>0</v>
      </c>
    </row>
    <row r="71" spans="1:14" x14ac:dyDescent="0.3">
      <c r="A71" s="2">
        <v>43953</v>
      </c>
      <c r="B71" s="51"/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2">
        <v>0</v>
      </c>
      <c r="J71" s="22">
        <v>0</v>
      </c>
      <c r="K71" s="22">
        <v>0</v>
      </c>
      <c r="L71" s="21">
        <v>0</v>
      </c>
      <c r="M71" s="21">
        <v>0</v>
      </c>
    </row>
    <row r="72" spans="1:14" x14ac:dyDescent="0.3">
      <c r="A72" s="2">
        <v>43954</v>
      </c>
      <c r="B72" s="54"/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46">
        <v>0</v>
      </c>
      <c r="J72" s="46">
        <v>0</v>
      </c>
      <c r="K72" s="46">
        <v>0</v>
      </c>
      <c r="L72" s="21">
        <v>0</v>
      </c>
      <c r="M72" s="21">
        <v>0</v>
      </c>
      <c r="N72" s="53" t="s">
        <v>15</v>
      </c>
    </row>
    <row r="73" spans="1:14" x14ac:dyDescent="0.3">
      <c r="A73" s="2">
        <v>43955</v>
      </c>
      <c r="B73" s="54"/>
      <c r="C73" s="29">
        <v>1425</v>
      </c>
      <c r="D73" s="29">
        <v>352</v>
      </c>
      <c r="E73" s="29">
        <v>307</v>
      </c>
      <c r="F73" s="29">
        <v>87.22</v>
      </c>
      <c r="G73" s="29">
        <v>45</v>
      </c>
      <c r="H73" s="29">
        <v>12.78</v>
      </c>
      <c r="I73" s="22">
        <v>4.6643518518518518E-3</v>
      </c>
      <c r="J73" s="22">
        <v>7.1412037037037043E-3</v>
      </c>
      <c r="K73" s="22">
        <v>6.5972222222222222E-3</v>
      </c>
      <c r="L73" s="29">
        <v>0.22</v>
      </c>
      <c r="M73" s="29">
        <v>240</v>
      </c>
    </row>
    <row r="74" spans="1:14" x14ac:dyDescent="0.3">
      <c r="A74" s="2">
        <v>43956</v>
      </c>
      <c r="B74" s="54"/>
      <c r="C74" s="29">
        <v>1681</v>
      </c>
      <c r="D74" s="29">
        <v>498</v>
      </c>
      <c r="E74" s="29">
        <v>442</v>
      </c>
      <c r="F74" s="29">
        <v>88.76</v>
      </c>
      <c r="G74" s="29">
        <v>56</v>
      </c>
      <c r="H74" s="29">
        <v>11.24</v>
      </c>
      <c r="I74" s="22">
        <v>3.6226851851851854E-3</v>
      </c>
      <c r="J74" s="22">
        <v>5.4629629629629637E-3</v>
      </c>
      <c r="K74" s="22">
        <v>4.3055555555555555E-3</v>
      </c>
      <c r="L74" s="29">
        <v>0.26</v>
      </c>
      <c r="M74" s="29">
        <v>327</v>
      </c>
    </row>
    <row r="75" spans="1:14" x14ac:dyDescent="0.3">
      <c r="A75" s="2">
        <v>43957</v>
      </c>
      <c r="B75" s="54"/>
      <c r="C75" s="29">
        <v>1793</v>
      </c>
      <c r="D75" s="29">
        <v>356</v>
      </c>
      <c r="E75" s="29">
        <v>308</v>
      </c>
      <c r="F75" s="29">
        <v>86.52</v>
      </c>
      <c r="G75" s="29">
        <v>48</v>
      </c>
      <c r="H75" s="29">
        <v>13.48</v>
      </c>
      <c r="I75" s="22">
        <v>5.5439814814814822E-3</v>
      </c>
      <c r="J75" s="22">
        <v>8.4259259259259253E-3</v>
      </c>
      <c r="K75" s="22">
        <v>5.1967592592592595E-3</v>
      </c>
      <c r="L75" s="29">
        <v>0.17</v>
      </c>
      <c r="M75" s="29">
        <v>249</v>
      </c>
    </row>
    <row r="76" spans="1:14" x14ac:dyDescent="0.3">
      <c r="A76" s="2">
        <v>43958</v>
      </c>
      <c r="B76" s="54"/>
      <c r="C76" s="29">
        <v>1887</v>
      </c>
      <c r="D76" s="21">
        <v>397</v>
      </c>
      <c r="E76" s="21">
        <v>303</v>
      </c>
      <c r="F76" s="21">
        <v>76.319999999999993</v>
      </c>
      <c r="G76" s="21">
        <v>94</v>
      </c>
      <c r="H76" s="21">
        <v>23.68</v>
      </c>
      <c r="I76" s="22">
        <v>1.0011574074074074E-2</v>
      </c>
      <c r="J76" s="22">
        <v>8.1597222222222227E-3</v>
      </c>
      <c r="K76" s="22">
        <v>5.2314814814814819E-3</v>
      </c>
      <c r="L76" s="21">
        <v>0.16</v>
      </c>
      <c r="M76" s="21">
        <v>235</v>
      </c>
    </row>
    <row r="77" spans="1:14" x14ac:dyDescent="0.3">
      <c r="A77" s="2">
        <v>43959</v>
      </c>
      <c r="B77" s="54"/>
      <c r="C77" s="29">
        <v>1791</v>
      </c>
      <c r="D77" s="29">
        <v>378</v>
      </c>
      <c r="E77" s="29">
        <v>279</v>
      </c>
      <c r="F77" s="29">
        <v>73.81</v>
      </c>
      <c r="G77" s="29">
        <v>99</v>
      </c>
      <c r="H77" s="29">
        <v>26.19</v>
      </c>
      <c r="I77" s="22">
        <v>1.3865740740740739E-2</v>
      </c>
      <c r="J77" s="22">
        <v>1.0150462962962964E-2</v>
      </c>
      <c r="K77" s="22">
        <v>6.4120370370370364E-3</v>
      </c>
      <c r="L77" s="29">
        <v>0.16</v>
      </c>
      <c r="M77" s="29">
        <v>221</v>
      </c>
    </row>
    <row r="78" spans="1:14" x14ac:dyDescent="0.3">
      <c r="A78" s="2">
        <v>43960</v>
      </c>
      <c r="B78" s="54"/>
      <c r="C78" s="29">
        <v>692</v>
      </c>
      <c r="D78" s="29">
        <v>93</v>
      </c>
      <c r="E78" s="29">
        <v>79</v>
      </c>
      <c r="F78" s="29">
        <v>84.95</v>
      </c>
      <c r="G78" s="29">
        <v>14</v>
      </c>
      <c r="H78" s="29">
        <v>15.05</v>
      </c>
      <c r="I78" s="22">
        <v>1.4467592592592594E-3</v>
      </c>
      <c r="J78" s="22">
        <v>7.2106481481481475E-3</v>
      </c>
      <c r="K78" s="22">
        <v>3.2175925925925926E-3</v>
      </c>
      <c r="L78" s="29">
        <v>0.12</v>
      </c>
      <c r="M78" s="29">
        <v>67</v>
      </c>
    </row>
    <row r="79" spans="1:14" x14ac:dyDescent="0.3">
      <c r="A79" s="2">
        <v>43961</v>
      </c>
      <c r="B79" s="54"/>
      <c r="C79" s="29">
        <v>460</v>
      </c>
      <c r="D79" s="29">
        <v>15</v>
      </c>
      <c r="E79" s="29">
        <v>15</v>
      </c>
      <c r="F79" s="29">
        <v>100</v>
      </c>
      <c r="G79" s="29">
        <v>0</v>
      </c>
      <c r="H79" s="29">
        <v>0</v>
      </c>
      <c r="I79" s="22">
        <v>1.6203703703703703E-4</v>
      </c>
      <c r="J79" s="22">
        <v>2.4768518518518516E-3</v>
      </c>
      <c r="K79" s="22">
        <v>8.3333333333333339E-4</v>
      </c>
      <c r="L79" s="29">
        <v>0.03</v>
      </c>
      <c r="M79" s="29">
        <v>15</v>
      </c>
    </row>
    <row r="80" spans="1:14" x14ac:dyDescent="0.3">
      <c r="A80" s="2">
        <v>43962</v>
      </c>
      <c r="B80" s="54"/>
      <c r="C80" s="29">
        <v>1449</v>
      </c>
      <c r="D80" s="29">
        <v>253</v>
      </c>
      <c r="E80" s="29">
        <v>163</v>
      </c>
      <c r="F80" s="29">
        <v>64.430000000000007</v>
      </c>
      <c r="G80" s="29">
        <v>90</v>
      </c>
      <c r="H80" s="29">
        <v>35.57</v>
      </c>
      <c r="I80" s="22">
        <v>2.7465277777777772E-2</v>
      </c>
      <c r="J80" s="22">
        <v>6.8981481481481489E-3</v>
      </c>
      <c r="K80" s="22">
        <v>4.1666666666666666E-3</v>
      </c>
      <c r="L80" s="29">
        <v>0.11</v>
      </c>
      <c r="M80" s="29">
        <v>137</v>
      </c>
    </row>
    <row r="81" spans="1:13" x14ac:dyDescent="0.3">
      <c r="A81" s="2">
        <v>43963</v>
      </c>
      <c r="B81" s="54"/>
      <c r="C81" s="29">
        <v>1787</v>
      </c>
      <c r="D81" s="29">
        <v>327</v>
      </c>
      <c r="E81" s="29">
        <v>213</v>
      </c>
      <c r="F81" s="29">
        <v>65.14</v>
      </c>
      <c r="G81" s="29">
        <v>114</v>
      </c>
      <c r="H81" s="29">
        <v>34.86</v>
      </c>
      <c r="I81" s="22">
        <v>2.4895833333333336E-2</v>
      </c>
      <c r="J81" s="22">
        <v>8.4722222222222213E-3</v>
      </c>
      <c r="K81" s="22">
        <v>6.168981481481481E-3</v>
      </c>
      <c r="L81" s="29">
        <v>0.12</v>
      </c>
      <c r="M81" s="29">
        <v>179</v>
      </c>
    </row>
    <row r="82" spans="1:13" x14ac:dyDescent="0.3">
      <c r="A82" s="2">
        <v>43964</v>
      </c>
      <c r="B82" s="54"/>
      <c r="C82" s="29">
        <v>1848</v>
      </c>
      <c r="D82" s="29">
        <v>296</v>
      </c>
      <c r="E82" s="29">
        <v>204</v>
      </c>
      <c r="F82" s="29">
        <v>68.92</v>
      </c>
      <c r="G82" s="29">
        <v>92</v>
      </c>
      <c r="H82" s="29">
        <v>31.06</v>
      </c>
      <c r="I82" s="22">
        <v>1.7974537037037035E-2</v>
      </c>
      <c r="J82" s="22">
        <v>9.9768518518518531E-3</v>
      </c>
      <c r="K82" s="22">
        <v>4.0624999999999993E-3</v>
      </c>
      <c r="L82" s="29">
        <v>0.11</v>
      </c>
      <c r="M82" s="29">
        <v>183</v>
      </c>
    </row>
    <row r="83" spans="1:13" x14ac:dyDescent="0.3">
      <c r="A83" s="2">
        <v>43965</v>
      </c>
      <c r="B83" s="54"/>
      <c r="C83" s="29">
        <v>2204</v>
      </c>
      <c r="D83" s="29">
        <v>324</v>
      </c>
      <c r="E83" s="29">
        <v>239</v>
      </c>
      <c r="F83" s="29">
        <v>73.77</v>
      </c>
      <c r="G83" s="29">
        <v>85</v>
      </c>
      <c r="H83" s="29">
        <v>26.23</v>
      </c>
      <c r="I83" s="22">
        <v>2.148148148148148E-2</v>
      </c>
      <c r="J83" s="22">
        <v>1.0972222222222223E-2</v>
      </c>
      <c r="K83" s="22">
        <v>9.0624999999999994E-3</v>
      </c>
      <c r="L83" s="29">
        <v>0.11</v>
      </c>
      <c r="M83" s="29">
        <v>217</v>
      </c>
    </row>
    <row r="84" spans="1:13" x14ac:dyDescent="0.3">
      <c r="A84" s="2">
        <v>43966</v>
      </c>
      <c r="B84" s="54"/>
      <c r="C84" s="29">
        <v>2067</v>
      </c>
      <c r="D84" s="21">
        <v>289</v>
      </c>
      <c r="E84" s="21">
        <v>215</v>
      </c>
      <c r="F84" s="21">
        <v>74.39</v>
      </c>
      <c r="G84" s="21">
        <v>74</v>
      </c>
      <c r="H84" s="21">
        <v>25.61</v>
      </c>
      <c r="I84" s="22">
        <v>2.2962962962962966E-2</v>
      </c>
      <c r="J84" s="22">
        <v>1.0266203703703703E-2</v>
      </c>
      <c r="K84" s="22">
        <v>8.8078703703703704E-3</v>
      </c>
      <c r="L84" s="21">
        <v>0.1</v>
      </c>
      <c r="M84" s="21">
        <v>163</v>
      </c>
    </row>
    <row r="85" spans="1:13" x14ac:dyDescent="0.3">
      <c r="A85" s="2">
        <v>43967</v>
      </c>
      <c r="B85" s="54"/>
      <c r="C85" s="29">
        <v>760</v>
      </c>
      <c r="D85" s="21">
        <v>67</v>
      </c>
      <c r="E85" s="21">
        <v>61</v>
      </c>
      <c r="F85" s="21">
        <v>91.04</v>
      </c>
      <c r="G85" s="21">
        <v>6</v>
      </c>
      <c r="H85" s="21">
        <v>8.9600000000000009</v>
      </c>
      <c r="I85" s="22">
        <v>4.8611111111111104E-4</v>
      </c>
      <c r="J85" s="22">
        <v>4.155092592592593E-3</v>
      </c>
      <c r="K85" s="22">
        <v>2.8703703703703708E-3</v>
      </c>
      <c r="L85" s="21">
        <v>0.08</v>
      </c>
      <c r="M85" s="21">
        <v>54</v>
      </c>
    </row>
    <row r="86" spans="1:13" x14ac:dyDescent="0.3">
      <c r="A86" s="2">
        <v>43968</v>
      </c>
      <c r="B86" s="54"/>
      <c r="C86" s="29">
        <v>807</v>
      </c>
      <c r="D86" s="21">
        <v>23</v>
      </c>
      <c r="E86" s="21">
        <v>22</v>
      </c>
      <c r="F86" s="21">
        <v>95.65</v>
      </c>
      <c r="G86" s="21">
        <v>1</v>
      </c>
      <c r="H86" s="21">
        <v>4.3499999999999996</v>
      </c>
      <c r="I86" s="22">
        <v>1.7361111111111112E-4</v>
      </c>
      <c r="J86" s="22">
        <v>3.7615740740740739E-3</v>
      </c>
      <c r="K86" s="22">
        <v>1.1574074074074073E-5</v>
      </c>
      <c r="L86" s="21">
        <v>0.03</v>
      </c>
      <c r="M86" s="21">
        <v>20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7AC9F13CFB84F91103A3F92FC7D57" ma:contentTypeVersion="5" ma:contentTypeDescription="Create a new document." ma:contentTypeScope="" ma:versionID="ea7f25ffd98f68f7beca0574ef4832a4">
  <xsd:schema xmlns:xsd="http://www.w3.org/2001/XMLSchema" xmlns:xs="http://www.w3.org/2001/XMLSchema" xmlns:p="http://schemas.microsoft.com/office/2006/metadata/properties" xmlns:ns2="2c2d89eb-d0da-49a6-b45d-86b854ffefc6" xmlns:ns3="81901200-39aa-4c97-9acf-5b9e15380ea3" targetNamespace="http://schemas.microsoft.com/office/2006/metadata/properties" ma:root="true" ma:fieldsID="29ef5c914fad386da0afe723881b7025" ns2:_="" ns3:_="">
    <xsd:import namespace="2c2d89eb-d0da-49a6-b45d-86b854ffefc6"/>
    <xsd:import namespace="81901200-39aa-4c97-9acf-5b9e15380e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2d89eb-d0da-49a6-b45d-86b854ffef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01200-39aa-4c97-9acf-5b9e15380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DE48C2-B0F0-4279-8299-75F477739D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D9137-BEC7-463C-92ED-7726FED6C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2d89eb-d0da-49a6-b45d-86b854ffefc6"/>
    <ds:schemaRef ds:uri="81901200-39aa-4c97-9acf-5b9e15380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1EC68A-15D3-43D0-B56B-BE9605E96B24}">
  <ds:schemaRefs>
    <ds:schemaRef ds:uri="81901200-39aa-4c97-9acf-5b9e15380ea3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2c2d89eb-d0da-49a6-b45d-86b854ffefc6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Daily Summary By Line- April</vt:lpstr>
      <vt:lpstr>Daily Report Data Dictionary</vt:lpstr>
      <vt:lpstr>Daily Summary By Line- May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Icarus</dc:creator>
  <cp:keywords/>
  <dc:description/>
  <cp:lastModifiedBy>McClure, Colleen</cp:lastModifiedBy>
  <cp:revision/>
  <dcterms:created xsi:type="dcterms:W3CDTF">2020-04-08T02:18:57Z</dcterms:created>
  <dcterms:modified xsi:type="dcterms:W3CDTF">2020-06-10T18:49:53Z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a5c848eb-5201-467e-946c-f8ffe00e504e</vt:lpwstr>
  </property>
  <property fmtid="{D5CDD505-2E9C-101B-9397-08002B2CF9AE}" pid="3" name="ContentTypeId">
    <vt:lpwstr>0x010100E877AC9F13CFB84F91103A3F92FC7D57</vt:lpwstr>
  </property>
</Properties>
</file>