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A8544797-F5D7-4B4A-B806-61C26BF11662}" xr6:coauthVersionLast="47" xr6:coauthVersionMax="47" xr10:uidLastSave="{00000000-0000-0000-0000-000000000000}"/>
  <bookViews>
    <workbookView xWindow="-120" yWindow="-120" windowWidth="29040" windowHeight="15840" xr2:uid="{F8FB1B55-BF94-4BD7-9837-9557454139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H57" i="1"/>
  <c r="H56" i="1"/>
  <c r="H55" i="1"/>
  <c r="H54" i="1"/>
  <c r="H53" i="1"/>
  <c r="H52" i="1"/>
  <c r="H51" i="1"/>
  <c r="B51" i="1"/>
  <c r="B52" i="1" s="1"/>
  <c r="I50" i="1"/>
  <c r="H50" i="1"/>
  <c r="E50" i="1"/>
  <c r="D50" i="1"/>
  <c r="J36" i="1"/>
  <c r="I36" i="1"/>
  <c r="H37" i="1"/>
  <c r="H38" i="1"/>
  <c r="H39" i="1"/>
  <c r="H40" i="1"/>
  <c r="H41" i="1"/>
  <c r="H42" i="1"/>
  <c r="H43" i="1"/>
  <c r="H44" i="1"/>
  <c r="H45" i="1"/>
  <c r="H36" i="1"/>
  <c r="E45" i="1"/>
  <c r="F45" i="1" s="1"/>
  <c r="J45" i="1" s="1"/>
  <c r="E44" i="1"/>
  <c r="F44" i="1" s="1"/>
  <c r="J44" i="1" s="1"/>
  <c r="E43" i="1"/>
  <c r="F43" i="1" s="1"/>
  <c r="E42" i="1"/>
  <c r="F42" i="1" s="1"/>
  <c r="J42" i="1" s="1"/>
  <c r="E41" i="1"/>
  <c r="F41" i="1" s="1"/>
  <c r="E40" i="1"/>
  <c r="F40" i="1" s="1"/>
  <c r="J40" i="1" s="1"/>
  <c r="E39" i="1"/>
  <c r="F39" i="1" s="1"/>
  <c r="J39" i="1" s="1"/>
  <c r="E38" i="1"/>
  <c r="F38" i="1" s="1"/>
  <c r="J38" i="1" s="1"/>
  <c r="E37" i="1"/>
  <c r="F37" i="1" s="1"/>
  <c r="J37" i="1" s="1"/>
  <c r="B37" i="1"/>
  <c r="D37" i="1" s="1"/>
  <c r="E36" i="1"/>
  <c r="F36" i="1" s="1"/>
  <c r="D36" i="1"/>
  <c r="C21" i="1"/>
  <c r="C22" i="1" s="1"/>
  <c r="B21" i="1"/>
  <c r="B22" i="1" s="1"/>
  <c r="E20" i="1"/>
  <c r="F20" i="1" s="1"/>
  <c r="D20" i="1"/>
  <c r="E5" i="1"/>
  <c r="E6" i="1"/>
  <c r="E7" i="1"/>
  <c r="F7" i="1" s="1"/>
  <c r="E8" i="1"/>
  <c r="F8" i="1" s="1"/>
  <c r="E9" i="1"/>
  <c r="F9" i="1" s="1"/>
  <c r="E10" i="1"/>
  <c r="F10" i="1" s="1"/>
  <c r="E11" i="1"/>
  <c r="E12" i="1"/>
  <c r="F12" i="1" s="1"/>
  <c r="E13" i="1"/>
  <c r="F13" i="1" s="1"/>
  <c r="E4" i="1"/>
  <c r="D4" i="1"/>
  <c r="B5" i="1"/>
  <c r="D5" i="1" s="1"/>
  <c r="E21" i="1" l="1"/>
  <c r="F21" i="1" s="1"/>
  <c r="J43" i="1"/>
  <c r="J41" i="1"/>
  <c r="G4" i="1"/>
  <c r="J4" i="1" s="1"/>
  <c r="G5" i="1"/>
  <c r="J5" i="1" s="1"/>
  <c r="E22" i="1"/>
  <c r="F22" i="1" s="1"/>
  <c r="C23" i="1"/>
  <c r="F4" i="1"/>
  <c r="H4" i="1" s="1"/>
  <c r="I4" i="1" s="1"/>
  <c r="F5" i="1"/>
  <c r="B6" i="1"/>
  <c r="F11" i="1"/>
  <c r="G50" i="1"/>
  <c r="K50" i="1" s="1"/>
  <c r="N50" i="1" s="1"/>
  <c r="E51" i="1"/>
  <c r="F51" i="1" s="1"/>
  <c r="J51" i="1" s="1"/>
  <c r="F6" i="1"/>
  <c r="D21" i="1"/>
  <c r="G21" i="1" s="1"/>
  <c r="H21" i="1" s="1"/>
  <c r="I21" i="1" s="1"/>
  <c r="I37" i="1"/>
  <c r="D51" i="1"/>
  <c r="I51" i="1"/>
  <c r="I52" i="1"/>
  <c r="B53" i="1"/>
  <c r="D52" i="1"/>
  <c r="F50" i="1"/>
  <c r="J50" i="1" s="1"/>
  <c r="L50" i="1" s="1"/>
  <c r="M50" i="1" s="1"/>
  <c r="G36" i="1"/>
  <c r="K36" i="1" s="1"/>
  <c r="L36" i="1" s="1"/>
  <c r="G37" i="1"/>
  <c r="B38" i="1"/>
  <c r="I38" i="1" s="1"/>
  <c r="B23" i="1"/>
  <c r="D22" i="1"/>
  <c r="G20" i="1"/>
  <c r="J20" i="1" s="1"/>
  <c r="H5" i="1" l="1"/>
  <c r="I5" i="1" s="1"/>
  <c r="K37" i="1"/>
  <c r="O37" i="1"/>
  <c r="N36" i="1"/>
  <c r="B7" i="1"/>
  <c r="D6" i="1"/>
  <c r="C24" i="1"/>
  <c r="E23" i="1"/>
  <c r="F23" i="1" s="1"/>
  <c r="E52" i="1"/>
  <c r="G51" i="1"/>
  <c r="G52" i="1"/>
  <c r="I53" i="1"/>
  <c r="B54" i="1"/>
  <c r="D53" i="1"/>
  <c r="D38" i="1"/>
  <c r="B39" i="1"/>
  <c r="I39" i="1" s="1"/>
  <c r="M36" i="1"/>
  <c r="J21" i="1"/>
  <c r="D23" i="1"/>
  <c r="B24" i="1"/>
  <c r="G22" i="1"/>
  <c r="H22" i="1" s="1"/>
  <c r="I22" i="1" s="1"/>
  <c r="H20" i="1"/>
  <c r="I20" i="1" s="1"/>
  <c r="G6" i="1" l="1"/>
  <c r="H6" i="1" s="1"/>
  <c r="I6" i="1" s="1"/>
  <c r="B8" i="1"/>
  <c r="D7" i="1"/>
  <c r="E24" i="1"/>
  <c r="F24" i="1" s="1"/>
  <c r="C25" i="1"/>
  <c r="E53" i="1"/>
  <c r="F52" i="1"/>
  <c r="J52" i="1" s="1"/>
  <c r="O51" i="1"/>
  <c r="K51" i="1"/>
  <c r="L37" i="1"/>
  <c r="M37" i="1" s="1"/>
  <c r="N37" i="1"/>
  <c r="O52" i="1"/>
  <c r="K52" i="1"/>
  <c r="B55" i="1"/>
  <c r="D54" i="1"/>
  <c r="I54" i="1"/>
  <c r="D39" i="1"/>
  <c r="B40" i="1"/>
  <c r="I40" i="1" s="1"/>
  <c r="G38" i="1"/>
  <c r="D24" i="1"/>
  <c r="B25" i="1"/>
  <c r="J22" i="1"/>
  <c r="G23" i="1"/>
  <c r="H23" i="1" s="1"/>
  <c r="I23" i="1" s="1"/>
  <c r="E54" i="1" l="1"/>
  <c r="G54" i="1" s="1"/>
  <c r="F53" i="1"/>
  <c r="J53" i="1" s="1"/>
  <c r="C26" i="1"/>
  <c r="E25" i="1"/>
  <c r="F25" i="1" s="1"/>
  <c r="K38" i="1"/>
  <c r="O38" i="1"/>
  <c r="G7" i="1"/>
  <c r="H7" i="1" s="1"/>
  <c r="I7" i="1" s="1"/>
  <c r="G53" i="1"/>
  <c r="K53" i="1" s="1"/>
  <c r="N51" i="1"/>
  <c r="L51" i="1"/>
  <c r="M51" i="1" s="1"/>
  <c r="B9" i="1"/>
  <c r="D8" i="1"/>
  <c r="J6" i="1"/>
  <c r="L52" i="1"/>
  <c r="M52" i="1" s="1"/>
  <c r="N52" i="1"/>
  <c r="I55" i="1"/>
  <c r="B56" i="1"/>
  <c r="D55" i="1"/>
  <c r="D40" i="1"/>
  <c r="B41" i="1"/>
  <c r="I41" i="1" s="1"/>
  <c r="G39" i="1"/>
  <c r="J23" i="1"/>
  <c r="D25" i="1"/>
  <c r="B26" i="1"/>
  <c r="G24" i="1"/>
  <c r="H24" i="1" s="1"/>
  <c r="I24" i="1" s="1"/>
  <c r="O53" i="1" l="1"/>
  <c r="J7" i="1"/>
  <c r="L38" i="1"/>
  <c r="M38" i="1" s="1"/>
  <c r="N38" i="1"/>
  <c r="B10" i="1"/>
  <c r="D9" i="1"/>
  <c r="C27" i="1"/>
  <c r="E26" i="1"/>
  <c r="F26" i="1" s="1"/>
  <c r="G8" i="1"/>
  <c r="H8" i="1" s="1"/>
  <c r="I8" i="1" s="1"/>
  <c r="K39" i="1"/>
  <c r="O39" i="1"/>
  <c r="E55" i="1"/>
  <c r="F54" i="1"/>
  <c r="J54" i="1" s="1"/>
  <c r="G55" i="1"/>
  <c r="O54" i="1"/>
  <c r="K54" i="1"/>
  <c r="I56" i="1"/>
  <c r="B57" i="1"/>
  <c r="D56" i="1"/>
  <c r="L53" i="1"/>
  <c r="M53" i="1" s="1"/>
  <c r="N53" i="1"/>
  <c r="D41" i="1"/>
  <c r="B42" i="1"/>
  <c r="I42" i="1" s="1"/>
  <c r="G40" i="1"/>
  <c r="J24" i="1"/>
  <c r="D26" i="1"/>
  <c r="B27" i="1"/>
  <c r="G25" i="1"/>
  <c r="H25" i="1" s="1"/>
  <c r="I25" i="1" s="1"/>
  <c r="G9" i="1" l="1"/>
  <c r="H9" i="1" s="1"/>
  <c r="I9" i="1" s="1"/>
  <c r="E56" i="1"/>
  <c r="F55" i="1"/>
  <c r="J55" i="1" s="1"/>
  <c r="L39" i="1"/>
  <c r="M39" i="1" s="1"/>
  <c r="N39" i="1"/>
  <c r="B11" i="1"/>
  <c r="D10" i="1"/>
  <c r="K40" i="1"/>
  <c r="O40" i="1"/>
  <c r="C28" i="1"/>
  <c r="E27" i="1"/>
  <c r="F27" i="1" s="1"/>
  <c r="J8" i="1"/>
  <c r="O55" i="1"/>
  <c r="K55" i="1"/>
  <c r="L54" i="1"/>
  <c r="M54" i="1" s="1"/>
  <c r="N54" i="1"/>
  <c r="I57" i="1"/>
  <c r="B58" i="1"/>
  <c r="D57" i="1"/>
  <c r="D42" i="1"/>
  <c r="B43" i="1"/>
  <c r="I43" i="1" s="1"/>
  <c r="G41" i="1"/>
  <c r="J25" i="1"/>
  <c r="G26" i="1"/>
  <c r="H26" i="1" s="1"/>
  <c r="I26" i="1" s="1"/>
  <c r="D27" i="1"/>
  <c r="B28" i="1"/>
  <c r="C29" i="1" l="1"/>
  <c r="E29" i="1" s="1"/>
  <c r="F29" i="1" s="1"/>
  <c r="E28" i="1"/>
  <c r="F28" i="1" s="1"/>
  <c r="O41" i="1"/>
  <c r="K41" i="1"/>
  <c r="E57" i="1"/>
  <c r="G57" i="1" s="1"/>
  <c r="F56" i="1"/>
  <c r="J56" i="1" s="1"/>
  <c r="B12" i="1"/>
  <c r="D11" i="1"/>
  <c r="G56" i="1"/>
  <c r="L40" i="1"/>
  <c r="M40" i="1" s="1"/>
  <c r="N40" i="1"/>
  <c r="G10" i="1"/>
  <c r="H10" i="1" s="1"/>
  <c r="I10" i="1" s="1"/>
  <c r="J9" i="1"/>
  <c r="B59" i="1"/>
  <c r="D58" i="1"/>
  <c r="I58" i="1"/>
  <c r="L55" i="1"/>
  <c r="M55" i="1" s="1"/>
  <c r="N55" i="1"/>
  <c r="O56" i="1"/>
  <c r="K56" i="1"/>
  <c r="D43" i="1"/>
  <c r="B44" i="1"/>
  <c r="I44" i="1" s="1"/>
  <c r="G42" i="1"/>
  <c r="D28" i="1"/>
  <c r="B29" i="1"/>
  <c r="D29" i="1" s="1"/>
  <c r="G27" i="1"/>
  <c r="H27" i="1" s="1"/>
  <c r="I27" i="1" s="1"/>
  <c r="J26" i="1"/>
  <c r="J10" i="1" l="1"/>
  <c r="E58" i="1"/>
  <c r="F57" i="1"/>
  <c r="J57" i="1" s="1"/>
  <c r="B13" i="1"/>
  <c r="D13" i="1" s="1"/>
  <c r="D12" i="1"/>
  <c r="L41" i="1"/>
  <c r="M41" i="1" s="1"/>
  <c r="N41" i="1"/>
  <c r="K42" i="1"/>
  <c r="O42" i="1"/>
  <c r="G11" i="1"/>
  <c r="H11" i="1" s="1"/>
  <c r="I11" i="1" s="1"/>
  <c r="L56" i="1"/>
  <c r="M56" i="1" s="1"/>
  <c r="N56" i="1"/>
  <c r="G58" i="1"/>
  <c r="O57" i="1"/>
  <c r="K57" i="1"/>
  <c r="I59" i="1"/>
  <c r="D59" i="1"/>
  <c r="D44" i="1"/>
  <c r="B45" i="1"/>
  <c r="G43" i="1"/>
  <c r="J27" i="1"/>
  <c r="G29" i="1"/>
  <c r="H29" i="1" s="1"/>
  <c r="I29" i="1" s="1"/>
  <c r="G28" i="1"/>
  <c r="H28" i="1" s="1"/>
  <c r="I28" i="1" s="1"/>
  <c r="K43" i="1" l="1"/>
  <c r="O43" i="1"/>
  <c r="G13" i="1"/>
  <c r="H13" i="1" s="1"/>
  <c r="I13" i="1" s="1"/>
  <c r="G12" i="1"/>
  <c r="H12" i="1" s="1"/>
  <c r="I12" i="1" s="1"/>
  <c r="J11" i="1"/>
  <c r="E59" i="1"/>
  <c r="F59" i="1" s="1"/>
  <c r="J59" i="1" s="1"/>
  <c r="F58" i="1"/>
  <c r="J58" i="1" s="1"/>
  <c r="D45" i="1"/>
  <c r="G45" i="1" s="1"/>
  <c r="I45" i="1"/>
  <c r="L42" i="1"/>
  <c r="M42" i="1" s="1"/>
  <c r="N42" i="1"/>
  <c r="O58" i="1"/>
  <c r="K58" i="1"/>
  <c r="L57" i="1"/>
  <c r="M57" i="1" s="1"/>
  <c r="N57" i="1"/>
  <c r="G44" i="1"/>
  <c r="J28" i="1"/>
  <c r="J29" i="1"/>
  <c r="G59" i="1" l="1"/>
  <c r="J13" i="1"/>
  <c r="L43" i="1"/>
  <c r="M43" i="1" s="1"/>
  <c r="N43" i="1"/>
  <c r="J12" i="1"/>
  <c r="O44" i="1"/>
  <c r="K44" i="1"/>
  <c r="O45" i="1"/>
  <c r="K45" i="1"/>
  <c r="L58" i="1"/>
  <c r="M58" i="1" s="1"/>
  <c r="N58" i="1"/>
  <c r="O59" i="1"/>
  <c r="K59" i="1"/>
  <c r="L44" i="1" l="1"/>
  <c r="M44" i="1" s="1"/>
  <c r="N44" i="1"/>
  <c r="L45" i="1"/>
  <c r="M45" i="1" s="1"/>
  <c r="N45" i="1"/>
  <c r="L59" i="1"/>
  <c r="M59" i="1" s="1"/>
  <c r="N59" i="1"/>
</calcChain>
</file>

<file path=xl/sharedStrings.xml><?xml version="1.0" encoding="utf-8"?>
<sst xmlns="http://schemas.openxmlformats.org/spreadsheetml/2006/main" count="50" uniqueCount="18">
  <si>
    <t>kp</t>
  </si>
  <si>
    <t>kn</t>
  </si>
  <si>
    <t>np</t>
  </si>
  <si>
    <t>n</t>
  </si>
  <si>
    <t>t(1,n)</t>
  </si>
  <si>
    <t>t(np,n)</t>
  </si>
  <si>
    <t>S(np,n)</t>
  </si>
  <si>
    <t>E(np,n)</t>
  </si>
  <si>
    <t>C(np,n)</t>
  </si>
  <si>
    <t>tc(1,n)</t>
  </si>
  <si>
    <t>tc(np,n)</t>
  </si>
  <si>
    <r>
      <t>Rc</t>
    </r>
    <r>
      <rPr>
        <sz val="11"/>
        <color theme="1"/>
        <rFont val="Calibri"/>
        <family val="2"/>
      </rPr>
      <t>→c</t>
    </r>
  </si>
  <si>
    <t>tT(1,n)</t>
  </si>
  <si>
    <t>tT(np,n)</t>
  </si>
  <si>
    <t>Escalabilidad Fuerte (NO comunicación):</t>
  </si>
  <si>
    <t>Escalabilidad Debil (NO comunicación):</t>
  </si>
  <si>
    <t>Escalabilidad Fuerte (comunicación):</t>
  </si>
  <si>
    <t>Escalabilidad Debil (comunicación):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</si>
</sst>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Hoja1!$G$4:$G$13</c:f>
              <c:numCache>
                <c:formatCode>General</c:formatCode>
                <c:ptCount val="10"/>
                <c:pt idx="0">
                  <c:v>1023</c:v>
                </c:pt>
                <c:pt idx="1">
                  <c:v>512</c:v>
                </c:pt>
                <c:pt idx="2">
                  <c:v>257</c:v>
                </c:pt>
                <c:pt idx="3">
                  <c:v>130</c:v>
                </c:pt>
                <c:pt idx="4">
                  <c:v>67</c:v>
                </c:pt>
                <c:pt idx="5">
                  <c:v>36</c:v>
                </c:pt>
                <c:pt idx="6">
                  <c:v>21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4F59-9E66-3B0EEBAD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53007"/>
        <c:axId val="992353423"/>
      </c:scatterChart>
      <c:valAx>
        <c:axId val="9923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53423"/>
        <c:crosses val="autoZero"/>
        <c:crossBetween val="midCat"/>
      </c:valAx>
      <c:valAx>
        <c:axId val="9923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5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2907676511369257E-2"/>
          <c:y val="0.16278388248007464"/>
          <c:w val="0.86757616493298617"/>
          <c:h val="0.64233494409005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Hoja1!$L$35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Hoja1!$L$36:$L$45</c:f>
              <c:numCache>
                <c:formatCode>General</c:formatCode>
                <c:ptCount val="10"/>
                <c:pt idx="0">
                  <c:v>1</c:v>
                </c:pt>
                <c:pt idx="1">
                  <c:v>1.9749034749034748</c:v>
                </c:pt>
                <c:pt idx="2">
                  <c:v>3.8029739776951672</c:v>
                </c:pt>
                <c:pt idx="3">
                  <c:v>6.9121621621621623</c:v>
                </c:pt>
                <c:pt idx="4">
                  <c:v>11.241758241758241</c:v>
                </c:pt>
                <c:pt idx="5">
                  <c:v>15.5</c:v>
                </c:pt>
                <c:pt idx="6">
                  <c:v>17.94736842105263</c:v>
                </c:pt>
                <c:pt idx="7">
                  <c:v>18.267857142857142</c:v>
                </c:pt>
                <c:pt idx="8">
                  <c:v>17.338983050847457</c:v>
                </c:pt>
                <c:pt idx="9">
                  <c:v>15.984375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5-4817-AE74-A379C323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Hoja1!$M$35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Hoja1!$M$36:$M$45</c:f>
              <c:numCache>
                <c:formatCode>General</c:formatCode>
                <c:ptCount val="10"/>
                <c:pt idx="0">
                  <c:v>1</c:v>
                </c:pt>
                <c:pt idx="1">
                  <c:v>0.98745173745173742</c:v>
                </c:pt>
                <c:pt idx="2">
                  <c:v>0.9507434944237918</c:v>
                </c:pt>
                <c:pt idx="3">
                  <c:v>0.86402027027027029</c:v>
                </c:pt>
                <c:pt idx="4">
                  <c:v>0.70260989010989006</c:v>
                </c:pt>
                <c:pt idx="5">
                  <c:v>0.484375</c:v>
                </c:pt>
                <c:pt idx="6">
                  <c:v>0.28042763157894735</c:v>
                </c:pt>
                <c:pt idx="7">
                  <c:v>0.14271763392857142</c:v>
                </c:pt>
                <c:pt idx="8">
                  <c:v>6.7730402542372878E-2</c:v>
                </c:pt>
                <c:pt idx="9">
                  <c:v>3.1219482421875E-2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3-4B83-86CD-AC2B5C1E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Hoja1!$N$35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Hoja1!$N$36:$N$45</c:f>
              <c:numCache>
                <c:formatCode>General</c:formatCode>
                <c:ptCount val="10"/>
                <c:pt idx="0">
                  <c:v>1023</c:v>
                </c:pt>
                <c:pt idx="1">
                  <c:v>1036</c:v>
                </c:pt>
                <c:pt idx="2">
                  <c:v>1076</c:v>
                </c:pt>
                <c:pt idx="3">
                  <c:v>1184</c:v>
                </c:pt>
                <c:pt idx="4">
                  <c:v>1456</c:v>
                </c:pt>
                <c:pt idx="5">
                  <c:v>2112</c:v>
                </c:pt>
                <c:pt idx="6">
                  <c:v>3648</c:v>
                </c:pt>
                <c:pt idx="7">
                  <c:v>7168</c:v>
                </c:pt>
                <c:pt idx="8">
                  <c:v>15104</c:v>
                </c:pt>
                <c:pt idx="9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7-4984-9AF6-CE407E30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Hoja1!$O$36:$O$45</c:f>
              <c:numCache>
                <c:formatCode>General</c:formatCode>
                <c:ptCount val="10"/>
                <c:pt idx="1">
                  <c:v>85.333333333333329</c:v>
                </c:pt>
                <c:pt idx="2">
                  <c:v>21.416666666666668</c:v>
                </c:pt>
                <c:pt idx="3">
                  <c:v>7.2222222222222223</c:v>
                </c:pt>
                <c:pt idx="4">
                  <c:v>2.7916666666666665</c:v>
                </c:pt>
                <c:pt idx="5">
                  <c:v>1.2</c:v>
                </c:pt>
                <c:pt idx="6">
                  <c:v>0.58333333333333337</c:v>
                </c:pt>
                <c:pt idx="7">
                  <c:v>0.33333333333333331</c:v>
                </c:pt>
                <c:pt idx="8">
                  <c:v>0.22916666666666666</c:v>
                </c:pt>
                <c:pt idx="9">
                  <c:v>0.18518518518518517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9-46C7-8B01-F7B59BA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Hoja1!$K$49</c:f>
              <c:strCache>
                <c:ptCount val="1"/>
                <c:pt idx="0">
                  <c:v>tT(np,n)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Hoja1!$K$50:$K$59</c:f>
              <c:numCache>
                <c:formatCode>General</c:formatCode>
                <c:ptCount val="10"/>
                <c:pt idx="0">
                  <c:v>1023</c:v>
                </c:pt>
                <c:pt idx="1">
                  <c:v>1030</c:v>
                </c:pt>
                <c:pt idx="2">
                  <c:v>1037</c:v>
                </c:pt>
                <c:pt idx="3">
                  <c:v>1044</c:v>
                </c:pt>
                <c:pt idx="4">
                  <c:v>1051</c:v>
                </c:pt>
                <c:pt idx="5">
                  <c:v>1058</c:v>
                </c:pt>
                <c:pt idx="6">
                  <c:v>1065</c:v>
                </c:pt>
                <c:pt idx="7">
                  <c:v>1072</c:v>
                </c:pt>
                <c:pt idx="8">
                  <c:v>1079</c:v>
                </c:pt>
                <c:pt idx="9">
                  <c:v>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D60-BA64-11B852AA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2907676511369257E-2"/>
          <c:y val="0.16278388248007464"/>
          <c:w val="0.86757616493298617"/>
          <c:h val="0.64233494409005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Hoja1!$L$49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Hoja1!$L$50:$L$59</c:f>
              <c:numCache>
                <c:formatCode>General</c:formatCode>
                <c:ptCount val="10"/>
                <c:pt idx="0">
                  <c:v>1</c:v>
                </c:pt>
                <c:pt idx="1">
                  <c:v>1.9873786407766991</c:v>
                </c:pt>
                <c:pt idx="2">
                  <c:v>3.9488910318225652</c:v>
                </c:pt>
                <c:pt idx="3">
                  <c:v>7.8457854406130272</c:v>
                </c:pt>
                <c:pt idx="4">
                  <c:v>15.58801141769743</c:v>
                </c:pt>
                <c:pt idx="5">
                  <c:v>30.97069943289225</c:v>
                </c:pt>
                <c:pt idx="6">
                  <c:v>61.535211267605632</c:v>
                </c:pt>
                <c:pt idx="7">
                  <c:v>122.26772388059702</c:v>
                </c:pt>
                <c:pt idx="8">
                  <c:v>242.94995366079704</c:v>
                </c:pt>
                <c:pt idx="9">
                  <c:v>482.76887661141802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1-4348-A854-BE9FE630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Hoja1!$M$49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Hoja1!$M$50:$M$59</c:f>
              <c:numCache>
                <c:formatCode>General</c:formatCode>
                <c:ptCount val="10"/>
                <c:pt idx="0">
                  <c:v>1</c:v>
                </c:pt>
                <c:pt idx="1">
                  <c:v>0.99368932038834956</c:v>
                </c:pt>
                <c:pt idx="2">
                  <c:v>0.98722275795564129</c:v>
                </c:pt>
                <c:pt idx="3">
                  <c:v>0.9807231800766284</c:v>
                </c:pt>
                <c:pt idx="4">
                  <c:v>0.97425071360608939</c:v>
                </c:pt>
                <c:pt idx="5">
                  <c:v>0.96783435727788281</c:v>
                </c:pt>
                <c:pt idx="6">
                  <c:v>0.961487676056338</c:v>
                </c:pt>
                <c:pt idx="7">
                  <c:v>0.9552165928171642</c:v>
                </c:pt>
                <c:pt idx="8">
                  <c:v>0.94902325648748842</c:v>
                </c:pt>
                <c:pt idx="9">
                  <c:v>0.94290796213167583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2-47AB-B23D-1F34C284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Hoja1!$N$49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Hoja1!$N$50:$N$59</c:f>
              <c:numCache>
                <c:formatCode>General</c:formatCode>
                <c:ptCount val="10"/>
                <c:pt idx="0">
                  <c:v>1023</c:v>
                </c:pt>
                <c:pt idx="1">
                  <c:v>2060</c:v>
                </c:pt>
                <c:pt idx="2">
                  <c:v>4148</c:v>
                </c:pt>
                <c:pt idx="3">
                  <c:v>8352</c:v>
                </c:pt>
                <c:pt idx="4">
                  <c:v>16816</c:v>
                </c:pt>
                <c:pt idx="5">
                  <c:v>33856</c:v>
                </c:pt>
                <c:pt idx="6">
                  <c:v>68160</c:v>
                </c:pt>
                <c:pt idx="7">
                  <c:v>137216</c:v>
                </c:pt>
                <c:pt idx="8">
                  <c:v>276224</c:v>
                </c:pt>
                <c:pt idx="9">
                  <c:v>556032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D-4B4A-BC07-3E046397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Hoja1!$O$49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Hoja1!$O$50:$O$59</c:f>
              <c:numCache>
                <c:formatCode>General</c:formatCode>
                <c:ptCount val="10"/>
                <c:pt idx="1">
                  <c:v>170.66666666666666</c:v>
                </c:pt>
                <c:pt idx="2">
                  <c:v>85.416666666666671</c:v>
                </c:pt>
                <c:pt idx="3">
                  <c:v>57</c:v>
                </c:pt>
                <c:pt idx="4">
                  <c:v>42.791666666666664</c:v>
                </c:pt>
                <c:pt idx="5">
                  <c:v>34.266666666666666</c:v>
                </c:pt>
                <c:pt idx="6">
                  <c:v>28.583333333333332</c:v>
                </c:pt>
                <c:pt idx="7">
                  <c:v>24.523809523809526</c:v>
                </c:pt>
                <c:pt idx="8">
                  <c:v>21.479166666666668</c:v>
                </c:pt>
                <c:pt idx="9">
                  <c:v>19.111111111111111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162-99B7-A8B4C113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t(np,n)</a:t>
            </a:r>
            <a:r>
              <a:rPr lang="en-US" baseline="0"/>
              <a:t> vs tc(np,n)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Hoja1!$G$36:$G$45</c:f>
              <c:numCache>
                <c:formatCode>General</c:formatCode>
                <c:ptCount val="10"/>
                <c:pt idx="0">
                  <c:v>1023</c:v>
                </c:pt>
                <c:pt idx="1">
                  <c:v>512</c:v>
                </c:pt>
                <c:pt idx="2">
                  <c:v>257</c:v>
                </c:pt>
                <c:pt idx="3">
                  <c:v>130</c:v>
                </c:pt>
                <c:pt idx="4">
                  <c:v>67</c:v>
                </c:pt>
                <c:pt idx="5">
                  <c:v>36</c:v>
                </c:pt>
                <c:pt idx="6">
                  <c:v>21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</c:numCache>
            </c:numRef>
          </c:xVal>
          <c:yVal>
            <c:numRef>
              <c:f>Hoja1!$I$36:$I$45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289-9898-91679E47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t(np,n)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Hoja1!$H$4:$H$13</c:f>
              <c:numCache>
                <c:formatCode>General</c:formatCode>
                <c:ptCount val="10"/>
                <c:pt idx="0">
                  <c:v>1</c:v>
                </c:pt>
                <c:pt idx="1">
                  <c:v>1.998046875</c:v>
                </c:pt>
                <c:pt idx="2">
                  <c:v>3.9805447470817121</c:v>
                </c:pt>
                <c:pt idx="3">
                  <c:v>7.8692307692307688</c:v>
                </c:pt>
                <c:pt idx="4">
                  <c:v>15.26865671641791</c:v>
                </c:pt>
                <c:pt idx="5">
                  <c:v>28.416666666666668</c:v>
                </c:pt>
                <c:pt idx="6">
                  <c:v>48.714285714285715</c:v>
                </c:pt>
                <c:pt idx="7">
                  <c:v>73.071428571428569</c:v>
                </c:pt>
                <c:pt idx="8">
                  <c:v>93</c:v>
                </c:pt>
                <c:pt idx="9">
                  <c:v>102.3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8-4D11-8572-64277F8C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19183"/>
        <c:axId val="998210031"/>
      </c:scatterChart>
      <c:valAx>
        <c:axId val="99821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8210031"/>
        <c:crosses val="autoZero"/>
        <c:crossBetween val="midCat"/>
      </c:valAx>
      <c:valAx>
        <c:axId val="9982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821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t(np,n)</a:t>
            </a:r>
            <a:r>
              <a:rPr lang="en-US" baseline="0"/>
              <a:t> vs tc(np,n)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Hoja1!$G$50:$G$59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1026</c:v>
                </c:pt>
                <c:pt idx="4">
                  <c:v>1027</c:v>
                </c:pt>
                <c:pt idx="5">
                  <c:v>1028</c:v>
                </c:pt>
                <c:pt idx="6">
                  <c:v>1029</c:v>
                </c:pt>
                <c:pt idx="7">
                  <c:v>1030</c:v>
                </c:pt>
                <c:pt idx="8">
                  <c:v>1031</c:v>
                </c:pt>
                <c:pt idx="9">
                  <c:v>1032</c:v>
                </c:pt>
              </c:numCache>
            </c:numRef>
          </c:xVal>
          <c:yVal>
            <c:numRef>
              <c:f>Hoja1!$I$50:$I$59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F-4CF9-835E-E5E459E3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t(np,n)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Hoja1!$I$4:$I$13</c:f>
              <c:numCache>
                <c:formatCode>General</c:formatCode>
                <c:ptCount val="10"/>
                <c:pt idx="0">
                  <c:v>1</c:v>
                </c:pt>
                <c:pt idx="1">
                  <c:v>0.9990234375</c:v>
                </c:pt>
                <c:pt idx="2">
                  <c:v>0.99513618677042803</c:v>
                </c:pt>
                <c:pt idx="3">
                  <c:v>0.9836538461538461</c:v>
                </c:pt>
                <c:pt idx="4">
                  <c:v>0.95429104477611937</c:v>
                </c:pt>
                <c:pt idx="5">
                  <c:v>0.88802083333333337</c:v>
                </c:pt>
                <c:pt idx="6">
                  <c:v>0.7611607142857143</c:v>
                </c:pt>
                <c:pt idx="7">
                  <c:v>0.5708705357142857</c:v>
                </c:pt>
                <c:pt idx="8">
                  <c:v>0.36328125</c:v>
                </c:pt>
                <c:pt idx="9">
                  <c:v>0.19980468749999999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9-46E9-BAD5-DB65CC7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76255"/>
        <c:axId val="882482495"/>
      </c:scatterChart>
      <c:valAx>
        <c:axId val="8824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82495"/>
        <c:crosses val="autoZero"/>
        <c:crossBetween val="midCat"/>
      </c:valAx>
      <c:valAx>
        <c:axId val="8824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Hoja1!$J$4:$J$13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1028</c:v>
                </c:pt>
                <c:pt idx="3">
                  <c:v>1040</c:v>
                </c:pt>
                <c:pt idx="4">
                  <c:v>1072</c:v>
                </c:pt>
                <c:pt idx="5">
                  <c:v>1152</c:v>
                </c:pt>
                <c:pt idx="6">
                  <c:v>1344</c:v>
                </c:pt>
                <c:pt idx="7">
                  <c:v>1792</c:v>
                </c:pt>
                <c:pt idx="8">
                  <c:v>2816</c:v>
                </c:pt>
                <c:pt idx="9">
                  <c:v>5120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0-41BB-8EE9-E7BFE921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52511"/>
        <c:axId val="1135354591"/>
      </c:scatterChart>
      <c:valAx>
        <c:axId val="113535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layout>
            <c:manualLayout>
              <c:xMode val="edge"/>
              <c:yMode val="edge"/>
              <c:x val="0.4690542432195975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354591"/>
        <c:crosses val="autoZero"/>
        <c:crossBetween val="midCat"/>
      </c:valAx>
      <c:valAx>
        <c:axId val="11353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3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Hoja1!$J$19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Hoja1!$J$20:$J$29</c:f>
              <c:numCache>
                <c:formatCode>General</c:formatCode>
                <c:ptCount val="10"/>
                <c:pt idx="0">
                  <c:v>1023</c:v>
                </c:pt>
                <c:pt idx="1">
                  <c:v>2048</c:v>
                </c:pt>
                <c:pt idx="2">
                  <c:v>4100</c:v>
                </c:pt>
                <c:pt idx="3">
                  <c:v>8208</c:v>
                </c:pt>
                <c:pt idx="4">
                  <c:v>16432</c:v>
                </c:pt>
                <c:pt idx="5">
                  <c:v>32896</c:v>
                </c:pt>
                <c:pt idx="6">
                  <c:v>65856</c:v>
                </c:pt>
                <c:pt idx="7">
                  <c:v>131840</c:v>
                </c:pt>
                <c:pt idx="8">
                  <c:v>263936</c:v>
                </c:pt>
                <c:pt idx="9">
                  <c:v>528384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C-4487-A655-964D2DE0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Hoja1!$G$19</c:f>
              <c:strCache>
                <c:ptCount val="1"/>
                <c:pt idx="0">
                  <c:v>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Hoja1!$G$20:$G$29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1026</c:v>
                </c:pt>
                <c:pt idx="4">
                  <c:v>1027</c:v>
                </c:pt>
                <c:pt idx="5">
                  <c:v>1028</c:v>
                </c:pt>
                <c:pt idx="6">
                  <c:v>1029</c:v>
                </c:pt>
                <c:pt idx="7">
                  <c:v>1030</c:v>
                </c:pt>
                <c:pt idx="8">
                  <c:v>1031</c:v>
                </c:pt>
                <c:pt idx="9">
                  <c:v>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2-4CBF-AF09-A1F99060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Hoja1!$H$19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Hoja1!$H$20:$H$29</c:f>
              <c:numCache>
                <c:formatCode>General</c:formatCode>
                <c:ptCount val="10"/>
                <c:pt idx="0">
                  <c:v>1</c:v>
                </c:pt>
                <c:pt idx="1">
                  <c:v>1.9990234375</c:v>
                </c:pt>
                <c:pt idx="2">
                  <c:v>3.9951219512195122</c:v>
                </c:pt>
                <c:pt idx="3">
                  <c:v>7.9834307992202733</c:v>
                </c:pt>
                <c:pt idx="4">
                  <c:v>15.952288218111002</c:v>
                </c:pt>
                <c:pt idx="5">
                  <c:v>31.874513618677042</c:v>
                </c:pt>
                <c:pt idx="6">
                  <c:v>63.688046647230323</c:v>
                </c:pt>
                <c:pt idx="7">
                  <c:v>127.25339805825243</c:v>
                </c:pt>
                <c:pt idx="8">
                  <c:v>254.26091173617846</c:v>
                </c:pt>
                <c:pt idx="9">
                  <c:v>508.03003875968994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D-45AB-B3C7-731FE2DE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Hoja1!$I$19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Hoja1!$I$20:$I$29</c:f>
              <c:numCache>
                <c:formatCode>General</c:formatCode>
                <c:ptCount val="10"/>
                <c:pt idx="0">
                  <c:v>1</c:v>
                </c:pt>
                <c:pt idx="1">
                  <c:v>0.99951171875</c:v>
                </c:pt>
                <c:pt idx="2">
                  <c:v>0.99878048780487805</c:v>
                </c:pt>
                <c:pt idx="3">
                  <c:v>0.99792884990253417</c:v>
                </c:pt>
                <c:pt idx="4">
                  <c:v>0.99701801363193765</c:v>
                </c:pt>
                <c:pt idx="5">
                  <c:v>0.99607855058365757</c:v>
                </c:pt>
                <c:pt idx="6">
                  <c:v>0.99512572886297379</c:v>
                </c:pt>
                <c:pt idx="7">
                  <c:v>0.9941671723300971</c:v>
                </c:pt>
                <c:pt idx="8">
                  <c:v>0.9932066864694471</c:v>
                </c:pt>
                <c:pt idx="9">
                  <c:v>0.99224616945251942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6-46BE-83FE-98F8A3C1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Hoja1!$K$35</c:f>
              <c:strCache>
                <c:ptCount val="1"/>
                <c:pt idx="0">
                  <c:v>tT(np,n)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Hoja1!$K$36:$K$45</c:f>
              <c:numCache>
                <c:formatCode>General</c:formatCode>
                <c:ptCount val="10"/>
                <c:pt idx="0">
                  <c:v>1023</c:v>
                </c:pt>
                <c:pt idx="1">
                  <c:v>518</c:v>
                </c:pt>
                <c:pt idx="2">
                  <c:v>269</c:v>
                </c:pt>
                <c:pt idx="3">
                  <c:v>148</c:v>
                </c:pt>
                <c:pt idx="4">
                  <c:v>91</c:v>
                </c:pt>
                <c:pt idx="5">
                  <c:v>66</c:v>
                </c:pt>
                <c:pt idx="6">
                  <c:v>57</c:v>
                </c:pt>
                <c:pt idx="7">
                  <c:v>56</c:v>
                </c:pt>
                <c:pt idx="8">
                  <c:v>59</c:v>
                </c:pt>
                <c:pt idx="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C-45E7-B525-37426B05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</xdr:row>
      <xdr:rowOff>1905</xdr:rowOff>
    </xdr:from>
    <xdr:to>
      <xdr:col>16</xdr:col>
      <xdr:colOff>106680</xdr:colOff>
      <xdr:row>17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B66134-0430-4BDF-9B5A-5DD32C98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1</xdr:row>
      <xdr:rowOff>180975</xdr:rowOff>
    </xdr:from>
    <xdr:to>
      <xdr:col>22</xdr:col>
      <xdr:colOff>106680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41DC9-DBF8-458B-8286-7C141F09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294410</xdr:colOff>
      <xdr:row>2</xdr:row>
      <xdr:rowOff>17145</xdr:rowOff>
    </xdr:from>
    <xdr:to>
      <xdr:col>28</xdr:col>
      <xdr:colOff>111529</xdr:colOff>
      <xdr:row>17</xdr:row>
      <xdr:rowOff>17144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011976-9693-4289-BA94-1A363643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341167</xdr:colOff>
      <xdr:row>2</xdr:row>
      <xdr:rowOff>3984</xdr:rowOff>
    </xdr:from>
    <xdr:to>
      <xdr:col>34</xdr:col>
      <xdr:colOff>158288</xdr:colOff>
      <xdr:row>17</xdr:row>
      <xdr:rowOff>3983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8F26C2-C5F6-4845-9751-F0EF84973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308661</xdr:colOff>
      <xdr:row>18</xdr:row>
      <xdr:rowOff>483</xdr:rowOff>
    </xdr:from>
    <xdr:to>
      <xdr:col>34</xdr:col>
      <xdr:colOff>135041</xdr:colOff>
      <xdr:row>32</xdr:row>
      <xdr:rowOff>177962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6FA65E-5363-4F15-B62C-234949B5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293927</xdr:colOff>
      <xdr:row>18</xdr:row>
      <xdr:rowOff>16746</xdr:rowOff>
    </xdr:from>
    <xdr:to>
      <xdr:col>16</xdr:col>
      <xdr:colOff>111047</xdr:colOff>
      <xdr:row>33</xdr:row>
      <xdr:rowOff>16746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2BCFA9C6-3EB1-4031-8565-F69B23B4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315485</xdr:colOff>
      <xdr:row>18</xdr:row>
      <xdr:rowOff>6114</xdr:rowOff>
    </xdr:from>
    <xdr:to>
      <xdr:col>22</xdr:col>
      <xdr:colOff>132605</xdr:colOff>
      <xdr:row>33</xdr:row>
      <xdr:rowOff>6114</xdr:rowOff>
    </xdr:to>
    <xdr:graphicFrame macro="">
      <xdr:nvGraphicFramePr>
        <xdr:cNvPr id="13" name="Gráfico 8">
          <a:extLst>
            <a:ext uri="{FF2B5EF4-FFF2-40B4-BE49-F238E27FC236}">
              <a16:creationId xmlns:a16="http://schemas.microsoft.com/office/drawing/2014/main" id="{FF17826B-6DC3-4734-ADEF-86F8212C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265253</xdr:colOff>
      <xdr:row>17</xdr:row>
      <xdr:rowOff>169281</xdr:rowOff>
    </xdr:from>
    <xdr:to>
      <xdr:col>28</xdr:col>
      <xdr:colOff>91633</xdr:colOff>
      <xdr:row>32</xdr:row>
      <xdr:rowOff>163494</xdr:rowOff>
    </xdr:to>
    <xdr:graphicFrame macro="">
      <xdr:nvGraphicFramePr>
        <xdr:cNvPr id="14" name="Gráfico 9">
          <a:extLst>
            <a:ext uri="{FF2B5EF4-FFF2-40B4-BE49-F238E27FC236}">
              <a16:creationId xmlns:a16="http://schemas.microsoft.com/office/drawing/2014/main" id="{FA2881BF-2A7E-4941-9EA0-E5B18806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72342</xdr:colOff>
      <xdr:row>33</xdr:row>
      <xdr:rowOff>72341</xdr:rowOff>
    </xdr:from>
    <xdr:to>
      <xdr:col>21</xdr:col>
      <xdr:colOff>361709</xdr:colOff>
      <xdr:row>46</xdr:row>
      <xdr:rowOff>120570</xdr:rowOff>
    </xdr:to>
    <xdr:graphicFrame macro="">
      <xdr:nvGraphicFramePr>
        <xdr:cNvPr id="10" name="Gráfico 6">
          <a:extLst>
            <a:ext uri="{FF2B5EF4-FFF2-40B4-BE49-F238E27FC236}">
              <a16:creationId xmlns:a16="http://schemas.microsoft.com/office/drawing/2014/main" id="{2E75467B-9124-40E0-8214-DA3DD4C4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409938</xdr:colOff>
      <xdr:row>33</xdr:row>
      <xdr:rowOff>84398</xdr:rowOff>
    </xdr:from>
    <xdr:to>
      <xdr:col>26</xdr:col>
      <xdr:colOff>554620</xdr:colOff>
      <xdr:row>46</xdr:row>
      <xdr:rowOff>96456</xdr:rowOff>
    </xdr:to>
    <xdr:graphicFrame macro="">
      <xdr:nvGraphicFramePr>
        <xdr:cNvPr id="15" name="Gráfico 8">
          <a:extLst>
            <a:ext uri="{FF2B5EF4-FFF2-40B4-BE49-F238E27FC236}">
              <a16:creationId xmlns:a16="http://schemas.microsoft.com/office/drawing/2014/main" id="{229E796D-DA55-44F5-A1FA-48C3C31C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626962</xdr:colOff>
      <xdr:row>33</xdr:row>
      <xdr:rowOff>108512</xdr:rowOff>
    </xdr:from>
    <xdr:to>
      <xdr:col>32</xdr:col>
      <xdr:colOff>12058</xdr:colOff>
      <xdr:row>46</xdr:row>
      <xdr:rowOff>72342</xdr:rowOff>
    </xdr:to>
    <xdr:graphicFrame macro="">
      <xdr:nvGraphicFramePr>
        <xdr:cNvPr id="16" name="Gráfico 9">
          <a:extLst>
            <a:ext uri="{FF2B5EF4-FFF2-40B4-BE49-F238E27FC236}">
              <a16:creationId xmlns:a16="http://schemas.microsoft.com/office/drawing/2014/main" id="{D327C4DE-F4B9-41DC-B6D4-A30E39DA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48228</xdr:colOff>
      <xdr:row>33</xdr:row>
      <xdr:rowOff>108512</xdr:rowOff>
    </xdr:from>
    <xdr:to>
      <xdr:col>37</xdr:col>
      <xdr:colOff>373766</xdr:colOff>
      <xdr:row>46</xdr:row>
      <xdr:rowOff>96455</xdr:rowOff>
    </xdr:to>
    <xdr:graphicFrame macro="">
      <xdr:nvGraphicFramePr>
        <xdr:cNvPr id="17" name="Gráfico 11">
          <a:extLst>
            <a:ext uri="{FF2B5EF4-FFF2-40B4-BE49-F238E27FC236}">
              <a16:creationId xmlns:a16="http://schemas.microsoft.com/office/drawing/2014/main" id="{85513962-69D2-4A39-A9F1-BC550A806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421996</xdr:colOff>
      <xdr:row>33</xdr:row>
      <xdr:rowOff>108514</xdr:rowOff>
    </xdr:from>
    <xdr:to>
      <xdr:col>42</xdr:col>
      <xdr:colOff>699304</xdr:colOff>
      <xdr:row>46</xdr:row>
      <xdr:rowOff>72342</xdr:rowOff>
    </xdr:to>
    <xdr:graphicFrame macro="">
      <xdr:nvGraphicFramePr>
        <xdr:cNvPr id="18" name="Gráfico 11">
          <a:extLst>
            <a:ext uri="{FF2B5EF4-FFF2-40B4-BE49-F238E27FC236}">
              <a16:creationId xmlns:a16="http://schemas.microsoft.com/office/drawing/2014/main" id="{B71F5D01-C374-4AF8-8F47-237EF926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289367</xdr:colOff>
      <xdr:row>61</xdr:row>
      <xdr:rowOff>48229</xdr:rowOff>
    </xdr:to>
    <xdr:graphicFrame macro="">
      <xdr:nvGraphicFramePr>
        <xdr:cNvPr id="19" name="Gráfico 6">
          <a:extLst>
            <a:ext uri="{FF2B5EF4-FFF2-40B4-BE49-F238E27FC236}">
              <a16:creationId xmlns:a16="http://schemas.microsoft.com/office/drawing/2014/main" id="{C85785E8-5383-4EA2-BBBE-910981C2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337596</xdr:colOff>
      <xdr:row>48</xdr:row>
      <xdr:rowOff>12057</xdr:rowOff>
    </xdr:from>
    <xdr:to>
      <xdr:col>26</xdr:col>
      <xdr:colOff>482278</xdr:colOff>
      <xdr:row>61</xdr:row>
      <xdr:rowOff>24115</xdr:rowOff>
    </xdr:to>
    <xdr:graphicFrame macro="">
      <xdr:nvGraphicFramePr>
        <xdr:cNvPr id="20" name="Gráfico 8">
          <a:extLst>
            <a:ext uri="{FF2B5EF4-FFF2-40B4-BE49-F238E27FC236}">
              <a16:creationId xmlns:a16="http://schemas.microsoft.com/office/drawing/2014/main" id="{2CBE46CB-6728-4E6A-A6E8-FEDB54E0E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554620</xdr:colOff>
      <xdr:row>48</xdr:row>
      <xdr:rowOff>36171</xdr:rowOff>
    </xdr:from>
    <xdr:to>
      <xdr:col>31</xdr:col>
      <xdr:colOff>711361</xdr:colOff>
      <xdr:row>61</xdr:row>
      <xdr:rowOff>1</xdr:rowOff>
    </xdr:to>
    <xdr:graphicFrame macro="">
      <xdr:nvGraphicFramePr>
        <xdr:cNvPr id="21" name="Gráfico 9">
          <a:extLst>
            <a:ext uri="{FF2B5EF4-FFF2-40B4-BE49-F238E27FC236}">
              <a16:creationId xmlns:a16="http://schemas.microsoft.com/office/drawing/2014/main" id="{24B9DCE9-674A-4932-8EC7-6AFDE271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747531</xdr:colOff>
      <xdr:row>48</xdr:row>
      <xdr:rowOff>36171</xdr:rowOff>
    </xdr:from>
    <xdr:to>
      <xdr:col>37</xdr:col>
      <xdr:colOff>301424</xdr:colOff>
      <xdr:row>61</xdr:row>
      <xdr:rowOff>24114</xdr:rowOff>
    </xdr:to>
    <xdr:graphicFrame macro="">
      <xdr:nvGraphicFramePr>
        <xdr:cNvPr id="22" name="Gráfico 11">
          <a:extLst>
            <a:ext uri="{FF2B5EF4-FFF2-40B4-BE49-F238E27FC236}">
              <a16:creationId xmlns:a16="http://schemas.microsoft.com/office/drawing/2014/main" id="{DF07C0F2-A4F0-476E-BC29-6E838A83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349654</xdr:colOff>
      <xdr:row>48</xdr:row>
      <xdr:rowOff>36173</xdr:rowOff>
    </xdr:from>
    <xdr:to>
      <xdr:col>42</xdr:col>
      <xdr:colOff>626962</xdr:colOff>
      <xdr:row>61</xdr:row>
      <xdr:rowOff>1</xdr:rowOff>
    </xdr:to>
    <xdr:graphicFrame macro="">
      <xdr:nvGraphicFramePr>
        <xdr:cNvPr id="23" name="Gráfico 11">
          <a:extLst>
            <a:ext uri="{FF2B5EF4-FFF2-40B4-BE49-F238E27FC236}">
              <a16:creationId xmlns:a16="http://schemas.microsoft.com/office/drawing/2014/main" id="{98753167-F555-4525-AD17-BADF5C8D0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60285</xdr:colOff>
      <xdr:row>33</xdr:row>
      <xdr:rowOff>120569</xdr:rowOff>
    </xdr:from>
    <xdr:to>
      <xdr:col>48</xdr:col>
      <xdr:colOff>337593</xdr:colOff>
      <xdr:row>46</xdr:row>
      <xdr:rowOff>84397</xdr:rowOff>
    </xdr:to>
    <xdr:graphicFrame macro="">
      <xdr:nvGraphicFramePr>
        <xdr:cNvPr id="24" name="Gráfico 11">
          <a:extLst>
            <a:ext uri="{FF2B5EF4-FFF2-40B4-BE49-F238E27FC236}">
              <a16:creationId xmlns:a16="http://schemas.microsoft.com/office/drawing/2014/main" id="{FDC8C3FB-4855-4570-BCA2-2B7F50034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0</xdr:colOff>
      <xdr:row>48</xdr:row>
      <xdr:rowOff>0</xdr:rowOff>
    </xdr:from>
    <xdr:to>
      <xdr:col>48</xdr:col>
      <xdr:colOff>277308</xdr:colOff>
      <xdr:row>60</xdr:row>
      <xdr:rowOff>156739</xdr:rowOff>
    </xdr:to>
    <xdr:graphicFrame macro="">
      <xdr:nvGraphicFramePr>
        <xdr:cNvPr id="25" name="Gráfico 11">
          <a:extLst>
            <a:ext uri="{FF2B5EF4-FFF2-40B4-BE49-F238E27FC236}">
              <a16:creationId xmlns:a16="http://schemas.microsoft.com/office/drawing/2014/main" id="{4D2CC8F3-66F8-48CD-859B-B24F66C4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19DC-1355-4D94-AD53-D18FE5E7A269}">
  <dimension ref="B2:O59"/>
  <sheetViews>
    <sheetView tabSelected="1" topLeftCell="A25" zoomScale="79" workbookViewId="0">
      <selection activeCell="J65" sqref="J65"/>
    </sheetView>
  </sheetViews>
  <sheetFormatPr defaultColWidth="11.5703125" defaultRowHeight="15" x14ac:dyDescent="0.25"/>
  <sheetData>
    <row r="2" spans="2:10" x14ac:dyDescent="0.25">
      <c r="B2" t="s">
        <v>14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25">
      <c r="B4" s="4">
        <v>0</v>
      </c>
      <c r="C4" s="4">
        <v>10</v>
      </c>
      <c r="D4" s="5">
        <f>POWER(2,B4)</f>
        <v>1</v>
      </c>
      <c r="E4" s="5">
        <f>POWER(2,C4)</f>
        <v>1024</v>
      </c>
      <c r="F4" s="2">
        <f>E4-1</f>
        <v>1023</v>
      </c>
      <c r="G4" s="2">
        <f>(E4/D4)-1+B4</f>
        <v>1023</v>
      </c>
      <c r="H4" s="2">
        <f>F4/G4</f>
        <v>1</v>
      </c>
      <c r="I4" s="2">
        <f>H4/D4</f>
        <v>1</v>
      </c>
      <c r="J4" s="2">
        <f>D4*G4</f>
        <v>1023</v>
      </c>
    </row>
    <row r="5" spans="2:10" x14ac:dyDescent="0.25">
      <c r="B5" s="4">
        <f>B4+1</f>
        <v>1</v>
      </c>
      <c r="C5" s="4">
        <v>10</v>
      </c>
      <c r="D5" s="5">
        <f t="shared" ref="D5:D12" si="0">POWER(2,B5)</f>
        <v>2</v>
      </c>
      <c r="E5" s="5">
        <f t="shared" ref="E5:E13" si="1">POWER(2,C5)</f>
        <v>1024</v>
      </c>
      <c r="F5" s="2">
        <f t="shared" ref="F5:F13" si="2">E5-1</f>
        <v>1023</v>
      </c>
      <c r="G5" s="2">
        <f t="shared" ref="G5:G13" si="3">(E5/D5)-1+B5</f>
        <v>512</v>
      </c>
      <c r="H5" s="2">
        <f t="shared" ref="H5:H13" si="4">F5/G5</f>
        <v>1.998046875</v>
      </c>
      <c r="I5" s="2">
        <f t="shared" ref="I5:I13" si="5">H5/D5</f>
        <v>0.9990234375</v>
      </c>
      <c r="J5" s="2">
        <f t="shared" ref="J5:J13" si="6">D5*G5</f>
        <v>1024</v>
      </c>
    </row>
    <row r="6" spans="2:10" x14ac:dyDescent="0.25">
      <c r="B6" s="4">
        <f t="shared" ref="B6:B13" si="7">B5+1</f>
        <v>2</v>
      </c>
      <c r="C6" s="4">
        <v>10</v>
      </c>
      <c r="D6" s="5">
        <f t="shared" si="0"/>
        <v>4</v>
      </c>
      <c r="E6" s="5">
        <f t="shared" si="1"/>
        <v>1024</v>
      </c>
      <c r="F6" s="2">
        <f t="shared" si="2"/>
        <v>1023</v>
      </c>
      <c r="G6" s="2">
        <f t="shared" si="3"/>
        <v>257</v>
      </c>
      <c r="H6" s="2">
        <f t="shared" si="4"/>
        <v>3.9805447470817121</v>
      </c>
      <c r="I6" s="2">
        <f t="shared" si="5"/>
        <v>0.99513618677042803</v>
      </c>
      <c r="J6" s="2">
        <f t="shared" si="6"/>
        <v>1028</v>
      </c>
    </row>
    <row r="7" spans="2:10" x14ac:dyDescent="0.25">
      <c r="B7" s="4">
        <f t="shared" si="7"/>
        <v>3</v>
      </c>
      <c r="C7" s="4">
        <v>10</v>
      </c>
      <c r="D7" s="5">
        <f t="shared" si="0"/>
        <v>8</v>
      </c>
      <c r="E7" s="5">
        <f t="shared" si="1"/>
        <v>1024</v>
      </c>
      <c r="F7" s="2">
        <f t="shared" si="2"/>
        <v>1023</v>
      </c>
      <c r="G7" s="2">
        <f t="shared" si="3"/>
        <v>130</v>
      </c>
      <c r="H7" s="2">
        <f t="shared" si="4"/>
        <v>7.8692307692307688</v>
      </c>
      <c r="I7" s="2">
        <f t="shared" si="5"/>
        <v>0.9836538461538461</v>
      </c>
      <c r="J7" s="2">
        <f t="shared" si="6"/>
        <v>1040</v>
      </c>
    </row>
    <row r="8" spans="2:10" x14ac:dyDescent="0.25">
      <c r="B8" s="4">
        <f t="shared" si="7"/>
        <v>4</v>
      </c>
      <c r="C8" s="4">
        <v>10</v>
      </c>
      <c r="D8" s="5">
        <f t="shared" si="0"/>
        <v>16</v>
      </c>
      <c r="E8" s="5">
        <f t="shared" si="1"/>
        <v>1024</v>
      </c>
      <c r="F8" s="2">
        <f t="shared" si="2"/>
        <v>1023</v>
      </c>
      <c r="G8" s="2">
        <f t="shared" si="3"/>
        <v>67</v>
      </c>
      <c r="H8" s="2">
        <f t="shared" si="4"/>
        <v>15.26865671641791</v>
      </c>
      <c r="I8" s="2">
        <f t="shared" si="5"/>
        <v>0.95429104477611937</v>
      </c>
      <c r="J8" s="2">
        <f t="shared" si="6"/>
        <v>1072</v>
      </c>
    </row>
    <row r="9" spans="2:10" x14ac:dyDescent="0.25">
      <c r="B9" s="4">
        <f t="shared" si="7"/>
        <v>5</v>
      </c>
      <c r="C9" s="4">
        <v>10</v>
      </c>
      <c r="D9" s="5">
        <f t="shared" si="0"/>
        <v>32</v>
      </c>
      <c r="E9" s="5">
        <f t="shared" si="1"/>
        <v>1024</v>
      </c>
      <c r="F9" s="2">
        <f t="shared" si="2"/>
        <v>1023</v>
      </c>
      <c r="G9" s="2">
        <f t="shared" si="3"/>
        <v>36</v>
      </c>
      <c r="H9" s="2">
        <f t="shared" si="4"/>
        <v>28.416666666666668</v>
      </c>
      <c r="I9" s="2">
        <f t="shared" si="5"/>
        <v>0.88802083333333337</v>
      </c>
      <c r="J9" s="2">
        <f t="shared" si="6"/>
        <v>1152</v>
      </c>
    </row>
    <row r="10" spans="2:10" x14ac:dyDescent="0.25">
      <c r="B10" s="4">
        <f t="shared" si="7"/>
        <v>6</v>
      </c>
      <c r="C10" s="4">
        <v>10</v>
      </c>
      <c r="D10" s="5">
        <f t="shared" si="0"/>
        <v>64</v>
      </c>
      <c r="E10" s="5">
        <f t="shared" si="1"/>
        <v>1024</v>
      </c>
      <c r="F10" s="2">
        <f t="shared" si="2"/>
        <v>1023</v>
      </c>
      <c r="G10" s="2">
        <f t="shared" si="3"/>
        <v>21</v>
      </c>
      <c r="H10" s="2">
        <f t="shared" si="4"/>
        <v>48.714285714285715</v>
      </c>
      <c r="I10" s="2">
        <f t="shared" si="5"/>
        <v>0.7611607142857143</v>
      </c>
      <c r="J10" s="2">
        <f t="shared" si="6"/>
        <v>1344</v>
      </c>
    </row>
    <row r="11" spans="2:10" x14ac:dyDescent="0.25">
      <c r="B11" s="4">
        <f t="shared" si="7"/>
        <v>7</v>
      </c>
      <c r="C11" s="4">
        <v>10</v>
      </c>
      <c r="D11" s="5">
        <f t="shared" si="0"/>
        <v>128</v>
      </c>
      <c r="E11" s="5">
        <f t="shared" si="1"/>
        <v>1024</v>
      </c>
      <c r="F11" s="2">
        <f t="shared" si="2"/>
        <v>1023</v>
      </c>
      <c r="G11" s="2">
        <f t="shared" si="3"/>
        <v>14</v>
      </c>
      <c r="H11" s="2">
        <f t="shared" si="4"/>
        <v>73.071428571428569</v>
      </c>
      <c r="I11" s="2">
        <f t="shared" si="5"/>
        <v>0.5708705357142857</v>
      </c>
      <c r="J11" s="2">
        <f t="shared" si="6"/>
        <v>1792</v>
      </c>
    </row>
    <row r="12" spans="2:10" x14ac:dyDescent="0.25">
      <c r="B12" s="4">
        <f t="shared" si="7"/>
        <v>8</v>
      </c>
      <c r="C12" s="4">
        <v>10</v>
      </c>
      <c r="D12" s="5">
        <f t="shared" si="0"/>
        <v>256</v>
      </c>
      <c r="E12" s="5">
        <f t="shared" si="1"/>
        <v>1024</v>
      </c>
      <c r="F12" s="2">
        <f t="shared" si="2"/>
        <v>1023</v>
      </c>
      <c r="G12" s="2">
        <f t="shared" si="3"/>
        <v>11</v>
      </c>
      <c r="H12" s="2">
        <f t="shared" si="4"/>
        <v>93</v>
      </c>
      <c r="I12" s="2">
        <f t="shared" si="5"/>
        <v>0.36328125</v>
      </c>
      <c r="J12" s="2">
        <f t="shared" si="6"/>
        <v>2816</v>
      </c>
    </row>
    <row r="13" spans="2:10" x14ac:dyDescent="0.25">
      <c r="B13" s="4">
        <f t="shared" si="7"/>
        <v>9</v>
      </c>
      <c r="C13" s="4">
        <v>10</v>
      </c>
      <c r="D13" s="5">
        <f>POWER(2,B13)</f>
        <v>512</v>
      </c>
      <c r="E13" s="5">
        <f t="shared" si="1"/>
        <v>1024</v>
      </c>
      <c r="F13" s="2">
        <f t="shared" si="2"/>
        <v>1023</v>
      </c>
      <c r="G13" s="2">
        <f t="shared" si="3"/>
        <v>10</v>
      </c>
      <c r="H13" s="2">
        <f t="shared" si="4"/>
        <v>102.3</v>
      </c>
      <c r="I13" s="2">
        <f t="shared" si="5"/>
        <v>0.19980468749999999</v>
      </c>
      <c r="J13" s="2">
        <f t="shared" si="6"/>
        <v>5120</v>
      </c>
    </row>
    <row r="14" spans="2:10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2:1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t="s">
        <v>15</v>
      </c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1" t="s">
        <v>0</v>
      </c>
      <c r="C19" s="1" t="s">
        <v>1</v>
      </c>
      <c r="D19" s="1" t="s">
        <v>2</v>
      </c>
      <c r="E19" s="1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</row>
    <row r="20" spans="2:10" x14ac:dyDescent="0.25">
      <c r="B20" s="4">
        <v>0</v>
      </c>
      <c r="C20" s="4">
        <v>10</v>
      </c>
      <c r="D20" s="5">
        <f>POWER(2,B20)</f>
        <v>1</v>
      </c>
      <c r="E20" s="5">
        <f>POWER(2,C20)</f>
        <v>1024</v>
      </c>
      <c r="F20" s="2">
        <f>E20-1</f>
        <v>1023</v>
      </c>
      <c r="G20" s="2">
        <f>(E20/D20)-1+B20</f>
        <v>1023</v>
      </c>
      <c r="H20" s="2">
        <f>F20/G20</f>
        <v>1</v>
      </c>
      <c r="I20" s="2">
        <f>H20/D20</f>
        <v>1</v>
      </c>
      <c r="J20" s="2">
        <f>D20*G20</f>
        <v>1023</v>
      </c>
    </row>
    <row r="21" spans="2:10" x14ac:dyDescent="0.25">
      <c r="B21" s="4">
        <f>B20+1</f>
        <v>1</v>
      </c>
      <c r="C21" s="4">
        <f>C20+1</f>
        <v>11</v>
      </c>
      <c r="D21" s="5">
        <f t="shared" ref="D21:D28" si="8">POWER(2,B21)</f>
        <v>2</v>
      </c>
      <c r="E21" s="5">
        <f t="shared" ref="E21:E29" si="9">POWER(2,C21)</f>
        <v>2048</v>
      </c>
      <c r="F21" s="2">
        <f t="shared" ref="F21:F29" si="10">E21-1</f>
        <v>2047</v>
      </c>
      <c r="G21" s="2">
        <f t="shared" ref="G21:G29" si="11">(E21/D21)-1+B21</f>
        <v>1024</v>
      </c>
      <c r="H21" s="2">
        <f t="shared" ref="H21:H29" si="12">F21/G21</f>
        <v>1.9990234375</v>
      </c>
      <c r="I21" s="2">
        <f t="shared" ref="I21:I29" si="13">H21/D21</f>
        <v>0.99951171875</v>
      </c>
      <c r="J21" s="2">
        <f t="shared" ref="J21:J29" si="14">D21*G21</f>
        <v>2048</v>
      </c>
    </row>
    <row r="22" spans="2:10" x14ac:dyDescent="0.25">
      <c r="B22" s="4">
        <f t="shared" ref="B22:B29" si="15">B21+1</f>
        <v>2</v>
      </c>
      <c r="C22" s="4">
        <f t="shared" ref="C22:C29" si="16">C21+1</f>
        <v>12</v>
      </c>
      <c r="D22" s="5">
        <f t="shared" si="8"/>
        <v>4</v>
      </c>
      <c r="E22" s="5">
        <f t="shared" si="9"/>
        <v>4096</v>
      </c>
      <c r="F22" s="2">
        <f t="shared" si="10"/>
        <v>4095</v>
      </c>
      <c r="G22" s="2">
        <f t="shared" si="11"/>
        <v>1025</v>
      </c>
      <c r="H22" s="2">
        <f t="shared" si="12"/>
        <v>3.9951219512195122</v>
      </c>
      <c r="I22" s="2">
        <f t="shared" si="13"/>
        <v>0.99878048780487805</v>
      </c>
      <c r="J22" s="2">
        <f t="shared" si="14"/>
        <v>4100</v>
      </c>
    </row>
    <row r="23" spans="2:10" x14ac:dyDescent="0.25">
      <c r="B23" s="4">
        <f t="shared" si="15"/>
        <v>3</v>
      </c>
      <c r="C23" s="4">
        <f t="shared" si="16"/>
        <v>13</v>
      </c>
      <c r="D23" s="5">
        <f t="shared" si="8"/>
        <v>8</v>
      </c>
      <c r="E23" s="5">
        <f t="shared" si="9"/>
        <v>8192</v>
      </c>
      <c r="F23" s="2">
        <f t="shared" si="10"/>
        <v>8191</v>
      </c>
      <c r="G23" s="2">
        <f t="shared" si="11"/>
        <v>1026</v>
      </c>
      <c r="H23" s="2">
        <f t="shared" si="12"/>
        <v>7.9834307992202733</v>
      </c>
      <c r="I23" s="2">
        <f t="shared" si="13"/>
        <v>0.99792884990253417</v>
      </c>
      <c r="J23" s="2">
        <f t="shared" si="14"/>
        <v>8208</v>
      </c>
    </row>
    <row r="24" spans="2:10" x14ac:dyDescent="0.25">
      <c r="B24" s="4">
        <f t="shared" si="15"/>
        <v>4</v>
      </c>
      <c r="C24" s="4">
        <f t="shared" si="16"/>
        <v>14</v>
      </c>
      <c r="D24" s="5">
        <f t="shared" si="8"/>
        <v>16</v>
      </c>
      <c r="E24" s="5">
        <f t="shared" si="9"/>
        <v>16384</v>
      </c>
      <c r="F24" s="2">
        <f t="shared" si="10"/>
        <v>16383</v>
      </c>
      <c r="G24" s="2">
        <f t="shared" si="11"/>
        <v>1027</v>
      </c>
      <c r="H24" s="2">
        <f t="shared" si="12"/>
        <v>15.952288218111002</v>
      </c>
      <c r="I24" s="2">
        <f t="shared" si="13"/>
        <v>0.99701801363193765</v>
      </c>
      <c r="J24" s="2">
        <f t="shared" si="14"/>
        <v>16432</v>
      </c>
    </row>
    <row r="25" spans="2:10" x14ac:dyDescent="0.25">
      <c r="B25" s="4">
        <f t="shared" si="15"/>
        <v>5</v>
      </c>
      <c r="C25" s="4">
        <f t="shared" si="16"/>
        <v>15</v>
      </c>
      <c r="D25" s="5">
        <f t="shared" si="8"/>
        <v>32</v>
      </c>
      <c r="E25" s="5">
        <f t="shared" si="9"/>
        <v>32768</v>
      </c>
      <c r="F25" s="2">
        <f t="shared" si="10"/>
        <v>32767</v>
      </c>
      <c r="G25" s="2">
        <f t="shared" si="11"/>
        <v>1028</v>
      </c>
      <c r="H25" s="2">
        <f t="shared" si="12"/>
        <v>31.874513618677042</v>
      </c>
      <c r="I25" s="2">
        <f t="shared" si="13"/>
        <v>0.99607855058365757</v>
      </c>
      <c r="J25" s="2">
        <f t="shared" si="14"/>
        <v>32896</v>
      </c>
    </row>
    <row r="26" spans="2:10" x14ac:dyDescent="0.25">
      <c r="B26" s="4">
        <f t="shared" si="15"/>
        <v>6</v>
      </c>
      <c r="C26" s="4">
        <f t="shared" si="16"/>
        <v>16</v>
      </c>
      <c r="D26" s="5">
        <f t="shared" si="8"/>
        <v>64</v>
      </c>
      <c r="E26" s="5">
        <f t="shared" si="9"/>
        <v>65536</v>
      </c>
      <c r="F26" s="2">
        <f t="shared" si="10"/>
        <v>65535</v>
      </c>
      <c r="G26" s="2">
        <f t="shared" si="11"/>
        <v>1029</v>
      </c>
      <c r="H26" s="2">
        <f t="shared" si="12"/>
        <v>63.688046647230323</v>
      </c>
      <c r="I26" s="2">
        <f t="shared" si="13"/>
        <v>0.99512572886297379</v>
      </c>
      <c r="J26" s="2">
        <f t="shared" si="14"/>
        <v>65856</v>
      </c>
    </row>
    <row r="27" spans="2:10" x14ac:dyDescent="0.25">
      <c r="B27" s="4">
        <f t="shared" si="15"/>
        <v>7</v>
      </c>
      <c r="C27" s="4">
        <f t="shared" si="16"/>
        <v>17</v>
      </c>
      <c r="D27" s="5">
        <f t="shared" si="8"/>
        <v>128</v>
      </c>
      <c r="E27" s="5">
        <f t="shared" si="9"/>
        <v>131072</v>
      </c>
      <c r="F27" s="2">
        <f t="shared" si="10"/>
        <v>131071</v>
      </c>
      <c r="G27" s="2">
        <f t="shared" si="11"/>
        <v>1030</v>
      </c>
      <c r="H27" s="2">
        <f t="shared" si="12"/>
        <v>127.25339805825243</v>
      </c>
      <c r="I27" s="2">
        <f t="shared" si="13"/>
        <v>0.9941671723300971</v>
      </c>
      <c r="J27" s="2">
        <f t="shared" si="14"/>
        <v>131840</v>
      </c>
    </row>
    <row r="28" spans="2:10" x14ac:dyDescent="0.25">
      <c r="B28" s="4">
        <f t="shared" si="15"/>
        <v>8</v>
      </c>
      <c r="C28" s="4">
        <f t="shared" si="16"/>
        <v>18</v>
      </c>
      <c r="D28" s="5">
        <f t="shared" si="8"/>
        <v>256</v>
      </c>
      <c r="E28" s="5">
        <f t="shared" si="9"/>
        <v>262144</v>
      </c>
      <c r="F28" s="2">
        <f t="shared" si="10"/>
        <v>262143</v>
      </c>
      <c r="G28" s="2">
        <f t="shared" si="11"/>
        <v>1031</v>
      </c>
      <c r="H28" s="2">
        <f t="shared" si="12"/>
        <v>254.26091173617846</v>
      </c>
      <c r="I28" s="2">
        <f t="shared" si="13"/>
        <v>0.9932066864694471</v>
      </c>
      <c r="J28" s="2">
        <f t="shared" si="14"/>
        <v>263936</v>
      </c>
    </row>
    <row r="29" spans="2:10" x14ac:dyDescent="0.25">
      <c r="B29" s="4">
        <f t="shared" si="15"/>
        <v>9</v>
      </c>
      <c r="C29" s="4">
        <f t="shared" si="16"/>
        <v>19</v>
      </c>
      <c r="D29" s="5">
        <f>POWER(2,B29)</f>
        <v>512</v>
      </c>
      <c r="E29" s="5">
        <f t="shared" si="9"/>
        <v>524288</v>
      </c>
      <c r="F29" s="2">
        <f t="shared" si="10"/>
        <v>524287</v>
      </c>
      <c r="G29" s="2">
        <f t="shared" si="11"/>
        <v>1032</v>
      </c>
      <c r="H29" s="2">
        <f t="shared" si="12"/>
        <v>508.03003875968994</v>
      </c>
      <c r="I29" s="2">
        <f t="shared" si="13"/>
        <v>0.99224616945251942</v>
      </c>
      <c r="J29" s="2">
        <f t="shared" si="14"/>
        <v>528384</v>
      </c>
    </row>
    <row r="34" spans="2:15" x14ac:dyDescent="0.25">
      <c r="B34" t="s">
        <v>16</v>
      </c>
    </row>
    <row r="35" spans="2:15" x14ac:dyDescent="0.25">
      <c r="B35" s="1" t="s">
        <v>0</v>
      </c>
      <c r="C35" s="1" t="s">
        <v>1</v>
      </c>
      <c r="D35" s="1" t="s">
        <v>2</v>
      </c>
      <c r="E35" s="1" t="s">
        <v>3</v>
      </c>
      <c r="F35" s="3" t="s">
        <v>4</v>
      </c>
      <c r="G35" s="3" t="s">
        <v>5</v>
      </c>
      <c r="H35" s="6" t="s">
        <v>9</v>
      </c>
      <c r="I35" s="6" t="s">
        <v>10</v>
      </c>
      <c r="J35" s="7" t="s">
        <v>12</v>
      </c>
      <c r="K35" s="7" t="s">
        <v>13</v>
      </c>
      <c r="L35" s="3" t="s">
        <v>6</v>
      </c>
      <c r="M35" s="3" t="s">
        <v>7</v>
      </c>
      <c r="N35" s="3" t="s">
        <v>8</v>
      </c>
      <c r="O35" s="3" t="s">
        <v>11</v>
      </c>
    </row>
    <row r="36" spans="2:15" x14ac:dyDescent="0.25">
      <c r="B36" s="4">
        <v>0</v>
      </c>
      <c r="C36" s="4">
        <v>10</v>
      </c>
      <c r="D36" s="5">
        <f>POWER(2,B36)</f>
        <v>1</v>
      </c>
      <c r="E36" s="5">
        <f>POWER(2,C36)</f>
        <v>1024</v>
      </c>
      <c r="F36" s="2">
        <f>E36-1</f>
        <v>1023</v>
      </c>
      <c r="G36" s="2">
        <f>(E36/D36)-1+B36</f>
        <v>1023</v>
      </c>
      <c r="H36" s="2">
        <f>6*0</f>
        <v>0</v>
      </c>
      <c r="I36" s="2">
        <f>6*B36</f>
        <v>0</v>
      </c>
      <c r="J36" s="2">
        <f>F36+H36</f>
        <v>1023</v>
      </c>
      <c r="K36" s="2">
        <f>G36+I36</f>
        <v>1023</v>
      </c>
      <c r="L36" s="2">
        <f>J36/K36</f>
        <v>1</v>
      </c>
      <c r="M36" s="2">
        <f t="shared" ref="M36:M45" si="17">L36/D36</f>
        <v>1</v>
      </c>
      <c r="N36" s="2">
        <f>D36*K36</f>
        <v>1023</v>
      </c>
    </row>
    <row r="37" spans="2:15" x14ac:dyDescent="0.25">
      <c r="B37" s="4">
        <f>B36+1</f>
        <v>1</v>
      </c>
      <c r="C37" s="4">
        <v>10</v>
      </c>
      <c r="D37" s="5">
        <f t="shared" ref="D37:D44" si="18">POWER(2,B37)</f>
        <v>2</v>
      </c>
      <c r="E37" s="5">
        <f t="shared" ref="E37:E45" si="19">POWER(2,C37)</f>
        <v>1024</v>
      </c>
      <c r="F37" s="2">
        <f t="shared" ref="F37:F45" si="20">E37-1</f>
        <v>1023</v>
      </c>
      <c r="G37" s="2">
        <f t="shared" ref="G37:G45" si="21">(E37/D37)-1+B37</f>
        <v>512</v>
      </c>
      <c r="H37" s="2">
        <f t="shared" ref="H37:H45" si="22">6*0</f>
        <v>0</v>
      </c>
      <c r="I37" s="2">
        <f t="shared" ref="I37:I45" si="23">6*B37</f>
        <v>6</v>
      </c>
      <c r="J37" s="2">
        <f t="shared" ref="J37:J45" si="24">F37+H37</f>
        <v>1023</v>
      </c>
      <c r="K37" s="2">
        <f t="shared" ref="K37:K45" si="25">G37+I37</f>
        <v>518</v>
      </c>
      <c r="L37" s="2">
        <f t="shared" ref="L37:L45" si="26">J37/K37</f>
        <v>1.9749034749034748</v>
      </c>
      <c r="M37" s="2">
        <f t="shared" si="17"/>
        <v>0.98745173745173742</v>
      </c>
      <c r="N37" s="2">
        <f t="shared" ref="N37:N45" si="27">D37*K37</f>
        <v>1036</v>
      </c>
      <c r="O37">
        <f t="shared" ref="O37:O45" si="28">G37/I37</f>
        <v>85.333333333333329</v>
      </c>
    </row>
    <row r="38" spans="2:15" x14ac:dyDescent="0.25">
      <c r="B38" s="4">
        <f t="shared" ref="B38:B45" si="29">B37+1</f>
        <v>2</v>
      </c>
      <c r="C38" s="4">
        <v>10</v>
      </c>
      <c r="D38" s="5">
        <f t="shared" si="18"/>
        <v>4</v>
      </c>
      <c r="E38" s="5">
        <f t="shared" si="19"/>
        <v>1024</v>
      </c>
      <c r="F38" s="2">
        <f t="shared" si="20"/>
        <v>1023</v>
      </c>
      <c r="G38" s="2">
        <f t="shared" si="21"/>
        <v>257</v>
      </c>
      <c r="H38" s="2">
        <f t="shared" si="22"/>
        <v>0</v>
      </c>
      <c r="I38" s="2">
        <f t="shared" si="23"/>
        <v>12</v>
      </c>
      <c r="J38" s="2">
        <f t="shared" si="24"/>
        <v>1023</v>
      </c>
      <c r="K38" s="2">
        <f t="shared" si="25"/>
        <v>269</v>
      </c>
      <c r="L38" s="2">
        <f t="shared" si="26"/>
        <v>3.8029739776951672</v>
      </c>
      <c r="M38" s="2">
        <f t="shared" si="17"/>
        <v>0.9507434944237918</v>
      </c>
      <c r="N38" s="2">
        <f t="shared" si="27"/>
        <v>1076</v>
      </c>
      <c r="O38">
        <f t="shared" si="28"/>
        <v>21.416666666666668</v>
      </c>
    </row>
    <row r="39" spans="2:15" x14ac:dyDescent="0.25">
      <c r="B39" s="4">
        <f t="shared" si="29"/>
        <v>3</v>
      </c>
      <c r="C39" s="4">
        <v>10</v>
      </c>
      <c r="D39" s="5">
        <f t="shared" si="18"/>
        <v>8</v>
      </c>
      <c r="E39" s="5">
        <f t="shared" si="19"/>
        <v>1024</v>
      </c>
      <c r="F39" s="2">
        <f t="shared" si="20"/>
        <v>1023</v>
      </c>
      <c r="G39" s="2">
        <f t="shared" si="21"/>
        <v>130</v>
      </c>
      <c r="H39" s="2">
        <f t="shared" si="22"/>
        <v>0</v>
      </c>
      <c r="I39" s="2">
        <f t="shared" si="23"/>
        <v>18</v>
      </c>
      <c r="J39" s="2">
        <f t="shared" si="24"/>
        <v>1023</v>
      </c>
      <c r="K39" s="2">
        <f t="shared" si="25"/>
        <v>148</v>
      </c>
      <c r="L39" s="2">
        <f t="shared" si="26"/>
        <v>6.9121621621621623</v>
      </c>
      <c r="M39" s="2">
        <f t="shared" si="17"/>
        <v>0.86402027027027029</v>
      </c>
      <c r="N39" s="2">
        <f t="shared" si="27"/>
        <v>1184</v>
      </c>
      <c r="O39">
        <f t="shared" si="28"/>
        <v>7.2222222222222223</v>
      </c>
    </row>
    <row r="40" spans="2:15" x14ac:dyDescent="0.25">
      <c r="B40" s="4">
        <f t="shared" si="29"/>
        <v>4</v>
      </c>
      <c r="C40" s="4">
        <v>10</v>
      </c>
      <c r="D40" s="5">
        <f t="shared" si="18"/>
        <v>16</v>
      </c>
      <c r="E40" s="5">
        <f t="shared" si="19"/>
        <v>1024</v>
      </c>
      <c r="F40" s="2">
        <f t="shared" si="20"/>
        <v>1023</v>
      </c>
      <c r="G40" s="2">
        <f t="shared" si="21"/>
        <v>67</v>
      </c>
      <c r="H40" s="2">
        <f t="shared" si="22"/>
        <v>0</v>
      </c>
      <c r="I40" s="2">
        <f t="shared" si="23"/>
        <v>24</v>
      </c>
      <c r="J40" s="2">
        <f t="shared" si="24"/>
        <v>1023</v>
      </c>
      <c r="K40" s="2">
        <f t="shared" si="25"/>
        <v>91</v>
      </c>
      <c r="L40" s="2">
        <f t="shared" si="26"/>
        <v>11.241758241758241</v>
      </c>
      <c r="M40" s="2">
        <f t="shared" si="17"/>
        <v>0.70260989010989006</v>
      </c>
      <c r="N40" s="2">
        <f t="shared" si="27"/>
        <v>1456</v>
      </c>
      <c r="O40">
        <f t="shared" si="28"/>
        <v>2.7916666666666665</v>
      </c>
    </row>
    <row r="41" spans="2:15" x14ac:dyDescent="0.25">
      <c r="B41" s="4">
        <f t="shared" si="29"/>
        <v>5</v>
      </c>
      <c r="C41" s="4">
        <v>10</v>
      </c>
      <c r="D41" s="5">
        <f t="shared" si="18"/>
        <v>32</v>
      </c>
      <c r="E41" s="5">
        <f t="shared" si="19"/>
        <v>1024</v>
      </c>
      <c r="F41" s="2">
        <f t="shared" si="20"/>
        <v>1023</v>
      </c>
      <c r="G41" s="2">
        <f t="shared" si="21"/>
        <v>36</v>
      </c>
      <c r="H41" s="2">
        <f t="shared" si="22"/>
        <v>0</v>
      </c>
      <c r="I41" s="2">
        <f t="shared" si="23"/>
        <v>30</v>
      </c>
      <c r="J41" s="2">
        <f t="shared" si="24"/>
        <v>1023</v>
      </c>
      <c r="K41" s="2">
        <f t="shared" si="25"/>
        <v>66</v>
      </c>
      <c r="L41" s="2">
        <f t="shared" si="26"/>
        <v>15.5</v>
      </c>
      <c r="M41" s="2">
        <f t="shared" si="17"/>
        <v>0.484375</v>
      </c>
      <c r="N41" s="2">
        <f t="shared" si="27"/>
        <v>2112</v>
      </c>
      <c r="O41">
        <f t="shared" si="28"/>
        <v>1.2</v>
      </c>
    </row>
    <row r="42" spans="2:15" x14ac:dyDescent="0.25">
      <c r="B42" s="4">
        <f t="shared" si="29"/>
        <v>6</v>
      </c>
      <c r="C42" s="4">
        <v>10</v>
      </c>
      <c r="D42" s="5">
        <f t="shared" si="18"/>
        <v>64</v>
      </c>
      <c r="E42" s="5">
        <f t="shared" si="19"/>
        <v>1024</v>
      </c>
      <c r="F42" s="2">
        <f t="shared" si="20"/>
        <v>1023</v>
      </c>
      <c r="G42" s="2">
        <f t="shared" si="21"/>
        <v>21</v>
      </c>
      <c r="H42" s="2">
        <f t="shared" si="22"/>
        <v>0</v>
      </c>
      <c r="I42" s="2">
        <f t="shared" si="23"/>
        <v>36</v>
      </c>
      <c r="J42" s="2">
        <f t="shared" si="24"/>
        <v>1023</v>
      </c>
      <c r="K42" s="2">
        <f t="shared" si="25"/>
        <v>57</v>
      </c>
      <c r="L42" s="2">
        <f t="shared" si="26"/>
        <v>17.94736842105263</v>
      </c>
      <c r="M42" s="2">
        <f t="shared" si="17"/>
        <v>0.28042763157894735</v>
      </c>
      <c r="N42" s="2">
        <f t="shared" si="27"/>
        <v>3648</v>
      </c>
      <c r="O42">
        <f t="shared" si="28"/>
        <v>0.58333333333333337</v>
      </c>
    </row>
    <row r="43" spans="2:15" x14ac:dyDescent="0.25">
      <c r="B43" s="4">
        <f t="shared" si="29"/>
        <v>7</v>
      </c>
      <c r="C43" s="4">
        <v>10</v>
      </c>
      <c r="D43" s="5">
        <f t="shared" si="18"/>
        <v>128</v>
      </c>
      <c r="E43" s="5">
        <f t="shared" si="19"/>
        <v>1024</v>
      </c>
      <c r="F43" s="2">
        <f t="shared" si="20"/>
        <v>1023</v>
      </c>
      <c r="G43" s="2">
        <f t="shared" si="21"/>
        <v>14</v>
      </c>
      <c r="H43" s="2">
        <f t="shared" si="22"/>
        <v>0</v>
      </c>
      <c r="I43" s="2">
        <f t="shared" si="23"/>
        <v>42</v>
      </c>
      <c r="J43" s="2">
        <f t="shared" si="24"/>
        <v>1023</v>
      </c>
      <c r="K43" s="2">
        <f t="shared" si="25"/>
        <v>56</v>
      </c>
      <c r="L43" s="2">
        <f t="shared" si="26"/>
        <v>18.267857142857142</v>
      </c>
      <c r="M43" s="2">
        <f t="shared" si="17"/>
        <v>0.14271763392857142</v>
      </c>
      <c r="N43" s="2">
        <f t="shared" si="27"/>
        <v>7168</v>
      </c>
      <c r="O43">
        <f t="shared" si="28"/>
        <v>0.33333333333333331</v>
      </c>
    </row>
    <row r="44" spans="2:15" x14ac:dyDescent="0.25">
      <c r="B44" s="4">
        <f t="shared" si="29"/>
        <v>8</v>
      </c>
      <c r="C44" s="4">
        <v>10</v>
      </c>
      <c r="D44" s="5">
        <f t="shared" si="18"/>
        <v>256</v>
      </c>
      <c r="E44" s="5">
        <f t="shared" si="19"/>
        <v>1024</v>
      </c>
      <c r="F44" s="2">
        <f t="shared" si="20"/>
        <v>1023</v>
      </c>
      <c r="G44" s="2">
        <f t="shared" si="21"/>
        <v>11</v>
      </c>
      <c r="H44" s="2">
        <f t="shared" si="22"/>
        <v>0</v>
      </c>
      <c r="I44" s="2">
        <f t="shared" si="23"/>
        <v>48</v>
      </c>
      <c r="J44" s="2">
        <f t="shared" si="24"/>
        <v>1023</v>
      </c>
      <c r="K44" s="2">
        <f t="shared" si="25"/>
        <v>59</v>
      </c>
      <c r="L44" s="2">
        <f t="shared" si="26"/>
        <v>17.338983050847457</v>
      </c>
      <c r="M44" s="2">
        <f t="shared" si="17"/>
        <v>6.7730402542372878E-2</v>
      </c>
      <c r="N44" s="2">
        <f t="shared" si="27"/>
        <v>15104</v>
      </c>
      <c r="O44">
        <f t="shared" si="28"/>
        <v>0.22916666666666666</v>
      </c>
    </row>
    <row r="45" spans="2:15" x14ac:dyDescent="0.25">
      <c r="B45" s="4">
        <f t="shared" si="29"/>
        <v>9</v>
      </c>
      <c r="C45" s="4">
        <v>10</v>
      </c>
      <c r="D45" s="5">
        <f>POWER(2,B45)</f>
        <v>512</v>
      </c>
      <c r="E45" s="5">
        <f t="shared" si="19"/>
        <v>1024</v>
      </c>
      <c r="F45" s="2">
        <f t="shared" si="20"/>
        <v>1023</v>
      </c>
      <c r="G45" s="2">
        <f t="shared" si="21"/>
        <v>10</v>
      </c>
      <c r="H45" s="2">
        <f t="shared" si="22"/>
        <v>0</v>
      </c>
      <c r="I45" s="2">
        <f t="shared" si="23"/>
        <v>54</v>
      </c>
      <c r="J45" s="2">
        <f t="shared" si="24"/>
        <v>1023</v>
      </c>
      <c r="K45" s="2">
        <f t="shared" si="25"/>
        <v>64</v>
      </c>
      <c r="L45" s="2">
        <f t="shared" si="26"/>
        <v>15.984375</v>
      </c>
      <c r="M45" s="2">
        <f t="shared" si="17"/>
        <v>3.1219482421875E-2</v>
      </c>
      <c r="N45" s="2">
        <f t="shared" si="27"/>
        <v>32768</v>
      </c>
      <c r="O45">
        <f t="shared" si="28"/>
        <v>0.18518518518518517</v>
      </c>
    </row>
    <row r="48" spans="2:15" x14ac:dyDescent="0.25">
      <c r="B48" t="s">
        <v>17</v>
      </c>
    </row>
    <row r="49" spans="2:15" x14ac:dyDescent="0.25">
      <c r="B49" s="1" t="s">
        <v>0</v>
      </c>
      <c r="C49" s="1" t="s">
        <v>1</v>
      </c>
      <c r="D49" s="1" t="s">
        <v>2</v>
      </c>
      <c r="E49" s="1" t="s">
        <v>3</v>
      </c>
      <c r="F49" s="3" t="s">
        <v>4</v>
      </c>
      <c r="G49" s="3" t="s">
        <v>5</v>
      </c>
      <c r="H49" s="6" t="s">
        <v>9</v>
      </c>
      <c r="I49" s="6" t="s">
        <v>10</v>
      </c>
      <c r="J49" s="7" t="s">
        <v>12</v>
      </c>
      <c r="K49" s="7" t="s">
        <v>13</v>
      </c>
      <c r="L49" s="3" t="s">
        <v>6</v>
      </c>
      <c r="M49" s="3" t="s">
        <v>7</v>
      </c>
      <c r="N49" s="3" t="s">
        <v>8</v>
      </c>
      <c r="O49" s="3" t="s">
        <v>11</v>
      </c>
    </row>
    <row r="50" spans="2:15" x14ac:dyDescent="0.25">
      <c r="B50" s="4">
        <v>0</v>
      </c>
      <c r="C50" s="4">
        <v>10</v>
      </c>
      <c r="D50" s="5">
        <f>POWER(2,B50)</f>
        <v>1</v>
      </c>
      <c r="E50" s="5">
        <f>POWER(2,C50)</f>
        <v>1024</v>
      </c>
      <c r="F50" s="2">
        <f>E50-1</f>
        <v>1023</v>
      </c>
      <c r="G50" s="2">
        <f>(E50/D50)-1+B50</f>
        <v>1023</v>
      </c>
      <c r="H50" s="2">
        <f>6*0</f>
        <v>0</v>
      </c>
      <c r="I50" s="2">
        <f>6*B50</f>
        <v>0</v>
      </c>
      <c r="J50" s="2">
        <f>F50+H50</f>
        <v>1023</v>
      </c>
      <c r="K50" s="2">
        <f>G50+I50</f>
        <v>1023</v>
      </c>
      <c r="L50" s="2">
        <f>J50/K50</f>
        <v>1</v>
      </c>
      <c r="M50" s="2">
        <f t="shared" ref="M50:M59" si="30">L50/D50</f>
        <v>1</v>
      </c>
      <c r="N50" s="2">
        <f>D50*K50</f>
        <v>1023</v>
      </c>
    </row>
    <row r="51" spans="2:15" x14ac:dyDescent="0.25">
      <c r="B51" s="4">
        <f>B50+1</f>
        <v>1</v>
      </c>
      <c r="C51" s="4">
        <v>10</v>
      </c>
      <c r="D51" s="5">
        <f t="shared" ref="D51:D58" si="31">POWER(2,B51)</f>
        <v>2</v>
      </c>
      <c r="E51" s="5">
        <f>2*E50</f>
        <v>2048</v>
      </c>
      <c r="F51" s="2">
        <f t="shared" ref="F51:F59" si="32">E51-1</f>
        <v>2047</v>
      </c>
      <c r="G51" s="2">
        <f t="shared" ref="G51:G59" si="33">(E51/D51)-1+B51</f>
        <v>1024</v>
      </c>
      <c r="H51" s="2">
        <f t="shared" ref="H51:H59" si="34">6*0</f>
        <v>0</v>
      </c>
      <c r="I51" s="2">
        <f t="shared" ref="I51:I59" si="35">6*B51</f>
        <v>6</v>
      </c>
      <c r="J51" s="2">
        <f t="shared" ref="J51:J59" si="36">F51+H51</f>
        <v>2047</v>
      </c>
      <c r="K51" s="2">
        <f t="shared" ref="K51:K59" si="37">G51+I51</f>
        <v>1030</v>
      </c>
      <c r="L51" s="2">
        <f t="shared" ref="L51:L59" si="38">J51/K51</f>
        <v>1.9873786407766991</v>
      </c>
      <c r="M51" s="2">
        <f t="shared" si="30"/>
        <v>0.99368932038834956</v>
      </c>
      <c r="N51" s="2">
        <f t="shared" ref="N51:N59" si="39">D51*K51</f>
        <v>2060</v>
      </c>
      <c r="O51">
        <f t="shared" ref="O51:O59" si="40">G51/I51</f>
        <v>170.66666666666666</v>
      </c>
    </row>
    <row r="52" spans="2:15" x14ac:dyDescent="0.25">
      <c r="B52" s="4">
        <f t="shared" ref="B52:B59" si="41">B51+1</f>
        <v>2</v>
      </c>
      <c r="C52" s="4">
        <v>10</v>
      </c>
      <c r="D52" s="5">
        <f t="shared" si="31"/>
        <v>4</v>
      </c>
      <c r="E52" s="5">
        <f t="shared" ref="E52:E59" si="42">2*E51</f>
        <v>4096</v>
      </c>
      <c r="F52" s="2">
        <f t="shared" si="32"/>
        <v>4095</v>
      </c>
      <c r="G52" s="2">
        <f t="shared" si="33"/>
        <v>1025</v>
      </c>
      <c r="H52" s="2">
        <f t="shared" si="34"/>
        <v>0</v>
      </c>
      <c r="I52" s="2">
        <f t="shared" si="35"/>
        <v>12</v>
      </c>
      <c r="J52" s="2">
        <f t="shared" si="36"/>
        <v>4095</v>
      </c>
      <c r="K52" s="2">
        <f t="shared" si="37"/>
        <v>1037</v>
      </c>
      <c r="L52" s="2">
        <f t="shared" si="38"/>
        <v>3.9488910318225652</v>
      </c>
      <c r="M52" s="2">
        <f t="shared" si="30"/>
        <v>0.98722275795564129</v>
      </c>
      <c r="N52" s="2">
        <f t="shared" si="39"/>
        <v>4148</v>
      </c>
      <c r="O52">
        <f t="shared" si="40"/>
        <v>85.416666666666671</v>
      </c>
    </row>
    <row r="53" spans="2:15" x14ac:dyDescent="0.25">
      <c r="B53" s="4">
        <f t="shared" si="41"/>
        <v>3</v>
      </c>
      <c r="C53" s="4">
        <v>10</v>
      </c>
      <c r="D53" s="5">
        <f t="shared" si="31"/>
        <v>8</v>
      </c>
      <c r="E53" s="5">
        <f t="shared" si="42"/>
        <v>8192</v>
      </c>
      <c r="F53" s="2">
        <f t="shared" si="32"/>
        <v>8191</v>
      </c>
      <c r="G53" s="2">
        <f t="shared" si="33"/>
        <v>1026</v>
      </c>
      <c r="H53" s="2">
        <f t="shared" si="34"/>
        <v>0</v>
      </c>
      <c r="I53" s="2">
        <f t="shared" si="35"/>
        <v>18</v>
      </c>
      <c r="J53" s="2">
        <f t="shared" si="36"/>
        <v>8191</v>
      </c>
      <c r="K53" s="2">
        <f t="shared" si="37"/>
        <v>1044</v>
      </c>
      <c r="L53" s="2">
        <f t="shared" si="38"/>
        <v>7.8457854406130272</v>
      </c>
      <c r="M53" s="2">
        <f t="shared" si="30"/>
        <v>0.9807231800766284</v>
      </c>
      <c r="N53" s="2">
        <f t="shared" si="39"/>
        <v>8352</v>
      </c>
      <c r="O53">
        <f t="shared" si="40"/>
        <v>57</v>
      </c>
    </row>
    <row r="54" spans="2:15" x14ac:dyDescent="0.25">
      <c r="B54" s="4">
        <f t="shared" si="41"/>
        <v>4</v>
      </c>
      <c r="C54" s="4">
        <v>10</v>
      </c>
      <c r="D54" s="5">
        <f t="shared" si="31"/>
        <v>16</v>
      </c>
      <c r="E54" s="5">
        <f t="shared" si="42"/>
        <v>16384</v>
      </c>
      <c r="F54" s="2">
        <f t="shared" si="32"/>
        <v>16383</v>
      </c>
      <c r="G54" s="2">
        <f t="shared" si="33"/>
        <v>1027</v>
      </c>
      <c r="H54" s="2">
        <f t="shared" si="34"/>
        <v>0</v>
      </c>
      <c r="I54" s="2">
        <f t="shared" si="35"/>
        <v>24</v>
      </c>
      <c r="J54" s="2">
        <f t="shared" si="36"/>
        <v>16383</v>
      </c>
      <c r="K54" s="2">
        <f t="shared" si="37"/>
        <v>1051</v>
      </c>
      <c r="L54" s="2">
        <f t="shared" si="38"/>
        <v>15.58801141769743</v>
      </c>
      <c r="M54" s="2">
        <f t="shared" si="30"/>
        <v>0.97425071360608939</v>
      </c>
      <c r="N54" s="2">
        <f t="shared" si="39"/>
        <v>16816</v>
      </c>
      <c r="O54">
        <f t="shared" si="40"/>
        <v>42.791666666666664</v>
      </c>
    </row>
    <row r="55" spans="2:15" x14ac:dyDescent="0.25">
      <c r="B55" s="4">
        <f t="shared" si="41"/>
        <v>5</v>
      </c>
      <c r="C55" s="4">
        <v>10</v>
      </c>
      <c r="D55" s="5">
        <f t="shared" si="31"/>
        <v>32</v>
      </c>
      <c r="E55" s="5">
        <f t="shared" si="42"/>
        <v>32768</v>
      </c>
      <c r="F55" s="2">
        <f t="shared" si="32"/>
        <v>32767</v>
      </c>
      <c r="G55" s="2">
        <f t="shared" si="33"/>
        <v>1028</v>
      </c>
      <c r="H55" s="2">
        <f t="shared" si="34"/>
        <v>0</v>
      </c>
      <c r="I55" s="2">
        <f t="shared" si="35"/>
        <v>30</v>
      </c>
      <c r="J55" s="2">
        <f t="shared" si="36"/>
        <v>32767</v>
      </c>
      <c r="K55" s="2">
        <f t="shared" si="37"/>
        <v>1058</v>
      </c>
      <c r="L55" s="2">
        <f t="shared" si="38"/>
        <v>30.97069943289225</v>
      </c>
      <c r="M55" s="2">
        <f t="shared" si="30"/>
        <v>0.96783435727788281</v>
      </c>
      <c r="N55" s="2">
        <f t="shared" si="39"/>
        <v>33856</v>
      </c>
      <c r="O55">
        <f t="shared" si="40"/>
        <v>34.266666666666666</v>
      </c>
    </row>
    <row r="56" spans="2:15" x14ac:dyDescent="0.25">
      <c r="B56" s="4">
        <f t="shared" si="41"/>
        <v>6</v>
      </c>
      <c r="C56" s="4">
        <v>10</v>
      </c>
      <c r="D56" s="5">
        <f t="shared" si="31"/>
        <v>64</v>
      </c>
      <c r="E56" s="5">
        <f t="shared" si="42"/>
        <v>65536</v>
      </c>
      <c r="F56" s="2">
        <f t="shared" si="32"/>
        <v>65535</v>
      </c>
      <c r="G56" s="2">
        <f t="shared" si="33"/>
        <v>1029</v>
      </c>
      <c r="H56" s="2">
        <f t="shared" si="34"/>
        <v>0</v>
      </c>
      <c r="I56" s="2">
        <f t="shared" si="35"/>
        <v>36</v>
      </c>
      <c r="J56" s="2">
        <f t="shared" si="36"/>
        <v>65535</v>
      </c>
      <c r="K56" s="2">
        <f t="shared" si="37"/>
        <v>1065</v>
      </c>
      <c r="L56" s="2">
        <f t="shared" si="38"/>
        <v>61.535211267605632</v>
      </c>
      <c r="M56" s="2">
        <f t="shared" si="30"/>
        <v>0.961487676056338</v>
      </c>
      <c r="N56" s="2">
        <f t="shared" si="39"/>
        <v>68160</v>
      </c>
      <c r="O56">
        <f t="shared" si="40"/>
        <v>28.583333333333332</v>
      </c>
    </row>
    <row r="57" spans="2:15" x14ac:dyDescent="0.25">
      <c r="B57" s="4">
        <f t="shared" si="41"/>
        <v>7</v>
      </c>
      <c r="C57" s="4">
        <v>10</v>
      </c>
      <c r="D57" s="5">
        <f t="shared" si="31"/>
        <v>128</v>
      </c>
      <c r="E57" s="5">
        <f t="shared" si="42"/>
        <v>131072</v>
      </c>
      <c r="F57" s="2">
        <f t="shared" si="32"/>
        <v>131071</v>
      </c>
      <c r="G57" s="2">
        <f t="shared" si="33"/>
        <v>1030</v>
      </c>
      <c r="H57" s="2">
        <f t="shared" si="34"/>
        <v>0</v>
      </c>
      <c r="I57" s="2">
        <f t="shared" si="35"/>
        <v>42</v>
      </c>
      <c r="J57" s="2">
        <f t="shared" si="36"/>
        <v>131071</v>
      </c>
      <c r="K57" s="2">
        <f t="shared" si="37"/>
        <v>1072</v>
      </c>
      <c r="L57" s="2">
        <f t="shared" si="38"/>
        <v>122.26772388059702</v>
      </c>
      <c r="M57" s="2">
        <f t="shared" si="30"/>
        <v>0.9552165928171642</v>
      </c>
      <c r="N57" s="2">
        <f t="shared" si="39"/>
        <v>137216</v>
      </c>
      <c r="O57">
        <f t="shared" si="40"/>
        <v>24.523809523809526</v>
      </c>
    </row>
    <row r="58" spans="2:15" x14ac:dyDescent="0.25">
      <c r="B58" s="4">
        <f t="shared" si="41"/>
        <v>8</v>
      </c>
      <c r="C58" s="4">
        <v>10</v>
      </c>
      <c r="D58" s="5">
        <f t="shared" si="31"/>
        <v>256</v>
      </c>
      <c r="E58" s="5">
        <f t="shared" si="42"/>
        <v>262144</v>
      </c>
      <c r="F58" s="2">
        <f t="shared" si="32"/>
        <v>262143</v>
      </c>
      <c r="G58" s="2">
        <f t="shared" si="33"/>
        <v>1031</v>
      </c>
      <c r="H58" s="2">
        <f t="shared" si="34"/>
        <v>0</v>
      </c>
      <c r="I58" s="2">
        <f t="shared" si="35"/>
        <v>48</v>
      </c>
      <c r="J58" s="2">
        <f t="shared" si="36"/>
        <v>262143</v>
      </c>
      <c r="K58" s="2">
        <f t="shared" si="37"/>
        <v>1079</v>
      </c>
      <c r="L58" s="2">
        <f t="shared" si="38"/>
        <v>242.94995366079704</v>
      </c>
      <c r="M58" s="2">
        <f t="shared" si="30"/>
        <v>0.94902325648748842</v>
      </c>
      <c r="N58" s="2">
        <f t="shared" si="39"/>
        <v>276224</v>
      </c>
      <c r="O58">
        <f t="shared" si="40"/>
        <v>21.479166666666668</v>
      </c>
    </row>
    <row r="59" spans="2:15" x14ac:dyDescent="0.25">
      <c r="B59" s="4">
        <f t="shared" si="41"/>
        <v>9</v>
      </c>
      <c r="C59" s="4">
        <v>10</v>
      </c>
      <c r="D59" s="5">
        <f>POWER(2,B59)</f>
        <v>512</v>
      </c>
      <c r="E59" s="5">
        <f t="shared" si="42"/>
        <v>524288</v>
      </c>
      <c r="F59" s="2">
        <f t="shared" si="32"/>
        <v>524287</v>
      </c>
      <c r="G59" s="2">
        <f t="shared" si="33"/>
        <v>1032</v>
      </c>
      <c r="H59" s="2">
        <f t="shared" si="34"/>
        <v>0</v>
      </c>
      <c r="I59" s="2">
        <f t="shared" si="35"/>
        <v>54</v>
      </c>
      <c r="J59" s="2">
        <f t="shared" si="36"/>
        <v>524287</v>
      </c>
      <c r="K59" s="2">
        <f t="shared" si="37"/>
        <v>1086</v>
      </c>
      <c r="L59" s="2">
        <f t="shared" si="38"/>
        <v>482.76887661141802</v>
      </c>
      <c r="M59" s="2">
        <f t="shared" si="30"/>
        <v>0.94290796213167583</v>
      </c>
      <c r="N59" s="2">
        <f t="shared" si="39"/>
        <v>556032</v>
      </c>
      <c r="O59">
        <f t="shared" si="40"/>
        <v>19.111111111111111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mariana</cp:lastModifiedBy>
  <dcterms:created xsi:type="dcterms:W3CDTF">2022-03-03T13:36:11Z</dcterms:created>
  <dcterms:modified xsi:type="dcterms:W3CDTF">2022-03-09T16:42:35Z</dcterms:modified>
</cp:coreProperties>
</file>