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<sst xmlns="http://schemas.openxmlformats.org/spreadsheetml/2006/main" count="32" uniqueCount="32">
  <si>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 xml:space="preserve">Fertility rate </t>
  </si>
  <si>
    <t xml:space="preserve">Life expectancy at birth </t>
  </si>
  <si>
    <t xml:space="preserve">wariancja1</t>
  </si>
  <si>
    <t xml:space="preserve">odch stand1</t>
  </si>
  <si>
    <t xml:space="preserve">wariancja2</t>
  </si>
  <si>
    <t xml:space="preserve">odch stand2</t>
  </si>
  <si>
    <t xml:space="preserve">kowariancja</t>
  </si>
  <si>
    <t xml:space="preserve">wspł korelacji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</si>
  <si>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</si>
  <si>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</si>
  <si>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</si>
  <si>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</si>
  <si>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</si>
  <si>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</si>
  <si>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</si>
  <si>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</si>
  <si>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</si>
  <si>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 xml:space="preserve">x10 </t>
  </si>
  <si>
    <t xml:space="preserve">x11 </t>
  </si>
  <si>
    <t xml:space="preserve">x12 </t>
  </si>
  <si>
    <t xml:space="preserve">x13 </t>
  </si>
  <si>
    <t xml:space="preserve">x14 </t>
  </si>
  <si>
    <t xml:space="preserve">x15 </t>
  </si>
  <si>
    <t xml:space="preserve">x16 </t>
  </si>
  <si>
    <t xml:space="preserve">x17 </t>
  </si>
  <si>
    <t xml:space="preserve">x18 </t>
  </si>
  <si>
    <t xml:space="preserve">x19 </t>
  </si>
  <si>
    <t xml:space="preserve">x20 </t>
  </si>
  <si>
    <t xml:space="preserve">suma</t>
  </si>
  <si>
    <t xml:space="preserve">liczba obserw</t>
  </si>
  <si>
    <t xml:space="preserve">średnia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</si>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</sst>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/>
      <c r="B1" s="2" t="s">
        <v>0</v>
      </c>
      <c r="C1" s="2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A2" s="2" t="s">
        <v>8</v>
      </c>
      <c r="B2" s="2" t="n">
        <v>1.3</v>
      </c>
      <c r="C2" s="2" t="n">
        <v>76.84878</v>
      </c>
      <c r="D2" s="0" t="n">
        <f aca="false">((B2-$B$25)^2)/($B$24-1)</f>
        <v>0.0452083284210526</v>
      </c>
      <c r="E2" s="0" t="n">
        <f aca="false">SQRT(D2)</f>
        <v>0.212622502151237</v>
      </c>
      <c r="F2" s="0" t="n">
        <f aca="false">((C2-$C$25)^2)/($C$24-1)</f>
        <v>0.686330987681897</v>
      </c>
      <c r="G2" s="0" t="n">
        <f aca="false">SQRT(F2)</f>
        <v>0.828450956714939</v>
      </c>
      <c r="H2" s="0" t="n">
        <f aca="false">((B2-$B$25)*(C2-$C$25))/($B$24-1)</f>
        <v>-0.176147315326316</v>
      </c>
      <c r="I2" s="0" t="n">
        <f aca="false">H2/(E2*G2)</f>
        <v>-1</v>
      </c>
    </row>
    <row r="3" customFormat="false" ht="12.8" hidden="false" customHeight="false" outlineLevel="0" collapsed="false">
      <c r="A3" s="2" t="s">
        <v>9</v>
      </c>
      <c r="B3" s="2" t="n">
        <v>1.95</v>
      </c>
      <c r="C3" s="2" t="n">
        <v>81.40732</v>
      </c>
      <c r="D3" s="0" t="n">
        <f aca="false">((B3-$B$25)^2)/($B$24-1)</f>
        <v>0.00403253894736842</v>
      </c>
      <c r="E3" s="0" t="n">
        <f aca="false">SQRT(D3)</f>
        <v>0.0635022751353715</v>
      </c>
      <c r="F3" s="0" t="n">
        <f aca="false">((C3-$C$25)^2)/($C$24-1)</f>
        <v>3.51281964559347</v>
      </c>
      <c r="G3" s="0" t="n">
        <f aca="false">SQRT(F3)</f>
        <v>1.87425175619325</v>
      </c>
      <c r="H3" s="0" t="n">
        <f aca="false">((B3-$B$25)*(C3-$C$25))/($B$24-1)</f>
        <v>-0.119019250694737</v>
      </c>
      <c r="I3" s="0" t="n">
        <f aca="false">H3/(E3*G3)</f>
        <v>-1</v>
      </c>
    </row>
    <row r="4" customFormat="false" ht="12.8" hidden="false" customHeight="false" outlineLevel="0" collapsed="false">
      <c r="A4" s="2" t="s">
        <v>10</v>
      </c>
      <c r="B4" s="2" t="n">
        <v>2.466</v>
      </c>
      <c r="C4" s="2" t="n">
        <v>77.57895</v>
      </c>
      <c r="D4" s="0" t="n">
        <f aca="false">((B4-$B$25)^2)/($B$24-1)</f>
        <v>0.00301140210526317</v>
      </c>
      <c r="E4" s="0" t="n">
        <f aca="false">SQRT(D4)</f>
        <v>0.0548762435418385</v>
      </c>
      <c r="F4" s="0" t="n">
        <f aca="false">((C4-$C$25)^2)/($C$24-1)</f>
        <v>0.991943180021898</v>
      </c>
      <c r="G4" s="0" t="n">
        <f aca="false">SQRT(F4)</f>
        <v>0.995963443115207</v>
      </c>
      <c r="H4" s="0" t="n">
        <f aca="false">((B4-$B$25)*(C4-$C$25))/($B$24-1)</f>
        <v>0.0546547324631581</v>
      </c>
      <c r="I4" s="0" t="n">
        <f aca="false">H4/(E4*G4)</f>
        <v>1</v>
      </c>
    </row>
    <row r="5" customFormat="false" ht="12.8" hidden="false" customHeight="false" outlineLevel="0" collapsed="false">
      <c r="A5" s="2" t="s">
        <v>11</v>
      </c>
      <c r="B5" s="2" t="n">
        <v>1.6</v>
      </c>
      <c r="C5" s="2" t="n">
        <v>74.16341</v>
      </c>
      <c r="D5" s="0" t="n">
        <f aca="false">((B5-$B$25)^2)/($B$24-1)</f>
        <v>0.0206778021052631</v>
      </c>
      <c r="E5" s="0" t="n">
        <f aca="false">SQRT(D5)</f>
        <v>0.143797781990068</v>
      </c>
      <c r="F5" s="0" t="n">
        <f aca="false">((C5-$C$25)^2)/($C$24-1)</f>
        <v>0.0451073149313685</v>
      </c>
      <c r="G5" s="0" t="n">
        <f aca="false">SQRT(F5)</f>
        <v>0.212384827450947</v>
      </c>
      <c r="H5" s="0" t="n">
        <f aca="false">((B5-$B$25)*(C5-$C$25))/($B$24-1)</f>
        <v>-0.0305404671157895</v>
      </c>
      <c r="I5" s="0" t="n">
        <f aca="false">H5/(E5*G5)</f>
        <v>-1</v>
      </c>
    </row>
    <row r="6" customFormat="false" ht="12.8" hidden="false" customHeight="false" outlineLevel="0" collapsed="false">
      <c r="A6" s="2" t="s">
        <v>12</v>
      </c>
      <c r="B6" s="2" t="n">
        <v>2.952</v>
      </c>
      <c r="C6" s="2" t="n">
        <v>68.84907</v>
      </c>
      <c r="D6" s="0" t="n">
        <f aca="false">((B6-$B$25)^2)/($B$24-1)</f>
        <v>0.0276797389473684</v>
      </c>
      <c r="E6" s="0" t="n">
        <f aca="false">SQRT(D6)</f>
        <v>0.166372290202931</v>
      </c>
      <c r="F6" s="0" t="n">
        <f aca="false">((C6-$C$25)^2)/($C$24-1)</f>
        <v>1.0136631214619</v>
      </c>
      <c r="G6" s="0" t="n">
        <f aca="false">SQRT(F6)</f>
        <v>1.00680838368673</v>
      </c>
      <c r="H6" s="0" t="n">
        <f aca="false">((B6-$B$25)*(C6-$C$25))/($B$24-1)</f>
        <v>-0.167505016589474</v>
      </c>
      <c r="I6" s="0" t="n">
        <f aca="false">H6/(E6*G6)</f>
        <v>-1</v>
      </c>
    </row>
    <row r="7" customFormat="false" ht="12.8" hidden="false" customHeight="false" outlineLevel="0" collapsed="false">
      <c r="A7" s="2" t="s">
        <v>13</v>
      </c>
      <c r="B7" s="2" t="n">
        <v>1.801</v>
      </c>
      <c r="C7" s="2" t="n">
        <v>73.88595</v>
      </c>
      <c r="D7" s="0" t="n">
        <f aca="false">((B7-$B$25)^2)/($B$24-1)</f>
        <v>0.00954240210526316</v>
      </c>
      <c r="E7" s="0" t="n">
        <f aca="false">SQRT(D7)</f>
        <v>0.0976852194820852</v>
      </c>
      <c r="F7" s="0" t="n">
        <f aca="false">((C7-$C$25)^2)/($C$24-1)</f>
        <v>0.0221209513903155</v>
      </c>
      <c r="G7" s="0" t="n">
        <f aca="false">SQRT(F7)</f>
        <v>0.14873113793122</v>
      </c>
      <c r="H7" s="0" t="n">
        <f aca="false">((B7-$B$25)*(C7-$C$25))/($B$24-1)</f>
        <v>-0.0145288338526315</v>
      </c>
      <c r="I7" s="0" t="n">
        <f aca="false">H7/(E7*G7)</f>
        <v>-1</v>
      </c>
    </row>
    <row r="8" customFormat="false" ht="12.8" hidden="false" customHeight="false" outlineLevel="0" collapsed="false">
      <c r="A8" s="2" t="s">
        <v>14</v>
      </c>
      <c r="B8" s="2" t="n">
        <v>1.34</v>
      </c>
      <c r="C8" s="2" t="n">
        <v>75.26829</v>
      </c>
      <c r="D8" s="0" t="n">
        <f aca="false">((B8-$B$25)^2)/($B$24-1)</f>
        <v>0.0413902231578947</v>
      </c>
      <c r="E8" s="0" t="n">
        <f aca="false">SQRT(D8)</f>
        <v>0.203445872796414</v>
      </c>
      <c r="F8" s="0" t="n">
        <f aca="false">((C8-$C$25)^2)/($C$24-1)</f>
        <v>0.217027108143999</v>
      </c>
      <c r="G8" s="0" t="n">
        <f aca="false">SQRT(F8)</f>
        <v>0.465861683489852</v>
      </c>
      <c r="H8" s="0" t="n">
        <f aca="false">((B8-$B$25)*(C8-$C$25))/($B$24-1)</f>
        <v>-0.0947776367999998</v>
      </c>
      <c r="I8" s="0" t="n">
        <f aca="false">H8/(E8*G8)</f>
        <v>-1</v>
      </c>
    </row>
    <row r="9" customFormat="false" ht="12.8" hidden="false" customHeight="false" outlineLevel="0" collapsed="false">
      <c r="A9" s="2" t="s">
        <v>15</v>
      </c>
      <c r="B9" s="2" t="n">
        <v>1.34</v>
      </c>
      <c r="C9" s="2" t="n">
        <v>76.26098</v>
      </c>
      <c r="D9" s="0" t="n">
        <f aca="false">((B9-$B$25)^2)/($B$24-1)</f>
        <v>0.0413902231578947</v>
      </c>
      <c r="E9" s="0" t="n">
        <f aca="false">SQRT(D9)</f>
        <v>0.203445872796414</v>
      </c>
      <c r="F9" s="0" t="n">
        <f aca="false">((C9-$C$25)^2)/($C$24-1)</f>
        <v>0.481081498713475</v>
      </c>
      <c r="G9" s="0" t="n">
        <f aca="false">SQRT(F9)</f>
        <v>0.693600388345822</v>
      </c>
      <c r="H9" s="0" t="n">
        <f aca="false">((B9-$B$25)*(C9-$C$25))/($B$24-1)</f>
        <v>-0.141110136378948</v>
      </c>
      <c r="I9" s="0" t="n">
        <f aca="false">H9/(E9*G9)</f>
        <v>-1</v>
      </c>
    </row>
    <row r="10" customFormat="false" ht="12.8" hidden="false" customHeight="false" outlineLevel="0" collapsed="false">
      <c r="A10" s="2" t="s">
        <v>16</v>
      </c>
      <c r="B10" s="2" t="n">
        <v>1.63</v>
      </c>
      <c r="C10" s="2" t="n">
        <v>80.57244</v>
      </c>
      <c r="D10" s="0" t="n">
        <f aca="false">((B10-$B$25)^2)/($B$24-1)</f>
        <v>0.0187458021052632</v>
      </c>
      <c r="E10" s="0" t="n">
        <f aca="false">SQRT(D10)</f>
        <v>0.136915309973951</v>
      </c>
      <c r="F10" s="0" t="n">
        <f aca="false">((C10-$C$25)^2)/($C$24-1)</f>
        <v>2.83153700118084</v>
      </c>
      <c r="G10" s="0" t="n">
        <f aca="false">SQRT(F10)</f>
        <v>1.68271714829939</v>
      </c>
      <c r="H10" s="0" t="n">
        <f aca="false">((B10-$B$25)*(C10-$C$25))/($B$24-1)</f>
        <v>-0.230389739957895</v>
      </c>
      <c r="I10" s="0" t="n">
        <f aca="false">H10/(E10*G10)</f>
        <v>-1</v>
      </c>
    </row>
    <row r="11" customFormat="false" ht="12.8" hidden="false" customHeight="false" outlineLevel="0" collapsed="false">
      <c r="A11" s="2" t="s">
        <v>17</v>
      </c>
      <c r="B11" s="2" t="n">
        <v>2.326</v>
      </c>
      <c r="C11" s="2" t="n">
        <v>65.46259</v>
      </c>
      <c r="D11" s="0" t="n">
        <f aca="false">((B11-$B$25)^2)/($B$24-1)</f>
        <v>0.000517928421052634</v>
      </c>
      <c r="E11" s="0" t="n">
        <f aca="false">SQRT(D11)</f>
        <v>0.0227580407999598</v>
      </c>
      <c r="F11" s="0" t="n">
        <f aca="false">((C11-$C$25)^2)/($C$24-1)</f>
        <v>3.18165767384926</v>
      </c>
      <c r="G11" s="0" t="n">
        <f aca="false">SQRT(F11)</f>
        <v>1.78372017812471</v>
      </c>
      <c r="H11" s="0" t="n">
        <f aca="false">((B11-$B$25)*(C11-$C$25))/($B$24-1)</f>
        <v>-0.0405939765894737</v>
      </c>
      <c r="I11" s="0" t="n">
        <f aca="false">H11/(E11*G11)</f>
        <v>-1</v>
      </c>
    </row>
    <row r="12" customFormat="false" ht="12.8" hidden="false" customHeight="false" outlineLevel="0" collapsed="false">
      <c r="A12" s="2" t="s">
        <v>18</v>
      </c>
      <c r="B12" s="2" t="n">
        <v>2.436</v>
      </c>
      <c r="C12" s="2" t="n">
        <v>67.5482</v>
      </c>
      <c r="D12" s="0" t="n">
        <f aca="false">((B12-$B$25)^2)/($B$24-1)</f>
        <v>0.00230340210526316</v>
      </c>
      <c r="E12" s="0" t="n">
        <f aca="false">SQRT(D12)</f>
        <v>0.0479937715257215</v>
      </c>
      <c r="F12" s="0" t="n">
        <f aca="false">((C12-$C$25)^2)/($C$24-1)</f>
        <v>1.70367346246927</v>
      </c>
      <c r="G12" s="0" t="n">
        <f aca="false">SQRT(F12)</f>
        <v>1.30524842940693</v>
      </c>
      <c r="H12" s="0" t="n">
        <f aca="false">((B12-$B$25)*(C12-$C$25))/($B$24-1)</f>
        <v>-0.0626437949052632</v>
      </c>
      <c r="I12" s="0" t="n">
        <f aca="false">H12/(E12*G12)</f>
        <v>-1</v>
      </c>
    </row>
    <row r="13" customFormat="false" ht="12.8" hidden="false" customHeight="false" outlineLevel="0" collapsed="false">
      <c r="A13" s="2" t="s">
        <v>19</v>
      </c>
      <c r="B13" s="2" t="n">
        <v>6.563</v>
      </c>
      <c r="C13" s="2" t="n">
        <v>55.02451</v>
      </c>
      <c r="D13" s="0" t="n">
        <f aca="false">((B13-$B$25)^2)/($B$24-1)</f>
        <v>0.989612128421053</v>
      </c>
      <c r="E13" s="0" t="n">
        <f aca="false">SQRT(D13)</f>
        <v>0.99479250520953</v>
      </c>
      <c r="F13" s="0" t="n">
        <f aca="false">((C13-$C$25)^2)/($C$24-1)</f>
        <v>17.4588591028682</v>
      </c>
      <c r="G13" s="0" t="n">
        <f aca="false">SQRT(F13)</f>
        <v>4.17837996152435</v>
      </c>
      <c r="H13" s="0" t="n">
        <f aca="false">((B13-$B$25)*(C13-$C$25))/($B$24-1)</f>
        <v>-4.15662106964211</v>
      </c>
      <c r="I13" s="0" t="n">
        <f aca="false">H13/(E13*G13)</f>
        <v>-1</v>
      </c>
    </row>
    <row r="14" customFormat="false" ht="12.8" hidden="false" customHeight="false" outlineLevel="0" collapsed="false">
      <c r="A14" s="2" t="s">
        <v>20</v>
      </c>
      <c r="B14" s="2" t="n">
        <v>1.283</v>
      </c>
      <c r="C14" s="2" t="n">
        <v>76.2799</v>
      </c>
      <c r="D14" s="0" t="n">
        <f aca="false">((B14-$B$25)^2)/($B$24-1)</f>
        <v>0.0468820231578947</v>
      </c>
      <c r="E14" s="0" t="n">
        <f aca="false">SQRT(D14)</f>
        <v>0.216522569627036</v>
      </c>
      <c r="F14" s="0" t="n">
        <f aca="false">((C14-$C$25)^2)/($C$24-1)</f>
        <v>0.487121547395579</v>
      </c>
      <c r="G14" s="0" t="n">
        <f aca="false">SQRT(F14)</f>
        <v>0.697940934030652</v>
      </c>
      <c r="H14" s="0" t="n">
        <f aca="false">((B14-$B$25)*(C14-$C$25))/($B$24-1)</f>
        <v>-0.151119964484211</v>
      </c>
      <c r="I14" s="0" t="n">
        <f aca="false">H14/(E14*G14)</f>
        <v>-1</v>
      </c>
    </row>
    <row r="15" customFormat="false" ht="12.8" hidden="false" customHeight="false" outlineLevel="0" collapsed="false">
      <c r="A15" s="2" t="s">
        <v>21</v>
      </c>
      <c r="B15" s="2" t="n">
        <v>1.43</v>
      </c>
      <c r="C15" s="2" t="n">
        <v>82.29024</v>
      </c>
      <c r="D15" s="0" t="n">
        <f aca="false">((B15-$B$25)^2)/($B$24-1)</f>
        <v>0.0334152757894737</v>
      </c>
      <c r="E15" s="0" t="n">
        <f aca="false">SQRT(D15)</f>
        <v>0.182798456748064</v>
      </c>
      <c r="F15" s="0" t="n">
        <f aca="false">((C15-$C$25)^2)/($C$24-1)</f>
        <v>4.31312937520189</v>
      </c>
      <c r="G15" s="0" t="n">
        <f aca="false">SQRT(F15)</f>
        <v>2.07680749594224</v>
      </c>
      <c r="H15" s="0" t="n">
        <f aca="false">((B15-$B$25)*(C15-$C$25))/($B$24-1)</f>
        <v>-0.379637205221053</v>
      </c>
      <c r="I15" s="0" t="n">
        <f aca="false">H15/(E15*G15)</f>
        <v>-1</v>
      </c>
    </row>
    <row r="16" customFormat="false" ht="12.8" hidden="false" customHeight="false" outlineLevel="0" collapsed="false">
      <c r="A16" s="2" t="s">
        <v>22</v>
      </c>
      <c r="B16" s="2" t="n">
        <v>1.988</v>
      </c>
      <c r="C16" s="2" t="n">
        <v>69.80695</v>
      </c>
      <c r="D16" s="0" t="n">
        <f aca="false">((B16-$B$25)^2)/($B$24-1)</f>
        <v>0.00300133894736842</v>
      </c>
      <c r="E16" s="0" t="n">
        <f aca="false">SQRT(D16)</f>
        <v>0.0547844772482901</v>
      </c>
      <c r="F16" s="0" t="n">
        <f aca="false">((C16-$C$25)^2)/($C$24-1)</f>
        <v>0.619456581285052</v>
      </c>
      <c r="G16" s="0" t="n">
        <f aca="false">SQRT(F16)</f>
        <v>0.7870556405268</v>
      </c>
      <c r="H16" s="0" t="n">
        <f aca="false">((B16-$B$25)*(C16-$C$25))/($B$24-1)</f>
        <v>0.0431184318315789</v>
      </c>
      <c r="I16" s="0" t="n">
        <f aca="false">H16/(E16*G16)</f>
        <v>1</v>
      </c>
    </row>
    <row r="17" customFormat="false" ht="12.8" hidden="false" customHeight="false" outlineLevel="0" collapsed="false">
      <c r="A17" s="2" t="s">
        <v>23</v>
      </c>
      <c r="B17" s="2" t="n">
        <v>1.61</v>
      </c>
      <c r="C17" s="2" t="n">
        <v>81.40112</v>
      </c>
      <c r="D17" s="0" t="n">
        <f aca="false">((B17-$B$25)^2)/($B$24-1)</f>
        <v>0.0200232757894737</v>
      </c>
      <c r="E17" s="0" t="n">
        <f aca="false">SQRT(D17)</f>
        <v>0.141503624651362</v>
      </c>
      <c r="F17" s="0" t="n">
        <f aca="false">((C17-$C$25)^2)/($C$24-1)</f>
        <v>3.50748988150927</v>
      </c>
      <c r="G17" s="0" t="n">
        <f aca="false">SQRT(F17)</f>
        <v>1.87282937864325</v>
      </c>
      <c r="H17" s="0" t="n">
        <f aca="false">((B17-$B$25)*(C17-$C$25))/($B$24-1)</f>
        <v>-0.265012145431579</v>
      </c>
      <c r="I17" s="0" t="n">
        <f aca="false">H17/(E17*G17)</f>
        <v>-1</v>
      </c>
    </row>
    <row r="18" customFormat="false" ht="12.8" hidden="false" customHeight="false" outlineLevel="0" collapsed="false">
      <c r="A18" s="2" t="s">
        <v>24</v>
      </c>
      <c r="B18" s="2" t="n">
        <v>1.921</v>
      </c>
      <c r="C18" s="2" t="n">
        <v>82.19756</v>
      </c>
      <c r="D18" s="0" t="n">
        <f aca="false">((B18-$B$25)^2)/($B$24-1)</f>
        <v>0.00492177052631579</v>
      </c>
      <c r="E18" s="0" t="n">
        <f aca="false">SQRT(D18)</f>
        <v>0.0701553314176178</v>
      </c>
      <c r="F18" s="0" t="n">
        <f aca="false">((C18-$C$25)^2)/($C$24-1)</f>
        <v>4.22526625723137</v>
      </c>
      <c r="G18" s="0" t="n">
        <f aca="false">SQRT(F18)</f>
        <v>2.05554524572712</v>
      </c>
      <c r="H18" s="0" t="n">
        <f aca="false">((B18-$B$25)*(C18-$C$25))/($B$24-1)</f>
        <v>-0.144207457957895</v>
      </c>
      <c r="I18" s="0" t="n">
        <f aca="false">H18/(E18*G18)</f>
        <v>-1</v>
      </c>
    </row>
    <row r="19" customFormat="false" ht="12.8" hidden="false" customHeight="false" outlineLevel="0" collapsed="false">
      <c r="A19" s="2" t="s">
        <v>25</v>
      </c>
      <c r="B19" s="2" t="n">
        <v>2.4</v>
      </c>
      <c r="C19" s="2" t="n">
        <v>74.22683</v>
      </c>
      <c r="D19" s="0" t="n">
        <f aca="false">((B19-$B$25)^2)/($B$24-1)</f>
        <v>0.00157885473684211</v>
      </c>
      <c r="E19" s="0" t="n">
        <f aca="false">SQRT(D19)</f>
        <v>0.0397348051063813</v>
      </c>
      <c r="F19" s="0" t="n">
        <f aca="false">((C19-$C$25)^2)/($C$24-1)</f>
        <v>0.0514992097818957</v>
      </c>
      <c r="G19" s="0" t="n">
        <f aca="false">SQRT(F19)</f>
        <v>0.22693437329302</v>
      </c>
      <c r="H19" s="0" t="n">
        <f aca="false">((B19-$B$25)*(C19-$C$25))/($B$24-1)</f>
        <v>0.00901719309473692</v>
      </c>
      <c r="I19" s="0" t="n">
        <f aca="false">H19/(E19*G19)</f>
        <v>1</v>
      </c>
    </row>
    <row r="20" customFormat="false" ht="12.8" hidden="false" customHeight="false" outlineLevel="0" collapsed="false">
      <c r="A20" s="2" t="s">
        <v>26</v>
      </c>
      <c r="B20" s="2" t="n">
        <v>1.495</v>
      </c>
      <c r="C20" s="2" t="n">
        <v>80.12888</v>
      </c>
      <c r="D20" s="0" t="n">
        <f aca="false">((B20-$B$25)^2)/($B$24-1)</f>
        <v>0.0281858547368421</v>
      </c>
      <c r="E20" s="0" t="n">
        <f aca="false">SQRT(D20)</f>
        <v>0.167886434046477</v>
      </c>
      <c r="F20" s="0" t="n">
        <f aca="false">((C20-$C$25)^2)/($C$24-1)</f>
        <v>2.49942663382926</v>
      </c>
      <c r="G20" s="0" t="n">
        <f aca="false">SQRT(F20)</f>
        <v>1.58095750538377</v>
      </c>
      <c r="H20" s="0" t="n">
        <f aca="false">((B20-$B$25)*(C20-$C$25))/($B$24-1)</f>
        <v>-0.265421317957895</v>
      </c>
      <c r="I20" s="0" t="n">
        <f aca="false">H20/(E20*G20)</f>
        <v>-1</v>
      </c>
    </row>
    <row r="21" customFormat="false" ht="12.8" hidden="false" customHeight="false" outlineLevel="0" collapsed="false">
      <c r="A21" s="2" t="s">
        <v>27</v>
      </c>
      <c r="B21" s="2" t="n">
        <v>4.705</v>
      </c>
      <c r="C21" s="2" t="n">
        <v>45.55095</v>
      </c>
      <c r="D21" s="0" t="n">
        <f aca="false">((B21-$B$25)^2)/($B$24-1)</f>
        <v>0.323235538947368</v>
      </c>
      <c r="E21" s="0" t="n">
        <f aca="false">SQRT(D21)</f>
        <v>0.568538071678026</v>
      </c>
      <c r="F21" s="0" t="n">
        <f aca="false">((C21-$C$25)^2)/($C$24-1)</f>
        <v>40.3449018629693</v>
      </c>
      <c r="G21" s="0" t="n">
        <f aca="false">SQRT(F21)</f>
        <v>6.35176368129115</v>
      </c>
      <c r="H21" s="0" t="n">
        <f aca="false">((B21-$B$25)*(C21-$C$25))/($B$24-1)</f>
        <v>-3.61121947511579</v>
      </c>
      <c r="I21" s="0" t="n">
        <f aca="false">H21/(E21*G21)</f>
        <v>-1</v>
      </c>
    </row>
    <row r="22" customFormat="false" ht="12.8" hidden="false" customHeight="false" outlineLevel="0" collapsed="false">
      <c r="A22" s="2"/>
      <c r="B22" s="2"/>
      <c r="C22" s="2"/>
    </row>
    <row r="23" customFormat="false" ht="12.8" hidden="false" customHeight="false" outlineLevel="0" collapsed="false">
      <c r="A23" s="2" t="s">
        <v>28</v>
      </c>
      <c r="B23" s="0" t="n">
        <f aca="false">SUM(B2:B21)</f>
        <v>44.536</v>
      </c>
      <c r="C23" s="0" t="n">
        <f aca="false">SUM(C2:C21)</f>
        <v>1464.75292</v>
      </c>
      <c r="D23" s="0" t="n">
        <f aca="false">SUM(D2:D21)</f>
        <v>1.66535585263158</v>
      </c>
      <c r="E23" s="0" t="n">
        <f aca="false">SUM(E2:E21)</f>
        <v>3.79013145612878</v>
      </c>
      <c r="F23" s="0" t="n">
        <f aca="false">SUM(F2:F21)</f>
        <v>88.1941123975095</v>
      </c>
      <c r="G23" s="0" t="n">
        <f aca="false">SUM(G2:G21)</f>
        <v>30.8259525491214</v>
      </c>
      <c r="H23" s="0" t="n">
        <f aca="false">SUM(H2:H21)</f>
        <v>-9.94370444663158</v>
      </c>
    </row>
    <row r="24" customFormat="false" ht="12.8" hidden="false" customHeight="false" outlineLevel="0" collapsed="false">
      <c r="A24" s="0" t="s">
        <v>29</v>
      </c>
      <c r="B24" s="0" t="n">
        <f aca="false">COUNT(B2:B21)</f>
        <v>20</v>
      </c>
      <c r="C24" s="0" t="n">
        <f aca="false">COUNT(C2:C21)</f>
        <v>20</v>
      </c>
    </row>
    <row r="25" customFormat="false" ht="12.8" hidden="false" customHeight="false" outlineLevel="0" collapsed="false">
      <c r="A25" s="0" t="s">
        <v>30</v>
      </c>
      <c r="B25" s="0" t="n">
        <f aca="false">B23/B24</f>
        <v>2.2268</v>
      </c>
      <c r="C25" s="0" t="n">
        <f aca="false">C23/C24</f>
        <v>73.237646</v>
      </c>
    </row>
    <row r="26" customFormat="false" ht="12.8" hidden="false" customHeight="false" outlineLevel="0" collapsed="false">
      <c r="A26" s="0" t="s">
        <v>31</v>
      </c>
      <c r="B26" s="0" t="n">
        <f aca="false">MEDIAN(B2:B21)</f>
        <v>1.861</v>
      </c>
      <c r="C26" s="0" t="n">
        <f aca="false">MEDIAN(C2:C21)</f>
        <v>75.764635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2024-03-06T19:19:15Z</dcterms:created>
  <dc:creator/>
  <dc:description/>
  <dc:language>pl-PL</dc:language>
  <cp:lastModifiedBy/>
  <dcterms:modified xsi:type="dcterms:W3CDTF">2024-03-06T21:00:32Z</dcterms:modified>
  <cp:revision>3</cp:revision>
  <dc:subject/>
  <dc:title/>
</cp:coreProperties>
</file>