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<sst xmlns="http://schemas.openxmlformats.org/spreadsheetml/2006/main" count="44" uniqueCount="39">
  <si>
    <t>Paid Advertising Analytics</t>
  </si>
  <si>
    <t>Last Boosting Result</t>
  </si>
  <si>
    <t xml:space="preserve">Date Range: </t>
  </si>
  <si>
    <t>31 May 2023- 8 June 2023</t>
  </si>
  <si>
    <t>Platform:</t>
  </si>
  <si>
    <t>FACEBOOK</t>
  </si>
  <si>
    <t>Dollar Spent:</t>
  </si>
  <si>
    <t xml:space="preserve">   Previous ad spent: $30</t>
  </si>
  <si>
    <t>Campaign Metrics:</t>
  </si>
  <si>
    <t>Metric</t>
  </si>
  <si>
    <t>Total</t>
  </si>
  <si>
    <t>Previous Period</t>
  </si>
  <si>
    <t>% Change</t>
  </si>
  <si>
    <t>Impressions</t>
  </si>
  <si>
    <t>Clicks</t>
  </si>
  <si>
    <t>Click-Through Rate</t>
  </si>
  <si>
    <t>Cost Per Click</t>
  </si>
  <si>
    <t>Conversions</t>
  </si>
  <si>
    <t>Conversion Rate</t>
  </si>
  <si>
    <t>Cost Per Conversion</t>
  </si>
  <si>
    <t>Ad Group Metrics: People, Placement, and Location</t>
  </si>
  <si>
    <t>People</t>
  </si>
  <si>
    <t>Age Group</t>
  </si>
  <si>
    <t>18-24</t>
  </si>
  <si>
    <t>25-34</t>
  </si>
  <si>
    <t>35-44</t>
  </si>
  <si>
    <t>45-54</t>
  </si>
  <si>
    <t>Placement</t>
  </si>
  <si>
    <t>Mobile Apps</t>
  </si>
  <si>
    <t>Messenger Inbox</t>
  </si>
  <si>
    <t>Facebook Stories</t>
  </si>
  <si>
    <t>Instagram Reels</t>
  </si>
  <si>
    <t>Location</t>
  </si>
  <si>
    <t>Bagmati Zone</t>
  </si>
  <si>
    <t>Gandaki Zone</t>
  </si>
  <si>
    <t>Narayani Zone</t>
  </si>
  <si>
    <t>Lumbini Zone</t>
  </si>
  <si>
    <t>Dhawalagiri Zone</t>
  </si>
  <si>
    <t>Janakpur Zone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</si>
</sst>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13">
    <font>
      <sz val="10.0"/>
      <color rgb="FF000000"/>
      <name val="Arial"/>
      <scheme val="minor"/>
    </font>
    <font>
      <b/>
      <sz val="15.0"/>
      <color rgb="FF374151"/>
      <name val="Arial"/>
    </font>
    <font>
      <color theme="1"/>
      <name val="Arial"/>
    </font>
    <font>
      <b/>
      <sz val="12.0"/>
      <color rgb="FFFF0000"/>
      <name val="Arial"/>
    </font>
    <font>
      <b/>
      <sz val="12.0"/>
      <color rgb="FF374151"/>
      <name val="Arial"/>
    </font>
    <font>
      <sz val="12.0"/>
      <color rgb="FF3C78D8"/>
      <name val="Arial"/>
    </font>
    <font>
      <b/>
      <sz val="12.0"/>
      <color theme="1"/>
      <name val="Arial"/>
    </font>
    <font>
      <sz val="12.0"/>
      <color theme="1"/>
      <name val="Arial"/>
    </font>
    <font>
      <b/>
      <sz val="11.0"/>
      <color rgb="FFFF0000"/>
      <name val="Arial"/>
    </font>
    <font>
      <b/>
      <sz val="12.0"/>
      <color rgb="FFFFFFFF"/>
      <name val="Arial"/>
    </font>
    <font>
      <b/>
      <color rgb="FFFFFFFF"/>
      <name val="Arial"/>
    </font>
    <font>
      <b/>
      <color theme="1"/>
      <name val="Arial"/>
    </font>
    <font>
      <b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7F7F8"/>
        <bgColor rgb="FFF7F7F8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E06666"/>
        <bgColor rgb="FFE06666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0" fillId="2" fontId="6" numFmtId="0" xfId="0" applyAlignment="1" applyFont="1">
      <alignment readingOrder="0" vertical="bottom"/>
    </xf>
    <xf borderId="0" fillId="0" fontId="7" numFmtId="164" xfId="0" applyAlignment="1" applyFont="1" applyNumberFormat="1">
      <alignment readingOrder="0" vertical="bottom"/>
    </xf>
    <xf borderId="0" fillId="0" fontId="8" numFmtId="0" xfId="0" applyAlignment="1" applyFont="1">
      <alignment readingOrder="0" vertical="bottom"/>
    </xf>
    <xf borderId="0" fillId="3" fontId="9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0" fillId="4" fontId="10" numFmtId="0" xfId="0" applyAlignment="1" applyFill="1" applyFont="1">
      <alignment vertical="bottom"/>
    </xf>
    <xf borderId="2" fillId="4" fontId="10" numFmtId="0" xfId="0" applyAlignment="1" applyBorder="1" applyFont="1">
      <alignment vertical="bottom"/>
    </xf>
    <xf borderId="3" fillId="4" fontId="10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3" xfId="0" applyAlignment="1" applyBorder="1" applyFont="1" applyNumberFormat="1">
      <alignment readingOrder="0" vertical="bottom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3" fillId="0" fontId="2" numFmtId="165" xfId="0" applyAlignment="1" applyBorder="1" applyFont="1" applyNumberFormat="1">
      <alignment readingOrder="0" vertical="bottom"/>
    </xf>
    <xf borderId="0" fillId="5" fontId="9" numFmtId="0" xfId="0" applyAlignment="1" applyFill="1" applyFont="1">
      <alignment readingOrder="0" vertical="bottom"/>
    </xf>
    <xf borderId="0" fillId="3" fontId="9" numFmtId="0" xfId="0" applyAlignment="1" applyFont="1">
      <alignment readingOrder="0" vertical="bottom"/>
    </xf>
    <xf borderId="0" fillId="6" fontId="11" numFmtId="0" xfId="0" applyAlignment="1" applyFill="1" applyFont="1">
      <alignment horizontal="center" readingOrder="0" vertical="bottom"/>
    </xf>
    <xf borderId="2" fillId="4" fontId="10" numFmtId="0" xfId="0" applyAlignment="1" applyBorder="1" applyFont="1">
      <alignment readingOrder="0" vertical="bottom"/>
    </xf>
    <xf borderId="2" fillId="0" fontId="11" numFmtId="0" xfId="0" applyAlignment="1" applyBorder="1" applyFont="1">
      <alignment readingOrder="0" vertical="bottom"/>
    </xf>
    <xf borderId="3" fillId="0" fontId="11" numFmtId="3" xfId="0" applyAlignment="1" applyBorder="1" applyFont="1" applyNumberFormat="1">
      <alignment readingOrder="0" vertical="bottom"/>
    </xf>
    <xf borderId="0" fillId="7" fontId="12" numFmtId="0" xfId="0" applyAlignment="1" applyFill="1" applyFont="1">
      <alignment horizontal="center" readingOrder="0" vertical="bottom"/>
    </xf>
    <xf borderId="4" fillId="4" fontId="10" numFmtId="0" xfId="0" applyAlignment="1" applyBorder="1" applyFont="1">
      <alignment vertical="bottom"/>
    </xf>
    <xf borderId="5" fillId="4" fontId="10" numFmtId="0" xfId="0" applyAlignment="1" applyBorder="1" applyFont="1">
      <alignment vertical="bottom"/>
    </xf>
    <xf borderId="3" fillId="0" fontId="11" numFmtId="3" xfId="0" applyAlignment="1" applyBorder="1" applyFont="1" applyNumberFormat="1">
      <alignment horizontal="right" readingOrder="0" vertical="bottom"/>
    </xf>
    <xf borderId="0" fillId="8" fontId="12" numFmtId="0" xfId="0" applyAlignment="1" applyFill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9</xdr:row>
      <xdr:rowOff>171450</xdr:rowOff>
    </xdr:from>
    <xdr:ext cx="1905000" cy="16383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17.13"/>
    <col customWidth="1" min="4" max="4" width="20.38"/>
    <col customWidth="1" min="9" max="9" width="19.63"/>
  </cols>
  <sheetData>
    <row r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2</v>
      </c>
      <c r="C4" s="5" t="s">
        <v>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 t="s">
        <v>4</v>
      </c>
      <c r="C6" s="7" t="s">
        <v>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8" t="s">
        <v>6</v>
      </c>
      <c r="B7" s="2"/>
      <c r="C7" s="9">
        <v>40.0</v>
      </c>
      <c r="D7" s="10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1" t="s">
        <v>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2"/>
      <c r="B9" s="12"/>
      <c r="C9" s="12"/>
      <c r="D9" s="1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13"/>
      <c r="B10" s="14" t="s">
        <v>9</v>
      </c>
      <c r="C10" s="15" t="s">
        <v>10</v>
      </c>
      <c r="D10" s="15" t="s">
        <v>11</v>
      </c>
      <c r="E10" s="15" t="s">
        <v>12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2"/>
      <c r="B11" s="16" t="s">
        <v>13</v>
      </c>
      <c r="C11" s="17">
        <v>71457.0</v>
      </c>
      <c r="D11" s="17">
        <v>15548.0</v>
      </c>
      <c r="E11" s="18">
        <f t="shared" ref="E11:E17" si="1">(C11-D11)/D11</f>
        <v>3.595896578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2"/>
      <c r="B12" s="16" t="s">
        <v>14</v>
      </c>
      <c r="C12" s="19">
        <v>2180.0</v>
      </c>
      <c r="D12" s="19">
        <v>187.0</v>
      </c>
      <c r="E12" s="18">
        <f t="shared" si="1"/>
        <v>10.65775401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2"/>
      <c r="B13" s="16" t="s">
        <v>15</v>
      </c>
      <c r="C13" s="18">
        <f t="shared" ref="C13:D13" si="2">(C12/C11)*100</f>
        <v>3.050785787</v>
      </c>
      <c r="D13" s="18">
        <f t="shared" si="2"/>
        <v>1.202727039</v>
      </c>
      <c r="E13" s="18">
        <f t="shared" si="1"/>
        <v>1.536557081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2"/>
      <c r="B14" s="16" t="s">
        <v>16</v>
      </c>
      <c r="C14" s="19">
        <f>(40/C12)</f>
        <v>0.01834862385</v>
      </c>
      <c r="D14" s="18">
        <f>(30/D12)</f>
        <v>0.1604278075</v>
      </c>
      <c r="E14" s="18">
        <f t="shared" si="1"/>
        <v>-0.8856269113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"/>
      <c r="B15" s="16" t="s">
        <v>17</v>
      </c>
      <c r="C15" s="19">
        <v>119.0</v>
      </c>
      <c r="D15" s="19">
        <v>47.0</v>
      </c>
      <c r="E15" s="18">
        <f t="shared" si="1"/>
        <v>1.531914894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"/>
      <c r="B16" s="16" t="s">
        <v>18</v>
      </c>
      <c r="C16" s="20">
        <f t="shared" ref="C16:D16" si="3">(C15/C11)*100</f>
        <v>0.1665337196</v>
      </c>
      <c r="D16" s="20">
        <f t="shared" si="3"/>
        <v>0.3022896836</v>
      </c>
      <c r="E16" s="18">
        <f t="shared" si="1"/>
        <v>-0.4490922825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"/>
      <c r="B17" s="16" t="s">
        <v>19</v>
      </c>
      <c r="C17" s="20">
        <v>0.34</v>
      </c>
      <c r="D17" s="20">
        <v>0.64</v>
      </c>
      <c r="E17" s="18">
        <f t="shared" si="1"/>
        <v>-0.46875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2" t="s">
        <v>20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3" t="s">
        <v>21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4" t="s">
        <v>22</v>
      </c>
      <c r="B23" s="15" t="s">
        <v>13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5" t="s">
        <v>23</v>
      </c>
      <c r="B24" s="26">
        <v>37014.0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5" t="s">
        <v>24</v>
      </c>
      <c r="B25" s="26">
        <v>14727.0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5" t="s">
        <v>25</v>
      </c>
      <c r="B26" s="26">
        <v>8722.0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5" t="s">
        <v>26</v>
      </c>
      <c r="B27" s="26">
        <v>1572.0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7" t="s">
        <v>27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8" t="s">
        <v>22</v>
      </c>
      <c r="B30" s="29" t="s">
        <v>13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5" t="s">
        <v>28</v>
      </c>
      <c r="B31" s="30">
        <v>40528.0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5" t="s">
        <v>29</v>
      </c>
      <c r="B32" s="30">
        <v>28464.0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5" t="s">
        <v>30</v>
      </c>
      <c r="B33" s="30">
        <v>2896.0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5" t="s">
        <v>31</v>
      </c>
      <c r="B34" s="30">
        <v>1408.0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1" t="s">
        <v>32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8" t="s">
        <v>22</v>
      </c>
      <c r="B38" s="29" t="s">
        <v>13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5" t="s">
        <v>33</v>
      </c>
      <c r="B39" s="30">
        <v>50496.0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5" t="s">
        <v>34</v>
      </c>
      <c r="B40" s="30">
        <v>9568.0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5" t="s">
        <v>35</v>
      </c>
      <c r="B41" s="30">
        <v>7920.0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5" t="s">
        <v>36</v>
      </c>
      <c r="B42" s="30">
        <v>1680.0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5" t="s">
        <v>37</v>
      </c>
      <c r="B43" s="30">
        <v>1584.0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5" t="s">
        <v>38</v>
      </c>
      <c r="B44" s="30">
        <v>208.0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</sheetData>
  <mergeCells count="11">
    <mergeCell ref="A20:I20"/>
    <mergeCell ref="A22:B22"/>
    <mergeCell ref="A29:B29"/>
    <mergeCell ref="A37:B37"/>
    <mergeCell ref="A4:B4"/>
    <mergeCell ref="A6:B6"/>
    <mergeCell ref="C4:I4"/>
    <mergeCell ref="C6:I6"/>
    <mergeCell ref="A1:I1"/>
    <mergeCell ref="A2:I2"/>
    <mergeCell ref="A8:I8"/>
  </mergeCells>
  <drawing r:id="rId1"/>
</worksheet>
</file>