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andonaldson/Documents/R/IS6813/Swire/"/>
    </mc:Choice>
  </mc:AlternateContent>
  <xr:revisionPtr revIDLastSave="0" documentId="13_ncr:1_{050CD28B-F684-4649-8F01-19297EA96194}" xr6:coauthVersionLast="47" xr6:coauthVersionMax="47" xr10:uidLastSave="{00000000-0000-0000-0000-000000000000}"/>
  <bookViews>
    <workbookView xWindow="1560" yWindow="3140" windowWidth="28040" windowHeight="17440" xr2:uid="{00000000-000D-0000-FFFF-FFFF00000000}"/>
  </bookViews>
  <sheets>
    <sheet name="cassava_newsvendor_v2_no_mons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6" i="1"/>
  <c r="C26" i="1" s="1"/>
  <c r="D25" i="1" s="1"/>
  <c r="C25" i="1" s="1"/>
  <c r="D24" i="1" s="1"/>
  <c r="C24" i="1" s="1"/>
  <c r="D23" i="1" s="1"/>
  <c r="C23" i="1" s="1"/>
  <c r="D22" i="1" s="1"/>
  <c r="C22" i="1" s="1"/>
  <c r="D21" i="1" s="1"/>
  <c r="C21" i="1" s="1"/>
  <c r="D20" i="1" s="1"/>
  <c r="C20" i="1" s="1"/>
  <c r="D19" i="1" s="1"/>
  <c r="C19" i="1" s="1"/>
  <c r="D18" i="1" s="1"/>
  <c r="C18" i="1" s="1"/>
  <c r="D17" i="1" s="1"/>
  <c r="C17" i="1" s="1"/>
  <c r="D16" i="1" s="1"/>
  <c r="C16" i="1" s="1"/>
  <c r="D15" i="1" s="1"/>
  <c r="C15" i="1" s="1"/>
  <c r="D14" i="1" s="1"/>
  <c r="C14" i="1" s="1"/>
  <c r="D13" i="1" s="1"/>
  <c r="C13" i="1" s="1"/>
  <c r="D12" i="1" s="1"/>
  <c r="C12" i="1" s="1"/>
  <c r="D11" i="1" s="1"/>
  <c r="C11" i="1" s="1"/>
  <c r="D10" i="1" s="1"/>
  <c r="C10" i="1" s="1"/>
  <c r="D9" i="1" s="1"/>
  <c r="C9" i="1" s="1"/>
  <c r="D8" i="1" s="1"/>
  <c r="C8" i="1" s="1"/>
  <c r="D7" i="1" s="1"/>
  <c r="C7" i="1" s="1"/>
  <c r="D6" i="1" s="1"/>
  <c r="C6" i="1" s="1"/>
  <c r="D5" i="1" s="1"/>
  <c r="C5" i="1" s="1"/>
  <c r="D4" i="1" s="1"/>
  <c r="C4" i="1" s="1"/>
  <c r="D3" i="1" s="1"/>
  <c r="C3" i="1" s="1"/>
  <c r="D2" i="1" s="1"/>
  <c r="C2" i="1" s="1"/>
  <c r="D27" i="1"/>
  <c r="C27" i="1" s="1"/>
  <c r="C28" i="1"/>
  <c r="L9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10" i="1"/>
  <c r="P5" i="1" l="1"/>
  <c r="P6" i="1"/>
  <c r="S14" i="1"/>
  <c r="O11" i="1"/>
</calcChain>
</file>

<file path=xl/sharedStrings.xml><?xml version="1.0" encoding="utf-8"?>
<sst xmlns="http://schemas.openxmlformats.org/spreadsheetml/2006/main" count="12" uniqueCount="12">
  <si>
    <t>WEEKS_SINCE_LAUNCH</t>
  </si>
  <si>
    <t>INNOVATION_UNIT_SALES</t>
  </si>
  <si>
    <t>Beginning inventory</t>
  </si>
  <si>
    <t>Ending Inventory</t>
  </si>
  <si>
    <t>Extra Out of Band Production Plug at Decicision Point</t>
  </si>
  <si>
    <t>Critical Fractile 4x Cost of Overage</t>
  </si>
  <si>
    <t xml:space="preserve">Weak Optimal Inventory at Beginning </t>
  </si>
  <si>
    <t>qnorm(0.2, mean, stdev)</t>
  </si>
  <si>
    <t>21 week average</t>
  </si>
  <si>
    <t>Total Demand</t>
  </si>
  <si>
    <t>36 week Mean</t>
  </si>
  <si>
    <t>36 week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</si>
</sst>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rgb="FF0D0D0D"/>
      <name val="Monac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/>
    <xf numFmtId="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workbookViewId="0">
      <selection activeCell="O7" sqref="O7"/>
    </sheetView>
  </sheetViews>
  <sheetFormatPr baseColWidth="10" defaultRowHeight="16" x14ac:dyDescent="0.2"/>
  <cols>
    <col min="1" max="1" width="12.6640625" customWidth="1"/>
    <col min="5" max="5" width="28.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L1" t="s">
        <v>4</v>
      </c>
    </row>
    <row r="2" spans="1:21" ht="19" x14ac:dyDescent="0.25">
      <c r="A2">
        <v>0</v>
      </c>
      <c r="B2">
        <v>7</v>
      </c>
      <c r="C2" s="2">
        <f t="shared" ref="C2:C26" si="0">D2+B2</f>
        <v>37849.634067719933</v>
      </c>
      <c r="D2" s="2">
        <f t="shared" ref="D2:D26" si="1">C3</f>
        <v>37842.634067719933</v>
      </c>
      <c r="U2" s="1"/>
    </row>
    <row r="3" spans="1:21" x14ac:dyDescent="0.2">
      <c r="A3">
        <v>1</v>
      </c>
      <c r="B3">
        <v>51</v>
      </c>
      <c r="C3" s="2">
        <f t="shared" si="0"/>
        <v>37842.634067719933</v>
      </c>
      <c r="D3" s="2">
        <f t="shared" si="1"/>
        <v>37791.634067719933</v>
      </c>
      <c r="P3" t="s">
        <v>5</v>
      </c>
      <c r="Q3">
        <v>0.2</v>
      </c>
    </row>
    <row r="4" spans="1:21" x14ac:dyDescent="0.2">
      <c r="A4">
        <v>2</v>
      </c>
      <c r="B4">
        <v>234</v>
      </c>
      <c r="C4" s="2">
        <f t="shared" si="0"/>
        <v>37791.634067719933</v>
      </c>
      <c r="D4" s="2">
        <f t="shared" si="1"/>
        <v>37557.634067719933</v>
      </c>
    </row>
    <row r="5" spans="1:21" x14ac:dyDescent="0.2">
      <c r="A5">
        <v>3</v>
      </c>
      <c r="B5">
        <v>609</v>
      </c>
      <c r="C5" s="2">
        <f t="shared" si="0"/>
        <v>37557.634067719933</v>
      </c>
      <c r="D5" s="2">
        <f t="shared" si="1"/>
        <v>36948.634067719933</v>
      </c>
      <c r="O5" t="s">
        <v>10</v>
      </c>
      <c r="P5" s="2">
        <f>AVERAGE(B2:B38)</f>
        <v>1093.5656509587729</v>
      </c>
    </row>
    <row r="6" spans="1:21" x14ac:dyDescent="0.2">
      <c r="A6">
        <v>4</v>
      </c>
      <c r="B6">
        <v>1049</v>
      </c>
      <c r="C6" s="2">
        <f t="shared" si="0"/>
        <v>36948.634067719933</v>
      </c>
      <c r="D6" s="2">
        <f t="shared" si="1"/>
        <v>35899.634067719933</v>
      </c>
      <c r="O6" t="s">
        <v>11</v>
      </c>
      <c r="P6" s="2">
        <f>STDEV(B2:B38)</f>
        <v>975.7988873876684</v>
      </c>
    </row>
    <row r="7" spans="1:21" x14ac:dyDescent="0.2">
      <c r="A7">
        <v>5</v>
      </c>
      <c r="B7">
        <v>1787</v>
      </c>
      <c r="C7" s="2">
        <f t="shared" si="0"/>
        <v>35899.634067719933</v>
      </c>
      <c r="D7" s="2">
        <f t="shared" si="1"/>
        <v>34112.634067719933</v>
      </c>
    </row>
    <row r="8" spans="1:21" x14ac:dyDescent="0.2">
      <c r="A8">
        <v>6</v>
      </c>
      <c r="B8">
        <v>2816</v>
      </c>
      <c r="C8" s="2">
        <f t="shared" si="0"/>
        <v>34112.634067719933</v>
      </c>
      <c r="D8" s="2">
        <f t="shared" si="1"/>
        <v>31296.634067719937</v>
      </c>
      <c r="L8" t="s">
        <v>9</v>
      </c>
    </row>
    <row r="9" spans="1:21" x14ac:dyDescent="0.2">
      <c r="A9">
        <v>7</v>
      </c>
      <c r="B9">
        <v>3541</v>
      </c>
      <c r="C9" s="2">
        <f t="shared" si="0"/>
        <v>31296.634067719937</v>
      </c>
      <c r="D9" s="2">
        <f t="shared" si="1"/>
        <v>27755.634067719937</v>
      </c>
      <c r="L9" s="2">
        <f>SUM(B2:B28)</f>
        <v>37657.970660947947</v>
      </c>
    </row>
    <row r="10" spans="1:21" x14ac:dyDescent="0.2">
      <c r="A10">
        <v>8</v>
      </c>
      <c r="B10" s="2">
        <f>B9*(0.9)</f>
        <v>3186.9</v>
      </c>
      <c r="C10" s="2">
        <f t="shared" si="0"/>
        <v>27755.634067719937</v>
      </c>
      <c r="D10" s="2">
        <f t="shared" si="1"/>
        <v>24568.734067719935</v>
      </c>
      <c r="R10">
        <v>48612</v>
      </c>
    </row>
    <row r="11" spans="1:21" x14ac:dyDescent="0.2">
      <c r="A11">
        <v>9</v>
      </c>
      <c r="B11" s="2">
        <f t="shared" ref="B11:B38" si="2">B10*(0.9)</f>
        <v>2868.21</v>
      </c>
      <c r="C11" s="2">
        <f t="shared" si="0"/>
        <v>24568.734067719935</v>
      </c>
      <c r="D11" s="2">
        <f t="shared" si="1"/>
        <v>21700.524067719936</v>
      </c>
      <c r="N11" t="s">
        <v>6</v>
      </c>
      <c r="O11" s="2">
        <f>C2</f>
        <v>37849.634067719933</v>
      </c>
      <c r="R11">
        <v>202422</v>
      </c>
    </row>
    <row r="12" spans="1:21" x14ac:dyDescent="0.2">
      <c r="A12">
        <v>10</v>
      </c>
      <c r="B12" s="2">
        <f t="shared" si="2"/>
        <v>2581.3890000000001</v>
      </c>
      <c r="C12" s="2">
        <f t="shared" si="0"/>
        <v>21700.524067719936</v>
      </c>
      <c r="D12" s="2">
        <f t="shared" si="1"/>
        <v>19119.135067719937</v>
      </c>
      <c r="N12" t="s">
        <v>7</v>
      </c>
      <c r="O12">
        <v>670</v>
      </c>
    </row>
    <row r="13" spans="1:21" x14ac:dyDescent="0.2">
      <c r="A13">
        <v>11</v>
      </c>
      <c r="B13" s="2">
        <f t="shared" si="2"/>
        <v>2323.2501000000002</v>
      </c>
      <c r="C13" s="2">
        <f t="shared" si="0"/>
        <v>19119.135067719937</v>
      </c>
      <c r="D13" s="2">
        <f t="shared" si="1"/>
        <v>16795.884967719936</v>
      </c>
    </row>
    <row r="14" spans="1:21" x14ac:dyDescent="0.2">
      <c r="A14">
        <v>12</v>
      </c>
      <c r="B14" s="2">
        <f t="shared" si="2"/>
        <v>2090.9250900000002</v>
      </c>
      <c r="C14" s="2">
        <f t="shared" si="0"/>
        <v>16795.884967719936</v>
      </c>
      <c r="D14" s="2">
        <f t="shared" si="1"/>
        <v>14704.959877719937</v>
      </c>
      <c r="R14" t="s">
        <v>8</v>
      </c>
      <c r="S14" s="2">
        <f>AVERAGE(B2:B38)</f>
        <v>1093.5656509587729</v>
      </c>
    </row>
    <row r="15" spans="1:21" x14ac:dyDescent="0.2">
      <c r="A15">
        <v>13</v>
      </c>
      <c r="B15" s="2">
        <f t="shared" si="2"/>
        <v>1881.8325810000001</v>
      </c>
      <c r="C15" s="2">
        <f t="shared" si="0"/>
        <v>14704.959877719937</v>
      </c>
      <c r="D15" s="2">
        <f t="shared" si="1"/>
        <v>12823.127296719937</v>
      </c>
    </row>
    <row r="16" spans="1:21" x14ac:dyDescent="0.2">
      <c r="A16">
        <v>14</v>
      </c>
      <c r="B16" s="2">
        <f t="shared" si="2"/>
        <v>1693.6493229000002</v>
      </c>
      <c r="C16" s="2">
        <f t="shared" si="0"/>
        <v>12823.127296719937</v>
      </c>
      <c r="D16" s="2">
        <f t="shared" si="1"/>
        <v>11129.477973819936</v>
      </c>
    </row>
    <row r="17" spans="1:4" x14ac:dyDescent="0.2">
      <c r="A17">
        <v>15</v>
      </c>
      <c r="B17" s="2">
        <f t="shared" si="2"/>
        <v>1524.2843906100002</v>
      </c>
      <c r="C17" s="2">
        <f t="shared" si="0"/>
        <v>11129.477973819936</v>
      </c>
      <c r="D17" s="2">
        <f t="shared" si="1"/>
        <v>9605.1935832099352</v>
      </c>
    </row>
    <row r="18" spans="1:4" x14ac:dyDescent="0.2">
      <c r="A18">
        <v>16</v>
      </c>
      <c r="B18" s="2">
        <f t="shared" si="2"/>
        <v>1371.8559515490001</v>
      </c>
      <c r="C18" s="2">
        <f t="shared" si="0"/>
        <v>9605.1935832099352</v>
      </c>
      <c r="D18" s="2">
        <f t="shared" si="1"/>
        <v>8233.3376316609356</v>
      </c>
    </row>
    <row r="19" spans="1:4" x14ac:dyDescent="0.2">
      <c r="A19">
        <v>17</v>
      </c>
      <c r="B19" s="2">
        <f t="shared" si="2"/>
        <v>1234.6703563941001</v>
      </c>
      <c r="C19" s="2">
        <f t="shared" si="0"/>
        <v>8233.3376316609356</v>
      </c>
      <c r="D19" s="2">
        <f t="shared" si="1"/>
        <v>6998.6672752668346</v>
      </c>
    </row>
    <row r="20" spans="1:4" x14ac:dyDescent="0.2">
      <c r="A20">
        <v>18</v>
      </c>
      <c r="B20" s="2">
        <f t="shared" si="2"/>
        <v>1111.2033207546901</v>
      </c>
      <c r="C20" s="2">
        <f t="shared" si="0"/>
        <v>6998.6672752668346</v>
      </c>
      <c r="D20" s="2">
        <f t="shared" si="1"/>
        <v>5887.4639545121445</v>
      </c>
    </row>
    <row r="21" spans="1:4" x14ac:dyDescent="0.2">
      <c r="A21">
        <v>19</v>
      </c>
      <c r="B21" s="2">
        <f t="shared" si="2"/>
        <v>1000.0829886792211</v>
      </c>
      <c r="C21" s="2">
        <f t="shared" si="0"/>
        <v>5887.4639545121445</v>
      </c>
      <c r="D21" s="2">
        <f t="shared" si="1"/>
        <v>4887.3809658329237</v>
      </c>
    </row>
    <row r="22" spans="1:4" x14ac:dyDescent="0.2">
      <c r="A22">
        <v>20</v>
      </c>
      <c r="B22" s="2">
        <f t="shared" si="2"/>
        <v>900.07468981129898</v>
      </c>
      <c r="C22" s="2">
        <f t="shared" si="0"/>
        <v>4887.3809658329237</v>
      </c>
      <c r="D22" s="2">
        <f t="shared" si="1"/>
        <v>3987.3062760216249</v>
      </c>
    </row>
    <row r="23" spans="1:4" x14ac:dyDescent="0.2">
      <c r="A23">
        <v>21</v>
      </c>
      <c r="B23" s="2">
        <f t="shared" si="2"/>
        <v>810.06722083016905</v>
      </c>
      <c r="C23" s="2">
        <f t="shared" si="0"/>
        <v>3987.3062760216249</v>
      </c>
      <c r="D23" s="2">
        <f t="shared" si="1"/>
        <v>3177.2390551914559</v>
      </c>
    </row>
    <row r="24" spans="1:4" x14ac:dyDescent="0.2">
      <c r="A24">
        <v>22</v>
      </c>
      <c r="B24" s="2">
        <f t="shared" si="2"/>
        <v>729.06049874715211</v>
      </c>
      <c r="C24" s="2">
        <f t="shared" si="0"/>
        <v>3177.2390551914559</v>
      </c>
      <c r="D24" s="2">
        <f t="shared" si="1"/>
        <v>2448.1785564443039</v>
      </c>
    </row>
    <row r="25" spans="1:4" x14ac:dyDescent="0.2">
      <c r="A25">
        <v>23</v>
      </c>
      <c r="B25" s="2">
        <f t="shared" si="2"/>
        <v>656.15444887243689</v>
      </c>
      <c r="C25" s="2">
        <f t="shared" si="0"/>
        <v>2448.1785564443039</v>
      </c>
      <c r="D25" s="2">
        <f t="shared" si="1"/>
        <v>1792.024107571867</v>
      </c>
    </row>
    <row r="26" spans="1:4" x14ac:dyDescent="0.2">
      <c r="A26">
        <v>24</v>
      </c>
      <c r="B26" s="2">
        <f t="shared" si="2"/>
        <v>590.53900398519318</v>
      </c>
      <c r="C26" s="2">
        <f t="shared" si="0"/>
        <v>1792.024107571867</v>
      </c>
      <c r="D26" s="2">
        <f t="shared" si="1"/>
        <v>1201.4851035866739</v>
      </c>
    </row>
    <row r="27" spans="1:4" x14ac:dyDescent="0.2">
      <c r="A27">
        <v>25</v>
      </c>
      <c r="B27" s="2">
        <f t="shared" si="2"/>
        <v>531.48510358667386</v>
      </c>
      <c r="C27" s="2">
        <f>D27+B27</f>
        <v>1201.4851035866739</v>
      </c>
      <c r="D27" s="2">
        <f>C28</f>
        <v>670</v>
      </c>
    </row>
    <row r="28" spans="1:4" x14ac:dyDescent="0.2">
      <c r="A28">
        <v>26</v>
      </c>
      <c r="B28" s="2">
        <f t="shared" si="2"/>
        <v>478.33659322800651</v>
      </c>
      <c r="C28" s="2">
        <f>O12</f>
        <v>670</v>
      </c>
      <c r="D28" s="2">
        <f>B28-C28</f>
        <v>-191.66340677199349</v>
      </c>
    </row>
    <row r="29" spans="1:4" x14ac:dyDescent="0.2">
      <c r="A29">
        <v>27</v>
      </c>
      <c r="B29" s="2">
        <f t="shared" si="2"/>
        <v>430.50293390520585</v>
      </c>
    </row>
    <row r="30" spans="1:4" x14ac:dyDescent="0.2">
      <c r="A30">
        <v>28</v>
      </c>
      <c r="B30" s="2">
        <f t="shared" si="2"/>
        <v>387.4526405146853</v>
      </c>
    </row>
    <row r="31" spans="1:4" x14ac:dyDescent="0.2">
      <c r="A31">
        <v>29</v>
      </c>
      <c r="B31" s="2">
        <f t="shared" si="2"/>
        <v>348.7073764632168</v>
      </c>
    </row>
    <row r="32" spans="1:4" x14ac:dyDescent="0.2">
      <c r="A32">
        <v>30</v>
      </c>
      <c r="B32" s="2">
        <f t="shared" si="2"/>
        <v>313.83663881689512</v>
      </c>
    </row>
    <row r="33" spans="1:2" x14ac:dyDescent="0.2">
      <c r="A33">
        <v>31</v>
      </c>
      <c r="B33" s="2">
        <f t="shared" si="2"/>
        <v>282.45297493520559</v>
      </c>
    </row>
    <row r="34" spans="1:2" x14ac:dyDescent="0.2">
      <c r="A34">
        <v>32</v>
      </c>
      <c r="B34" s="2">
        <f t="shared" si="2"/>
        <v>254.20767744168504</v>
      </c>
    </row>
    <row r="35" spans="1:2" x14ac:dyDescent="0.2">
      <c r="A35">
        <v>33</v>
      </c>
      <c r="B35" s="2">
        <f t="shared" si="2"/>
        <v>228.78690969751653</v>
      </c>
    </row>
    <row r="36" spans="1:2" x14ac:dyDescent="0.2">
      <c r="A36">
        <v>34</v>
      </c>
      <c r="B36" s="2">
        <f t="shared" si="2"/>
        <v>205.90821872776488</v>
      </c>
    </row>
    <row r="37" spans="1:2" x14ac:dyDescent="0.2">
      <c r="A37">
        <v>35</v>
      </c>
      <c r="B37" s="2">
        <f t="shared" si="2"/>
        <v>185.3173968549884</v>
      </c>
    </row>
    <row r="38" spans="1:2" x14ac:dyDescent="0.2">
      <c r="A38">
        <v>36</v>
      </c>
      <c r="B38" s="2">
        <f t="shared" si="2"/>
        <v>166.78565716948955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cassava_newsvendor_v2_no_monste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Donaldson</cp:lastModifiedBy>
  <dcterms:created xsi:type="dcterms:W3CDTF">2024-04-09T18:13:08Z</dcterms:created>
  <dcterms:modified xsi:type="dcterms:W3CDTF">2024-04-09T19:44:40Z</dcterms:modified>
</cp:coreProperties>
</file>