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davidyoung/Desktop/UCT/3rd Year 1st Semester (2022)/EEE3088F/EEE3088F-Team-9/Other/"/>
    </mc:Choice>
  </mc:AlternateContent>
  <xr:revisionPtr revIDLastSave="0" documentId="13_ncr:1_{3748B8C9-8D77-AD47-88B1-22CB4F2AFF84}" xr6:coauthVersionLast="47" xr6:coauthVersionMax="47" xr10:uidLastSave="{00000000-0000-0000-0000-000000000000}"/>
  <bookViews>
    <workbookView xWindow="38400" yWindow="-220" windowWidth="38400" windowHeight="21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3" i="1"/>
  <c r="F24" i="1"/>
  <c r="F25" i="1"/>
  <c r="F26" i="1"/>
  <c r="F20" i="1"/>
  <c r="F19" i="1"/>
  <c r="F18" i="1"/>
  <c r="F17" i="1"/>
  <c r="F15" i="1"/>
  <c r="F14" i="1"/>
  <c r="F16" i="1"/>
  <c r="F9" i="1"/>
  <c r="F10" i="1"/>
  <c r="F11" i="1"/>
  <c r="F3" i="1"/>
  <c r="F4" i="1"/>
  <c r="F5" i="1"/>
  <c r="F6" i="1"/>
  <c r="F7" i="1"/>
  <c r="F8" i="1"/>
  <c r="F2" i="1"/>
  <c r="F27" i="1" l="1"/>
  <c r="F21" i="1"/>
  <c r="F12" i="1"/>
</calcChain>
</file>

<file path=xl/sharedStrings.xml><?xml version="1.0" encoding="utf-8"?>
<sst xmlns="http://schemas.openxmlformats.org/spreadsheetml/2006/main" count="68" uniqueCount="52">
  <si>
    <t>Component Name</t>
  </si>
  <si>
    <t>Cost ($)</t>
  </si>
  <si>
    <t>JLCPCB Code</t>
  </si>
  <si>
    <t>Surface mount resistor</t>
  </si>
  <si>
    <t>Various</t>
  </si>
  <si>
    <t>Total Cost ($)</t>
  </si>
  <si>
    <t>Capacitor</t>
  </si>
  <si>
    <t>LED</t>
  </si>
  <si>
    <t>Schottky diode</t>
  </si>
  <si>
    <t>C8598</t>
  </si>
  <si>
    <t>Battery mgmt IC</t>
  </si>
  <si>
    <t>C16581</t>
  </si>
  <si>
    <t>C7950</t>
  </si>
  <si>
    <t>LM358 Op-amp</t>
  </si>
  <si>
    <t>Inductor</t>
  </si>
  <si>
    <t>C408336</t>
  </si>
  <si>
    <t>EXTENDED</t>
  </si>
  <si>
    <t>Voltage booster</t>
  </si>
  <si>
    <t>C130338</t>
  </si>
  <si>
    <t>P-channel MOSFET</t>
  </si>
  <si>
    <t>C15127</t>
  </si>
  <si>
    <t>Voltage regulator</t>
  </si>
  <si>
    <t>C140319</t>
  </si>
  <si>
    <t>Total</t>
  </si>
  <si>
    <t>$</t>
  </si>
  <si>
    <t>plus $9 Ext</t>
  </si>
  <si>
    <t>Count (per board)</t>
  </si>
  <si>
    <t>SENSING</t>
  </si>
  <si>
    <t>POWER</t>
  </si>
  <si>
    <t>INTERFACING</t>
  </si>
  <si>
    <t>Zener diode</t>
  </si>
  <si>
    <t>USB Connector</t>
  </si>
  <si>
    <t>1.0uF Capacitor</t>
  </si>
  <si>
    <t>C404969</t>
  </si>
  <si>
    <t>C8056</t>
  </si>
  <si>
    <t>C15849</t>
  </si>
  <si>
    <t>C1525</t>
  </si>
  <si>
    <t>C6482</t>
  </si>
  <si>
    <t>FTDI IC (CP2102-GMR)</t>
  </si>
  <si>
    <t>EEPROM IC (CAT24C256)</t>
  </si>
  <si>
    <t>C6568</t>
  </si>
  <si>
    <t>4.7kΩ Resistor</t>
  </si>
  <si>
    <t>C17673</t>
  </si>
  <si>
    <t>plus $3 Ext</t>
  </si>
  <si>
    <t>100nF Capacitor</t>
  </si>
  <si>
    <t>Barometer (LPS22HBTR)</t>
  </si>
  <si>
    <t>C90846</t>
  </si>
  <si>
    <t>plus $6 Ext</t>
  </si>
  <si>
    <t>C94049</t>
  </si>
  <si>
    <t>Temp Sensor (LM61BIZ/NOPB)</t>
  </si>
  <si>
    <t>Per Board Total</t>
  </si>
  <si>
    <t>plus $18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</si>
</sst>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3" fillId="3" borderId="0" xfId="3"/>
    <xf numFmtId="0" fontId="2" fillId="2" borderId="0" xfId="2" applyAlignment="1">
      <alignment horizontal="right"/>
    </xf>
    <xf numFmtId="0" fontId="2" fillId="2" borderId="0" xfId="2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1" max="1" width="15.33203125" bestFit="1" customWidth="1"/>
    <col min="2" max="2" width="24.6640625" customWidth="1"/>
    <col min="3" max="3" width="16.6640625" bestFit="1" customWidth="1"/>
    <col min="4" max="4" width="23.33203125" bestFit="1" customWidth="1"/>
    <col min="5" max="5" width="10.5" bestFit="1" customWidth="1"/>
    <col min="6" max="6" width="17.5" bestFit="1" customWidth="1"/>
    <col min="7" max="7" width="10.33203125" bestFit="1" customWidth="1"/>
  </cols>
  <sheetData>
    <row r="1" spans="1:7" ht="21" thickBot="1" x14ac:dyDescent="0.3">
      <c r="B1" s="1" t="s">
        <v>0</v>
      </c>
      <c r="C1" s="1" t="s">
        <v>2</v>
      </c>
      <c r="D1" s="1" t="s">
        <v>26</v>
      </c>
      <c r="E1" s="1" t="s">
        <v>1</v>
      </c>
      <c r="F1" s="1" t="s">
        <v>5</v>
      </c>
    </row>
    <row r="2" spans="1:7" ht="16" thickTop="1" x14ac:dyDescent="0.2">
      <c r="A2" s="2" t="s">
        <v>28</v>
      </c>
      <c r="B2" t="s">
        <v>3</v>
      </c>
      <c r="C2" t="s">
        <v>4</v>
      </c>
      <c r="D2">
        <v>8</v>
      </c>
      <c r="E2">
        <v>0.01</v>
      </c>
      <c r="F2">
        <f>(D2*E2)</f>
        <v>0.08</v>
      </c>
    </row>
    <row r="3" spans="1:7" x14ac:dyDescent="0.2">
      <c r="B3" t="s">
        <v>7</v>
      </c>
      <c r="C3" t="s">
        <v>4</v>
      </c>
      <c r="D3">
        <v>2</v>
      </c>
      <c r="E3">
        <v>0.01</v>
      </c>
      <c r="F3">
        <f t="shared" ref="F3:F11" si="0">(D3*E3)</f>
        <v>0.02</v>
      </c>
    </row>
    <row r="4" spans="1:7" x14ac:dyDescent="0.2">
      <c r="B4" t="s">
        <v>6</v>
      </c>
      <c r="C4" t="s">
        <v>4</v>
      </c>
      <c r="D4">
        <v>6</v>
      </c>
      <c r="E4">
        <v>0.01</v>
      </c>
      <c r="F4">
        <f t="shared" si="0"/>
        <v>0.06</v>
      </c>
    </row>
    <row r="5" spans="1:7" x14ac:dyDescent="0.2">
      <c r="B5" t="s">
        <v>8</v>
      </c>
      <c r="C5" s="3" t="s">
        <v>9</v>
      </c>
      <c r="D5" s="4">
        <v>1</v>
      </c>
      <c r="E5">
        <v>0.04</v>
      </c>
      <c r="F5">
        <f t="shared" si="0"/>
        <v>0.04</v>
      </c>
    </row>
    <row r="6" spans="1:7" x14ac:dyDescent="0.2">
      <c r="B6" t="s">
        <v>10</v>
      </c>
      <c r="C6" t="s">
        <v>11</v>
      </c>
      <c r="D6" s="4">
        <v>1</v>
      </c>
      <c r="E6">
        <v>0.25</v>
      </c>
      <c r="F6">
        <f t="shared" si="0"/>
        <v>0.25</v>
      </c>
    </row>
    <row r="7" spans="1:7" x14ac:dyDescent="0.2">
      <c r="B7" t="s">
        <v>13</v>
      </c>
      <c r="C7" t="s">
        <v>12</v>
      </c>
      <c r="D7" s="4">
        <v>1</v>
      </c>
      <c r="E7">
        <v>0.14000000000000001</v>
      </c>
      <c r="F7">
        <f t="shared" si="0"/>
        <v>0.14000000000000001</v>
      </c>
    </row>
    <row r="8" spans="1:7" x14ac:dyDescent="0.2">
      <c r="B8" t="s">
        <v>14</v>
      </c>
      <c r="C8" t="s">
        <v>15</v>
      </c>
      <c r="D8" s="4">
        <v>1</v>
      </c>
      <c r="E8">
        <v>0.22</v>
      </c>
      <c r="F8">
        <f t="shared" si="0"/>
        <v>0.22</v>
      </c>
      <c r="G8" s="5" t="s">
        <v>16</v>
      </c>
    </row>
    <row r="9" spans="1:7" x14ac:dyDescent="0.2">
      <c r="B9" t="s">
        <v>17</v>
      </c>
      <c r="C9" t="s">
        <v>18</v>
      </c>
      <c r="D9" s="4">
        <v>1</v>
      </c>
      <c r="E9">
        <v>0.3</v>
      </c>
      <c r="F9">
        <f t="shared" si="0"/>
        <v>0.3</v>
      </c>
      <c r="G9" s="5" t="s">
        <v>16</v>
      </c>
    </row>
    <row r="10" spans="1:7" x14ac:dyDescent="0.2">
      <c r="B10" t="s">
        <v>19</v>
      </c>
      <c r="C10" t="s">
        <v>20</v>
      </c>
      <c r="D10" s="4">
        <v>2</v>
      </c>
      <c r="E10">
        <v>0.17</v>
      </c>
      <c r="F10">
        <f t="shared" si="0"/>
        <v>0.34</v>
      </c>
    </row>
    <row r="11" spans="1:7" x14ac:dyDescent="0.2">
      <c r="B11" t="s">
        <v>21</v>
      </c>
      <c r="C11" t="s">
        <v>22</v>
      </c>
      <c r="D11" s="4">
        <v>1</v>
      </c>
      <c r="E11">
        <v>1.6</v>
      </c>
      <c r="F11">
        <f t="shared" si="0"/>
        <v>1.6</v>
      </c>
      <c r="G11" s="5" t="s">
        <v>16</v>
      </c>
    </row>
    <row r="12" spans="1:7" x14ac:dyDescent="0.2">
      <c r="B12" s="2" t="s">
        <v>23</v>
      </c>
      <c r="E12" s="6" t="s">
        <v>24</v>
      </c>
      <c r="F12" s="7">
        <f>SUM(F2:F11)</f>
        <v>3.0500000000000003</v>
      </c>
      <c r="G12" s="5" t="s">
        <v>25</v>
      </c>
    </row>
    <row r="14" spans="1:7" x14ac:dyDescent="0.2">
      <c r="A14" s="2" t="s">
        <v>29</v>
      </c>
      <c r="B14" t="s">
        <v>30</v>
      </c>
      <c r="C14" t="s">
        <v>34</v>
      </c>
      <c r="D14" s="4">
        <v>3</v>
      </c>
      <c r="E14">
        <v>1.8800000000000001E-2</v>
      </c>
      <c r="F14">
        <f t="shared" ref="F14:F20" si="1">(D14*E14)</f>
        <v>5.6400000000000006E-2</v>
      </c>
    </row>
    <row r="15" spans="1:7" x14ac:dyDescent="0.2">
      <c r="B15" t="s">
        <v>44</v>
      </c>
      <c r="C15" t="s">
        <v>36</v>
      </c>
      <c r="D15">
        <v>2</v>
      </c>
      <c r="E15">
        <v>0.01</v>
      </c>
      <c r="F15">
        <f t="shared" si="1"/>
        <v>0.02</v>
      </c>
    </row>
    <row r="16" spans="1:7" x14ac:dyDescent="0.2">
      <c r="B16" t="s">
        <v>32</v>
      </c>
      <c r="C16" t="s">
        <v>35</v>
      </c>
      <c r="D16">
        <v>1</v>
      </c>
      <c r="E16">
        <v>0.01</v>
      </c>
      <c r="F16">
        <f t="shared" si="1"/>
        <v>0.01</v>
      </c>
    </row>
    <row r="17" spans="1:7" x14ac:dyDescent="0.2">
      <c r="B17" t="s">
        <v>39</v>
      </c>
      <c r="C17" t="s">
        <v>37</v>
      </c>
      <c r="D17" s="4">
        <v>1</v>
      </c>
      <c r="E17">
        <v>1.5556000000000001</v>
      </c>
      <c r="F17">
        <f t="shared" si="1"/>
        <v>1.5556000000000001</v>
      </c>
    </row>
    <row r="18" spans="1:7" x14ac:dyDescent="0.2">
      <c r="B18" t="s">
        <v>38</v>
      </c>
      <c r="C18" t="s">
        <v>40</v>
      </c>
      <c r="D18" s="4">
        <v>1</v>
      </c>
      <c r="E18">
        <v>3.7227000000000001</v>
      </c>
      <c r="F18">
        <f t="shared" si="1"/>
        <v>3.7227000000000001</v>
      </c>
    </row>
    <row r="19" spans="1:7" x14ac:dyDescent="0.2">
      <c r="B19" t="s">
        <v>31</v>
      </c>
      <c r="C19" t="s">
        <v>33</v>
      </c>
      <c r="D19" s="4">
        <v>1</v>
      </c>
      <c r="E19">
        <v>4.9599999999999998E-2</v>
      </c>
      <c r="F19">
        <f t="shared" si="1"/>
        <v>4.9599999999999998E-2</v>
      </c>
      <c r="G19" s="5" t="s">
        <v>16</v>
      </c>
    </row>
    <row r="20" spans="1:7" x14ac:dyDescent="0.2">
      <c r="B20" t="s">
        <v>41</v>
      </c>
      <c r="C20" t="s">
        <v>42</v>
      </c>
      <c r="D20" s="4">
        <v>1</v>
      </c>
      <c r="E20">
        <v>0.01</v>
      </c>
      <c r="F20">
        <f t="shared" si="1"/>
        <v>0.01</v>
      </c>
    </row>
    <row r="21" spans="1:7" x14ac:dyDescent="0.2">
      <c r="B21" s="2" t="s">
        <v>23</v>
      </c>
      <c r="E21" s="6" t="s">
        <v>24</v>
      </c>
      <c r="F21" s="7">
        <f>SUM(F15:F20)</f>
        <v>5.3678999999999997</v>
      </c>
      <c r="G21" s="5" t="s">
        <v>43</v>
      </c>
    </row>
    <row r="22" spans="1:7" x14ac:dyDescent="0.2">
      <c r="B22" s="2"/>
    </row>
    <row r="23" spans="1:7" x14ac:dyDescent="0.2">
      <c r="A23" s="2" t="s">
        <v>27</v>
      </c>
      <c r="B23" t="s">
        <v>44</v>
      </c>
      <c r="C23" t="s">
        <v>36</v>
      </c>
      <c r="D23">
        <v>1</v>
      </c>
      <c r="E23">
        <v>0.01</v>
      </c>
      <c r="F23">
        <f>(D23*E23)</f>
        <v>0.01</v>
      </c>
    </row>
    <row r="24" spans="1:7" x14ac:dyDescent="0.2">
      <c r="B24" t="s">
        <v>32</v>
      </c>
      <c r="C24" t="s">
        <v>35</v>
      </c>
      <c r="D24">
        <v>1</v>
      </c>
      <c r="E24">
        <v>0.01</v>
      </c>
      <c r="F24">
        <f>(D24*E24)</f>
        <v>0.01</v>
      </c>
    </row>
    <row r="25" spans="1:7" x14ac:dyDescent="0.2">
      <c r="B25" t="s">
        <v>45</v>
      </c>
      <c r="C25" t="s">
        <v>48</v>
      </c>
      <c r="D25">
        <v>1</v>
      </c>
      <c r="E25">
        <v>2.6886000000000001</v>
      </c>
      <c r="F25">
        <f>(D25*E25)</f>
        <v>2.6886000000000001</v>
      </c>
      <c r="G25" s="5" t="s">
        <v>16</v>
      </c>
    </row>
    <row r="26" spans="1:7" x14ac:dyDescent="0.2">
      <c r="B26" t="s">
        <v>49</v>
      </c>
      <c r="C26" t="s">
        <v>46</v>
      </c>
      <c r="D26" s="4">
        <v>1</v>
      </c>
      <c r="E26">
        <v>1.0185999999999999</v>
      </c>
      <c r="F26">
        <f>(D26*E26)</f>
        <v>1.0185999999999999</v>
      </c>
      <c r="G26" s="5" t="s">
        <v>16</v>
      </c>
    </row>
    <row r="27" spans="1:7" x14ac:dyDescent="0.2">
      <c r="B27" s="2" t="s">
        <v>23</v>
      </c>
      <c r="E27" s="6" t="s">
        <v>24</v>
      </c>
      <c r="F27" s="7">
        <f>SUM(F23:F26)</f>
        <v>3.7271999999999998</v>
      </c>
      <c r="G27" s="5" t="s">
        <v>47</v>
      </c>
    </row>
    <row r="28" spans="1:7" x14ac:dyDescent="0.2">
      <c r="B28" s="2"/>
    </row>
    <row r="29" spans="1:7" x14ac:dyDescent="0.2">
      <c r="B29" s="2" t="s">
        <v>50</v>
      </c>
      <c r="E29" s="6" t="s">
        <v>24</v>
      </c>
      <c r="F29" s="7">
        <f>SUM(F21+F27+F12)</f>
        <v>12.145099999999999</v>
      </c>
      <c r="G29" s="5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Microsoft Office User</cp:lastModifiedBy>
  <dcterms:created xsi:type="dcterms:W3CDTF">2015-06-05T18:17:20Z</dcterms:created>
  <dcterms:modified xsi:type="dcterms:W3CDTF">2022-03-11T16:48:06Z</dcterms:modified>
</cp:coreProperties>
</file>