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e1h\Documents\Medium\"/>
    </mc:Choice>
  </mc:AlternateContent>
  <xr:revisionPtr revIDLastSave="0" documentId="13_ncr:1_{C25C2E27-62BF-4E9B-96E3-056EC58A87C8}" xr6:coauthVersionLast="47" xr6:coauthVersionMax="47" xr10:uidLastSave="{00000000-0000-0000-0000-000000000000}"/>
  <bookViews>
    <workbookView xWindow="-28920" yWindow="-1605" windowWidth="29040" windowHeight="15720" tabRatio="683" activeTab="5" xr2:uid="{D44B34B5-5BA3-4C16-A625-9CE5BF835F54}"/>
  </bookViews>
  <sheets>
    <sheet name="two dice" sheetId="1" r:id="rId1"/>
    <sheet name="two coins" sheetId="5" r:id="rId2"/>
    <sheet name="die coin" sheetId="3" r:id="rId3"/>
    <sheet name="three coins" sheetId="6" r:id="rId4"/>
    <sheet name="three dice" sheetId="7" r:id="rId5"/>
    <sheet name="pairs" sheetId="8" r:id="rId6"/>
  </sheets>
  <definedNames>
    <definedName name="COUNTIF.RESIZEDRANGE">_xlfn.LAMBDA(_xlpm.rng, COUNTIF(INDIRECT(RESIZE.ADDRESS(_xlpm.rng)), _xlpm.rng))</definedName>
    <definedName name="DECR.REPS">_xlfn.LAMBDA(_xlpm.max_num_of_reps, _xlfn.LET( _xlpm.nums_list, _xlfn.SEQUENCE(_xlpm.max_num_of_reps,,_xlpm.max_num_of_reps,-1), _xlpm.index_list, _xlfn.SEQUENCE(SUM(_xlpm.nums_list)), _xlpm.lookup_indices, _xlfn.VSTACK(1, _xlfn.SCAN(1, _xlpm.nums_list, _xlfn.LAMBDA(_xlpm.a,_xlpm.b, _xlpm.a + _xlpm.b))), MATCH(_xlpm.index_list,_xlpm.lookup_indices, 1)))</definedName>
    <definedName name="RESIZE.ADDRESS">_xlfn.LAMBDA(_xlpm.rng, _xlfn.LET( _xlpm.start_row, MIN(ROW(_xlpm.rng)), _xlpm.start_col, MIN(COLUMN(_xlpm.rng)), _xlfn.BYROW(_xlpm.rng, _xlfn.LAMBDA(_xlpm.cel, _xlfn.CONCAT(ADDRESS(_xlpm.start_row, _xlpm.start_col), ":", ADDRESS(ROW(_xlpm.cel), COLUMN(_xlpm.cel)))))))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8" l="1" a="1"/>
  <c r="I5" i="8" s="1"/>
  <c r="F5" i="8" a="1"/>
  <c r="F5" i="8" s="1"/>
  <c r="E5" i="8" a="1"/>
  <c r="E5" i="8" s="1"/>
  <c r="D3" i="7" a="1"/>
  <c r="D3" i="7" s="1"/>
  <c r="G3" i="7" s="1" a="1"/>
  <c r="G3" i="7" s="1"/>
  <c r="D3" i="6" a="1"/>
  <c r="D3" i="6" s="1"/>
  <c r="E3" i="3" a="1"/>
  <c r="E3" i="3" s="1"/>
  <c r="D3" i="3" a="1"/>
  <c r="D3" i="3" s="1"/>
  <c r="D3" i="5" a="1"/>
  <c r="D3" i="5" s="1"/>
  <c r="F3" i="1" a="1"/>
  <c r="F3" i="1" s="1"/>
  <c r="E3" i="1" a="1"/>
  <c r="E3" i="1" s="1"/>
  <c r="G3" i="1" s="1" a="1"/>
  <c r="G3" i="1" s="1"/>
  <c r="I3" i="7" a="1"/>
  <c r="I3" i="7" s="1"/>
  <c r="B5" i="8"/>
  <c r="B6" i="8"/>
  <c r="E3" i="5" a="1"/>
  <c r="E3" i="5" s="1"/>
  <c r="D5" i="8" a="1"/>
  <c r="D5" i="8" s="1"/>
  <c r="H5" i="8" s="1" a="1"/>
  <c r="H5" i="8" s="1"/>
  <c r="B7" i="8"/>
  <c r="B8" i="8"/>
  <c r="E3" i="7" a="1"/>
  <c r="E3" i="7" s="1"/>
  <c r="H3" i="7" s="1" a="1"/>
  <c r="H3" i="7" s="1"/>
  <c r="F3" i="7" a="1"/>
  <c r="F3" i="7" s="1"/>
  <c r="C3" i="7" a="1"/>
  <c r="C3" i="7" s="1"/>
  <c r="E3" i="6" a="1"/>
  <c r="E3" i="6" s="1"/>
  <c r="F3" i="6" a="1"/>
  <c r="F3" i="6" s="1"/>
  <c r="C3" i="6" a="1"/>
  <c r="C3" i="6" s="1"/>
  <c r="C3" i="5" a="1"/>
  <c r="C3" i="5" s="1"/>
  <c r="C3" i="3" a="1"/>
  <c r="C3" i="3" s="1"/>
  <c r="C3" i="1" a="1"/>
  <c r="C3" i="1" s="1"/>
  <c r="D3" i="1" a="1"/>
  <c r="D3" i="1" s="1"/>
  <c r="J5" i="8" l="1" a="1"/>
  <c r="J5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<sst xmlns="http://schemas.openxmlformats.org/spreadsheetml/2006/main" count="822" uniqueCount="24">
  <si>
    <t>2nd die</t>
  </si>
  <si>
    <t>1st die</t>
  </si>
  <si>
    <t>count</t>
  </si>
  <si>
    <t>die</t>
  </si>
  <si>
    <t>coin</t>
  </si>
  <si>
    <t>H</t>
  </si>
  <si>
    <t>T</t>
  </si>
  <si>
    <t>1st coin</t>
  </si>
  <si>
    <t>2nd coin</t>
  </si>
  <si>
    <t>3rd coin</t>
  </si>
  <si>
    <t>Possible
Outcomes</t>
  </si>
  <si>
    <t>Pairs</t>
  </si>
  <si>
    <t>❤️</t>
  </si>
  <si>
    <t>♠️</t>
  </si>
  <si>
    <t>♣️</t>
  </si>
  <si>
    <t>♦️</t>
  </si>
  <si>
    <t>dice</t>
  </si>
  <si>
    <t>⚀</t>
  </si>
  <si>
    <t>⚁</t>
  </si>
  <si>
    <t>⚂</t>
  </si>
  <si>
    <t>⚃</t>
  </si>
  <si>
    <t>⚄</t>
  </si>
  <si>
    <t>⚅</t>
  </si>
  <si>
    <t>3rd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</si>
</sst>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tted">
        <color auto="1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2">
    <dxf>
      <font>
        <color theme="1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theme="1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theme="1"/>
      </font>
    </dxf>
    <dxf>
      <font>
        <color rgb="FF00B050"/>
      </font>
    </dxf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19535</xdr:colOff>
      <xdr:row>0</xdr:row>
      <xdr:rowOff>63745</xdr:rowOff>
    </xdr:from>
    <xdr:to>
      <xdr:col>1</xdr:col>
      <xdr:colOff>489434</xdr:colOff>
      <xdr:row>2</xdr:row>
      <xdr:rowOff>16120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3E53922-FEB4-9FF7-EABF-72FCAB1D4473}"/>
            </a:ext>
          </a:extLst>
        </xdr:cNvPr>
        <xdr:cNvSpPr/>
      </xdr:nvSpPr>
      <xdr:spPr>
        <a:xfrm>
          <a:off x="19535" y="63745"/>
          <a:ext cx="1041399" cy="328490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dynamic</a:t>
          </a:r>
        </a:p>
      </xdr:txBody>
    </xdr:sp>
    <xdr:clientData/>
  </xdr:twoCellAnchor>
  <xdr:twoCellAnchor>
    <xdr:from>
      <xdr:col>12</xdr:col>
      <xdr:colOff>64476</xdr:colOff>
      <xdr:row>0</xdr:row>
      <xdr:rowOff>73025</xdr:rowOff>
    </xdr:from>
    <xdr:to>
      <xdr:col>13</xdr:col>
      <xdr:colOff>350225</xdr:colOff>
      <xdr:row>2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9A65B41-3194-4E82-9F46-896969A528D2}"/>
            </a:ext>
          </a:extLst>
        </xdr:cNvPr>
        <xdr:cNvSpPr/>
      </xdr:nvSpPr>
      <xdr:spPr>
        <a:xfrm>
          <a:off x="6109188" y="73025"/>
          <a:ext cx="1025768" cy="32922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values</a:t>
          </a:r>
          <a:r>
            <a:rPr lang="en-GB" sz="1100" baseline="0"/>
            <a:t> only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73269</xdr:colOff>
      <xdr:row>0</xdr:row>
      <xdr:rowOff>37716</xdr:rowOff>
    </xdr:from>
    <xdr:to>
      <xdr:col>1</xdr:col>
      <xdr:colOff>499172</xdr:colOff>
      <xdr:row>2</xdr:row>
      <xdr:rowOff>102123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40098F9-D988-4BBA-B9E5-73AE187F7DD8}"/>
            </a:ext>
          </a:extLst>
        </xdr:cNvPr>
        <xdr:cNvSpPr/>
      </xdr:nvSpPr>
      <xdr:spPr>
        <a:xfrm>
          <a:off x="73269" y="37716"/>
          <a:ext cx="1034038" cy="430753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dynamic</a:t>
          </a:r>
        </a:p>
      </xdr:txBody>
    </xdr:sp>
    <xdr:clientData/>
  </xdr:twoCellAnchor>
  <xdr:twoCellAnchor>
    <xdr:from>
      <xdr:col>9</xdr:col>
      <xdr:colOff>33774</xdr:colOff>
      <xdr:row>0</xdr:row>
      <xdr:rowOff>34785</xdr:rowOff>
    </xdr:from>
    <xdr:to>
      <xdr:col>10</xdr:col>
      <xdr:colOff>453326</xdr:colOff>
      <xdr:row>2</xdr:row>
      <xdr:rowOff>99192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98C210D-9929-4B36-8141-CCB8AEA78F33}"/>
            </a:ext>
          </a:extLst>
        </xdr:cNvPr>
        <xdr:cNvSpPr/>
      </xdr:nvSpPr>
      <xdr:spPr>
        <a:xfrm>
          <a:off x="4290716" y="34785"/>
          <a:ext cx="1027687" cy="43075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values</a:t>
          </a:r>
          <a:r>
            <a:rPr lang="en-GB" sz="1100" baseline="0"/>
            <a:t> only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0</xdr:row>
      <xdr:rowOff>54428</xdr:rowOff>
    </xdr:from>
    <xdr:to>
      <xdr:col>1</xdr:col>
      <xdr:colOff>510721</xdr:colOff>
      <xdr:row>2</xdr:row>
      <xdr:rowOff>122010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A6F967F-CE19-4A6E-BB36-FE6A758D16AC}"/>
            </a:ext>
          </a:extLst>
        </xdr:cNvPr>
        <xdr:cNvSpPr/>
      </xdr:nvSpPr>
      <xdr:spPr>
        <a:xfrm>
          <a:off x="81643" y="54428"/>
          <a:ext cx="1041399" cy="434975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dynamic</a:t>
          </a:r>
        </a:p>
      </xdr:txBody>
    </xdr:sp>
    <xdr:clientData/>
  </xdr:twoCellAnchor>
  <xdr:twoCellAnchor>
    <xdr:from>
      <xdr:col>8</xdr:col>
      <xdr:colOff>11794</xdr:colOff>
      <xdr:row>0</xdr:row>
      <xdr:rowOff>25854</xdr:rowOff>
    </xdr:from>
    <xdr:to>
      <xdr:col>9</xdr:col>
      <xdr:colOff>431347</xdr:colOff>
      <xdr:row>2</xdr:row>
      <xdr:rowOff>90261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6B8BCF0-51DD-4792-8E76-5D3DA389C4B6}"/>
            </a:ext>
          </a:extLst>
        </xdr:cNvPr>
        <xdr:cNvSpPr/>
      </xdr:nvSpPr>
      <xdr:spPr>
        <a:xfrm>
          <a:off x="4910365" y="25854"/>
          <a:ext cx="1031875" cy="4386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values</a:t>
          </a:r>
          <a:r>
            <a:rPr lang="en-GB" sz="1100" baseline="0"/>
            <a:t> only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80596</xdr:colOff>
      <xdr:row>0</xdr:row>
      <xdr:rowOff>43961</xdr:rowOff>
    </xdr:from>
    <xdr:to>
      <xdr:col>1</xdr:col>
      <xdr:colOff>510807</xdr:colOff>
      <xdr:row>2</xdr:row>
      <xdr:rowOff>107461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6A2485B-7FEB-4DB4-B485-BB47D1C23506}"/>
            </a:ext>
          </a:extLst>
        </xdr:cNvPr>
        <xdr:cNvSpPr/>
      </xdr:nvSpPr>
      <xdr:spPr>
        <a:xfrm>
          <a:off x="80596" y="43961"/>
          <a:ext cx="1038346" cy="429846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dynamic</a:t>
          </a:r>
        </a:p>
      </xdr:txBody>
    </xdr:sp>
    <xdr:clientData/>
  </xdr:twoCellAnchor>
  <xdr:twoCellAnchor>
    <xdr:from>
      <xdr:col>9</xdr:col>
      <xdr:colOff>24423</xdr:colOff>
      <xdr:row>0</xdr:row>
      <xdr:rowOff>23202</xdr:rowOff>
    </xdr:from>
    <xdr:to>
      <xdr:col>10</xdr:col>
      <xdr:colOff>445109</xdr:colOff>
      <xdr:row>2</xdr:row>
      <xdr:rowOff>89877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0A96D4E-08A2-4103-BF98-67A80F4C9ADF}"/>
            </a:ext>
          </a:extLst>
        </xdr:cNvPr>
        <xdr:cNvSpPr/>
      </xdr:nvSpPr>
      <xdr:spPr>
        <a:xfrm>
          <a:off x="5497635" y="23202"/>
          <a:ext cx="1028820" cy="44034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values</a:t>
          </a:r>
          <a:r>
            <a:rPr lang="en-GB" sz="1100" baseline="0"/>
            <a:t> only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71437</xdr:rowOff>
    </xdr:from>
    <xdr:to>
      <xdr:col>1</xdr:col>
      <xdr:colOff>499268</xdr:colOff>
      <xdr:row>2</xdr:row>
      <xdr:rowOff>134143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CFA10EA-913E-4243-809E-FB0E8B2CF870}"/>
            </a:ext>
          </a:extLst>
        </xdr:cNvPr>
        <xdr:cNvSpPr/>
      </xdr:nvSpPr>
      <xdr:spPr>
        <a:xfrm>
          <a:off x="71438" y="71437"/>
          <a:ext cx="1035049" cy="431800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dynamic</a:t>
          </a:r>
        </a:p>
      </xdr:txBody>
    </xdr:sp>
    <xdr:clientData/>
  </xdr:twoCellAnchor>
  <xdr:twoCellAnchor>
    <xdr:from>
      <xdr:col>11</xdr:col>
      <xdr:colOff>95006</xdr:colOff>
      <xdr:row>0</xdr:row>
      <xdr:rowOff>41031</xdr:rowOff>
    </xdr:from>
    <xdr:to>
      <xdr:col>12</xdr:col>
      <xdr:colOff>519660</xdr:colOff>
      <xdr:row>2</xdr:row>
      <xdr:rowOff>108316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739D75E-1740-4376-AEA7-719837A9A61D}"/>
            </a:ext>
          </a:extLst>
        </xdr:cNvPr>
        <xdr:cNvSpPr/>
      </xdr:nvSpPr>
      <xdr:spPr>
        <a:xfrm>
          <a:off x="6176352" y="41031"/>
          <a:ext cx="1032789" cy="44095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values</a:t>
          </a:r>
          <a:r>
            <a:rPr lang="en-GB" sz="1100" baseline="0"/>
            <a:t> only</a:t>
          </a:r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78468</xdr:colOff>
      <xdr:row>0</xdr:row>
      <xdr:rowOff>64861</xdr:rowOff>
    </xdr:from>
    <xdr:to>
      <xdr:col>2</xdr:col>
      <xdr:colOff>408667</xdr:colOff>
      <xdr:row>2</xdr:row>
      <xdr:rowOff>138793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5C68A75-DD2F-4FE6-A13A-552D32660650}"/>
            </a:ext>
          </a:extLst>
        </xdr:cNvPr>
        <xdr:cNvSpPr/>
      </xdr:nvSpPr>
      <xdr:spPr>
        <a:xfrm>
          <a:off x="78468" y="64861"/>
          <a:ext cx="1044574" cy="441325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dynamic</a:t>
          </a:r>
        </a:p>
      </xdr:txBody>
    </xdr:sp>
    <xdr:clientData/>
  </xdr:twoCellAnchor>
  <xdr:twoCellAnchor>
    <xdr:from>
      <xdr:col>12</xdr:col>
      <xdr:colOff>73025</xdr:colOff>
      <xdr:row>0</xdr:row>
      <xdr:rowOff>63500</xdr:rowOff>
    </xdr:from>
    <xdr:to>
      <xdr:col>13</xdr:col>
      <xdr:colOff>342899</xdr:colOff>
      <xdr:row>2</xdr:row>
      <xdr:rowOff>137432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CE14543-3133-441B-A0A8-D58216AC775B}"/>
            </a:ext>
          </a:extLst>
        </xdr:cNvPr>
        <xdr:cNvSpPr/>
      </xdr:nvSpPr>
      <xdr:spPr>
        <a:xfrm>
          <a:off x="5672364" y="63500"/>
          <a:ext cx="1031874" cy="441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values</a:t>
          </a:r>
          <a:r>
            <a:rPr lang="en-GB" sz="1100" baseline="0"/>
            <a:t> only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065A-EB24-4931-896F-BF26860F3767}">
  <sheetPr codeName="Sheet1"/>
  <dimension ref="A1:S38"/>
  <sheetViews>
    <sheetView showGridLines="0" zoomScale="130" zoomScaleNormal="130" workbookViewId="0">
      <selection activeCell="K1" sqref="K1"/>
    </sheetView>
  </sheetViews>
  <sheetFormatPr defaultRowHeight="21" x14ac:dyDescent="0.5"/>
  <cols>
    <col min="1" max="1" width="8.1796875" bestFit="1" customWidth="1"/>
    <col min="3" max="3" width="5.81640625" style="4" bestFit="1" customWidth="1"/>
    <col min="4" max="4" width="6.6328125" style="1" bestFit="1" customWidth="1"/>
    <col min="5" max="5" width="7.1796875" style="1" bestFit="1" customWidth="1"/>
    <col min="6" max="7" width="3.08984375" style="12" bestFit="1" customWidth="1"/>
    <col min="13" max="13" width="10.6328125" bestFit="1" customWidth="1"/>
    <col min="15" max="15" width="5.81640625" style="4" bestFit="1" customWidth="1"/>
    <col min="16" max="16" width="6.6328125" style="1" bestFit="1" customWidth="1"/>
    <col min="17" max="17" width="7.1796875" style="1" bestFit="1" customWidth="1"/>
    <col min="18" max="18" width="3.08984375" style="12" customWidth="1"/>
    <col min="19" max="19" width="3.08984375" style="12" bestFit="1" customWidth="1"/>
  </cols>
  <sheetData>
    <row r="1" spans="1:19" s="10" customFormat="1" ht="14.5" x14ac:dyDescent="0.35">
      <c r="A1" s="6"/>
      <c r="C1" s="4"/>
      <c r="D1" s="13"/>
      <c r="E1" s="13"/>
      <c r="F1" s="13"/>
      <c r="G1" s="13"/>
      <c r="M1" s="7"/>
      <c r="O1" s="4"/>
      <c r="P1" s="13"/>
      <c r="Q1" s="13"/>
      <c r="R1" s="13"/>
      <c r="S1" s="13"/>
    </row>
    <row r="2" spans="1:19" s="10" customFormat="1" ht="15" thickBot="1" x14ac:dyDescent="0.4">
      <c r="C2" s="8" t="s">
        <v>2</v>
      </c>
      <c r="D2" s="9" t="s">
        <v>1</v>
      </c>
      <c r="E2" s="9" t="s">
        <v>0</v>
      </c>
      <c r="F2" s="11" t="s">
        <v>16</v>
      </c>
      <c r="G2" s="11"/>
      <c r="O2" s="14" t="s">
        <v>2</v>
      </c>
      <c r="P2" s="15" t="s">
        <v>1</v>
      </c>
      <c r="Q2" s="15" t="s">
        <v>0</v>
      </c>
      <c r="R2" s="16" t="s">
        <v>16</v>
      </c>
      <c r="S2" s="17"/>
    </row>
    <row r="3" spans="1:19" x14ac:dyDescent="0.5">
      <c r="C3" s="4" cm="1">
        <f t="array" ref="C3:C38">_xlfn.SEQUENCE(6 * 6)</f>
        <v>1</v>
      </c>
      <c r="D3" s="1" cm="1">
        <f t="array" ref="D3:D38">_xlfn.CEILING.MATH(_xlfn.SEQUENCE(6 * 6) / 6)</f>
        <v>1</v>
      </c>
      <c r="E3" s="1" cm="1">
        <f t="array" ref="E3:E38">MOD(_xlfn.SEQUENCE(6 * 6, , 0), 6) + 1</f>
        <v>1</v>
      </c>
      <c r="F3" s="12" t="str" cm="1">
        <f t="array" ref="F3:F38">CHOOSE(_xlfn.ANCHORARRAY($D3), "⚀", "⚁", "⚂", "⚃", "⚄", "⚅")</f>
        <v>⚀</v>
      </c>
      <c r="G3" s="12" t="str" cm="1">
        <f t="array" ref="G3:G38">CHOOSE(_xlfn.ANCHORARRAY($E3), "⚀", "⚁", "⚂", "⚃", "⚄", "⚅")</f>
        <v>⚀</v>
      </c>
      <c r="O3" s="18">
        <v>1</v>
      </c>
      <c r="P3" s="19">
        <v>1</v>
      </c>
      <c r="Q3" s="19">
        <v>1</v>
      </c>
      <c r="R3" s="20" t="s">
        <v>17</v>
      </c>
      <c r="S3" s="21" t="s">
        <v>17</v>
      </c>
    </row>
    <row r="4" spans="1:19" x14ac:dyDescent="0.5">
      <c r="C4" s="4">
        <v>2</v>
      </c>
      <c r="D4" s="1">
        <v>1</v>
      </c>
      <c r="E4" s="1">
        <v>2</v>
      </c>
      <c r="F4" s="12" t="str">
        <v>⚀</v>
      </c>
      <c r="G4" s="12" t="str">
        <v>⚁</v>
      </c>
      <c r="O4" s="18">
        <v>2</v>
      </c>
      <c r="P4" s="19">
        <v>1</v>
      </c>
      <c r="Q4" s="19">
        <v>2</v>
      </c>
      <c r="R4" s="20" t="s">
        <v>17</v>
      </c>
      <c r="S4" s="21" t="s">
        <v>18</v>
      </c>
    </row>
    <row r="5" spans="1:19" x14ac:dyDescent="0.5">
      <c r="C5" s="4">
        <v>3</v>
      </c>
      <c r="D5" s="1">
        <v>1</v>
      </c>
      <c r="E5" s="1">
        <v>3</v>
      </c>
      <c r="F5" s="12" t="str">
        <v>⚀</v>
      </c>
      <c r="G5" s="12" t="str">
        <v>⚂</v>
      </c>
      <c r="O5" s="18">
        <v>3</v>
      </c>
      <c r="P5" s="19">
        <v>1</v>
      </c>
      <c r="Q5" s="19">
        <v>3</v>
      </c>
      <c r="R5" s="20" t="s">
        <v>17</v>
      </c>
      <c r="S5" s="21" t="s">
        <v>19</v>
      </c>
    </row>
    <row r="6" spans="1:19" x14ac:dyDescent="0.5">
      <c r="C6" s="4">
        <v>4</v>
      </c>
      <c r="D6" s="1">
        <v>1</v>
      </c>
      <c r="E6" s="1">
        <v>4</v>
      </c>
      <c r="F6" s="12" t="str">
        <v>⚀</v>
      </c>
      <c r="G6" s="12" t="str">
        <v>⚃</v>
      </c>
      <c r="O6" s="18">
        <v>4</v>
      </c>
      <c r="P6" s="19">
        <v>1</v>
      </c>
      <c r="Q6" s="19">
        <v>4</v>
      </c>
      <c r="R6" s="20" t="s">
        <v>17</v>
      </c>
      <c r="S6" s="21" t="s">
        <v>20</v>
      </c>
    </row>
    <row r="7" spans="1:19" x14ac:dyDescent="0.5">
      <c r="C7" s="4">
        <v>5</v>
      </c>
      <c r="D7" s="1">
        <v>1</v>
      </c>
      <c r="E7" s="1">
        <v>5</v>
      </c>
      <c r="F7" s="12" t="str">
        <v>⚀</v>
      </c>
      <c r="G7" s="12" t="str">
        <v>⚄</v>
      </c>
      <c r="O7" s="18">
        <v>5</v>
      </c>
      <c r="P7" s="19">
        <v>1</v>
      </c>
      <c r="Q7" s="19">
        <v>5</v>
      </c>
      <c r="R7" s="20" t="s">
        <v>17</v>
      </c>
      <c r="S7" s="21" t="s">
        <v>21</v>
      </c>
    </row>
    <row r="8" spans="1:19" x14ac:dyDescent="0.5">
      <c r="C8" s="4">
        <v>6</v>
      </c>
      <c r="D8" s="1">
        <v>1</v>
      </c>
      <c r="E8" s="1">
        <v>6</v>
      </c>
      <c r="F8" s="12" t="str">
        <v>⚀</v>
      </c>
      <c r="G8" s="12" t="str">
        <v>⚅</v>
      </c>
      <c r="O8" s="18">
        <v>6</v>
      </c>
      <c r="P8" s="19">
        <v>1</v>
      </c>
      <c r="Q8" s="19">
        <v>6</v>
      </c>
      <c r="R8" s="20" t="s">
        <v>17</v>
      </c>
      <c r="S8" s="21" t="s">
        <v>22</v>
      </c>
    </row>
    <row r="9" spans="1:19" x14ac:dyDescent="0.5">
      <c r="C9" s="4">
        <v>7</v>
      </c>
      <c r="D9" s="1">
        <v>2</v>
      </c>
      <c r="E9" s="1">
        <v>1</v>
      </c>
      <c r="F9" s="12" t="str">
        <v>⚁</v>
      </c>
      <c r="G9" s="12" t="str">
        <v>⚀</v>
      </c>
      <c r="O9" s="18">
        <v>7</v>
      </c>
      <c r="P9" s="19">
        <v>2</v>
      </c>
      <c r="Q9" s="19">
        <v>1</v>
      </c>
      <c r="R9" s="20" t="s">
        <v>18</v>
      </c>
      <c r="S9" s="21" t="s">
        <v>17</v>
      </c>
    </row>
    <row r="10" spans="1:19" x14ac:dyDescent="0.5">
      <c r="C10" s="4">
        <v>8</v>
      </c>
      <c r="D10" s="1">
        <v>2</v>
      </c>
      <c r="E10" s="1">
        <v>2</v>
      </c>
      <c r="F10" s="12" t="str">
        <v>⚁</v>
      </c>
      <c r="G10" s="12" t="str">
        <v>⚁</v>
      </c>
      <c r="O10" s="18">
        <v>8</v>
      </c>
      <c r="P10" s="19">
        <v>2</v>
      </c>
      <c r="Q10" s="19">
        <v>2</v>
      </c>
      <c r="R10" s="20" t="s">
        <v>18</v>
      </c>
      <c r="S10" s="21" t="s">
        <v>18</v>
      </c>
    </row>
    <row r="11" spans="1:19" x14ac:dyDescent="0.5">
      <c r="C11" s="4">
        <v>9</v>
      </c>
      <c r="D11" s="1">
        <v>2</v>
      </c>
      <c r="E11" s="1">
        <v>3</v>
      </c>
      <c r="F11" s="12" t="str">
        <v>⚁</v>
      </c>
      <c r="G11" s="12" t="str">
        <v>⚂</v>
      </c>
      <c r="O11" s="18">
        <v>9</v>
      </c>
      <c r="P11" s="19">
        <v>2</v>
      </c>
      <c r="Q11" s="19">
        <v>3</v>
      </c>
      <c r="R11" s="20" t="s">
        <v>18</v>
      </c>
      <c r="S11" s="21" t="s">
        <v>19</v>
      </c>
    </row>
    <row r="12" spans="1:19" x14ac:dyDescent="0.5">
      <c r="C12" s="4">
        <v>10</v>
      </c>
      <c r="D12" s="1">
        <v>2</v>
      </c>
      <c r="E12" s="1">
        <v>4</v>
      </c>
      <c r="F12" s="12" t="str">
        <v>⚁</v>
      </c>
      <c r="G12" s="12" t="str">
        <v>⚃</v>
      </c>
      <c r="O12" s="18">
        <v>10</v>
      </c>
      <c r="P12" s="19">
        <v>2</v>
      </c>
      <c r="Q12" s="19">
        <v>4</v>
      </c>
      <c r="R12" s="20" t="s">
        <v>18</v>
      </c>
      <c r="S12" s="21" t="s">
        <v>20</v>
      </c>
    </row>
    <row r="13" spans="1:19" x14ac:dyDescent="0.5">
      <c r="C13" s="4">
        <v>11</v>
      </c>
      <c r="D13" s="1">
        <v>2</v>
      </c>
      <c r="E13" s="1">
        <v>5</v>
      </c>
      <c r="F13" s="12" t="str">
        <v>⚁</v>
      </c>
      <c r="G13" s="12" t="str">
        <v>⚄</v>
      </c>
      <c r="O13" s="18">
        <v>11</v>
      </c>
      <c r="P13" s="19">
        <v>2</v>
      </c>
      <c r="Q13" s="19">
        <v>5</v>
      </c>
      <c r="R13" s="20" t="s">
        <v>18</v>
      </c>
      <c r="S13" s="21" t="s">
        <v>21</v>
      </c>
    </row>
    <row r="14" spans="1:19" x14ac:dyDescent="0.5">
      <c r="C14" s="4">
        <v>12</v>
      </c>
      <c r="D14" s="1">
        <v>2</v>
      </c>
      <c r="E14" s="1">
        <v>6</v>
      </c>
      <c r="F14" s="12" t="str">
        <v>⚁</v>
      </c>
      <c r="G14" s="12" t="str">
        <v>⚅</v>
      </c>
      <c r="O14" s="18">
        <v>12</v>
      </c>
      <c r="P14" s="19">
        <v>2</v>
      </c>
      <c r="Q14" s="19">
        <v>6</v>
      </c>
      <c r="R14" s="20" t="s">
        <v>18</v>
      </c>
      <c r="S14" s="21" t="s">
        <v>22</v>
      </c>
    </row>
    <row r="15" spans="1:19" x14ac:dyDescent="0.5">
      <c r="C15" s="4">
        <v>13</v>
      </c>
      <c r="D15" s="1">
        <v>3</v>
      </c>
      <c r="E15" s="1">
        <v>1</v>
      </c>
      <c r="F15" s="12" t="str">
        <v>⚂</v>
      </c>
      <c r="G15" s="12" t="str">
        <v>⚀</v>
      </c>
      <c r="O15" s="18">
        <v>13</v>
      </c>
      <c r="P15" s="19">
        <v>3</v>
      </c>
      <c r="Q15" s="19">
        <v>1</v>
      </c>
      <c r="R15" s="20" t="s">
        <v>19</v>
      </c>
      <c r="S15" s="21" t="s">
        <v>17</v>
      </c>
    </row>
    <row r="16" spans="1:19" x14ac:dyDescent="0.5">
      <c r="C16" s="4">
        <v>14</v>
      </c>
      <c r="D16" s="1">
        <v>3</v>
      </c>
      <c r="E16" s="1">
        <v>2</v>
      </c>
      <c r="F16" s="12" t="str">
        <v>⚂</v>
      </c>
      <c r="G16" s="12" t="str">
        <v>⚁</v>
      </c>
      <c r="O16" s="18">
        <v>14</v>
      </c>
      <c r="P16" s="19">
        <v>3</v>
      </c>
      <c r="Q16" s="19">
        <v>2</v>
      </c>
      <c r="R16" s="20" t="s">
        <v>19</v>
      </c>
      <c r="S16" s="21" t="s">
        <v>18</v>
      </c>
    </row>
    <row r="17" spans="3:19" x14ac:dyDescent="0.5">
      <c r="C17" s="4">
        <v>15</v>
      </c>
      <c r="D17" s="1">
        <v>3</v>
      </c>
      <c r="E17" s="1">
        <v>3</v>
      </c>
      <c r="F17" s="12" t="str">
        <v>⚂</v>
      </c>
      <c r="G17" s="12" t="str">
        <v>⚂</v>
      </c>
      <c r="O17" s="18">
        <v>15</v>
      </c>
      <c r="P17" s="19">
        <v>3</v>
      </c>
      <c r="Q17" s="19">
        <v>3</v>
      </c>
      <c r="R17" s="20" t="s">
        <v>19</v>
      </c>
      <c r="S17" s="21" t="s">
        <v>19</v>
      </c>
    </row>
    <row r="18" spans="3:19" x14ac:dyDescent="0.5">
      <c r="C18" s="4">
        <v>16</v>
      </c>
      <c r="D18" s="1">
        <v>3</v>
      </c>
      <c r="E18" s="1">
        <v>4</v>
      </c>
      <c r="F18" s="12" t="str">
        <v>⚂</v>
      </c>
      <c r="G18" s="12" t="str">
        <v>⚃</v>
      </c>
      <c r="O18" s="18">
        <v>16</v>
      </c>
      <c r="P18" s="19">
        <v>3</v>
      </c>
      <c r="Q18" s="19">
        <v>4</v>
      </c>
      <c r="R18" s="20" t="s">
        <v>19</v>
      </c>
      <c r="S18" s="21" t="s">
        <v>20</v>
      </c>
    </row>
    <row r="19" spans="3:19" x14ac:dyDescent="0.5">
      <c r="C19" s="4">
        <v>17</v>
      </c>
      <c r="D19" s="1">
        <v>3</v>
      </c>
      <c r="E19" s="1">
        <v>5</v>
      </c>
      <c r="F19" s="12" t="str">
        <v>⚂</v>
      </c>
      <c r="G19" s="12" t="str">
        <v>⚄</v>
      </c>
      <c r="O19" s="18">
        <v>17</v>
      </c>
      <c r="P19" s="19">
        <v>3</v>
      </c>
      <c r="Q19" s="19">
        <v>5</v>
      </c>
      <c r="R19" s="20" t="s">
        <v>19</v>
      </c>
      <c r="S19" s="21" t="s">
        <v>21</v>
      </c>
    </row>
    <row r="20" spans="3:19" x14ac:dyDescent="0.5">
      <c r="C20" s="4">
        <v>18</v>
      </c>
      <c r="D20" s="1">
        <v>3</v>
      </c>
      <c r="E20" s="1">
        <v>6</v>
      </c>
      <c r="F20" s="12" t="str">
        <v>⚂</v>
      </c>
      <c r="G20" s="12" t="str">
        <v>⚅</v>
      </c>
      <c r="O20" s="18">
        <v>18</v>
      </c>
      <c r="P20" s="19">
        <v>3</v>
      </c>
      <c r="Q20" s="19">
        <v>6</v>
      </c>
      <c r="R20" s="20" t="s">
        <v>19</v>
      </c>
      <c r="S20" s="21" t="s">
        <v>22</v>
      </c>
    </row>
    <row r="21" spans="3:19" x14ac:dyDescent="0.5">
      <c r="C21" s="4">
        <v>19</v>
      </c>
      <c r="D21" s="1">
        <v>4</v>
      </c>
      <c r="E21" s="1">
        <v>1</v>
      </c>
      <c r="F21" s="12" t="str">
        <v>⚃</v>
      </c>
      <c r="G21" s="12" t="str">
        <v>⚀</v>
      </c>
      <c r="O21" s="18">
        <v>19</v>
      </c>
      <c r="P21" s="19">
        <v>4</v>
      </c>
      <c r="Q21" s="19">
        <v>1</v>
      </c>
      <c r="R21" s="20" t="s">
        <v>20</v>
      </c>
      <c r="S21" s="21" t="s">
        <v>17</v>
      </c>
    </row>
    <row r="22" spans="3:19" x14ac:dyDescent="0.5">
      <c r="C22" s="4">
        <v>20</v>
      </c>
      <c r="D22" s="1">
        <v>4</v>
      </c>
      <c r="E22" s="1">
        <v>2</v>
      </c>
      <c r="F22" s="12" t="str">
        <v>⚃</v>
      </c>
      <c r="G22" s="12" t="str">
        <v>⚁</v>
      </c>
      <c r="O22" s="18">
        <v>20</v>
      </c>
      <c r="P22" s="19">
        <v>4</v>
      </c>
      <c r="Q22" s="19">
        <v>2</v>
      </c>
      <c r="R22" s="20" t="s">
        <v>20</v>
      </c>
      <c r="S22" s="21" t="s">
        <v>18</v>
      </c>
    </row>
    <row r="23" spans="3:19" x14ac:dyDescent="0.5">
      <c r="C23" s="4">
        <v>21</v>
      </c>
      <c r="D23" s="1">
        <v>4</v>
      </c>
      <c r="E23" s="1">
        <v>3</v>
      </c>
      <c r="F23" s="12" t="str">
        <v>⚃</v>
      </c>
      <c r="G23" s="12" t="str">
        <v>⚂</v>
      </c>
      <c r="O23" s="18">
        <v>21</v>
      </c>
      <c r="P23" s="19">
        <v>4</v>
      </c>
      <c r="Q23" s="19">
        <v>3</v>
      </c>
      <c r="R23" s="20" t="s">
        <v>20</v>
      </c>
      <c r="S23" s="21" t="s">
        <v>19</v>
      </c>
    </row>
    <row r="24" spans="3:19" x14ac:dyDescent="0.5">
      <c r="C24" s="4">
        <v>22</v>
      </c>
      <c r="D24" s="1">
        <v>4</v>
      </c>
      <c r="E24" s="1">
        <v>4</v>
      </c>
      <c r="F24" s="12" t="str">
        <v>⚃</v>
      </c>
      <c r="G24" s="12" t="str">
        <v>⚃</v>
      </c>
      <c r="O24" s="18">
        <v>22</v>
      </c>
      <c r="P24" s="19">
        <v>4</v>
      </c>
      <c r="Q24" s="19">
        <v>4</v>
      </c>
      <c r="R24" s="20" t="s">
        <v>20</v>
      </c>
      <c r="S24" s="21" t="s">
        <v>20</v>
      </c>
    </row>
    <row r="25" spans="3:19" x14ac:dyDescent="0.5">
      <c r="C25" s="4">
        <v>23</v>
      </c>
      <c r="D25" s="1">
        <v>4</v>
      </c>
      <c r="E25" s="1">
        <v>5</v>
      </c>
      <c r="F25" s="12" t="str">
        <v>⚃</v>
      </c>
      <c r="G25" s="12" t="str">
        <v>⚄</v>
      </c>
      <c r="O25" s="18">
        <v>23</v>
      </c>
      <c r="P25" s="19">
        <v>4</v>
      </c>
      <c r="Q25" s="19">
        <v>5</v>
      </c>
      <c r="R25" s="20" t="s">
        <v>20</v>
      </c>
      <c r="S25" s="21" t="s">
        <v>21</v>
      </c>
    </row>
    <row r="26" spans="3:19" x14ac:dyDescent="0.5">
      <c r="C26" s="4">
        <v>24</v>
      </c>
      <c r="D26" s="1">
        <v>4</v>
      </c>
      <c r="E26" s="1">
        <v>6</v>
      </c>
      <c r="F26" s="12" t="str">
        <v>⚃</v>
      </c>
      <c r="G26" s="12" t="str">
        <v>⚅</v>
      </c>
      <c r="O26" s="18">
        <v>24</v>
      </c>
      <c r="P26" s="19">
        <v>4</v>
      </c>
      <c r="Q26" s="19">
        <v>6</v>
      </c>
      <c r="R26" s="20" t="s">
        <v>20</v>
      </c>
      <c r="S26" s="21" t="s">
        <v>22</v>
      </c>
    </row>
    <row r="27" spans="3:19" x14ac:dyDescent="0.5">
      <c r="C27" s="4">
        <v>25</v>
      </c>
      <c r="D27" s="1">
        <v>5</v>
      </c>
      <c r="E27" s="1">
        <v>1</v>
      </c>
      <c r="F27" s="12" t="str">
        <v>⚄</v>
      </c>
      <c r="G27" s="12" t="str">
        <v>⚀</v>
      </c>
      <c r="O27" s="18">
        <v>25</v>
      </c>
      <c r="P27" s="19">
        <v>5</v>
      </c>
      <c r="Q27" s="19">
        <v>1</v>
      </c>
      <c r="R27" s="20" t="s">
        <v>21</v>
      </c>
      <c r="S27" s="21" t="s">
        <v>17</v>
      </c>
    </row>
    <row r="28" spans="3:19" x14ac:dyDescent="0.5">
      <c r="C28" s="4">
        <v>26</v>
      </c>
      <c r="D28" s="1">
        <v>5</v>
      </c>
      <c r="E28" s="1">
        <v>2</v>
      </c>
      <c r="F28" s="12" t="str">
        <v>⚄</v>
      </c>
      <c r="G28" s="12" t="str">
        <v>⚁</v>
      </c>
      <c r="O28" s="18">
        <v>26</v>
      </c>
      <c r="P28" s="19">
        <v>5</v>
      </c>
      <c r="Q28" s="19">
        <v>2</v>
      </c>
      <c r="R28" s="20" t="s">
        <v>21</v>
      </c>
      <c r="S28" s="21" t="s">
        <v>18</v>
      </c>
    </row>
    <row r="29" spans="3:19" x14ac:dyDescent="0.5">
      <c r="C29" s="4">
        <v>27</v>
      </c>
      <c r="D29" s="1">
        <v>5</v>
      </c>
      <c r="E29" s="1">
        <v>3</v>
      </c>
      <c r="F29" s="12" t="str">
        <v>⚄</v>
      </c>
      <c r="G29" s="12" t="str">
        <v>⚂</v>
      </c>
      <c r="O29" s="18">
        <v>27</v>
      </c>
      <c r="P29" s="19">
        <v>5</v>
      </c>
      <c r="Q29" s="19">
        <v>3</v>
      </c>
      <c r="R29" s="20" t="s">
        <v>21</v>
      </c>
      <c r="S29" s="21" t="s">
        <v>19</v>
      </c>
    </row>
    <row r="30" spans="3:19" x14ac:dyDescent="0.5">
      <c r="C30" s="4">
        <v>28</v>
      </c>
      <c r="D30" s="1">
        <v>5</v>
      </c>
      <c r="E30" s="1">
        <v>4</v>
      </c>
      <c r="F30" s="12" t="str">
        <v>⚄</v>
      </c>
      <c r="G30" s="12" t="str">
        <v>⚃</v>
      </c>
      <c r="O30" s="18">
        <v>28</v>
      </c>
      <c r="P30" s="19">
        <v>5</v>
      </c>
      <c r="Q30" s="19">
        <v>4</v>
      </c>
      <c r="R30" s="20" t="s">
        <v>21</v>
      </c>
      <c r="S30" s="21" t="s">
        <v>20</v>
      </c>
    </row>
    <row r="31" spans="3:19" x14ac:dyDescent="0.5">
      <c r="C31" s="4">
        <v>29</v>
      </c>
      <c r="D31" s="1">
        <v>5</v>
      </c>
      <c r="E31" s="1">
        <v>5</v>
      </c>
      <c r="F31" s="12" t="str">
        <v>⚄</v>
      </c>
      <c r="G31" s="12" t="str">
        <v>⚄</v>
      </c>
      <c r="O31" s="18">
        <v>29</v>
      </c>
      <c r="P31" s="19">
        <v>5</v>
      </c>
      <c r="Q31" s="19">
        <v>5</v>
      </c>
      <c r="R31" s="20" t="s">
        <v>21</v>
      </c>
      <c r="S31" s="21" t="s">
        <v>21</v>
      </c>
    </row>
    <row r="32" spans="3:19" x14ac:dyDescent="0.5">
      <c r="C32" s="4">
        <v>30</v>
      </c>
      <c r="D32" s="1">
        <v>5</v>
      </c>
      <c r="E32" s="1">
        <v>6</v>
      </c>
      <c r="F32" s="12" t="str">
        <v>⚄</v>
      </c>
      <c r="G32" s="12" t="str">
        <v>⚅</v>
      </c>
      <c r="O32" s="18">
        <v>30</v>
      </c>
      <c r="P32" s="19">
        <v>5</v>
      </c>
      <c r="Q32" s="19">
        <v>6</v>
      </c>
      <c r="R32" s="20" t="s">
        <v>21</v>
      </c>
      <c r="S32" s="21" t="s">
        <v>22</v>
      </c>
    </row>
    <row r="33" spans="3:19" x14ac:dyDescent="0.5">
      <c r="C33" s="4">
        <v>31</v>
      </c>
      <c r="D33" s="1">
        <v>6</v>
      </c>
      <c r="E33" s="1">
        <v>1</v>
      </c>
      <c r="F33" s="12" t="str">
        <v>⚅</v>
      </c>
      <c r="G33" s="12" t="str">
        <v>⚀</v>
      </c>
      <c r="O33" s="18">
        <v>31</v>
      </c>
      <c r="P33" s="19">
        <v>6</v>
      </c>
      <c r="Q33" s="19">
        <v>1</v>
      </c>
      <c r="R33" s="20" t="s">
        <v>22</v>
      </c>
      <c r="S33" s="21" t="s">
        <v>17</v>
      </c>
    </row>
    <row r="34" spans="3:19" x14ac:dyDescent="0.5">
      <c r="C34" s="4">
        <v>32</v>
      </c>
      <c r="D34" s="1">
        <v>6</v>
      </c>
      <c r="E34" s="1">
        <v>2</v>
      </c>
      <c r="F34" s="12" t="str">
        <v>⚅</v>
      </c>
      <c r="G34" s="12" t="str">
        <v>⚁</v>
      </c>
      <c r="O34" s="18">
        <v>32</v>
      </c>
      <c r="P34" s="19">
        <v>6</v>
      </c>
      <c r="Q34" s="19">
        <v>2</v>
      </c>
      <c r="R34" s="20" t="s">
        <v>22</v>
      </c>
      <c r="S34" s="21" t="s">
        <v>18</v>
      </c>
    </row>
    <row r="35" spans="3:19" x14ac:dyDescent="0.5">
      <c r="C35" s="4">
        <v>33</v>
      </c>
      <c r="D35" s="1">
        <v>6</v>
      </c>
      <c r="E35" s="1">
        <v>3</v>
      </c>
      <c r="F35" s="12" t="str">
        <v>⚅</v>
      </c>
      <c r="G35" s="12" t="str">
        <v>⚂</v>
      </c>
      <c r="O35" s="18">
        <v>33</v>
      </c>
      <c r="P35" s="19">
        <v>6</v>
      </c>
      <c r="Q35" s="19">
        <v>3</v>
      </c>
      <c r="R35" s="20" t="s">
        <v>22</v>
      </c>
      <c r="S35" s="21" t="s">
        <v>19</v>
      </c>
    </row>
    <row r="36" spans="3:19" x14ac:dyDescent="0.5">
      <c r="C36" s="4">
        <v>34</v>
      </c>
      <c r="D36" s="1">
        <v>6</v>
      </c>
      <c r="E36" s="1">
        <v>4</v>
      </c>
      <c r="F36" s="12" t="str">
        <v>⚅</v>
      </c>
      <c r="G36" s="12" t="str">
        <v>⚃</v>
      </c>
      <c r="O36" s="18">
        <v>34</v>
      </c>
      <c r="P36" s="19">
        <v>6</v>
      </c>
      <c r="Q36" s="19">
        <v>4</v>
      </c>
      <c r="R36" s="20" t="s">
        <v>22</v>
      </c>
      <c r="S36" s="21" t="s">
        <v>20</v>
      </c>
    </row>
    <row r="37" spans="3:19" x14ac:dyDescent="0.5">
      <c r="C37" s="4">
        <v>35</v>
      </c>
      <c r="D37" s="1">
        <v>6</v>
      </c>
      <c r="E37" s="1">
        <v>5</v>
      </c>
      <c r="F37" s="12" t="str">
        <v>⚅</v>
      </c>
      <c r="G37" s="12" t="str">
        <v>⚄</v>
      </c>
      <c r="O37" s="18">
        <v>35</v>
      </c>
      <c r="P37" s="19">
        <v>6</v>
      </c>
      <c r="Q37" s="19">
        <v>5</v>
      </c>
      <c r="R37" s="20" t="s">
        <v>22</v>
      </c>
      <c r="S37" s="21" t="s">
        <v>21</v>
      </c>
    </row>
    <row r="38" spans="3:19" x14ac:dyDescent="0.5">
      <c r="C38" s="4">
        <v>36</v>
      </c>
      <c r="D38" s="1">
        <v>6</v>
      </c>
      <c r="E38" s="1">
        <v>6</v>
      </c>
      <c r="F38" s="12" t="str">
        <v>⚅</v>
      </c>
      <c r="G38" s="12" t="str">
        <v>⚅</v>
      </c>
      <c r="O38" s="22">
        <v>36</v>
      </c>
      <c r="P38" s="23">
        <v>6</v>
      </c>
      <c r="Q38" s="23">
        <v>6</v>
      </c>
      <c r="R38" s="24" t="s">
        <v>22</v>
      </c>
      <c r="S38" s="25" t="s">
        <v>22</v>
      </c>
    </row>
  </sheetData>
  <mergeCells count="2">
    <mergeCell ref="F2:G2"/>
    <mergeCell ref="R2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13B7-1416-4297-AD3E-8DE6BF163A82}">
  <sheetPr codeName="Sheet2"/>
  <dimension ref="A1:N6"/>
  <sheetViews>
    <sheetView showGridLines="0" zoomScale="130" zoomScaleNormal="130" workbookViewId="0">
      <selection activeCell="Q20" sqref="Q20"/>
    </sheetView>
  </sheetViews>
  <sheetFormatPr defaultRowHeight="14.5" x14ac:dyDescent="0.35"/>
  <cols>
    <col min="3" max="3" width="8.7265625" style="4"/>
    <col min="4" max="8" width="8.7265625" style="1"/>
    <col min="12" max="12" width="8.7265625" style="4"/>
    <col min="13" max="14" width="8.7265625" style="1"/>
  </cols>
  <sheetData>
    <row r="1" spans="1:14" s="5" customFormat="1" x14ac:dyDescent="0.35">
      <c r="A1" s="6"/>
      <c r="C1" s="3"/>
      <c r="D1" s="2"/>
      <c r="E1" s="2"/>
      <c r="F1" s="2"/>
      <c r="G1" s="2"/>
      <c r="H1" s="2"/>
      <c r="J1" s="7"/>
      <c r="L1" s="3"/>
      <c r="M1" s="2"/>
      <c r="N1" s="2"/>
    </row>
    <row r="2" spans="1:14" ht="15" thickBot="1" x14ac:dyDescent="0.4">
      <c r="C2" s="8" t="s">
        <v>2</v>
      </c>
      <c r="D2" s="9" t="s">
        <v>7</v>
      </c>
      <c r="E2" s="9" t="s">
        <v>8</v>
      </c>
      <c r="L2" s="14" t="s">
        <v>2</v>
      </c>
      <c r="M2" s="15" t="s">
        <v>7</v>
      </c>
      <c r="N2" s="26" t="s">
        <v>8</v>
      </c>
    </row>
    <row r="3" spans="1:14" x14ac:dyDescent="0.35">
      <c r="C3" s="4" cm="1">
        <f t="array" ref="C3:C6">_xlfn.SEQUENCE(2 * 2)</f>
        <v>1</v>
      </c>
      <c r="D3" s="1" t="str" cm="1">
        <f t="array" ref="D3:D6">CHOOSE(_xlfn.CEILING.MATH(_xlfn.SEQUENCE(2 * 2) / 2), "H", "T")</f>
        <v>H</v>
      </c>
      <c r="E3" s="1" t="str" cm="1">
        <f t="array" ref="E3:E6">CHOOSE(MOD(_xlfn.SEQUENCE(2 * 2, , 0), 2) + 1, "H", "T")</f>
        <v>H</v>
      </c>
      <c r="L3" s="18">
        <v>1</v>
      </c>
      <c r="M3" s="19" t="s">
        <v>5</v>
      </c>
      <c r="N3" s="27" t="s">
        <v>5</v>
      </c>
    </row>
    <row r="4" spans="1:14" x14ac:dyDescent="0.35">
      <c r="C4" s="4">
        <v>2</v>
      </c>
      <c r="D4" s="1" t="str">
        <v>H</v>
      </c>
      <c r="E4" s="1" t="str">
        <v>T</v>
      </c>
      <c r="L4" s="18">
        <v>2</v>
      </c>
      <c r="M4" s="19" t="s">
        <v>5</v>
      </c>
      <c r="N4" s="27" t="s">
        <v>6</v>
      </c>
    </row>
    <row r="5" spans="1:14" x14ac:dyDescent="0.35">
      <c r="C5" s="4">
        <v>3</v>
      </c>
      <c r="D5" s="1" t="str">
        <v>T</v>
      </c>
      <c r="E5" s="1" t="str">
        <v>H</v>
      </c>
      <c r="L5" s="18">
        <v>3</v>
      </c>
      <c r="M5" s="19" t="s">
        <v>6</v>
      </c>
      <c r="N5" s="27" t="s">
        <v>5</v>
      </c>
    </row>
    <row r="6" spans="1:14" x14ac:dyDescent="0.35">
      <c r="C6" s="4">
        <v>4</v>
      </c>
      <c r="D6" s="1" t="str">
        <v>T</v>
      </c>
      <c r="E6" s="1" t="str">
        <v>T</v>
      </c>
      <c r="L6" s="22">
        <v>4</v>
      </c>
      <c r="M6" s="23" t="s">
        <v>6</v>
      </c>
      <c r="N6" s="2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0F0D-E4CA-49A9-9AA7-DA95FA2A9A9B}">
  <sheetPr codeName="Sheet3"/>
  <dimension ref="C2:M14"/>
  <sheetViews>
    <sheetView showGridLines="0" zoomScale="140" zoomScaleNormal="140" workbookViewId="0">
      <selection activeCell="P19" sqref="P19"/>
    </sheetView>
  </sheetViews>
  <sheetFormatPr defaultRowHeight="14.5" x14ac:dyDescent="0.35"/>
  <cols>
    <col min="3" max="3" width="8.7265625" style="4"/>
    <col min="4" max="5" width="8.7265625" style="1"/>
    <col min="11" max="11" width="8.7265625" style="4"/>
    <col min="12" max="13" width="8.7265625" style="1"/>
  </cols>
  <sheetData>
    <row r="2" spans="3:13" ht="15" thickBot="1" x14ac:dyDescent="0.4">
      <c r="C2" s="8" t="s">
        <v>2</v>
      </c>
      <c r="D2" s="9" t="s">
        <v>4</v>
      </c>
      <c r="E2" s="9" t="s">
        <v>3</v>
      </c>
      <c r="K2" s="14" t="s">
        <v>2</v>
      </c>
      <c r="L2" s="15" t="s">
        <v>4</v>
      </c>
      <c r="M2" s="26" t="s">
        <v>3</v>
      </c>
    </row>
    <row r="3" spans="3:13" x14ac:dyDescent="0.35">
      <c r="C3" s="4" cm="1">
        <f t="array" ref="C3:C14">_xlfn.SEQUENCE(6 * 2)</f>
        <v>1</v>
      </c>
      <c r="D3" s="1" t="str" cm="1">
        <f t="array" ref="D3:D14">CHOOSE(_xlfn.CEILING.MATH(_xlfn.SEQUENCE(6 * 2) / 6), "H", "T")</f>
        <v>H</v>
      </c>
      <c r="E3" s="1" cm="1">
        <f t="array" ref="E3:E14">MOD(_xlfn.SEQUENCE(6 * 2, , 0), 6) + 1</f>
        <v>1</v>
      </c>
      <c r="K3" s="18">
        <v>1</v>
      </c>
      <c r="L3" s="19" t="s">
        <v>5</v>
      </c>
      <c r="M3" s="27">
        <v>1</v>
      </c>
    </row>
    <row r="4" spans="3:13" x14ac:dyDescent="0.35">
      <c r="C4" s="4">
        <v>2</v>
      </c>
      <c r="D4" s="1" t="str">
        <v>H</v>
      </c>
      <c r="E4" s="1">
        <v>2</v>
      </c>
      <c r="K4" s="18">
        <v>2</v>
      </c>
      <c r="L4" s="19" t="s">
        <v>5</v>
      </c>
      <c r="M4" s="27">
        <v>2</v>
      </c>
    </row>
    <row r="5" spans="3:13" x14ac:dyDescent="0.35">
      <c r="C5" s="4">
        <v>3</v>
      </c>
      <c r="D5" s="1" t="str">
        <v>H</v>
      </c>
      <c r="E5" s="1">
        <v>3</v>
      </c>
      <c r="K5" s="18">
        <v>3</v>
      </c>
      <c r="L5" s="19" t="s">
        <v>5</v>
      </c>
      <c r="M5" s="27">
        <v>3</v>
      </c>
    </row>
    <row r="6" spans="3:13" x14ac:dyDescent="0.35">
      <c r="C6" s="4">
        <v>4</v>
      </c>
      <c r="D6" s="1" t="str">
        <v>H</v>
      </c>
      <c r="E6" s="1">
        <v>4</v>
      </c>
      <c r="K6" s="18">
        <v>4</v>
      </c>
      <c r="L6" s="19" t="s">
        <v>5</v>
      </c>
      <c r="M6" s="27">
        <v>4</v>
      </c>
    </row>
    <row r="7" spans="3:13" x14ac:dyDescent="0.35">
      <c r="C7" s="4">
        <v>5</v>
      </c>
      <c r="D7" s="1" t="str">
        <v>H</v>
      </c>
      <c r="E7" s="1">
        <v>5</v>
      </c>
      <c r="K7" s="18">
        <v>5</v>
      </c>
      <c r="L7" s="19" t="s">
        <v>5</v>
      </c>
      <c r="M7" s="27">
        <v>5</v>
      </c>
    </row>
    <row r="8" spans="3:13" x14ac:dyDescent="0.35">
      <c r="C8" s="4">
        <v>6</v>
      </c>
      <c r="D8" s="1" t="str">
        <v>H</v>
      </c>
      <c r="E8" s="1">
        <v>6</v>
      </c>
      <c r="K8" s="18">
        <v>6</v>
      </c>
      <c r="L8" s="19" t="s">
        <v>5</v>
      </c>
      <c r="M8" s="27">
        <v>6</v>
      </c>
    </row>
    <row r="9" spans="3:13" x14ac:dyDescent="0.35">
      <c r="C9" s="4">
        <v>7</v>
      </c>
      <c r="D9" s="1" t="str">
        <v>T</v>
      </c>
      <c r="E9" s="1">
        <v>1</v>
      </c>
      <c r="K9" s="18">
        <v>7</v>
      </c>
      <c r="L9" s="19" t="s">
        <v>6</v>
      </c>
      <c r="M9" s="27">
        <v>1</v>
      </c>
    </row>
    <row r="10" spans="3:13" x14ac:dyDescent="0.35">
      <c r="C10" s="4">
        <v>8</v>
      </c>
      <c r="D10" s="1" t="str">
        <v>T</v>
      </c>
      <c r="E10" s="1">
        <v>2</v>
      </c>
      <c r="K10" s="18">
        <v>8</v>
      </c>
      <c r="L10" s="19" t="s">
        <v>6</v>
      </c>
      <c r="M10" s="27">
        <v>2</v>
      </c>
    </row>
    <row r="11" spans="3:13" x14ac:dyDescent="0.35">
      <c r="C11" s="4">
        <v>9</v>
      </c>
      <c r="D11" s="1" t="str">
        <v>T</v>
      </c>
      <c r="E11" s="1">
        <v>3</v>
      </c>
      <c r="K11" s="18">
        <v>9</v>
      </c>
      <c r="L11" s="19" t="s">
        <v>6</v>
      </c>
      <c r="M11" s="27">
        <v>3</v>
      </c>
    </row>
    <row r="12" spans="3:13" x14ac:dyDescent="0.35">
      <c r="C12" s="4">
        <v>10</v>
      </c>
      <c r="D12" s="1" t="str">
        <v>T</v>
      </c>
      <c r="E12" s="1">
        <v>4</v>
      </c>
      <c r="K12" s="18">
        <v>10</v>
      </c>
      <c r="L12" s="19" t="s">
        <v>6</v>
      </c>
      <c r="M12" s="27">
        <v>4</v>
      </c>
    </row>
    <row r="13" spans="3:13" x14ac:dyDescent="0.35">
      <c r="C13" s="4">
        <v>11</v>
      </c>
      <c r="D13" s="1" t="str">
        <v>T</v>
      </c>
      <c r="E13" s="1">
        <v>5</v>
      </c>
      <c r="K13" s="18">
        <v>11</v>
      </c>
      <c r="L13" s="19" t="s">
        <v>6</v>
      </c>
      <c r="M13" s="27">
        <v>5</v>
      </c>
    </row>
    <row r="14" spans="3:13" x14ac:dyDescent="0.35">
      <c r="C14" s="4">
        <v>12</v>
      </c>
      <c r="D14" s="1" t="str">
        <v>T</v>
      </c>
      <c r="E14" s="1">
        <v>6</v>
      </c>
      <c r="K14" s="22">
        <v>12</v>
      </c>
      <c r="L14" s="23" t="s">
        <v>6</v>
      </c>
      <c r="M14" s="28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C702-D927-4004-BBDF-9F0A89CBBA8E}">
  <sheetPr codeName="Sheet4"/>
  <dimension ref="C2:O10"/>
  <sheetViews>
    <sheetView showGridLines="0" zoomScale="130" zoomScaleNormal="130" workbookViewId="0">
      <selection activeCell="R7" sqref="R7"/>
    </sheetView>
  </sheetViews>
  <sheetFormatPr defaultRowHeight="14.5" x14ac:dyDescent="0.35"/>
  <cols>
    <col min="3" max="3" width="8.7265625" style="4"/>
    <col min="4" max="6" width="8.7265625" style="1"/>
    <col min="12" max="12" width="8.7265625" style="4"/>
    <col min="13" max="15" width="8.7265625" style="1"/>
  </cols>
  <sheetData>
    <row r="2" spans="3:15" ht="15" thickBot="1" x14ac:dyDescent="0.4">
      <c r="C2" s="8" t="s">
        <v>2</v>
      </c>
      <c r="D2" s="9" t="s">
        <v>7</v>
      </c>
      <c r="E2" s="9" t="s">
        <v>8</v>
      </c>
      <c r="F2" s="9" t="s">
        <v>9</v>
      </c>
      <c r="L2" s="14" t="s">
        <v>2</v>
      </c>
      <c r="M2" s="15" t="s">
        <v>7</v>
      </c>
      <c r="N2" s="15" t="s">
        <v>8</v>
      </c>
      <c r="O2" s="26" t="s">
        <v>9</v>
      </c>
    </row>
    <row r="3" spans="3:15" x14ac:dyDescent="0.35">
      <c r="C3" s="4" cm="1">
        <f t="array" ref="C3:C10">_xlfn.SEQUENCE(2 ^ 3)</f>
        <v>1</v>
      </c>
      <c r="D3" s="1" t="str" cm="1">
        <f t="array" ref="D3:D10">CHOOSE(_xlfn.CEILING.MATH(_xlfn.SEQUENCE(2 * 4) / 4), "H", "T")</f>
        <v>H</v>
      </c>
      <c r="E3" s="1" t="str" cm="1">
        <f t="array" ref="E3:E10">CHOOSE(MOD(_xlfn.CEILING.MATH(_xlfn.SEQUENCE(2 * 4) / 2) - 1, 2) + 1, "H", "T")</f>
        <v>H</v>
      </c>
      <c r="F3" s="1" t="str" cm="1">
        <f t="array" ref="F3:F10">CHOOSE(MOD(_xlfn.SEQUENCE(2 * 4, , 0), 2) + 1, "H", "T")</f>
        <v>H</v>
      </c>
      <c r="L3" s="18">
        <v>1</v>
      </c>
      <c r="M3" s="19" t="s">
        <v>5</v>
      </c>
      <c r="N3" s="19" t="s">
        <v>5</v>
      </c>
      <c r="O3" s="27" t="s">
        <v>5</v>
      </c>
    </row>
    <row r="4" spans="3:15" x14ac:dyDescent="0.35">
      <c r="C4" s="4">
        <v>2</v>
      </c>
      <c r="D4" s="1" t="str">
        <v>H</v>
      </c>
      <c r="E4" s="1" t="str">
        <v>H</v>
      </c>
      <c r="F4" s="1" t="str">
        <v>T</v>
      </c>
      <c r="L4" s="18">
        <v>2</v>
      </c>
      <c r="M4" s="19" t="s">
        <v>5</v>
      </c>
      <c r="N4" s="19" t="s">
        <v>5</v>
      </c>
      <c r="O4" s="27" t="s">
        <v>6</v>
      </c>
    </row>
    <row r="5" spans="3:15" x14ac:dyDescent="0.35">
      <c r="C5" s="4">
        <v>3</v>
      </c>
      <c r="D5" s="1" t="str">
        <v>H</v>
      </c>
      <c r="E5" s="1" t="str">
        <v>T</v>
      </c>
      <c r="F5" s="1" t="str">
        <v>H</v>
      </c>
      <c r="L5" s="18">
        <v>3</v>
      </c>
      <c r="M5" s="19" t="s">
        <v>5</v>
      </c>
      <c r="N5" s="19" t="s">
        <v>6</v>
      </c>
      <c r="O5" s="27" t="s">
        <v>5</v>
      </c>
    </row>
    <row r="6" spans="3:15" x14ac:dyDescent="0.35">
      <c r="C6" s="4">
        <v>4</v>
      </c>
      <c r="D6" s="1" t="str">
        <v>H</v>
      </c>
      <c r="E6" s="1" t="str">
        <v>T</v>
      </c>
      <c r="F6" s="1" t="str">
        <v>T</v>
      </c>
      <c r="L6" s="18">
        <v>4</v>
      </c>
      <c r="M6" s="19" t="s">
        <v>5</v>
      </c>
      <c r="N6" s="19" t="s">
        <v>6</v>
      </c>
      <c r="O6" s="27" t="s">
        <v>6</v>
      </c>
    </row>
    <row r="7" spans="3:15" x14ac:dyDescent="0.35">
      <c r="C7" s="4">
        <v>5</v>
      </c>
      <c r="D7" s="1" t="str">
        <v>T</v>
      </c>
      <c r="E7" s="1" t="str">
        <v>H</v>
      </c>
      <c r="F7" s="1" t="str">
        <v>H</v>
      </c>
      <c r="L7" s="18">
        <v>5</v>
      </c>
      <c r="M7" s="19" t="s">
        <v>6</v>
      </c>
      <c r="N7" s="19" t="s">
        <v>5</v>
      </c>
      <c r="O7" s="27" t="s">
        <v>5</v>
      </c>
    </row>
    <row r="8" spans="3:15" x14ac:dyDescent="0.35">
      <c r="C8" s="4">
        <v>6</v>
      </c>
      <c r="D8" s="1" t="str">
        <v>T</v>
      </c>
      <c r="E8" s="1" t="str">
        <v>H</v>
      </c>
      <c r="F8" s="1" t="str">
        <v>T</v>
      </c>
      <c r="L8" s="18">
        <v>6</v>
      </c>
      <c r="M8" s="19" t="s">
        <v>6</v>
      </c>
      <c r="N8" s="19" t="s">
        <v>5</v>
      </c>
      <c r="O8" s="27" t="s">
        <v>6</v>
      </c>
    </row>
    <row r="9" spans="3:15" x14ac:dyDescent="0.35">
      <c r="C9" s="4">
        <v>7</v>
      </c>
      <c r="D9" s="1" t="str">
        <v>T</v>
      </c>
      <c r="E9" s="1" t="str">
        <v>T</v>
      </c>
      <c r="F9" s="1" t="str">
        <v>H</v>
      </c>
      <c r="L9" s="18">
        <v>7</v>
      </c>
      <c r="M9" s="19" t="s">
        <v>6</v>
      </c>
      <c r="N9" s="19" t="s">
        <v>6</v>
      </c>
      <c r="O9" s="27" t="s">
        <v>5</v>
      </c>
    </row>
    <row r="10" spans="3:15" x14ac:dyDescent="0.35">
      <c r="C10" s="4">
        <v>8</v>
      </c>
      <c r="D10" s="1" t="str">
        <v>T</v>
      </c>
      <c r="E10" s="1" t="str">
        <v>T</v>
      </c>
      <c r="F10" s="1" t="str">
        <v>T</v>
      </c>
      <c r="L10" s="22">
        <v>8</v>
      </c>
      <c r="M10" s="23" t="s">
        <v>6</v>
      </c>
      <c r="N10" s="23" t="s">
        <v>6</v>
      </c>
      <c r="O10" s="28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BD3E-0266-46EC-AE4E-9C53EE492214}">
  <sheetPr codeName="Sheet5"/>
  <dimension ref="C1:T218"/>
  <sheetViews>
    <sheetView showGridLines="0" zoomScale="130" zoomScaleNormal="130" workbookViewId="0">
      <selection activeCell="O3" sqref="O3"/>
    </sheetView>
  </sheetViews>
  <sheetFormatPr defaultRowHeight="21" x14ac:dyDescent="0.5"/>
  <cols>
    <col min="3" max="3" width="5.7265625" style="4" bestFit="1" customWidth="1"/>
    <col min="4" max="4" width="6.54296875" style="1" bestFit="1" customWidth="1"/>
    <col min="5" max="5" width="7.08984375" style="1" bestFit="1" customWidth="1"/>
    <col min="6" max="6" width="6.6328125" style="1" bestFit="1" customWidth="1"/>
    <col min="7" max="9" width="2.90625" style="12" bestFit="1" customWidth="1"/>
    <col min="14" max="14" width="5.7265625" style="4" bestFit="1" customWidth="1"/>
    <col min="15" max="15" width="6.54296875" style="1" bestFit="1" customWidth="1"/>
    <col min="16" max="16" width="7.08984375" style="1" bestFit="1" customWidth="1"/>
    <col min="17" max="17" width="6.6328125" style="1" bestFit="1" customWidth="1"/>
    <col min="18" max="20" width="2.90625" style="12" bestFit="1" customWidth="1"/>
  </cols>
  <sheetData>
    <row r="1" spans="3:20" s="10" customFormat="1" ht="14.5" x14ac:dyDescent="0.35">
      <c r="C1" s="4"/>
      <c r="D1" s="13"/>
      <c r="E1" s="13"/>
      <c r="F1" s="13"/>
      <c r="G1" s="13"/>
      <c r="H1" s="13"/>
      <c r="I1" s="13"/>
      <c r="N1" s="4"/>
      <c r="O1" s="13"/>
      <c r="P1" s="13"/>
      <c r="Q1" s="13"/>
      <c r="R1" s="13"/>
      <c r="S1" s="13"/>
      <c r="T1" s="13"/>
    </row>
    <row r="2" spans="3:20" s="10" customFormat="1" ht="15" thickBot="1" x14ac:dyDescent="0.4">
      <c r="C2" s="8" t="s">
        <v>2</v>
      </c>
      <c r="D2" s="9" t="s">
        <v>1</v>
      </c>
      <c r="E2" s="9" t="s">
        <v>0</v>
      </c>
      <c r="F2" s="9" t="s">
        <v>23</v>
      </c>
      <c r="G2" s="11" t="s">
        <v>16</v>
      </c>
      <c r="H2" s="11"/>
      <c r="I2" s="11"/>
      <c r="N2" s="14" t="s">
        <v>2</v>
      </c>
      <c r="O2" s="15" t="s">
        <v>1</v>
      </c>
      <c r="P2" s="15" t="s">
        <v>0</v>
      </c>
      <c r="Q2" s="15" t="s">
        <v>23</v>
      </c>
      <c r="R2" s="16" t="s">
        <v>16</v>
      </c>
      <c r="S2" s="16"/>
      <c r="T2" s="17"/>
    </row>
    <row r="3" spans="3:20" x14ac:dyDescent="0.5">
      <c r="C3" s="4" cm="1">
        <f t="array" ref="C3:C218">_xlfn.SEQUENCE(6 ^ 3)</f>
        <v>1</v>
      </c>
      <c r="D3" s="1" cm="1">
        <f t="array" ref="D3:D218">CHOOSE(_xlfn.CEILING.MATH(_xlfn.SEQUENCE(6^3) / (6^2)), 1, 2, 3, 4, 5, 6)</f>
        <v>1</v>
      </c>
      <c r="E3" s="1" cm="1">
        <f t="array" ref="E3:E218">CHOOSE(MOD(_xlfn.CEILING.MATH(_xlfn.SEQUENCE(6^3) / 6) - 1, 6) + 1, 1, 2, 3, 4, 5, 6)</f>
        <v>1</v>
      </c>
      <c r="F3" s="1" cm="1">
        <f t="array" ref="F3:F218">CHOOSE(MOD(_xlfn.SEQUENCE(6^3, , 0), 6) + 1, 1, 2, 3, 4, 5, 6)</f>
        <v>1</v>
      </c>
      <c r="G3" s="12" t="str" cm="1">
        <f t="array" ref="G3:G218">CHOOSE(_xlfn.ANCHORARRAY($D3), "⚀", "⚁", "⚂", "⚃", "⚄", "⚅")</f>
        <v>⚀</v>
      </c>
      <c r="H3" s="12" t="str" cm="1">
        <f t="array" ref="H3:H218">CHOOSE(_xlfn.ANCHORARRAY($E3), "⚀", "⚁", "⚂", "⚃", "⚄", "⚅")</f>
        <v>⚀</v>
      </c>
      <c r="I3" s="12" t="str" cm="1">
        <f t="array" ref="I3:I218">CHOOSE(_xlfn.ANCHORARRAY($F3), "⚀", "⚁", "⚂", "⚃", "⚄", "⚅")</f>
        <v>⚀</v>
      </c>
      <c r="N3" s="18">
        <v>1</v>
      </c>
      <c r="O3" s="19">
        <v>1</v>
      </c>
      <c r="P3" s="19">
        <v>1</v>
      </c>
      <c r="Q3" s="19">
        <v>1</v>
      </c>
      <c r="R3" s="20" t="s">
        <v>17</v>
      </c>
      <c r="S3" s="20" t="s">
        <v>17</v>
      </c>
      <c r="T3" s="21" t="s">
        <v>17</v>
      </c>
    </row>
    <row r="4" spans="3:20" x14ac:dyDescent="0.5">
      <c r="C4" s="4">
        <v>2</v>
      </c>
      <c r="D4" s="1">
        <v>1</v>
      </c>
      <c r="E4" s="1">
        <v>1</v>
      </c>
      <c r="F4" s="1">
        <v>2</v>
      </c>
      <c r="G4" s="12" t="str">
        <v>⚀</v>
      </c>
      <c r="H4" s="12" t="str">
        <v>⚀</v>
      </c>
      <c r="I4" s="12" t="str">
        <v>⚁</v>
      </c>
      <c r="N4" s="18">
        <v>2</v>
      </c>
      <c r="O4" s="19">
        <v>1</v>
      </c>
      <c r="P4" s="19">
        <v>1</v>
      </c>
      <c r="Q4" s="19">
        <v>2</v>
      </c>
      <c r="R4" s="20" t="s">
        <v>17</v>
      </c>
      <c r="S4" s="20" t="s">
        <v>17</v>
      </c>
      <c r="T4" s="21" t="s">
        <v>18</v>
      </c>
    </row>
    <row r="5" spans="3:20" x14ac:dyDescent="0.5">
      <c r="C5" s="4">
        <v>3</v>
      </c>
      <c r="D5" s="1">
        <v>1</v>
      </c>
      <c r="E5" s="1">
        <v>1</v>
      </c>
      <c r="F5" s="1">
        <v>3</v>
      </c>
      <c r="G5" s="12" t="str">
        <v>⚀</v>
      </c>
      <c r="H5" s="12" t="str">
        <v>⚀</v>
      </c>
      <c r="I5" s="12" t="str">
        <v>⚂</v>
      </c>
      <c r="N5" s="18">
        <v>3</v>
      </c>
      <c r="O5" s="19">
        <v>1</v>
      </c>
      <c r="P5" s="19">
        <v>1</v>
      </c>
      <c r="Q5" s="19">
        <v>3</v>
      </c>
      <c r="R5" s="20" t="s">
        <v>17</v>
      </c>
      <c r="S5" s="20" t="s">
        <v>17</v>
      </c>
      <c r="T5" s="21" t="s">
        <v>19</v>
      </c>
    </row>
    <row r="6" spans="3:20" x14ac:dyDescent="0.5">
      <c r="C6" s="4">
        <v>4</v>
      </c>
      <c r="D6" s="1">
        <v>1</v>
      </c>
      <c r="E6" s="1">
        <v>1</v>
      </c>
      <c r="F6" s="1">
        <v>4</v>
      </c>
      <c r="G6" s="12" t="str">
        <v>⚀</v>
      </c>
      <c r="H6" s="12" t="str">
        <v>⚀</v>
      </c>
      <c r="I6" s="12" t="str">
        <v>⚃</v>
      </c>
      <c r="N6" s="18">
        <v>4</v>
      </c>
      <c r="O6" s="19">
        <v>1</v>
      </c>
      <c r="P6" s="19">
        <v>1</v>
      </c>
      <c r="Q6" s="19">
        <v>4</v>
      </c>
      <c r="R6" s="20" t="s">
        <v>17</v>
      </c>
      <c r="S6" s="20" t="s">
        <v>17</v>
      </c>
      <c r="T6" s="21" t="s">
        <v>20</v>
      </c>
    </row>
    <row r="7" spans="3:20" x14ac:dyDescent="0.5">
      <c r="C7" s="4">
        <v>5</v>
      </c>
      <c r="D7" s="1">
        <v>1</v>
      </c>
      <c r="E7" s="1">
        <v>1</v>
      </c>
      <c r="F7" s="1">
        <v>5</v>
      </c>
      <c r="G7" s="12" t="str">
        <v>⚀</v>
      </c>
      <c r="H7" s="12" t="str">
        <v>⚀</v>
      </c>
      <c r="I7" s="12" t="str">
        <v>⚄</v>
      </c>
      <c r="N7" s="18">
        <v>5</v>
      </c>
      <c r="O7" s="19">
        <v>1</v>
      </c>
      <c r="P7" s="19">
        <v>1</v>
      </c>
      <c r="Q7" s="19">
        <v>5</v>
      </c>
      <c r="R7" s="20" t="s">
        <v>17</v>
      </c>
      <c r="S7" s="20" t="s">
        <v>17</v>
      </c>
      <c r="T7" s="21" t="s">
        <v>21</v>
      </c>
    </row>
    <row r="8" spans="3:20" x14ac:dyDescent="0.5">
      <c r="C8" s="4">
        <v>6</v>
      </c>
      <c r="D8" s="1">
        <v>1</v>
      </c>
      <c r="E8" s="1">
        <v>1</v>
      </c>
      <c r="F8" s="1">
        <v>6</v>
      </c>
      <c r="G8" s="12" t="str">
        <v>⚀</v>
      </c>
      <c r="H8" s="12" t="str">
        <v>⚀</v>
      </c>
      <c r="I8" s="12" t="str">
        <v>⚅</v>
      </c>
      <c r="N8" s="18">
        <v>6</v>
      </c>
      <c r="O8" s="19">
        <v>1</v>
      </c>
      <c r="P8" s="19">
        <v>1</v>
      </c>
      <c r="Q8" s="19">
        <v>6</v>
      </c>
      <c r="R8" s="20" t="s">
        <v>17</v>
      </c>
      <c r="S8" s="20" t="s">
        <v>17</v>
      </c>
      <c r="T8" s="21" t="s">
        <v>22</v>
      </c>
    </row>
    <row r="9" spans="3:20" x14ac:dyDescent="0.5">
      <c r="C9" s="4">
        <v>7</v>
      </c>
      <c r="D9" s="1">
        <v>1</v>
      </c>
      <c r="E9" s="1">
        <v>2</v>
      </c>
      <c r="F9" s="1">
        <v>1</v>
      </c>
      <c r="G9" s="12" t="str">
        <v>⚀</v>
      </c>
      <c r="H9" s="12" t="str">
        <v>⚁</v>
      </c>
      <c r="I9" s="12" t="str">
        <v>⚀</v>
      </c>
      <c r="N9" s="18">
        <v>7</v>
      </c>
      <c r="O9" s="19">
        <v>1</v>
      </c>
      <c r="P9" s="19">
        <v>2</v>
      </c>
      <c r="Q9" s="19">
        <v>1</v>
      </c>
      <c r="R9" s="20" t="s">
        <v>17</v>
      </c>
      <c r="S9" s="20" t="s">
        <v>18</v>
      </c>
      <c r="T9" s="21" t="s">
        <v>17</v>
      </c>
    </row>
    <row r="10" spans="3:20" x14ac:dyDescent="0.5">
      <c r="C10" s="4">
        <v>8</v>
      </c>
      <c r="D10" s="1">
        <v>1</v>
      </c>
      <c r="E10" s="1">
        <v>2</v>
      </c>
      <c r="F10" s="1">
        <v>2</v>
      </c>
      <c r="G10" s="12" t="str">
        <v>⚀</v>
      </c>
      <c r="H10" s="12" t="str">
        <v>⚁</v>
      </c>
      <c r="I10" s="12" t="str">
        <v>⚁</v>
      </c>
      <c r="N10" s="18">
        <v>8</v>
      </c>
      <c r="O10" s="19">
        <v>1</v>
      </c>
      <c r="P10" s="19">
        <v>2</v>
      </c>
      <c r="Q10" s="19">
        <v>2</v>
      </c>
      <c r="R10" s="20" t="s">
        <v>17</v>
      </c>
      <c r="S10" s="20" t="s">
        <v>18</v>
      </c>
      <c r="T10" s="21" t="s">
        <v>18</v>
      </c>
    </row>
    <row r="11" spans="3:20" x14ac:dyDescent="0.5">
      <c r="C11" s="4">
        <v>9</v>
      </c>
      <c r="D11" s="1">
        <v>1</v>
      </c>
      <c r="E11" s="1">
        <v>2</v>
      </c>
      <c r="F11" s="1">
        <v>3</v>
      </c>
      <c r="G11" s="12" t="str">
        <v>⚀</v>
      </c>
      <c r="H11" s="12" t="str">
        <v>⚁</v>
      </c>
      <c r="I11" s="12" t="str">
        <v>⚂</v>
      </c>
      <c r="N11" s="18">
        <v>9</v>
      </c>
      <c r="O11" s="19">
        <v>1</v>
      </c>
      <c r="P11" s="19">
        <v>2</v>
      </c>
      <c r="Q11" s="19">
        <v>3</v>
      </c>
      <c r="R11" s="20" t="s">
        <v>17</v>
      </c>
      <c r="S11" s="20" t="s">
        <v>18</v>
      </c>
      <c r="T11" s="21" t="s">
        <v>19</v>
      </c>
    </row>
    <row r="12" spans="3:20" x14ac:dyDescent="0.5">
      <c r="C12" s="4">
        <v>10</v>
      </c>
      <c r="D12" s="1">
        <v>1</v>
      </c>
      <c r="E12" s="1">
        <v>2</v>
      </c>
      <c r="F12" s="1">
        <v>4</v>
      </c>
      <c r="G12" s="12" t="str">
        <v>⚀</v>
      </c>
      <c r="H12" s="12" t="str">
        <v>⚁</v>
      </c>
      <c r="I12" s="12" t="str">
        <v>⚃</v>
      </c>
      <c r="N12" s="18">
        <v>10</v>
      </c>
      <c r="O12" s="19">
        <v>1</v>
      </c>
      <c r="P12" s="19">
        <v>2</v>
      </c>
      <c r="Q12" s="19">
        <v>4</v>
      </c>
      <c r="R12" s="20" t="s">
        <v>17</v>
      </c>
      <c r="S12" s="20" t="s">
        <v>18</v>
      </c>
      <c r="T12" s="21" t="s">
        <v>20</v>
      </c>
    </row>
    <row r="13" spans="3:20" x14ac:dyDescent="0.5">
      <c r="C13" s="4">
        <v>11</v>
      </c>
      <c r="D13" s="1">
        <v>1</v>
      </c>
      <c r="E13" s="1">
        <v>2</v>
      </c>
      <c r="F13" s="1">
        <v>5</v>
      </c>
      <c r="G13" s="12" t="str">
        <v>⚀</v>
      </c>
      <c r="H13" s="12" t="str">
        <v>⚁</v>
      </c>
      <c r="I13" s="12" t="str">
        <v>⚄</v>
      </c>
      <c r="N13" s="18">
        <v>11</v>
      </c>
      <c r="O13" s="19">
        <v>1</v>
      </c>
      <c r="P13" s="19">
        <v>2</v>
      </c>
      <c r="Q13" s="19">
        <v>5</v>
      </c>
      <c r="R13" s="20" t="s">
        <v>17</v>
      </c>
      <c r="S13" s="20" t="s">
        <v>18</v>
      </c>
      <c r="T13" s="21" t="s">
        <v>21</v>
      </c>
    </row>
    <row r="14" spans="3:20" x14ac:dyDescent="0.5">
      <c r="C14" s="4">
        <v>12</v>
      </c>
      <c r="D14" s="1">
        <v>1</v>
      </c>
      <c r="E14" s="1">
        <v>2</v>
      </c>
      <c r="F14" s="1">
        <v>6</v>
      </c>
      <c r="G14" s="12" t="str">
        <v>⚀</v>
      </c>
      <c r="H14" s="12" t="str">
        <v>⚁</v>
      </c>
      <c r="I14" s="12" t="str">
        <v>⚅</v>
      </c>
      <c r="N14" s="18">
        <v>12</v>
      </c>
      <c r="O14" s="19">
        <v>1</v>
      </c>
      <c r="P14" s="19">
        <v>2</v>
      </c>
      <c r="Q14" s="19">
        <v>6</v>
      </c>
      <c r="R14" s="20" t="s">
        <v>17</v>
      </c>
      <c r="S14" s="20" t="s">
        <v>18</v>
      </c>
      <c r="T14" s="21" t="s">
        <v>22</v>
      </c>
    </row>
    <row r="15" spans="3:20" x14ac:dyDescent="0.5">
      <c r="C15" s="4">
        <v>13</v>
      </c>
      <c r="D15" s="1">
        <v>1</v>
      </c>
      <c r="E15" s="1">
        <v>3</v>
      </c>
      <c r="F15" s="1">
        <v>1</v>
      </c>
      <c r="G15" s="12" t="str">
        <v>⚀</v>
      </c>
      <c r="H15" s="12" t="str">
        <v>⚂</v>
      </c>
      <c r="I15" s="12" t="str">
        <v>⚀</v>
      </c>
      <c r="N15" s="18">
        <v>13</v>
      </c>
      <c r="O15" s="19">
        <v>1</v>
      </c>
      <c r="P15" s="19">
        <v>3</v>
      </c>
      <c r="Q15" s="19">
        <v>1</v>
      </c>
      <c r="R15" s="20" t="s">
        <v>17</v>
      </c>
      <c r="S15" s="20" t="s">
        <v>19</v>
      </c>
      <c r="T15" s="21" t="s">
        <v>17</v>
      </c>
    </row>
    <row r="16" spans="3:20" x14ac:dyDescent="0.5">
      <c r="C16" s="4">
        <v>14</v>
      </c>
      <c r="D16" s="1">
        <v>1</v>
      </c>
      <c r="E16" s="1">
        <v>3</v>
      </c>
      <c r="F16" s="1">
        <v>2</v>
      </c>
      <c r="G16" s="12" t="str">
        <v>⚀</v>
      </c>
      <c r="H16" s="12" t="str">
        <v>⚂</v>
      </c>
      <c r="I16" s="12" t="str">
        <v>⚁</v>
      </c>
      <c r="N16" s="18">
        <v>14</v>
      </c>
      <c r="O16" s="19">
        <v>1</v>
      </c>
      <c r="P16" s="19">
        <v>3</v>
      </c>
      <c r="Q16" s="19">
        <v>2</v>
      </c>
      <c r="R16" s="20" t="s">
        <v>17</v>
      </c>
      <c r="S16" s="20" t="s">
        <v>19</v>
      </c>
      <c r="T16" s="21" t="s">
        <v>18</v>
      </c>
    </row>
    <row r="17" spans="3:20" x14ac:dyDescent="0.5">
      <c r="C17" s="4">
        <v>15</v>
      </c>
      <c r="D17" s="1">
        <v>1</v>
      </c>
      <c r="E17" s="1">
        <v>3</v>
      </c>
      <c r="F17" s="1">
        <v>3</v>
      </c>
      <c r="G17" s="12" t="str">
        <v>⚀</v>
      </c>
      <c r="H17" s="12" t="str">
        <v>⚂</v>
      </c>
      <c r="I17" s="12" t="str">
        <v>⚂</v>
      </c>
      <c r="N17" s="18">
        <v>15</v>
      </c>
      <c r="O17" s="19">
        <v>1</v>
      </c>
      <c r="P17" s="19">
        <v>3</v>
      </c>
      <c r="Q17" s="19">
        <v>3</v>
      </c>
      <c r="R17" s="20" t="s">
        <v>17</v>
      </c>
      <c r="S17" s="20" t="s">
        <v>19</v>
      </c>
      <c r="T17" s="21" t="s">
        <v>19</v>
      </c>
    </row>
    <row r="18" spans="3:20" x14ac:dyDescent="0.5">
      <c r="C18" s="4">
        <v>16</v>
      </c>
      <c r="D18" s="1">
        <v>1</v>
      </c>
      <c r="E18" s="1">
        <v>3</v>
      </c>
      <c r="F18" s="1">
        <v>4</v>
      </c>
      <c r="G18" s="12" t="str">
        <v>⚀</v>
      </c>
      <c r="H18" s="12" t="str">
        <v>⚂</v>
      </c>
      <c r="I18" s="12" t="str">
        <v>⚃</v>
      </c>
      <c r="N18" s="18">
        <v>16</v>
      </c>
      <c r="O18" s="19">
        <v>1</v>
      </c>
      <c r="P18" s="19">
        <v>3</v>
      </c>
      <c r="Q18" s="19">
        <v>4</v>
      </c>
      <c r="R18" s="20" t="s">
        <v>17</v>
      </c>
      <c r="S18" s="20" t="s">
        <v>19</v>
      </c>
      <c r="T18" s="21" t="s">
        <v>20</v>
      </c>
    </row>
    <row r="19" spans="3:20" x14ac:dyDescent="0.5">
      <c r="C19" s="4">
        <v>17</v>
      </c>
      <c r="D19" s="1">
        <v>1</v>
      </c>
      <c r="E19" s="1">
        <v>3</v>
      </c>
      <c r="F19" s="1">
        <v>5</v>
      </c>
      <c r="G19" s="12" t="str">
        <v>⚀</v>
      </c>
      <c r="H19" s="12" t="str">
        <v>⚂</v>
      </c>
      <c r="I19" s="12" t="str">
        <v>⚄</v>
      </c>
      <c r="N19" s="18">
        <v>17</v>
      </c>
      <c r="O19" s="19">
        <v>1</v>
      </c>
      <c r="P19" s="19">
        <v>3</v>
      </c>
      <c r="Q19" s="19">
        <v>5</v>
      </c>
      <c r="R19" s="20" t="s">
        <v>17</v>
      </c>
      <c r="S19" s="20" t="s">
        <v>19</v>
      </c>
      <c r="T19" s="21" t="s">
        <v>21</v>
      </c>
    </row>
    <row r="20" spans="3:20" x14ac:dyDescent="0.5">
      <c r="C20" s="4">
        <v>18</v>
      </c>
      <c r="D20" s="1">
        <v>1</v>
      </c>
      <c r="E20" s="1">
        <v>3</v>
      </c>
      <c r="F20" s="1">
        <v>6</v>
      </c>
      <c r="G20" s="12" t="str">
        <v>⚀</v>
      </c>
      <c r="H20" s="12" t="str">
        <v>⚂</v>
      </c>
      <c r="I20" s="12" t="str">
        <v>⚅</v>
      </c>
      <c r="N20" s="18">
        <v>18</v>
      </c>
      <c r="O20" s="19">
        <v>1</v>
      </c>
      <c r="P20" s="19">
        <v>3</v>
      </c>
      <c r="Q20" s="19">
        <v>6</v>
      </c>
      <c r="R20" s="20" t="s">
        <v>17</v>
      </c>
      <c r="S20" s="20" t="s">
        <v>19</v>
      </c>
      <c r="T20" s="21" t="s">
        <v>22</v>
      </c>
    </row>
    <row r="21" spans="3:20" x14ac:dyDescent="0.5">
      <c r="C21" s="4">
        <v>19</v>
      </c>
      <c r="D21" s="1">
        <v>1</v>
      </c>
      <c r="E21" s="1">
        <v>4</v>
      </c>
      <c r="F21" s="1">
        <v>1</v>
      </c>
      <c r="G21" s="12" t="str">
        <v>⚀</v>
      </c>
      <c r="H21" s="12" t="str">
        <v>⚃</v>
      </c>
      <c r="I21" s="12" t="str">
        <v>⚀</v>
      </c>
      <c r="N21" s="18">
        <v>19</v>
      </c>
      <c r="O21" s="19">
        <v>1</v>
      </c>
      <c r="P21" s="19">
        <v>4</v>
      </c>
      <c r="Q21" s="19">
        <v>1</v>
      </c>
      <c r="R21" s="20" t="s">
        <v>17</v>
      </c>
      <c r="S21" s="20" t="s">
        <v>20</v>
      </c>
      <c r="T21" s="21" t="s">
        <v>17</v>
      </c>
    </row>
    <row r="22" spans="3:20" x14ac:dyDescent="0.5">
      <c r="C22" s="4">
        <v>20</v>
      </c>
      <c r="D22" s="1">
        <v>1</v>
      </c>
      <c r="E22" s="1">
        <v>4</v>
      </c>
      <c r="F22" s="1">
        <v>2</v>
      </c>
      <c r="G22" s="12" t="str">
        <v>⚀</v>
      </c>
      <c r="H22" s="12" t="str">
        <v>⚃</v>
      </c>
      <c r="I22" s="12" t="str">
        <v>⚁</v>
      </c>
      <c r="N22" s="18">
        <v>20</v>
      </c>
      <c r="O22" s="19">
        <v>1</v>
      </c>
      <c r="P22" s="19">
        <v>4</v>
      </c>
      <c r="Q22" s="19">
        <v>2</v>
      </c>
      <c r="R22" s="20" t="s">
        <v>17</v>
      </c>
      <c r="S22" s="20" t="s">
        <v>20</v>
      </c>
      <c r="T22" s="21" t="s">
        <v>18</v>
      </c>
    </row>
    <row r="23" spans="3:20" x14ac:dyDescent="0.5">
      <c r="C23" s="4">
        <v>21</v>
      </c>
      <c r="D23" s="1">
        <v>1</v>
      </c>
      <c r="E23" s="1">
        <v>4</v>
      </c>
      <c r="F23" s="1">
        <v>3</v>
      </c>
      <c r="G23" s="12" t="str">
        <v>⚀</v>
      </c>
      <c r="H23" s="12" t="str">
        <v>⚃</v>
      </c>
      <c r="I23" s="12" t="str">
        <v>⚂</v>
      </c>
      <c r="N23" s="18">
        <v>21</v>
      </c>
      <c r="O23" s="19">
        <v>1</v>
      </c>
      <c r="P23" s="19">
        <v>4</v>
      </c>
      <c r="Q23" s="19">
        <v>3</v>
      </c>
      <c r="R23" s="20" t="s">
        <v>17</v>
      </c>
      <c r="S23" s="20" t="s">
        <v>20</v>
      </c>
      <c r="T23" s="21" t="s">
        <v>19</v>
      </c>
    </row>
    <row r="24" spans="3:20" x14ac:dyDescent="0.5">
      <c r="C24" s="4">
        <v>22</v>
      </c>
      <c r="D24" s="1">
        <v>1</v>
      </c>
      <c r="E24" s="1">
        <v>4</v>
      </c>
      <c r="F24" s="1">
        <v>4</v>
      </c>
      <c r="G24" s="12" t="str">
        <v>⚀</v>
      </c>
      <c r="H24" s="12" t="str">
        <v>⚃</v>
      </c>
      <c r="I24" s="12" t="str">
        <v>⚃</v>
      </c>
      <c r="N24" s="18">
        <v>22</v>
      </c>
      <c r="O24" s="19">
        <v>1</v>
      </c>
      <c r="P24" s="19">
        <v>4</v>
      </c>
      <c r="Q24" s="19">
        <v>4</v>
      </c>
      <c r="R24" s="20" t="s">
        <v>17</v>
      </c>
      <c r="S24" s="20" t="s">
        <v>20</v>
      </c>
      <c r="T24" s="21" t="s">
        <v>20</v>
      </c>
    </row>
    <row r="25" spans="3:20" x14ac:dyDescent="0.5">
      <c r="C25" s="4">
        <v>23</v>
      </c>
      <c r="D25" s="1">
        <v>1</v>
      </c>
      <c r="E25" s="1">
        <v>4</v>
      </c>
      <c r="F25" s="1">
        <v>5</v>
      </c>
      <c r="G25" s="12" t="str">
        <v>⚀</v>
      </c>
      <c r="H25" s="12" t="str">
        <v>⚃</v>
      </c>
      <c r="I25" s="12" t="str">
        <v>⚄</v>
      </c>
      <c r="N25" s="18">
        <v>23</v>
      </c>
      <c r="O25" s="19">
        <v>1</v>
      </c>
      <c r="P25" s="19">
        <v>4</v>
      </c>
      <c r="Q25" s="19">
        <v>5</v>
      </c>
      <c r="R25" s="20" t="s">
        <v>17</v>
      </c>
      <c r="S25" s="20" t="s">
        <v>20</v>
      </c>
      <c r="T25" s="21" t="s">
        <v>21</v>
      </c>
    </row>
    <row r="26" spans="3:20" x14ac:dyDescent="0.5">
      <c r="C26" s="4">
        <v>24</v>
      </c>
      <c r="D26" s="1">
        <v>1</v>
      </c>
      <c r="E26" s="1">
        <v>4</v>
      </c>
      <c r="F26" s="1">
        <v>6</v>
      </c>
      <c r="G26" s="12" t="str">
        <v>⚀</v>
      </c>
      <c r="H26" s="12" t="str">
        <v>⚃</v>
      </c>
      <c r="I26" s="12" t="str">
        <v>⚅</v>
      </c>
      <c r="N26" s="18">
        <v>24</v>
      </c>
      <c r="O26" s="19">
        <v>1</v>
      </c>
      <c r="P26" s="19">
        <v>4</v>
      </c>
      <c r="Q26" s="19">
        <v>6</v>
      </c>
      <c r="R26" s="20" t="s">
        <v>17</v>
      </c>
      <c r="S26" s="20" t="s">
        <v>20</v>
      </c>
      <c r="T26" s="21" t="s">
        <v>22</v>
      </c>
    </row>
    <row r="27" spans="3:20" x14ac:dyDescent="0.5">
      <c r="C27" s="4">
        <v>25</v>
      </c>
      <c r="D27" s="1">
        <v>1</v>
      </c>
      <c r="E27" s="1">
        <v>5</v>
      </c>
      <c r="F27" s="1">
        <v>1</v>
      </c>
      <c r="G27" s="12" t="str">
        <v>⚀</v>
      </c>
      <c r="H27" s="12" t="str">
        <v>⚄</v>
      </c>
      <c r="I27" s="12" t="str">
        <v>⚀</v>
      </c>
      <c r="N27" s="18">
        <v>25</v>
      </c>
      <c r="O27" s="19">
        <v>1</v>
      </c>
      <c r="P27" s="19">
        <v>5</v>
      </c>
      <c r="Q27" s="19">
        <v>1</v>
      </c>
      <c r="R27" s="20" t="s">
        <v>17</v>
      </c>
      <c r="S27" s="20" t="s">
        <v>21</v>
      </c>
      <c r="T27" s="21" t="s">
        <v>17</v>
      </c>
    </row>
    <row r="28" spans="3:20" x14ac:dyDescent="0.5">
      <c r="C28" s="4">
        <v>26</v>
      </c>
      <c r="D28" s="1">
        <v>1</v>
      </c>
      <c r="E28" s="1">
        <v>5</v>
      </c>
      <c r="F28" s="1">
        <v>2</v>
      </c>
      <c r="G28" s="12" t="str">
        <v>⚀</v>
      </c>
      <c r="H28" s="12" t="str">
        <v>⚄</v>
      </c>
      <c r="I28" s="12" t="str">
        <v>⚁</v>
      </c>
      <c r="N28" s="18">
        <v>26</v>
      </c>
      <c r="O28" s="19">
        <v>1</v>
      </c>
      <c r="P28" s="19">
        <v>5</v>
      </c>
      <c r="Q28" s="19">
        <v>2</v>
      </c>
      <c r="R28" s="20" t="s">
        <v>17</v>
      </c>
      <c r="S28" s="20" t="s">
        <v>21</v>
      </c>
      <c r="T28" s="21" t="s">
        <v>18</v>
      </c>
    </row>
    <row r="29" spans="3:20" x14ac:dyDescent="0.5">
      <c r="C29" s="4">
        <v>27</v>
      </c>
      <c r="D29" s="1">
        <v>1</v>
      </c>
      <c r="E29" s="1">
        <v>5</v>
      </c>
      <c r="F29" s="1">
        <v>3</v>
      </c>
      <c r="G29" s="12" t="str">
        <v>⚀</v>
      </c>
      <c r="H29" s="12" t="str">
        <v>⚄</v>
      </c>
      <c r="I29" s="12" t="str">
        <v>⚂</v>
      </c>
      <c r="N29" s="18">
        <v>27</v>
      </c>
      <c r="O29" s="19">
        <v>1</v>
      </c>
      <c r="P29" s="19">
        <v>5</v>
      </c>
      <c r="Q29" s="19">
        <v>3</v>
      </c>
      <c r="R29" s="20" t="s">
        <v>17</v>
      </c>
      <c r="S29" s="20" t="s">
        <v>21</v>
      </c>
      <c r="T29" s="21" t="s">
        <v>19</v>
      </c>
    </row>
    <row r="30" spans="3:20" x14ac:dyDescent="0.5">
      <c r="C30" s="4">
        <v>28</v>
      </c>
      <c r="D30" s="1">
        <v>1</v>
      </c>
      <c r="E30" s="1">
        <v>5</v>
      </c>
      <c r="F30" s="1">
        <v>4</v>
      </c>
      <c r="G30" s="12" t="str">
        <v>⚀</v>
      </c>
      <c r="H30" s="12" t="str">
        <v>⚄</v>
      </c>
      <c r="I30" s="12" t="str">
        <v>⚃</v>
      </c>
      <c r="N30" s="18">
        <v>28</v>
      </c>
      <c r="O30" s="19">
        <v>1</v>
      </c>
      <c r="P30" s="19">
        <v>5</v>
      </c>
      <c r="Q30" s="19">
        <v>4</v>
      </c>
      <c r="R30" s="20" t="s">
        <v>17</v>
      </c>
      <c r="S30" s="20" t="s">
        <v>21</v>
      </c>
      <c r="T30" s="21" t="s">
        <v>20</v>
      </c>
    </row>
    <row r="31" spans="3:20" x14ac:dyDescent="0.5">
      <c r="C31" s="4">
        <v>29</v>
      </c>
      <c r="D31" s="1">
        <v>1</v>
      </c>
      <c r="E31" s="1">
        <v>5</v>
      </c>
      <c r="F31" s="1">
        <v>5</v>
      </c>
      <c r="G31" s="12" t="str">
        <v>⚀</v>
      </c>
      <c r="H31" s="12" t="str">
        <v>⚄</v>
      </c>
      <c r="I31" s="12" t="str">
        <v>⚄</v>
      </c>
      <c r="N31" s="18">
        <v>29</v>
      </c>
      <c r="O31" s="19">
        <v>1</v>
      </c>
      <c r="P31" s="19">
        <v>5</v>
      </c>
      <c r="Q31" s="19">
        <v>5</v>
      </c>
      <c r="R31" s="20" t="s">
        <v>17</v>
      </c>
      <c r="S31" s="20" t="s">
        <v>21</v>
      </c>
      <c r="T31" s="21" t="s">
        <v>21</v>
      </c>
    </row>
    <row r="32" spans="3:20" x14ac:dyDescent="0.5">
      <c r="C32" s="4">
        <v>30</v>
      </c>
      <c r="D32" s="1">
        <v>1</v>
      </c>
      <c r="E32" s="1">
        <v>5</v>
      </c>
      <c r="F32" s="1">
        <v>6</v>
      </c>
      <c r="G32" s="12" t="str">
        <v>⚀</v>
      </c>
      <c r="H32" s="12" t="str">
        <v>⚄</v>
      </c>
      <c r="I32" s="12" t="str">
        <v>⚅</v>
      </c>
      <c r="N32" s="18">
        <v>30</v>
      </c>
      <c r="O32" s="19">
        <v>1</v>
      </c>
      <c r="P32" s="19">
        <v>5</v>
      </c>
      <c r="Q32" s="19">
        <v>6</v>
      </c>
      <c r="R32" s="20" t="s">
        <v>17</v>
      </c>
      <c r="S32" s="20" t="s">
        <v>21</v>
      </c>
      <c r="T32" s="21" t="s">
        <v>22</v>
      </c>
    </row>
    <row r="33" spans="3:20" x14ac:dyDescent="0.5">
      <c r="C33" s="4">
        <v>31</v>
      </c>
      <c r="D33" s="1">
        <v>1</v>
      </c>
      <c r="E33" s="1">
        <v>6</v>
      </c>
      <c r="F33" s="1">
        <v>1</v>
      </c>
      <c r="G33" s="12" t="str">
        <v>⚀</v>
      </c>
      <c r="H33" s="12" t="str">
        <v>⚅</v>
      </c>
      <c r="I33" s="12" t="str">
        <v>⚀</v>
      </c>
      <c r="N33" s="18">
        <v>31</v>
      </c>
      <c r="O33" s="19">
        <v>1</v>
      </c>
      <c r="P33" s="19">
        <v>6</v>
      </c>
      <c r="Q33" s="19">
        <v>1</v>
      </c>
      <c r="R33" s="20" t="s">
        <v>17</v>
      </c>
      <c r="S33" s="20" t="s">
        <v>22</v>
      </c>
      <c r="T33" s="21" t="s">
        <v>17</v>
      </c>
    </row>
    <row r="34" spans="3:20" x14ac:dyDescent="0.5">
      <c r="C34" s="4">
        <v>32</v>
      </c>
      <c r="D34" s="1">
        <v>1</v>
      </c>
      <c r="E34" s="1">
        <v>6</v>
      </c>
      <c r="F34" s="1">
        <v>2</v>
      </c>
      <c r="G34" s="12" t="str">
        <v>⚀</v>
      </c>
      <c r="H34" s="12" t="str">
        <v>⚅</v>
      </c>
      <c r="I34" s="12" t="str">
        <v>⚁</v>
      </c>
      <c r="N34" s="18">
        <v>32</v>
      </c>
      <c r="O34" s="19">
        <v>1</v>
      </c>
      <c r="P34" s="19">
        <v>6</v>
      </c>
      <c r="Q34" s="19">
        <v>2</v>
      </c>
      <c r="R34" s="20" t="s">
        <v>17</v>
      </c>
      <c r="S34" s="20" t="s">
        <v>22</v>
      </c>
      <c r="T34" s="21" t="s">
        <v>18</v>
      </c>
    </row>
    <row r="35" spans="3:20" x14ac:dyDescent="0.5">
      <c r="C35" s="4">
        <v>33</v>
      </c>
      <c r="D35" s="1">
        <v>1</v>
      </c>
      <c r="E35" s="1">
        <v>6</v>
      </c>
      <c r="F35" s="1">
        <v>3</v>
      </c>
      <c r="G35" s="12" t="str">
        <v>⚀</v>
      </c>
      <c r="H35" s="12" t="str">
        <v>⚅</v>
      </c>
      <c r="I35" s="12" t="str">
        <v>⚂</v>
      </c>
      <c r="N35" s="18">
        <v>33</v>
      </c>
      <c r="O35" s="19">
        <v>1</v>
      </c>
      <c r="P35" s="19">
        <v>6</v>
      </c>
      <c r="Q35" s="19">
        <v>3</v>
      </c>
      <c r="R35" s="20" t="s">
        <v>17</v>
      </c>
      <c r="S35" s="20" t="s">
        <v>22</v>
      </c>
      <c r="T35" s="21" t="s">
        <v>19</v>
      </c>
    </row>
    <row r="36" spans="3:20" x14ac:dyDescent="0.5">
      <c r="C36" s="4">
        <v>34</v>
      </c>
      <c r="D36" s="1">
        <v>1</v>
      </c>
      <c r="E36" s="1">
        <v>6</v>
      </c>
      <c r="F36" s="1">
        <v>4</v>
      </c>
      <c r="G36" s="12" t="str">
        <v>⚀</v>
      </c>
      <c r="H36" s="12" t="str">
        <v>⚅</v>
      </c>
      <c r="I36" s="12" t="str">
        <v>⚃</v>
      </c>
      <c r="N36" s="18">
        <v>34</v>
      </c>
      <c r="O36" s="19">
        <v>1</v>
      </c>
      <c r="P36" s="19">
        <v>6</v>
      </c>
      <c r="Q36" s="19">
        <v>4</v>
      </c>
      <c r="R36" s="20" t="s">
        <v>17</v>
      </c>
      <c r="S36" s="20" t="s">
        <v>22</v>
      </c>
      <c r="T36" s="21" t="s">
        <v>20</v>
      </c>
    </row>
    <row r="37" spans="3:20" x14ac:dyDescent="0.5">
      <c r="C37" s="4">
        <v>35</v>
      </c>
      <c r="D37" s="1">
        <v>1</v>
      </c>
      <c r="E37" s="1">
        <v>6</v>
      </c>
      <c r="F37" s="1">
        <v>5</v>
      </c>
      <c r="G37" s="12" t="str">
        <v>⚀</v>
      </c>
      <c r="H37" s="12" t="str">
        <v>⚅</v>
      </c>
      <c r="I37" s="12" t="str">
        <v>⚄</v>
      </c>
      <c r="N37" s="18">
        <v>35</v>
      </c>
      <c r="O37" s="19">
        <v>1</v>
      </c>
      <c r="P37" s="19">
        <v>6</v>
      </c>
      <c r="Q37" s="19">
        <v>5</v>
      </c>
      <c r="R37" s="20" t="s">
        <v>17</v>
      </c>
      <c r="S37" s="20" t="s">
        <v>22</v>
      </c>
      <c r="T37" s="21" t="s">
        <v>21</v>
      </c>
    </row>
    <row r="38" spans="3:20" x14ac:dyDescent="0.5">
      <c r="C38" s="4">
        <v>36</v>
      </c>
      <c r="D38" s="1">
        <v>1</v>
      </c>
      <c r="E38" s="1">
        <v>6</v>
      </c>
      <c r="F38" s="1">
        <v>6</v>
      </c>
      <c r="G38" s="12" t="str">
        <v>⚀</v>
      </c>
      <c r="H38" s="12" t="str">
        <v>⚅</v>
      </c>
      <c r="I38" s="12" t="str">
        <v>⚅</v>
      </c>
      <c r="N38" s="18">
        <v>36</v>
      </c>
      <c r="O38" s="19">
        <v>1</v>
      </c>
      <c r="P38" s="19">
        <v>6</v>
      </c>
      <c r="Q38" s="19">
        <v>6</v>
      </c>
      <c r="R38" s="20" t="s">
        <v>17</v>
      </c>
      <c r="S38" s="20" t="s">
        <v>22</v>
      </c>
      <c r="T38" s="21" t="s">
        <v>22</v>
      </c>
    </row>
    <row r="39" spans="3:20" x14ac:dyDescent="0.5">
      <c r="C39" s="4">
        <v>37</v>
      </c>
      <c r="D39" s="1">
        <v>2</v>
      </c>
      <c r="E39" s="1">
        <v>1</v>
      </c>
      <c r="F39" s="1">
        <v>1</v>
      </c>
      <c r="G39" s="12" t="str">
        <v>⚁</v>
      </c>
      <c r="H39" s="12" t="str">
        <v>⚀</v>
      </c>
      <c r="I39" s="12" t="str">
        <v>⚀</v>
      </c>
      <c r="N39" s="18">
        <v>37</v>
      </c>
      <c r="O39" s="19">
        <v>2</v>
      </c>
      <c r="P39" s="19">
        <v>1</v>
      </c>
      <c r="Q39" s="19">
        <v>1</v>
      </c>
      <c r="R39" s="20" t="s">
        <v>18</v>
      </c>
      <c r="S39" s="20" t="s">
        <v>17</v>
      </c>
      <c r="T39" s="21" t="s">
        <v>17</v>
      </c>
    </row>
    <row r="40" spans="3:20" x14ac:dyDescent="0.5">
      <c r="C40" s="4">
        <v>38</v>
      </c>
      <c r="D40" s="1">
        <v>2</v>
      </c>
      <c r="E40" s="1">
        <v>1</v>
      </c>
      <c r="F40" s="1">
        <v>2</v>
      </c>
      <c r="G40" s="12" t="str">
        <v>⚁</v>
      </c>
      <c r="H40" s="12" t="str">
        <v>⚀</v>
      </c>
      <c r="I40" s="12" t="str">
        <v>⚁</v>
      </c>
      <c r="N40" s="18">
        <v>38</v>
      </c>
      <c r="O40" s="19">
        <v>2</v>
      </c>
      <c r="P40" s="19">
        <v>1</v>
      </c>
      <c r="Q40" s="19">
        <v>2</v>
      </c>
      <c r="R40" s="20" t="s">
        <v>18</v>
      </c>
      <c r="S40" s="20" t="s">
        <v>17</v>
      </c>
      <c r="T40" s="21" t="s">
        <v>18</v>
      </c>
    </row>
    <row r="41" spans="3:20" x14ac:dyDescent="0.5">
      <c r="C41" s="4">
        <v>39</v>
      </c>
      <c r="D41" s="1">
        <v>2</v>
      </c>
      <c r="E41" s="1">
        <v>1</v>
      </c>
      <c r="F41" s="1">
        <v>3</v>
      </c>
      <c r="G41" s="12" t="str">
        <v>⚁</v>
      </c>
      <c r="H41" s="12" t="str">
        <v>⚀</v>
      </c>
      <c r="I41" s="12" t="str">
        <v>⚂</v>
      </c>
      <c r="N41" s="18">
        <v>39</v>
      </c>
      <c r="O41" s="19">
        <v>2</v>
      </c>
      <c r="P41" s="19">
        <v>1</v>
      </c>
      <c r="Q41" s="19">
        <v>3</v>
      </c>
      <c r="R41" s="20" t="s">
        <v>18</v>
      </c>
      <c r="S41" s="20" t="s">
        <v>17</v>
      </c>
      <c r="T41" s="21" t="s">
        <v>19</v>
      </c>
    </row>
    <row r="42" spans="3:20" x14ac:dyDescent="0.5">
      <c r="C42" s="4">
        <v>40</v>
      </c>
      <c r="D42" s="1">
        <v>2</v>
      </c>
      <c r="E42" s="1">
        <v>1</v>
      </c>
      <c r="F42" s="1">
        <v>4</v>
      </c>
      <c r="G42" s="12" t="str">
        <v>⚁</v>
      </c>
      <c r="H42" s="12" t="str">
        <v>⚀</v>
      </c>
      <c r="I42" s="12" t="str">
        <v>⚃</v>
      </c>
      <c r="N42" s="18">
        <v>40</v>
      </c>
      <c r="O42" s="19">
        <v>2</v>
      </c>
      <c r="P42" s="19">
        <v>1</v>
      </c>
      <c r="Q42" s="19">
        <v>4</v>
      </c>
      <c r="R42" s="20" t="s">
        <v>18</v>
      </c>
      <c r="S42" s="20" t="s">
        <v>17</v>
      </c>
      <c r="T42" s="21" t="s">
        <v>20</v>
      </c>
    </row>
    <row r="43" spans="3:20" x14ac:dyDescent="0.5">
      <c r="C43" s="4">
        <v>41</v>
      </c>
      <c r="D43" s="1">
        <v>2</v>
      </c>
      <c r="E43" s="1">
        <v>1</v>
      </c>
      <c r="F43" s="1">
        <v>5</v>
      </c>
      <c r="G43" s="12" t="str">
        <v>⚁</v>
      </c>
      <c r="H43" s="12" t="str">
        <v>⚀</v>
      </c>
      <c r="I43" s="12" t="str">
        <v>⚄</v>
      </c>
      <c r="N43" s="18">
        <v>41</v>
      </c>
      <c r="O43" s="19">
        <v>2</v>
      </c>
      <c r="P43" s="19">
        <v>1</v>
      </c>
      <c r="Q43" s="19">
        <v>5</v>
      </c>
      <c r="R43" s="20" t="s">
        <v>18</v>
      </c>
      <c r="S43" s="20" t="s">
        <v>17</v>
      </c>
      <c r="T43" s="21" t="s">
        <v>21</v>
      </c>
    </row>
    <row r="44" spans="3:20" x14ac:dyDescent="0.5">
      <c r="C44" s="4">
        <v>42</v>
      </c>
      <c r="D44" s="1">
        <v>2</v>
      </c>
      <c r="E44" s="1">
        <v>1</v>
      </c>
      <c r="F44" s="1">
        <v>6</v>
      </c>
      <c r="G44" s="12" t="str">
        <v>⚁</v>
      </c>
      <c r="H44" s="12" t="str">
        <v>⚀</v>
      </c>
      <c r="I44" s="12" t="str">
        <v>⚅</v>
      </c>
      <c r="N44" s="18">
        <v>42</v>
      </c>
      <c r="O44" s="19">
        <v>2</v>
      </c>
      <c r="P44" s="19">
        <v>1</v>
      </c>
      <c r="Q44" s="19">
        <v>6</v>
      </c>
      <c r="R44" s="20" t="s">
        <v>18</v>
      </c>
      <c r="S44" s="20" t="s">
        <v>17</v>
      </c>
      <c r="T44" s="21" t="s">
        <v>22</v>
      </c>
    </row>
    <row r="45" spans="3:20" x14ac:dyDescent="0.5">
      <c r="C45" s="4">
        <v>43</v>
      </c>
      <c r="D45" s="1">
        <v>2</v>
      </c>
      <c r="E45" s="1">
        <v>2</v>
      </c>
      <c r="F45" s="1">
        <v>1</v>
      </c>
      <c r="G45" s="12" t="str">
        <v>⚁</v>
      </c>
      <c r="H45" s="12" t="str">
        <v>⚁</v>
      </c>
      <c r="I45" s="12" t="str">
        <v>⚀</v>
      </c>
      <c r="N45" s="18">
        <v>43</v>
      </c>
      <c r="O45" s="19">
        <v>2</v>
      </c>
      <c r="P45" s="19">
        <v>2</v>
      </c>
      <c r="Q45" s="19">
        <v>1</v>
      </c>
      <c r="R45" s="20" t="s">
        <v>18</v>
      </c>
      <c r="S45" s="20" t="s">
        <v>18</v>
      </c>
      <c r="T45" s="21" t="s">
        <v>17</v>
      </c>
    </row>
    <row r="46" spans="3:20" x14ac:dyDescent="0.5">
      <c r="C46" s="4">
        <v>44</v>
      </c>
      <c r="D46" s="1">
        <v>2</v>
      </c>
      <c r="E46" s="1">
        <v>2</v>
      </c>
      <c r="F46" s="1">
        <v>2</v>
      </c>
      <c r="G46" s="12" t="str">
        <v>⚁</v>
      </c>
      <c r="H46" s="12" t="str">
        <v>⚁</v>
      </c>
      <c r="I46" s="12" t="str">
        <v>⚁</v>
      </c>
      <c r="N46" s="18">
        <v>44</v>
      </c>
      <c r="O46" s="19">
        <v>2</v>
      </c>
      <c r="P46" s="19">
        <v>2</v>
      </c>
      <c r="Q46" s="19">
        <v>2</v>
      </c>
      <c r="R46" s="20" t="s">
        <v>18</v>
      </c>
      <c r="S46" s="20" t="s">
        <v>18</v>
      </c>
      <c r="T46" s="21" t="s">
        <v>18</v>
      </c>
    </row>
    <row r="47" spans="3:20" x14ac:dyDescent="0.5">
      <c r="C47" s="4">
        <v>45</v>
      </c>
      <c r="D47" s="1">
        <v>2</v>
      </c>
      <c r="E47" s="1">
        <v>2</v>
      </c>
      <c r="F47" s="1">
        <v>3</v>
      </c>
      <c r="G47" s="12" t="str">
        <v>⚁</v>
      </c>
      <c r="H47" s="12" t="str">
        <v>⚁</v>
      </c>
      <c r="I47" s="12" t="str">
        <v>⚂</v>
      </c>
      <c r="N47" s="18">
        <v>45</v>
      </c>
      <c r="O47" s="19">
        <v>2</v>
      </c>
      <c r="P47" s="19">
        <v>2</v>
      </c>
      <c r="Q47" s="19">
        <v>3</v>
      </c>
      <c r="R47" s="20" t="s">
        <v>18</v>
      </c>
      <c r="S47" s="20" t="s">
        <v>18</v>
      </c>
      <c r="T47" s="21" t="s">
        <v>19</v>
      </c>
    </row>
    <row r="48" spans="3:20" x14ac:dyDescent="0.5">
      <c r="C48" s="4">
        <v>46</v>
      </c>
      <c r="D48" s="1">
        <v>2</v>
      </c>
      <c r="E48" s="1">
        <v>2</v>
      </c>
      <c r="F48" s="1">
        <v>4</v>
      </c>
      <c r="G48" s="12" t="str">
        <v>⚁</v>
      </c>
      <c r="H48" s="12" t="str">
        <v>⚁</v>
      </c>
      <c r="I48" s="12" t="str">
        <v>⚃</v>
      </c>
      <c r="N48" s="18">
        <v>46</v>
      </c>
      <c r="O48" s="19">
        <v>2</v>
      </c>
      <c r="P48" s="19">
        <v>2</v>
      </c>
      <c r="Q48" s="19">
        <v>4</v>
      </c>
      <c r="R48" s="20" t="s">
        <v>18</v>
      </c>
      <c r="S48" s="20" t="s">
        <v>18</v>
      </c>
      <c r="T48" s="21" t="s">
        <v>20</v>
      </c>
    </row>
    <row r="49" spans="3:20" x14ac:dyDescent="0.5">
      <c r="C49" s="4">
        <v>47</v>
      </c>
      <c r="D49" s="1">
        <v>2</v>
      </c>
      <c r="E49" s="1">
        <v>2</v>
      </c>
      <c r="F49" s="1">
        <v>5</v>
      </c>
      <c r="G49" s="12" t="str">
        <v>⚁</v>
      </c>
      <c r="H49" s="12" t="str">
        <v>⚁</v>
      </c>
      <c r="I49" s="12" t="str">
        <v>⚄</v>
      </c>
      <c r="N49" s="18">
        <v>47</v>
      </c>
      <c r="O49" s="19">
        <v>2</v>
      </c>
      <c r="P49" s="19">
        <v>2</v>
      </c>
      <c r="Q49" s="19">
        <v>5</v>
      </c>
      <c r="R49" s="20" t="s">
        <v>18</v>
      </c>
      <c r="S49" s="20" t="s">
        <v>18</v>
      </c>
      <c r="T49" s="21" t="s">
        <v>21</v>
      </c>
    </row>
    <row r="50" spans="3:20" x14ac:dyDescent="0.5">
      <c r="C50" s="4">
        <v>48</v>
      </c>
      <c r="D50" s="1">
        <v>2</v>
      </c>
      <c r="E50" s="1">
        <v>2</v>
      </c>
      <c r="F50" s="1">
        <v>6</v>
      </c>
      <c r="G50" s="12" t="str">
        <v>⚁</v>
      </c>
      <c r="H50" s="12" t="str">
        <v>⚁</v>
      </c>
      <c r="I50" s="12" t="str">
        <v>⚅</v>
      </c>
      <c r="N50" s="18">
        <v>48</v>
      </c>
      <c r="O50" s="19">
        <v>2</v>
      </c>
      <c r="P50" s="19">
        <v>2</v>
      </c>
      <c r="Q50" s="19">
        <v>6</v>
      </c>
      <c r="R50" s="20" t="s">
        <v>18</v>
      </c>
      <c r="S50" s="20" t="s">
        <v>18</v>
      </c>
      <c r="T50" s="21" t="s">
        <v>22</v>
      </c>
    </row>
    <row r="51" spans="3:20" x14ac:dyDescent="0.5">
      <c r="C51" s="4">
        <v>49</v>
      </c>
      <c r="D51" s="1">
        <v>2</v>
      </c>
      <c r="E51" s="1">
        <v>3</v>
      </c>
      <c r="F51" s="1">
        <v>1</v>
      </c>
      <c r="G51" s="12" t="str">
        <v>⚁</v>
      </c>
      <c r="H51" s="12" t="str">
        <v>⚂</v>
      </c>
      <c r="I51" s="12" t="str">
        <v>⚀</v>
      </c>
      <c r="N51" s="18">
        <v>49</v>
      </c>
      <c r="O51" s="19">
        <v>2</v>
      </c>
      <c r="P51" s="19">
        <v>3</v>
      </c>
      <c r="Q51" s="19">
        <v>1</v>
      </c>
      <c r="R51" s="20" t="s">
        <v>18</v>
      </c>
      <c r="S51" s="20" t="s">
        <v>19</v>
      </c>
      <c r="T51" s="21" t="s">
        <v>17</v>
      </c>
    </row>
    <row r="52" spans="3:20" x14ac:dyDescent="0.5">
      <c r="C52" s="4">
        <v>50</v>
      </c>
      <c r="D52" s="1">
        <v>2</v>
      </c>
      <c r="E52" s="1">
        <v>3</v>
      </c>
      <c r="F52" s="1">
        <v>2</v>
      </c>
      <c r="G52" s="12" t="str">
        <v>⚁</v>
      </c>
      <c r="H52" s="12" t="str">
        <v>⚂</v>
      </c>
      <c r="I52" s="12" t="str">
        <v>⚁</v>
      </c>
      <c r="N52" s="18">
        <v>50</v>
      </c>
      <c r="O52" s="19">
        <v>2</v>
      </c>
      <c r="P52" s="19">
        <v>3</v>
      </c>
      <c r="Q52" s="19">
        <v>2</v>
      </c>
      <c r="R52" s="20" t="s">
        <v>18</v>
      </c>
      <c r="S52" s="20" t="s">
        <v>19</v>
      </c>
      <c r="T52" s="21" t="s">
        <v>18</v>
      </c>
    </row>
    <row r="53" spans="3:20" x14ac:dyDescent="0.5">
      <c r="C53" s="4">
        <v>51</v>
      </c>
      <c r="D53" s="1">
        <v>2</v>
      </c>
      <c r="E53" s="1">
        <v>3</v>
      </c>
      <c r="F53" s="1">
        <v>3</v>
      </c>
      <c r="G53" s="12" t="str">
        <v>⚁</v>
      </c>
      <c r="H53" s="12" t="str">
        <v>⚂</v>
      </c>
      <c r="I53" s="12" t="str">
        <v>⚂</v>
      </c>
      <c r="N53" s="18">
        <v>51</v>
      </c>
      <c r="O53" s="19">
        <v>2</v>
      </c>
      <c r="P53" s="19">
        <v>3</v>
      </c>
      <c r="Q53" s="19">
        <v>3</v>
      </c>
      <c r="R53" s="20" t="s">
        <v>18</v>
      </c>
      <c r="S53" s="20" t="s">
        <v>19</v>
      </c>
      <c r="T53" s="21" t="s">
        <v>19</v>
      </c>
    </row>
    <row r="54" spans="3:20" x14ac:dyDescent="0.5">
      <c r="C54" s="4">
        <v>52</v>
      </c>
      <c r="D54" s="1">
        <v>2</v>
      </c>
      <c r="E54" s="1">
        <v>3</v>
      </c>
      <c r="F54" s="1">
        <v>4</v>
      </c>
      <c r="G54" s="12" t="str">
        <v>⚁</v>
      </c>
      <c r="H54" s="12" t="str">
        <v>⚂</v>
      </c>
      <c r="I54" s="12" t="str">
        <v>⚃</v>
      </c>
      <c r="N54" s="18">
        <v>52</v>
      </c>
      <c r="O54" s="19">
        <v>2</v>
      </c>
      <c r="P54" s="19">
        <v>3</v>
      </c>
      <c r="Q54" s="19">
        <v>4</v>
      </c>
      <c r="R54" s="20" t="s">
        <v>18</v>
      </c>
      <c r="S54" s="20" t="s">
        <v>19</v>
      </c>
      <c r="T54" s="21" t="s">
        <v>20</v>
      </c>
    </row>
    <row r="55" spans="3:20" x14ac:dyDescent="0.5">
      <c r="C55" s="4">
        <v>53</v>
      </c>
      <c r="D55" s="1">
        <v>2</v>
      </c>
      <c r="E55" s="1">
        <v>3</v>
      </c>
      <c r="F55" s="1">
        <v>5</v>
      </c>
      <c r="G55" s="12" t="str">
        <v>⚁</v>
      </c>
      <c r="H55" s="12" t="str">
        <v>⚂</v>
      </c>
      <c r="I55" s="12" t="str">
        <v>⚄</v>
      </c>
      <c r="N55" s="18">
        <v>53</v>
      </c>
      <c r="O55" s="19">
        <v>2</v>
      </c>
      <c r="P55" s="19">
        <v>3</v>
      </c>
      <c r="Q55" s="19">
        <v>5</v>
      </c>
      <c r="R55" s="20" t="s">
        <v>18</v>
      </c>
      <c r="S55" s="20" t="s">
        <v>19</v>
      </c>
      <c r="T55" s="21" t="s">
        <v>21</v>
      </c>
    </row>
    <row r="56" spans="3:20" x14ac:dyDescent="0.5">
      <c r="C56" s="4">
        <v>54</v>
      </c>
      <c r="D56" s="1">
        <v>2</v>
      </c>
      <c r="E56" s="1">
        <v>3</v>
      </c>
      <c r="F56" s="1">
        <v>6</v>
      </c>
      <c r="G56" s="12" t="str">
        <v>⚁</v>
      </c>
      <c r="H56" s="12" t="str">
        <v>⚂</v>
      </c>
      <c r="I56" s="12" t="str">
        <v>⚅</v>
      </c>
      <c r="N56" s="18">
        <v>54</v>
      </c>
      <c r="O56" s="19">
        <v>2</v>
      </c>
      <c r="P56" s="19">
        <v>3</v>
      </c>
      <c r="Q56" s="19">
        <v>6</v>
      </c>
      <c r="R56" s="20" t="s">
        <v>18</v>
      </c>
      <c r="S56" s="20" t="s">
        <v>19</v>
      </c>
      <c r="T56" s="21" t="s">
        <v>22</v>
      </c>
    </row>
    <row r="57" spans="3:20" x14ac:dyDescent="0.5">
      <c r="C57" s="4">
        <v>55</v>
      </c>
      <c r="D57" s="1">
        <v>2</v>
      </c>
      <c r="E57" s="1">
        <v>4</v>
      </c>
      <c r="F57" s="1">
        <v>1</v>
      </c>
      <c r="G57" s="12" t="str">
        <v>⚁</v>
      </c>
      <c r="H57" s="12" t="str">
        <v>⚃</v>
      </c>
      <c r="I57" s="12" t="str">
        <v>⚀</v>
      </c>
      <c r="N57" s="18">
        <v>55</v>
      </c>
      <c r="O57" s="19">
        <v>2</v>
      </c>
      <c r="P57" s="19">
        <v>4</v>
      </c>
      <c r="Q57" s="19">
        <v>1</v>
      </c>
      <c r="R57" s="20" t="s">
        <v>18</v>
      </c>
      <c r="S57" s="20" t="s">
        <v>20</v>
      </c>
      <c r="T57" s="21" t="s">
        <v>17</v>
      </c>
    </row>
    <row r="58" spans="3:20" x14ac:dyDescent="0.5">
      <c r="C58" s="4">
        <v>56</v>
      </c>
      <c r="D58" s="1">
        <v>2</v>
      </c>
      <c r="E58" s="1">
        <v>4</v>
      </c>
      <c r="F58" s="1">
        <v>2</v>
      </c>
      <c r="G58" s="12" t="str">
        <v>⚁</v>
      </c>
      <c r="H58" s="12" t="str">
        <v>⚃</v>
      </c>
      <c r="I58" s="12" t="str">
        <v>⚁</v>
      </c>
      <c r="N58" s="18">
        <v>56</v>
      </c>
      <c r="O58" s="19">
        <v>2</v>
      </c>
      <c r="P58" s="19">
        <v>4</v>
      </c>
      <c r="Q58" s="19">
        <v>2</v>
      </c>
      <c r="R58" s="20" t="s">
        <v>18</v>
      </c>
      <c r="S58" s="20" t="s">
        <v>20</v>
      </c>
      <c r="T58" s="21" t="s">
        <v>18</v>
      </c>
    </row>
    <row r="59" spans="3:20" x14ac:dyDescent="0.5">
      <c r="C59" s="4">
        <v>57</v>
      </c>
      <c r="D59" s="1">
        <v>2</v>
      </c>
      <c r="E59" s="1">
        <v>4</v>
      </c>
      <c r="F59" s="1">
        <v>3</v>
      </c>
      <c r="G59" s="12" t="str">
        <v>⚁</v>
      </c>
      <c r="H59" s="12" t="str">
        <v>⚃</v>
      </c>
      <c r="I59" s="12" t="str">
        <v>⚂</v>
      </c>
      <c r="N59" s="18">
        <v>57</v>
      </c>
      <c r="O59" s="19">
        <v>2</v>
      </c>
      <c r="P59" s="19">
        <v>4</v>
      </c>
      <c r="Q59" s="19">
        <v>3</v>
      </c>
      <c r="R59" s="20" t="s">
        <v>18</v>
      </c>
      <c r="S59" s="20" t="s">
        <v>20</v>
      </c>
      <c r="T59" s="21" t="s">
        <v>19</v>
      </c>
    </row>
    <row r="60" spans="3:20" x14ac:dyDescent="0.5">
      <c r="C60" s="4">
        <v>58</v>
      </c>
      <c r="D60" s="1">
        <v>2</v>
      </c>
      <c r="E60" s="1">
        <v>4</v>
      </c>
      <c r="F60" s="1">
        <v>4</v>
      </c>
      <c r="G60" s="12" t="str">
        <v>⚁</v>
      </c>
      <c r="H60" s="12" t="str">
        <v>⚃</v>
      </c>
      <c r="I60" s="12" t="str">
        <v>⚃</v>
      </c>
      <c r="N60" s="18">
        <v>58</v>
      </c>
      <c r="O60" s="19">
        <v>2</v>
      </c>
      <c r="P60" s="19">
        <v>4</v>
      </c>
      <c r="Q60" s="19">
        <v>4</v>
      </c>
      <c r="R60" s="20" t="s">
        <v>18</v>
      </c>
      <c r="S60" s="20" t="s">
        <v>20</v>
      </c>
      <c r="T60" s="21" t="s">
        <v>20</v>
      </c>
    </row>
    <row r="61" spans="3:20" x14ac:dyDescent="0.5">
      <c r="C61" s="4">
        <v>59</v>
      </c>
      <c r="D61" s="1">
        <v>2</v>
      </c>
      <c r="E61" s="1">
        <v>4</v>
      </c>
      <c r="F61" s="1">
        <v>5</v>
      </c>
      <c r="G61" s="12" t="str">
        <v>⚁</v>
      </c>
      <c r="H61" s="12" t="str">
        <v>⚃</v>
      </c>
      <c r="I61" s="12" t="str">
        <v>⚄</v>
      </c>
      <c r="N61" s="18">
        <v>59</v>
      </c>
      <c r="O61" s="19">
        <v>2</v>
      </c>
      <c r="P61" s="19">
        <v>4</v>
      </c>
      <c r="Q61" s="19">
        <v>5</v>
      </c>
      <c r="R61" s="20" t="s">
        <v>18</v>
      </c>
      <c r="S61" s="20" t="s">
        <v>20</v>
      </c>
      <c r="T61" s="21" t="s">
        <v>21</v>
      </c>
    </row>
    <row r="62" spans="3:20" x14ac:dyDescent="0.5">
      <c r="C62" s="4">
        <v>60</v>
      </c>
      <c r="D62" s="1">
        <v>2</v>
      </c>
      <c r="E62" s="1">
        <v>4</v>
      </c>
      <c r="F62" s="1">
        <v>6</v>
      </c>
      <c r="G62" s="12" t="str">
        <v>⚁</v>
      </c>
      <c r="H62" s="12" t="str">
        <v>⚃</v>
      </c>
      <c r="I62" s="12" t="str">
        <v>⚅</v>
      </c>
      <c r="N62" s="18">
        <v>60</v>
      </c>
      <c r="O62" s="19">
        <v>2</v>
      </c>
      <c r="P62" s="19">
        <v>4</v>
      </c>
      <c r="Q62" s="19">
        <v>6</v>
      </c>
      <c r="R62" s="20" t="s">
        <v>18</v>
      </c>
      <c r="S62" s="20" t="s">
        <v>20</v>
      </c>
      <c r="T62" s="21" t="s">
        <v>22</v>
      </c>
    </row>
    <row r="63" spans="3:20" x14ac:dyDescent="0.5">
      <c r="C63" s="4">
        <v>61</v>
      </c>
      <c r="D63" s="1">
        <v>2</v>
      </c>
      <c r="E63" s="1">
        <v>5</v>
      </c>
      <c r="F63" s="1">
        <v>1</v>
      </c>
      <c r="G63" s="12" t="str">
        <v>⚁</v>
      </c>
      <c r="H63" s="12" t="str">
        <v>⚄</v>
      </c>
      <c r="I63" s="12" t="str">
        <v>⚀</v>
      </c>
      <c r="N63" s="18">
        <v>61</v>
      </c>
      <c r="O63" s="19">
        <v>2</v>
      </c>
      <c r="P63" s="19">
        <v>5</v>
      </c>
      <c r="Q63" s="19">
        <v>1</v>
      </c>
      <c r="R63" s="20" t="s">
        <v>18</v>
      </c>
      <c r="S63" s="20" t="s">
        <v>21</v>
      </c>
      <c r="T63" s="21" t="s">
        <v>17</v>
      </c>
    </row>
    <row r="64" spans="3:20" x14ac:dyDescent="0.5">
      <c r="C64" s="4">
        <v>62</v>
      </c>
      <c r="D64" s="1">
        <v>2</v>
      </c>
      <c r="E64" s="1">
        <v>5</v>
      </c>
      <c r="F64" s="1">
        <v>2</v>
      </c>
      <c r="G64" s="12" t="str">
        <v>⚁</v>
      </c>
      <c r="H64" s="12" t="str">
        <v>⚄</v>
      </c>
      <c r="I64" s="12" t="str">
        <v>⚁</v>
      </c>
      <c r="N64" s="18">
        <v>62</v>
      </c>
      <c r="O64" s="19">
        <v>2</v>
      </c>
      <c r="P64" s="19">
        <v>5</v>
      </c>
      <c r="Q64" s="19">
        <v>2</v>
      </c>
      <c r="R64" s="20" t="s">
        <v>18</v>
      </c>
      <c r="S64" s="20" t="s">
        <v>21</v>
      </c>
      <c r="T64" s="21" t="s">
        <v>18</v>
      </c>
    </row>
    <row r="65" spans="3:20" x14ac:dyDescent="0.5">
      <c r="C65" s="4">
        <v>63</v>
      </c>
      <c r="D65" s="1">
        <v>2</v>
      </c>
      <c r="E65" s="1">
        <v>5</v>
      </c>
      <c r="F65" s="1">
        <v>3</v>
      </c>
      <c r="G65" s="12" t="str">
        <v>⚁</v>
      </c>
      <c r="H65" s="12" t="str">
        <v>⚄</v>
      </c>
      <c r="I65" s="12" t="str">
        <v>⚂</v>
      </c>
      <c r="N65" s="18">
        <v>63</v>
      </c>
      <c r="O65" s="19">
        <v>2</v>
      </c>
      <c r="P65" s="19">
        <v>5</v>
      </c>
      <c r="Q65" s="19">
        <v>3</v>
      </c>
      <c r="R65" s="20" t="s">
        <v>18</v>
      </c>
      <c r="S65" s="20" t="s">
        <v>21</v>
      </c>
      <c r="T65" s="21" t="s">
        <v>19</v>
      </c>
    </row>
    <row r="66" spans="3:20" x14ac:dyDescent="0.5">
      <c r="C66" s="4">
        <v>64</v>
      </c>
      <c r="D66" s="1">
        <v>2</v>
      </c>
      <c r="E66" s="1">
        <v>5</v>
      </c>
      <c r="F66" s="1">
        <v>4</v>
      </c>
      <c r="G66" s="12" t="str">
        <v>⚁</v>
      </c>
      <c r="H66" s="12" t="str">
        <v>⚄</v>
      </c>
      <c r="I66" s="12" t="str">
        <v>⚃</v>
      </c>
      <c r="N66" s="18">
        <v>64</v>
      </c>
      <c r="O66" s="19">
        <v>2</v>
      </c>
      <c r="P66" s="19">
        <v>5</v>
      </c>
      <c r="Q66" s="19">
        <v>4</v>
      </c>
      <c r="R66" s="20" t="s">
        <v>18</v>
      </c>
      <c r="S66" s="20" t="s">
        <v>21</v>
      </c>
      <c r="T66" s="21" t="s">
        <v>20</v>
      </c>
    </row>
    <row r="67" spans="3:20" x14ac:dyDescent="0.5">
      <c r="C67" s="4">
        <v>65</v>
      </c>
      <c r="D67" s="1">
        <v>2</v>
      </c>
      <c r="E67" s="1">
        <v>5</v>
      </c>
      <c r="F67" s="1">
        <v>5</v>
      </c>
      <c r="G67" s="12" t="str">
        <v>⚁</v>
      </c>
      <c r="H67" s="12" t="str">
        <v>⚄</v>
      </c>
      <c r="I67" s="12" t="str">
        <v>⚄</v>
      </c>
      <c r="N67" s="18">
        <v>65</v>
      </c>
      <c r="O67" s="19">
        <v>2</v>
      </c>
      <c r="P67" s="19">
        <v>5</v>
      </c>
      <c r="Q67" s="19">
        <v>5</v>
      </c>
      <c r="R67" s="20" t="s">
        <v>18</v>
      </c>
      <c r="S67" s="20" t="s">
        <v>21</v>
      </c>
      <c r="T67" s="21" t="s">
        <v>21</v>
      </c>
    </row>
    <row r="68" spans="3:20" x14ac:dyDescent="0.5">
      <c r="C68" s="4">
        <v>66</v>
      </c>
      <c r="D68" s="1">
        <v>2</v>
      </c>
      <c r="E68" s="1">
        <v>5</v>
      </c>
      <c r="F68" s="1">
        <v>6</v>
      </c>
      <c r="G68" s="12" t="str">
        <v>⚁</v>
      </c>
      <c r="H68" s="12" t="str">
        <v>⚄</v>
      </c>
      <c r="I68" s="12" t="str">
        <v>⚅</v>
      </c>
      <c r="N68" s="18">
        <v>66</v>
      </c>
      <c r="O68" s="19">
        <v>2</v>
      </c>
      <c r="P68" s="19">
        <v>5</v>
      </c>
      <c r="Q68" s="19">
        <v>6</v>
      </c>
      <c r="R68" s="20" t="s">
        <v>18</v>
      </c>
      <c r="S68" s="20" t="s">
        <v>21</v>
      </c>
      <c r="T68" s="21" t="s">
        <v>22</v>
      </c>
    </row>
    <row r="69" spans="3:20" x14ac:dyDescent="0.5">
      <c r="C69" s="4">
        <v>67</v>
      </c>
      <c r="D69" s="1">
        <v>2</v>
      </c>
      <c r="E69" s="1">
        <v>6</v>
      </c>
      <c r="F69" s="1">
        <v>1</v>
      </c>
      <c r="G69" s="12" t="str">
        <v>⚁</v>
      </c>
      <c r="H69" s="12" t="str">
        <v>⚅</v>
      </c>
      <c r="I69" s="12" t="str">
        <v>⚀</v>
      </c>
      <c r="N69" s="18">
        <v>67</v>
      </c>
      <c r="O69" s="19">
        <v>2</v>
      </c>
      <c r="P69" s="19">
        <v>6</v>
      </c>
      <c r="Q69" s="19">
        <v>1</v>
      </c>
      <c r="R69" s="20" t="s">
        <v>18</v>
      </c>
      <c r="S69" s="20" t="s">
        <v>22</v>
      </c>
      <c r="T69" s="21" t="s">
        <v>17</v>
      </c>
    </row>
    <row r="70" spans="3:20" x14ac:dyDescent="0.5">
      <c r="C70" s="4">
        <v>68</v>
      </c>
      <c r="D70" s="1">
        <v>2</v>
      </c>
      <c r="E70" s="1">
        <v>6</v>
      </c>
      <c r="F70" s="1">
        <v>2</v>
      </c>
      <c r="G70" s="12" t="str">
        <v>⚁</v>
      </c>
      <c r="H70" s="12" t="str">
        <v>⚅</v>
      </c>
      <c r="I70" s="12" t="str">
        <v>⚁</v>
      </c>
      <c r="N70" s="18">
        <v>68</v>
      </c>
      <c r="O70" s="19">
        <v>2</v>
      </c>
      <c r="P70" s="19">
        <v>6</v>
      </c>
      <c r="Q70" s="19">
        <v>2</v>
      </c>
      <c r="R70" s="20" t="s">
        <v>18</v>
      </c>
      <c r="S70" s="20" t="s">
        <v>22</v>
      </c>
      <c r="T70" s="21" t="s">
        <v>18</v>
      </c>
    </row>
    <row r="71" spans="3:20" x14ac:dyDescent="0.5">
      <c r="C71" s="4">
        <v>69</v>
      </c>
      <c r="D71" s="1">
        <v>2</v>
      </c>
      <c r="E71" s="1">
        <v>6</v>
      </c>
      <c r="F71" s="1">
        <v>3</v>
      </c>
      <c r="G71" s="12" t="str">
        <v>⚁</v>
      </c>
      <c r="H71" s="12" t="str">
        <v>⚅</v>
      </c>
      <c r="I71" s="12" t="str">
        <v>⚂</v>
      </c>
      <c r="N71" s="18">
        <v>69</v>
      </c>
      <c r="O71" s="19">
        <v>2</v>
      </c>
      <c r="P71" s="19">
        <v>6</v>
      </c>
      <c r="Q71" s="19">
        <v>3</v>
      </c>
      <c r="R71" s="20" t="s">
        <v>18</v>
      </c>
      <c r="S71" s="20" t="s">
        <v>22</v>
      </c>
      <c r="T71" s="21" t="s">
        <v>19</v>
      </c>
    </row>
    <row r="72" spans="3:20" x14ac:dyDescent="0.5">
      <c r="C72" s="4">
        <v>70</v>
      </c>
      <c r="D72" s="1">
        <v>2</v>
      </c>
      <c r="E72" s="1">
        <v>6</v>
      </c>
      <c r="F72" s="1">
        <v>4</v>
      </c>
      <c r="G72" s="12" t="str">
        <v>⚁</v>
      </c>
      <c r="H72" s="12" t="str">
        <v>⚅</v>
      </c>
      <c r="I72" s="12" t="str">
        <v>⚃</v>
      </c>
      <c r="N72" s="18">
        <v>70</v>
      </c>
      <c r="O72" s="19">
        <v>2</v>
      </c>
      <c r="P72" s="19">
        <v>6</v>
      </c>
      <c r="Q72" s="19">
        <v>4</v>
      </c>
      <c r="R72" s="20" t="s">
        <v>18</v>
      </c>
      <c r="S72" s="20" t="s">
        <v>22</v>
      </c>
      <c r="T72" s="21" t="s">
        <v>20</v>
      </c>
    </row>
    <row r="73" spans="3:20" x14ac:dyDescent="0.5">
      <c r="C73" s="4">
        <v>71</v>
      </c>
      <c r="D73" s="1">
        <v>2</v>
      </c>
      <c r="E73" s="1">
        <v>6</v>
      </c>
      <c r="F73" s="1">
        <v>5</v>
      </c>
      <c r="G73" s="12" t="str">
        <v>⚁</v>
      </c>
      <c r="H73" s="12" t="str">
        <v>⚅</v>
      </c>
      <c r="I73" s="12" t="str">
        <v>⚄</v>
      </c>
      <c r="N73" s="18">
        <v>71</v>
      </c>
      <c r="O73" s="19">
        <v>2</v>
      </c>
      <c r="P73" s="19">
        <v>6</v>
      </c>
      <c r="Q73" s="19">
        <v>5</v>
      </c>
      <c r="R73" s="20" t="s">
        <v>18</v>
      </c>
      <c r="S73" s="20" t="s">
        <v>22</v>
      </c>
      <c r="T73" s="21" t="s">
        <v>21</v>
      </c>
    </row>
    <row r="74" spans="3:20" x14ac:dyDescent="0.5">
      <c r="C74" s="4">
        <v>72</v>
      </c>
      <c r="D74" s="1">
        <v>2</v>
      </c>
      <c r="E74" s="1">
        <v>6</v>
      </c>
      <c r="F74" s="1">
        <v>6</v>
      </c>
      <c r="G74" s="12" t="str">
        <v>⚁</v>
      </c>
      <c r="H74" s="12" t="str">
        <v>⚅</v>
      </c>
      <c r="I74" s="12" t="str">
        <v>⚅</v>
      </c>
      <c r="N74" s="18">
        <v>72</v>
      </c>
      <c r="O74" s="19">
        <v>2</v>
      </c>
      <c r="P74" s="19">
        <v>6</v>
      </c>
      <c r="Q74" s="19">
        <v>6</v>
      </c>
      <c r="R74" s="20" t="s">
        <v>18</v>
      </c>
      <c r="S74" s="20" t="s">
        <v>22</v>
      </c>
      <c r="T74" s="21" t="s">
        <v>22</v>
      </c>
    </row>
    <row r="75" spans="3:20" x14ac:dyDescent="0.5">
      <c r="C75" s="4">
        <v>73</v>
      </c>
      <c r="D75" s="1">
        <v>3</v>
      </c>
      <c r="E75" s="1">
        <v>1</v>
      </c>
      <c r="F75" s="1">
        <v>1</v>
      </c>
      <c r="G75" s="12" t="str">
        <v>⚂</v>
      </c>
      <c r="H75" s="12" t="str">
        <v>⚀</v>
      </c>
      <c r="I75" s="12" t="str">
        <v>⚀</v>
      </c>
      <c r="N75" s="18">
        <v>73</v>
      </c>
      <c r="O75" s="19">
        <v>3</v>
      </c>
      <c r="P75" s="19">
        <v>1</v>
      </c>
      <c r="Q75" s="19">
        <v>1</v>
      </c>
      <c r="R75" s="20" t="s">
        <v>19</v>
      </c>
      <c r="S75" s="20" t="s">
        <v>17</v>
      </c>
      <c r="T75" s="21" t="s">
        <v>17</v>
      </c>
    </row>
    <row r="76" spans="3:20" x14ac:dyDescent="0.5">
      <c r="C76" s="4">
        <v>74</v>
      </c>
      <c r="D76" s="1">
        <v>3</v>
      </c>
      <c r="E76" s="1">
        <v>1</v>
      </c>
      <c r="F76" s="1">
        <v>2</v>
      </c>
      <c r="G76" s="12" t="str">
        <v>⚂</v>
      </c>
      <c r="H76" s="12" t="str">
        <v>⚀</v>
      </c>
      <c r="I76" s="12" t="str">
        <v>⚁</v>
      </c>
      <c r="N76" s="18">
        <v>74</v>
      </c>
      <c r="O76" s="19">
        <v>3</v>
      </c>
      <c r="P76" s="19">
        <v>1</v>
      </c>
      <c r="Q76" s="19">
        <v>2</v>
      </c>
      <c r="R76" s="20" t="s">
        <v>19</v>
      </c>
      <c r="S76" s="20" t="s">
        <v>17</v>
      </c>
      <c r="T76" s="21" t="s">
        <v>18</v>
      </c>
    </row>
    <row r="77" spans="3:20" x14ac:dyDescent="0.5">
      <c r="C77" s="4">
        <v>75</v>
      </c>
      <c r="D77" s="1">
        <v>3</v>
      </c>
      <c r="E77" s="1">
        <v>1</v>
      </c>
      <c r="F77" s="1">
        <v>3</v>
      </c>
      <c r="G77" s="12" t="str">
        <v>⚂</v>
      </c>
      <c r="H77" s="12" t="str">
        <v>⚀</v>
      </c>
      <c r="I77" s="12" t="str">
        <v>⚂</v>
      </c>
      <c r="N77" s="18">
        <v>75</v>
      </c>
      <c r="O77" s="19">
        <v>3</v>
      </c>
      <c r="P77" s="19">
        <v>1</v>
      </c>
      <c r="Q77" s="19">
        <v>3</v>
      </c>
      <c r="R77" s="20" t="s">
        <v>19</v>
      </c>
      <c r="S77" s="20" t="s">
        <v>17</v>
      </c>
      <c r="T77" s="21" t="s">
        <v>19</v>
      </c>
    </row>
    <row r="78" spans="3:20" x14ac:dyDescent="0.5">
      <c r="C78" s="4">
        <v>76</v>
      </c>
      <c r="D78" s="1">
        <v>3</v>
      </c>
      <c r="E78" s="1">
        <v>1</v>
      </c>
      <c r="F78" s="1">
        <v>4</v>
      </c>
      <c r="G78" s="12" t="str">
        <v>⚂</v>
      </c>
      <c r="H78" s="12" t="str">
        <v>⚀</v>
      </c>
      <c r="I78" s="12" t="str">
        <v>⚃</v>
      </c>
      <c r="N78" s="18">
        <v>76</v>
      </c>
      <c r="O78" s="19">
        <v>3</v>
      </c>
      <c r="P78" s="19">
        <v>1</v>
      </c>
      <c r="Q78" s="19">
        <v>4</v>
      </c>
      <c r="R78" s="20" t="s">
        <v>19</v>
      </c>
      <c r="S78" s="20" t="s">
        <v>17</v>
      </c>
      <c r="T78" s="21" t="s">
        <v>20</v>
      </c>
    </row>
    <row r="79" spans="3:20" x14ac:dyDescent="0.5">
      <c r="C79" s="4">
        <v>77</v>
      </c>
      <c r="D79" s="1">
        <v>3</v>
      </c>
      <c r="E79" s="1">
        <v>1</v>
      </c>
      <c r="F79" s="1">
        <v>5</v>
      </c>
      <c r="G79" s="12" t="str">
        <v>⚂</v>
      </c>
      <c r="H79" s="12" t="str">
        <v>⚀</v>
      </c>
      <c r="I79" s="12" t="str">
        <v>⚄</v>
      </c>
      <c r="N79" s="18">
        <v>77</v>
      </c>
      <c r="O79" s="19">
        <v>3</v>
      </c>
      <c r="P79" s="19">
        <v>1</v>
      </c>
      <c r="Q79" s="19">
        <v>5</v>
      </c>
      <c r="R79" s="20" t="s">
        <v>19</v>
      </c>
      <c r="S79" s="20" t="s">
        <v>17</v>
      </c>
      <c r="T79" s="21" t="s">
        <v>21</v>
      </c>
    </row>
    <row r="80" spans="3:20" x14ac:dyDescent="0.5">
      <c r="C80" s="4">
        <v>78</v>
      </c>
      <c r="D80" s="1">
        <v>3</v>
      </c>
      <c r="E80" s="1">
        <v>1</v>
      </c>
      <c r="F80" s="1">
        <v>6</v>
      </c>
      <c r="G80" s="12" t="str">
        <v>⚂</v>
      </c>
      <c r="H80" s="12" t="str">
        <v>⚀</v>
      </c>
      <c r="I80" s="12" t="str">
        <v>⚅</v>
      </c>
      <c r="N80" s="18">
        <v>78</v>
      </c>
      <c r="O80" s="19">
        <v>3</v>
      </c>
      <c r="P80" s="19">
        <v>1</v>
      </c>
      <c r="Q80" s="19">
        <v>6</v>
      </c>
      <c r="R80" s="20" t="s">
        <v>19</v>
      </c>
      <c r="S80" s="20" t="s">
        <v>17</v>
      </c>
      <c r="T80" s="21" t="s">
        <v>22</v>
      </c>
    </row>
    <row r="81" spans="3:20" x14ac:dyDescent="0.5">
      <c r="C81" s="4">
        <v>79</v>
      </c>
      <c r="D81" s="1">
        <v>3</v>
      </c>
      <c r="E81" s="1">
        <v>2</v>
      </c>
      <c r="F81" s="1">
        <v>1</v>
      </c>
      <c r="G81" s="12" t="str">
        <v>⚂</v>
      </c>
      <c r="H81" s="12" t="str">
        <v>⚁</v>
      </c>
      <c r="I81" s="12" t="str">
        <v>⚀</v>
      </c>
      <c r="N81" s="18">
        <v>79</v>
      </c>
      <c r="O81" s="19">
        <v>3</v>
      </c>
      <c r="P81" s="19">
        <v>2</v>
      </c>
      <c r="Q81" s="19">
        <v>1</v>
      </c>
      <c r="R81" s="20" t="s">
        <v>19</v>
      </c>
      <c r="S81" s="20" t="s">
        <v>18</v>
      </c>
      <c r="T81" s="21" t="s">
        <v>17</v>
      </c>
    </row>
    <row r="82" spans="3:20" x14ac:dyDescent="0.5">
      <c r="C82" s="4">
        <v>80</v>
      </c>
      <c r="D82" s="1">
        <v>3</v>
      </c>
      <c r="E82" s="1">
        <v>2</v>
      </c>
      <c r="F82" s="1">
        <v>2</v>
      </c>
      <c r="G82" s="12" t="str">
        <v>⚂</v>
      </c>
      <c r="H82" s="12" t="str">
        <v>⚁</v>
      </c>
      <c r="I82" s="12" t="str">
        <v>⚁</v>
      </c>
      <c r="N82" s="18">
        <v>80</v>
      </c>
      <c r="O82" s="19">
        <v>3</v>
      </c>
      <c r="P82" s="19">
        <v>2</v>
      </c>
      <c r="Q82" s="19">
        <v>2</v>
      </c>
      <c r="R82" s="20" t="s">
        <v>19</v>
      </c>
      <c r="S82" s="20" t="s">
        <v>18</v>
      </c>
      <c r="T82" s="21" t="s">
        <v>18</v>
      </c>
    </row>
    <row r="83" spans="3:20" x14ac:dyDescent="0.5">
      <c r="C83" s="4">
        <v>81</v>
      </c>
      <c r="D83" s="1">
        <v>3</v>
      </c>
      <c r="E83" s="1">
        <v>2</v>
      </c>
      <c r="F83" s="1">
        <v>3</v>
      </c>
      <c r="G83" s="12" t="str">
        <v>⚂</v>
      </c>
      <c r="H83" s="12" t="str">
        <v>⚁</v>
      </c>
      <c r="I83" s="12" t="str">
        <v>⚂</v>
      </c>
      <c r="N83" s="18">
        <v>81</v>
      </c>
      <c r="O83" s="19">
        <v>3</v>
      </c>
      <c r="P83" s="19">
        <v>2</v>
      </c>
      <c r="Q83" s="19">
        <v>3</v>
      </c>
      <c r="R83" s="20" t="s">
        <v>19</v>
      </c>
      <c r="S83" s="20" t="s">
        <v>18</v>
      </c>
      <c r="T83" s="21" t="s">
        <v>19</v>
      </c>
    </row>
    <row r="84" spans="3:20" x14ac:dyDescent="0.5">
      <c r="C84" s="4">
        <v>82</v>
      </c>
      <c r="D84" s="1">
        <v>3</v>
      </c>
      <c r="E84" s="1">
        <v>2</v>
      </c>
      <c r="F84" s="1">
        <v>4</v>
      </c>
      <c r="G84" s="12" t="str">
        <v>⚂</v>
      </c>
      <c r="H84" s="12" t="str">
        <v>⚁</v>
      </c>
      <c r="I84" s="12" t="str">
        <v>⚃</v>
      </c>
      <c r="N84" s="18">
        <v>82</v>
      </c>
      <c r="O84" s="19">
        <v>3</v>
      </c>
      <c r="P84" s="19">
        <v>2</v>
      </c>
      <c r="Q84" s="19">
        <v>4</v>
      </c>
      <c r="R84" s="20" t="s">
        <v>19</v>
      </c>
      <c r="S84" s="20" t="s">
        <v>18</v>
      </c>
      <c r="T84" s="21" t="s">
        <v>20</v>
      </c>
    </row>
    <row r="85" spans="3:20" x14ac:dyDescent="0.5">
      <c r="C85" s="4">
        <v>83</v>
      </c>
      <c r="D85" s="1">
        <v>3</v>
      </c>
      <c r="E85" s="1">
        <v>2</v>
      </c>
      <c r="F85" s="1">
        <v>5</v>
      </c>
      <c r="G85" s="12" t="str">
        <v>⚂</v>
      </c>
      <c r="H85" s="12" t="str">
        <v>⚁</v>
      </c>
      <c r="I85" s="12" t="str">
        <v>⚄</v>
      </c>
      <c r="N85" s="18">
        <v>83</v>
      </c>
      <c r="O85" s="19">
        <v>3</v>
      </c>
      <c r="P85" s="19">
        <v>2</v>
      </c>
      <c r="Q85" s="19">
        <v>5</v>
      </c>
      <c r="R85" s="20" t="s">
        <v>19</v>
      </c>
      <c r="S85" s="20" t="s">
        <v>18</v>
      </c>
      <c r="T85" s="21" t="s">
        <v>21</v>
      </c>
    </row>
    <row r="86" spans="3:20" x14ac:dyDescent="0.5">
      <c r="C86" s="4">
        <v>84</v>
      </c>
      <c r="D86" s="1">
        <v>3</v>
      </c>
      <c r="E86" s="1">
        <v>2</v>
      </c>
      <c r="F86" s="1">
        <v>6</v>
      </c>
      <c r="G86" s="12" t="str">
        <v>⚂</v>
      </c>
      <c r="H86" s="12" t="str">
        <v>⚁</v>
      </c>
      <c r="I86" s="12" t="str">
        <v>⚅</v>
      </c>
      <c r="N86" s="18">
        <v>84</v>
      </c>
      <c r="O86" s="19">
        <v>3</v>
      </c>
      <c r="P86" s="19">
        <v>2</v>
      </c>
      <c r="Q86" s="19">
        <v>6</v>
      </c>
      <c r="R86" s="20" t="s">
        <v>19</v>
      </c>
      <c r="S86" s="20" t="s">
        <v>18</v>
      </c>
      <c r="T86" s="21" t="s">
        <v>22</v>
      </c>
    </row>
    <row r="87" spans="3:20" x14ac:dyDescent="0.5">
      <c r="C87" s="4">
        <v>85</v>
      </c>
      <c r="D87" s="1">
        <v>3</v>
      </c>
      <c r="E87" s="1">
        <v>3</v>
      </c>
      <c r="F87" s="1">
        <v>1</v>
      </c>
      <c r="G87" s="12" t="str">
        <v>⚂</v>
      </c>
      <c r="H87" s="12" t="str">
        <v>⚂</v>
      </c>
      <c r="I87" s="12" t="str">
        <v>⚀</v>
      </c>
      <c r="N87" s="18">
        <v>85</v>
      </c>
      <c r="O87" s="19">
        <v>3</v>
      </c>
      <c r="P87" s="19">
        <v>3</v>
      </c>
      <c r="Q87" s="19">
        <v>1</v>
      </c>
      <c r="R87" s="20" t="s">
        <v>19</v>
      </c>
      <c r="S87" s="20" t="s">
        <v>19</v>
      </c>
      <c r="T87" s="21" t="s">
        <v>17</v>
      </c>
    </row>
    <row r="88" spans="3:20" x14ac:dyDescent="0.5">
      <c r="C88" s="4">
        <v>86</v>
      </c>
      <c r="D88" s="1">
        <v>3</v>
      </c>
      <c r="E88" s="1">
        <v>3</v>
      </c>
      <c r="F88" s="1">
        <v>2</v>
      </c>
      <c r="G88" s="12" t="str">
        <v>⚂</v>
      </c>
      <c r="H88" s="12" t="str">
        <v>⚂</v>
      </c>
      <c r="I88" s="12" t="str">
        <v>⚁</v>
      </c>
      <c r="N88" s="18">
        <v>86</v>
      </c>
      <c r="O88" s="19">
        <v>3</v>
      </c>
      <c r="P88" s="19">
        <v>3</v>
      </c>
      <c r="Q88" s="19">
        <v>2</v>
      </c>
      <c r="R88" s="20" t="s">
        <v>19</v>
      </c>
      <c r="S88" s="20" t="s">
        <v>19</v>
      </c>
      <c r="T88" s="21" t="s">
        <v>18</v>
      </c>
    </row>
    <row r="89" spans="3:20" x14ac:dyDescent="0.5">
      <c r="C89" s="4">
        <v>87</v>
      </c>
      <c r="D89" s="1">
        <v>3</v>
      </c>
      <c r="E89" s="1">
        <v>3</v>
      </c>
      <c r="F89" s="1">
        <v>3</v>
      </c>
      <c r="G89" s="12" t="str">
        <v>⚂</v>
      </c>
      <c r="H89" s="12" t="str">
        <v>⚂</v>
      </c>
      <c r="I89" s="12" t="str">
        <v>⚂</v>
      </c>
      <c r="N89" s="18">
        <v>87</v>
      </c>
      <c r="O89" s="19">
        <v>3</v>
      </c>
      <c r="P89" s="19">
        <v>3</v>
      </c>
      <c r="Q89" s="19">
        <v>3</v>
      </c>
      <c r="R89" s="20" t="s">
        <v>19</v>
      </c>
      <c r="S89" s="20" t="s">
        <v>19</v>
      </c>
      <c r="T89" s="21" t="s">
        <v>19</v>
      </c>
    </row>
    <row r="90" spans="3:20" x14ac:dyDescent="0.5">
      <c r="C90" s="4">
        <v>88</v>
      </c>
      <c r="D90" s="1">
        <v>3</v>
      </c>
      <c r="E90" s="1">
        <v>3</v>
      </c>
      <c r="F90" s="1">
        <v>4</v>
      </c>
      <c r="G90" s="12" t="str">
        <v>⚂</v>
      </c>
      <c r="H90" s="12" t="str">
        <v>⚂</v>
      </c>
      <c r="I90" s="12" t="str">
        <v>⚃</v>
      </c>
      <c r="N90" s="18">
        <v>88</v>
      </c>
      <c r="O90" s="19">
        <v>3</v>
      </c>
      <c r="P90" s="19">
        <v>3</v>
      </c>
      <c r="Q90" s="19">
        <v>4</v>
      </c>
      <c r="R90" s="20" t="s">
        <v>19</v>
      </c>
      <c r="S90" s="20" t="s">
        <v>19</v>
      </c>
      <c r="T90" s="21" t="s">
        <v>20</v>
      </c>
    </row>
    <row r="91" spans="3:20" x14ac:dyDescent="0.5">
      <c r="C91" s="4">
        <v>89</v>
      </c>
      <c r="D91" s="1">
        <v>3</v>
      </c>
      <c r="E91" s="1">
        <v>3</v>
      </c>
      <c r="F91" s="1">
        <v>5</v>
      </c>
      <c r="G91" s="12" t="str">
        <v>⚂</v>
      </c>
      <c r="H91" s="12" t="str">
        <v>⚂</v>
      </c>
      <c r="I91" s="12" t="str">
        <v>⚄</v>
      </c>
      <c r="N91" s="18">
        <v>89</v>
      </c>
      <c r="O91" s="19">
        <v>3</v>
      </c>
      <c r="P91" s="19">
        <v>3</v>
      </c>
      <c r="Q91" s="19">
        <v>5</v>
      </c>
      <c r="R91" s="20" t="s">
        <v>19</v>
      </c>
      <c r="S91" s="20" t="s">
        <v>19</v>
      </c>
      <c r="T91" s="21" t="s">
        <v>21</v>
      </c>
    </row>
    <row r="92" spans="3:20" x14ac:dyDescent="0.5">
      <c r="C92" s="4">
        <v>90</v>
      </c>
      <c r="D92" s="1">
        <v>3</v>
      </c>
      <c r="E92" s="1">
        <v>3</v>
      </c>
      <c r="F92" s="1">
        <v>6</v>
      </c>
      <c r="G92" s="12" t="str">
        <v>⚂</v>
      </c>
      <c r="H92" s="12" t="str">
        <v>⚂</v>
      </c>
      <c r="I92" s="12" t="str">
        <v>⚅</v>
      </c>
      <c r="N92" s="18">
        <v>90</v>
      </c>
      <c r="O92" s="19">
        <v>3</v>
      </c>
      <c r="P92" s="19">
        <v>3</v>
      </c>
      <c r="Q92" s="19">
        <v>6</v>
      </c>
      <c r="R92" s="20" t="s">
        <v>19</v>
      </c>
      <c r="S92" s="20" t="s">
        <v>19</v>
      </c>
      <c r="T92" s="21" t="s">
        <v>22</v>
      </c>
    </row>
    <row r="93" spans="3:20" x14ac:dyDescent="0.5">
      <c r="C93" s="4">
        <v>91</v>
      </c>
      <c r="D93" s="1">
        <v>3</v>
      </c>
      <c r="E93" s="1">
        <v>4</v>
      </c>
      <c r="F93" s="1">
        <v>1</v>
      </c>
      <c r="G93" s="12" t="str">
        <v>⚂</v>
      </c>
      <c r="H93" s="12" t="str">
        <v>⚃</v>
      </c>
      <c r="I93" s="12" t="str">
        <v>⚀</v>
      </c>
      <c r="N93" s="18">
        <v>91</v>
      </c>
      <c r="O93" s="19">
        <v>3</v>
      </c>
      <c r="P93" s="19">
        <v>4</v>
      </c>
      <c r="Q93" s="19">
        <v>1</v>
      </c>
      <c r="R93" s="20" t="s">
        <v>19</v>
      </c>
      <c r="S93" s="20" t="s">
        <v>20</v>
      </c>
      <c r="T93" s="21" t="s">
        <v>17</v>
      </c>
    </row>
    <row r="94" spans="3:20" x14ac:dyDescent="0.5">
      <c r="C94" s="4">
        <v>92</v>
      </c>
      <c r="D94" s="1">
        <v>3</v>
      </c>
      <c r="E94" s="1">
        <v>4</v>
      </c>
      <c r="F94" s="1">
        <v>2</v>
      </c>
      <c r="G94" s="12" t="str">
        <v>⚂</v>
      </c>
      <c r="H94" s="12" t="str">
        <v>⚃</v>
      </c>
      <c r="I94" s="12" t="str">
        <v>⚁</v>
      </c>
      <c r="N94" s="18">
        <v>92</v>
      </c>
      <c r="O94" s="19">
        <v>3</v>
      </c>
      <c r="P94" s="19">
        <v>4</v>
      </c>
      <c r="Q94" s="19">
        <v>2</v>
      </c>
      <c r="R94" s="20" t="s">
        <v>19</v>
      </c>
      <c r="S94" s="20" t="s">
        <v>20</v>
      </c>
      <c r="T94" s="21" t="s">
        <v>18</v>
      </c>
    </row>
    <row r="95" spans="3:20" x14ac:dyDescent="0.5">
      <c r="C95" s="4">
        <v>93</v>
      </c>
      <c r="D95" s="1">
        <v>3</v>
      </c>
      <c r="E95" s="1">
        <v>4</v>
      </c>
      <c r="F95" s="1">
        <v>3</v>
      </c>
      <c r="G95" s="12" t="str">
        <v>⚂</v>
      </c>
      <c r="H95" s="12" t="str">
        <v>⚃</v>
      </c>
      <c r="I95" s="12" t="str">
        <v>⚂</v>
      </c>
      <c r="N95" s="18">
        <v>93</v>
      </c>
      <c r="O95" s="19">
        <v>3</v>
      </c>
      <c r="P95" s="19">
        <v>4</v>
      </c>
      <c r="Q95" s="19">
        <v>3</v>
      </c>
      <c r="R95" s="20" t="s">
        <v>19</v>
      </c>
      <c r="S95" s="20" t="s">
        <v>20</v>
      </c>
      <c r="T95" s="21" t="s">
        <v>19</v>
      </c>
    </row>
    <row r="96" spans="3:20" x14ac:dyDescent="0.5">
      <c r="C96" s="4">
        <v>94</v>
      </c>
      <c r="D96" s="1">
        <v>3</v>
      </c>
      <c r="E96" s="1">
        <v>4</v>
      </c>
      <c r="F96" s="1">
        <v>4</v>
      </c>
      <c r="G96" s="12" t="str">
        <v>⚂</v>
      </c>
      <c r="H96" s="12" t="str">
        <v>⚃</v>
      </c>
      <c r="I96" s="12" t="str">
        <v>⚃</v>
      </c>
      <c r="N96" s="18">
        <v>94</v>
      </c>
      <c r="O96" s="19">
        <v>3</v>
      </c>
      <c r="P96" s="19">
        <v>4</v>
      </c>
      <c r="Q96" s="19">
        <v>4</v>
      </c>
      <c r="R96" s="20" t="s">
        <v>19</v>
      </c>
      <c r="S96" s="20" t="s">
        <v>20</v>
      </c>
      <c r="T96" s="21" t="s">
        <v>20</v>
      </c>
    </row>
    <row r="97" spans="3:20" x14ac:dyDescent="0.5">
      <c r="C97" s="4">
        <v>95</v>
      </c>
      <c r="D97" s="1">
        <v>3</v>
      </c>
      <c r="E97" s="1">
        <v>4</v>
      </c>
      <c r="F97" s="1">
        <v>5</v>
      </c>
      <c r="G97" s="12" t="str">
        <v>⚂</v>
      </c>
      <c r="H97" s="12" t="str">
        <v>⚃</v>
      </c>
      <c r="I97" s="12" t="str">
        <v>⚄</v>
      </c>
      <c r="N97" s="18">
        <v>95</v>
      </c>
      <c r="O97" s="19">
        <v>3</v>
      </c>
      <c r="P97" s="19">
        <v>4</v>
      </c>
      <c r="Q97" s="19">
        <v>5</v>
      </c>
      <c r="R97" s="20" t="s">
        <v>19</v>
      </c>
      <c r="S97" s="20" t="s">
        <v>20</v>
      </c>
      <c r="T97" s="21" t="s">
        <v>21</v>
      </c>
    </row>
    <row r="98" spans="3:20" x14ac:dyDescent="0.5">
      <c r="C98" s="4">
        <v>96</v>
      </c>
      <c r="D98" s="1">
        <v>3</v>
      </c>
      <c r="E98" s="1">
        <v>4</v>
      </c>
      <c r="F98" s="1">
        <v>6</v>
      </c>
      <c r="G98" s="12" t="str">
        <v>⚂</v>
      </c>
      <c r="H98" s="12" t="str">
        <v>⚃</v>
      </c>
      <c r="I98" s="12" t="str">
        <v>⚅</v>
      </c>
      <c r="N98" s="18">
        <v>96</v>
      </c>
      <c r="O98" s="19">
        <v>3</v>
      </c>
      <c r="P98" s="19">
        <v>4</v>
      </c>
      <c r="Q98" s="19">
        <v>6</v>
      </c>
      <c r="R98" s="20" t="s">
        <v>19</v>
      </c>
      <c r="S98" s="20" t="s">
        <v>20</v>
      </c>
      <c r="T98" s="21" t="s">
        <v>22</v>
      </c>
    </row>
    <row r="99" spans="3:20" x14ac:dyDescent="0.5">
      <c r="C99" s="4">
        <v>97</v>
      </c>
      <c r="D99" s="1">
        <v>3</v>
      </c>
      <c r="E99" s="1">
        <v>5</v>
      </c>
      <c r="F99" s="1">
        <v>1</v>
      </c>
      <c r="G99" s="12" t="str">
        <v>⚂</v>
      </c>
      <c r="H99" s="12" t="str">
        <v>⚄</v>
      </c>
      <c r="I99" s="12" t="str">
        <v>⚀</v>
      </c>
      <c r="N99" s="18">
        <v>97</v>
      </c>
      <c r="O99" s="19">
        <v>3</v>
      </c>
      <c r="P99" s="19">
        <v>5</v>
      </c>
      <c r="Q99" s="19">
        <v>1</v>
      </c>
      <c r="R99" s="20" t="s">
        <v>19</v>
      </c>
      <c r="S99" s="20" t="s">
        <v>21</v>
      </c>
      <c r="T99" s="21" t="s">
        <v>17</v>
      </c>
    </row>
    <row r="100" spans="3:20" x14ac:dyDescent="0.5">
      <c r="C100" s="4">
        <v>98</v>
      </c>
      <c r="D100" s="1">
        <v>3</v>
      </c>
      <c r="E100" s="1">
        <v>5</v>
      </c>
      <c r="F100" s="1">
        <v>2</v>
      </c>
      <c r="G100" s="12" t="str">
        <v>⚂</v>
      </c>
      <c r="H100" s="12" t="str">
        <v>⚄</v>
      </c>
      <c r="I100" s="12" t="str">
        <v>⚁</v>
      </c>
      <c r="N100" s="18">
        <v>98</v>
      </c>
      <c r="O100" s="19">
        <v>3</v>
      </c>
      <c r="P100" s="19">
        <v>5</v>
      </c>
      <c r="Q100" s="19">
        <v>2</v>
      </c>
      <c r="R100" s="20" t="s">
        <v>19</v>
      </c>
      <c r="S100" s="20" t="s">
        <v>21</v>
      </c>
      <c r="T100" s="21" t="s">
        <v>18</v>
      </c>
    </row>
    <row r="101" spans="3:20" x14ac:dyDescent="0.5">
      <c r="C101" s="4">
        <v>99</v>
      </c>
      <c r="D101" s="1">
        <v>3</v>
      </c>
      <c r="E101" s="1">
        <v>5</v>
      </c>
      <c r="F101" s="1">
        <v>3</v>
      </c>
      <c r="G101" s="12" t="str">
        <v>⚂</v>
      </c>
      <c r="H101" s="12" t="str">
        <v>⚄</v>
      </c>
      <c r="I101" s="12" t="str">
        <v>⚂</v>
      </c>
      <c r="N101" s="18">
        <v>99</v>
      </c>
      <c r="O101" s="19">
        <v>3</v>
      </c>
      <c r="P101" s="19">
        <v>5</v>
      </c>
      <c r="Q101" s="19">
        <v>3</v>
      </c>
      <c r="R101" s="20" t="s">
        <v>19</v>
      </c>
      <c r="S101" s="20" t="s">
        <v>21</v>
      </c>
      <c r="T101" s="21" t="s">
        <v>19</v>
      </c>
    </row>
    <row r="102" spans="3:20" x14ac:dyDescent="0.5">
      <c r="C102" s="4">
        <v>100</v>
      </c>
      <c r="D102" s="1">
        <v>3</v>
      </c>
      <c r="E102" s="1">
        <v>5</v>
      </c>
      <c r="F102" s="1">
        <v>4</v>
      </c>
      <c r="G102" s="12" t="str">
        <v>⚂</v>
      </c>
      <c r="H102" s="12" t="str">
        <v>⚄</v>
      </c>
      <c r="I102" s="12" t="str">
        <v>⚃</v>
      </c>
      <c r="N102" s="18">
        <v>100</v>
      </c>
      <c r="O102" s="19">
        <v>3</v>
      </c>
      <c r="P102" s="19">
        <v>5</v>
      </c>
      <c r="Q102" s="19">
        <v>4</v>
      </c>
      <c r="R102" s="20" t="s">
        <v>19</v>
      </c>
      <c r="S102" s="20" t="s">
        <v>21</v>
      </c>
      <c r="T102" s="21" t="s">
        <v>20</v>
      </c>
    </row>
    <row r="103" spans="3:20" x14ac:dyDescent="0.5">
      <c r="C103" s="4">
        <v>101</v>
      </c>
      <c r="D103" s="1">
        <v>3</v>
      </c>
      <c r="E103" s="1">
        <v>5</v>
      </c>
      <c r="F103" s="1">
        <v>5</v>
      </c>
      <c r="G103" s="12" t="str">
        <v>⚂</v>
      </c>
      <c r="H103" s="12" t="str">
        <v>⚄</v>
      </c>
      <c r="I103" s="12" t="str">
        <v>⚄</v>
      </c>
      <c r="N103" s="18">
        <v>101</v>
      </c>
      <c r="O103" s="19">
        <v>3</v>
      </c>
      <c r="P103" s="19">
        <v>5</v>
      </c>
      <c r="Q103" s="19">
        <v>5</v>
      </c>
      <c r="R103" s="20" t="s">
        <v>19</v>
      </c>
      <c r="S103" s="20" t="s">
        <v>21</v>
      </c>
      <c r="T103" s="21" t="s">
        <v>21</v>
      </c>
    </row>
    <row r="104" spans="3:20" x14ac:dyDescent="0.5">
      <c r="C104" s="4">
        <v>102</v>
      </c>
      <c r="D104" s="1">
        <v>3</v>
      </c>
      <c r="E104" s="1">
        <v>5</v>
      </c>
      <c r="F104" s="1">
        <v>6</v>
      </c>
      <c r="G104" s="12" t="str">
        <v>⚂</v>
      </c>
      <c r="H104" s="12" t="str">
        <v>⚄</v>
      </c>
      <c r="I104" s="12" t="str">
        <v>⚅</v>
      </c>
      <c r="N104" s="18">
        <v>102</v>
      </c>
      <c r="O104" s="19">
        <v>3</v>
      </c>
      <c r="P104" s="19">
        <v>5</v>
      </c>
      <c r="Q104" s="19">
        <v>6</v>
      </c>
      <c r="R104" s="20" t="s">
        <v>19</v>
      </c>
      <c r="S104" s="20" t="s">
        <v>21</v>
      </c>
      <c r="T104" s="21" t="s">
        <v>22</v>
      </c>
    </row>
    <row r="105" spans="3:20" x14ac:dyDescent="0.5">
      <c r="C105" s="4">
        <v>103</v>
      </c>
      <c r="D105" s="1">
        <v>3</v>
      </c>
      <c r="E105" s="1">
        <v>6</v>
      </c>
      <c r="F105" s="1">
        <v>1</v>
      </c>
      <c r="G105" s="12" t="str">
        <v>⚂</v>
      </c>
      <c r="H105" s="12" t="str">
        <v>⚅</v>
      </c>
      <c r="I105" s="12" t="str">
        <v>⚀</v>
      </c>
      <c r="N105" s="18">
        <v>103</v>
      </c>
      <c r="O105" s="19">
        <v>3</v>
      </c>
      <c r="P105" s="19">
        <v>6</v>
      </c>
      <c r="Q105" s="19">
        <v>1</v>
      </c>
      <c r="R105" s="20" t="s">
        <v>19</v>
      </c>
      <c r="S105" s="20" t="s">
        <v>22</v>
      </c>
      <c r="T105" s="21" t="s">
        <v>17</v>
      </c>
    </row>
    <row r="106" spans="3:20" x14ac:dyDescent="0.5">
      <c r="C106" s="4">
        <v>104</v>
      </c>
      <c r="D106" s="1">
        <v>3</v>
      </c>
      <c r="E106" s="1">
        <v>6</v>
      </c>
      <c r="F106" s="1">
        <v>2</v>
      </c>
      <c r="G106" s="12" t="str">
        <v>⚂</v>
      </c>
      <c r="H106" s="12" t="str">
        <v>⚅</v>
      </c>
      <c r="I106" s="12" t="str">
        <v>⚁</v>
      </c>
      <c r="N106" s="18">
        <v>104</v>
      </c>
      <c r="O106" s="19">
        <v>3</v>
      </c>
      <c r="P106" s="19">
        <v>6</v>
      </c>
      <c r="Q106" s="19">
        <v>2</v>
      </c>
      <c r="R106" s="20" t="s">
        <v>19</v>
      </c>
      <c r="S106" s="20" t="s">
        <v>22</v>
      </c>
      <c r="T106" s="21" t="s">
        <v>18</v>
      </c>
    </row>
    <row r="107" spans="3:20" x14ac:dyDescent="0.5">
      <c r="C107" s="4">
        <v>105</v>
      </c>
      <c r="D107" s="1">
        <v>3</v>
      </c>
      <c r="E107" s="1">
        <v>6</v>
      </c>
      <c r="F107" s="1">
        <v>3</v>
      </c>
      <c r="G107" s="12" t="str">
        <v>⚂</v>
      </c>
      <c r="H107" s="12" t="str">
        <v>⚅</v>
      </c>
      <c r="I107" s="12" t="str">
        <v>⚂</v>
      </c>
      <c r="N107" s="18">
        <v>105</v>
      </c>
      <c r="O107" s="19">
        <v>3</v>
      </c>
      <c r="P107" s="19">
        <v>6</v>
      </c>
      <c r="Q107" s="19">
        <v>3</v>
      </c>
      <c r="R107" s="20" t="s">
        <v>19</v>
      </c>
      <c r="S107" s="20" t="s">
        <v>22</v>
      </c>
      <c r="T107" s="21" t="s">
        <v>19</v>
      </c>
    </row>
    <row r="108" spans="3:20" x14ac:dyDescent="0.5">
      <c r="C108" s="4">
        <v>106</v>
      </c>
      <c r="D108" s="1">
        <v>3</v>
      </c>
      <c r="E108" s="1">
        <v>6</v>
      </c>
      <c r="F108" s="1">
        <v>4</v>
      </c>
      <c r="G108" s="12" t="str">
        <v>⚂</v>
      </c>
      <c r="H108" s="12" t="str">
        <v>⚅</v>
      </c>
      <c r="I108" s="12" t="str">
        <v>⚃</v>
      </c>
      <c r="N108" s="18">
        <v>106</v>
      </c>
      <c r="O108" s="19">
        <v>3</v>
      </c>
      <c r="P108" s="19">
        <v>6</v>
      </c>
      <c r="Q108" s="19">
        <v>4</v>
      </c>
      <c r="R108" s="20" t="s">
        <v>19</v>
      </c>
      <c r="S108" s="20" t="s">
        <v>22</v>
      </c>
      <c r="T108" s="21" t="s">
        <v>20</v>
      </c>
    </row>
    <row r="109" spans="3:20" x14ac:dyDescent="0.5">
      <c r="C109" s="4">
        <v>107</v>
      </c>
      <c r="D109" s="1">
        <v>3</v>
      </c>
      <c r="E109" s="1">
        <v>6</v>
      </c>
      <c r="F109" s="1">
        <v>5</v>
      </c>
      <c r="G109" s="12" t="str">
        <v>⚂</v>
      </c>
      <c r="H109" s="12" t="str">
        <v>⚅</v>
      </c>
      <c r="I109" s="12" t="str">
        <v>⚄</v>
      </c>
      <c r="N109" s="18">
        <v>107</v>
      </c>
      <c r="O109" s="19">
        <v>3</v>
      </c>
      <c r="P109" s="19">
        <v>6</v>
      </c>
      <c r="Q109" s="19">
        <v>5</v>
      </c>
      <c r="R109" s="20" t="s">
        <v>19</v>
      </c>
      <c r="S109" s="20" t="s">
        <v>22</v>
      </c>
      <c r="T109" s="21" t="s">
        <v>21</v>
      </c>
    </row>
    <row r="110" spans="3:20" x14ac:dyDescent="0.5">
      <c r="C110" s="4">
        <v>108</v>
      </c>
      <c r="D110" s="1">
        <v>3</v>
      </c>
      <c r="E110" s="1">
        <v>6</v>
      </c>
      <c r="F110" s="1">
        <v>6</v>
      </c>
      <c r="G110" s="12" t="str">
        <v>⚂</v>
      </c>
      <c r="H110" s="12" t="str">
        <v>⚅</v>
      </c>
      <c r="I110" s="12" t="str">
        <v>⚅</v>
      </c>
      <c r="N110" s="18">
        <v>108</v>
      </c>
      <c r="O110" s="19">
        <v>3</v>
      </c>
      <c r="P110" s="19">
        <v>6</v>
      </c>
      <c r="Q110" s="19">
        <v>6</v>
      </c>
      <c r="R110" s="20" t="s">
        <v>19</v>
      </c>
      <c r="S110" s="20" t="s">
        <v>22</v>
      </c>
      <c r="T110" s="21" t="s">
        <v>22</v>
      </c>
    </row>
    <row r="111" spans="3:20" x14ac:dyDescent="0.5">
      <c r="C111" s="4">
        <v>109</v>
      </c>
      <c r="D111" s="1">
        <v>4</v>
      </c>
      <c r="E111" s="1">
        <v>1</v>
      </c>
      <c r="F111" s="1">
        <v>1</v>
      </c>
      <c r="G111" s="12" t="str">
        <v>⚃</v>
      </c>
      <c r="H111" s="12" t="str">
        <v>⚀</v>
      </c>
      <c r="I111" s="12" t="str">
        <v>⚀</v>
      </c>
      <c r="N111" s="18">
        <v>109</v>
      </c>
      <c r="O111" s="19">
        <v>4</v>
      </c>
      <c r="P111" s="19">
        <v>1</v>
      </c>
      <c r="Q111" s="19">
        <v>1</v>
      </c>
      <c r="R111" s="20" t="s">
        <v>20</v>
      </c>
      <c r="S111" s="20" t="s">
        <v>17</v>
      </c>
      <c r="T111" s="21" t="s">
        <v>17</v>
      </c>
    </row>
    <row r="112" spans="3:20" x14ac:dyDescent="0.5">
      <c r="C112" s="4">
        <v>110</v>
      </c>
      <c r="D112" s="1">
        <v>4</v>
      </c>
      <c r="E112" s="1">
        <v>1</v>
      </c>
      <c r="F112" s="1">
        <v>2</v>
      </c>
      <c r="G112" s="12" t="str">
        <v>⚃</v>
      </c>
      <c r="H112" s="12" t="str">
        <v>⚀</v>
      </c>
      <c r="I112" s="12" t="str">
        <v>⚁</v>
      </c>
      <c r="N112" s="18">
        <v>110</v>
      </c>
      <c r="O112" s="19">
        <v>4</v>
      </c>
      <c r="P112" s="19">
        <v>1</v>
      </c>
      <c r="Q112" s="19">
        <v>2</v>
      </c>
      <c r="R112" s="20" t="s">
        <v>20</v>
      </c>
      <c r="S112" s="20" t="s">
        <v>17</v>
      </c>
      <c r="T112" s="21" t="s">
        <v>18</v>
      </c>
    </row>
    <row r="113" spans="3:20" x14ac:dyDescent="0.5">
      <c r="C113" s="4">
        <v>111</v>
      </c>
      <c r="D113" s="1">
        <v>4</v>
      </c>
      <c r="E113" s="1">
        <v>1</v>
      </c>
      <c r="F113" s="1">
        <v>3</v>
      </c>
      <c r="G113" s="12" t="str">
        <v>⚃</v>
      </c>
      <c r="H113" s="12" t="str">
        <v>⚀</v>
      </c>
      <c r="I113" s="12" t="str">
        <v>⚂</v>
      </c>
      <c r="N113" s="18">
        <v>111</v>
      </c>
      <c r="O113" s="19">
        <v>4</v>
      </c>
      <c r="P113" s="19">
        <v>1</v>
      </c>
      <c r="Q113" s="19">
        <v>3</v>
      </c>
      <c r="R113" s="20" t="s">
        <v>20</v>
      </c>
      <c r="S113" s="20" t="s">
        <v>17</v>
      </c>
      <c r="T113" s="21" t="s">
        <v>19</v>
      </c>
    </row>
    <row r="114" spans="3:20" x14ac:dyDescent="0.5">
      <c r="C114" s="4">
        <v>112</v>
      </c>
      <c r="D114" s="1">
        <v>4</v>
      </c>
      <c r="E114" s="1">
        <v>1</v>
      </c>
      <c r="F114" s="1">
        <v>4</v>
      </c>
      <c r="G114" s="12" t="str">
        <v>⚃</v>
      </c>
      <c r="H114" s="12" t="str">
        <v>⚀</v>
      </c>
      <c r="I114" s="12" t="str">
        <v>⚃</v>
      </c>
      <c r="N114" s="18">
        <v>112</v>
      </c>
      <c r="O114" s="19">
        <v>4</v>
      </c>
      <c r="P114" s="19">
        <v>1</v>
      </c>
      <c r="Q114" s="19">
        <v>4</v>
      </c>
      <c r="R114" s="20" t="s">
        <v>20</v>
      </c>
      <c r="S114" s="20" t="s">
        <v>17</v>
      </c>
      <c r="T114" s="21" t="s">
        <v>20</v>
      </c>
    </row>
    <row r="115" spans="3:20" x14ac:dyDescent="0.5">
      <c r="C115" s="4">
        <v>113</v>
      </c>
      <c r="D115" s="1">
        <v>4</v>
      </c>
      <c r="E115" s="1">
        <v>1</v>
      </c>
      <c r="F115" s="1">
        <v>5</v>
      </c>
      <c r="G115" s="12" t="str">
        <v>⚃</v>
      </c>
      <c r="H115" s="12" t="str">
        <v>⚀</v>
      </c>
      <c r="I115" s="12" t="str">
        <v>⚄</v>
      </c>
      <c r="N115" s="18">
        <v>113</v>
      </c>
      <c r="O115" s="19">
        <v>4</v>
      </c>
      <c r="P115" s="19">
        <v>1</v>
      </c>
      <c r="Q115" s="19">
        <v>5</v>
      </c>
      <c r="R115" s="20" t="s">
        <v>20</v>
      </c>
      <c r="S115" s="20" t="s">
        <v>17</v>
      </c>
      <c r="T115" s="21" t="s">
        <v>21</v>
      </c>
    </row>
    <row r="116" spans="3:20" x14ac:dyDescent="0.5">
      <c r="C116" s="4">
        <v>114</v>
      </c>
      <c r="D116" s="1">
        <v>4</v>
      </c>
      <c r="E116" s="1">
        <v>1</v>
      </c>
      <c r="F116" s="1">
        <v>6</v>
      </c>
      <c r="G116" s="12" t="str">
        <v>⚃</v>
      </c>
      <c r="H116" s="12" t="str">
        <v>⚀</v>
      </c>
      <c r="I116" s="12" t="str">
        <v>⚅</v>
      </c>
      <c r="N116" s="18">
        <v>114</v>
      </c>
      <c r="O116" s="19">
        <v>4</v>
      </c>
      <c r="P116" s="19">
        <v>1</v>
      </c>
      <c r="Q116" s="19">
        <v>6</v>
      </c>
      <c r="R116" s="20" t="s">
        <v>20</v>
      </c>
      <c r="S116" s="20" t="s">
        <v>17</v>
      </c>
      <c r="T116" s="21" t="s">
        <v>22</v>
      </c>
    </row>
    <row r="117" spans="3:20" x14ac:dyDescent="0.5">
      <c r="C117" s="4">
        <v>115</v>
      </c>
      <c r="D117" s="1">
        <v>4</v>
      </c>
      <c r="E117" s="1">
        <v>2</v>
      </c>
      <c r="F117" s="1">
        <v>1</v>
      </c>
      <c r="G117" s="12" t="str">
        <v>⚃</v>
      </c>
      <c r="H117" s="12" t="str">
        <v>⚁</v>
      </c>
      <c r="I117" s="12" t="str">
        <v>⚀</v>
      </c>
      <c r="N117" s="18">
        <v>115</v>
      </c>
      <c r="O117" s="19">
        <v>4</v>
      </c>
      <c r="P117" s="19">
        <v>2</v>
      </c>
      <c r="Q117" s="19">
        <v>1</v>
      </c>
      <c r="R117" s="20" t="s">
        <v>20</v>
      </c>
      <c r="S117" s="20" t="s">
        <v>18</v>
      </c>
      <c r="T117" s="21" t="s">
        <v>17</v>
      </c>
    </row>
    <row r="118" spans="3:20" x14ac:dyDescent="0.5">
      <c r="C118" s="4">
        <v>116</v>
      </c>
      <c r="D118" s="1">
        <v>4</v>
      </c>
      <c r="E118" s="1">
        <v>2</v>
      </c>
      <c r="F118" s="1">
        <v>2</v>
      </c>
      <c r="G118" s="12" t="str">
        <v>⚃</v>
      </c>
      <c r="H118" s="12" t="str">
        <v>⚁</v>
      </c>
      <c r="I118" s="12" t="str">
        <v>⚁</v>
      </c>
      <c r="N118" s="18">
        <v>116</v>
      </c>
      <c r="O118" s="19">
        <v>4</v>
      </c>
      <c r="P118" s="19">
        <v>2</v>
      </c>
      <c r="Q118" s="19">
        <v>2</v>
      </c>
      <c r="R118" s="20" t="s">
        <v>20</v>
      </c>
      <c r="S118" s="20" t="s">
        <v>18</v>
      </c>
      <c r="T118" s="21" t="s">
        <v>18</v>
      </c>
    </row>
    <row r="119" spans="3:20" x14ac:dyDescent="0.5">
      <c r="C119" s="4">
        <v>117</v>
      </c>
      <c r="D119" s="1">
        <v>4</v>
      </c>
      <c r="E119" s="1">
        <v>2</v>
      </c>
      <c r="F119" s="1">
        <v>3</v>
      </c>
      <c r="G119" s="12" t="str">
        <v>⚃</v>
      </c>
      <c r="H119" s="12" t="str">
        <v>⚁</v>
      </c>
      <c r="I119" s="12" t="str">
        <v>⚂</v>
      </c>
      <c r="N119" s="18">
        <v>117</v>
      </c>
      <c r="O119" s="19">
        <v>4</v>
      </c>
      <c r="P119" s="19">
        <v>2</v>
      </c>
      <c r="Q119" s="19">
        <v>3</v>
      </c>
      <c r="R119" s="20" t="s">
        <v>20</v>
      </c>
      <c r="S119" s="20" t="s">
        <v>18</v>
      </c>
      <c r="T119" s="21" t="s">
        <v>19</v>
      </c>
    </row>
    <row r="120" spans="3:20" x14ac:dyDescent="0.5">
      <c r="C120" s="4">
        <v>118</v>
      </c>
      <c r="D120" s="1">
        <v>4</v>
      </c>
      <c r="E120" s="1">
        <v>2</v>
      </c>
      <c r="F120" s="1">
        <v>4</v>
      </c>
      <c r="G120" s="12" t="str">
        <v>⚃</v>
      </c>
      <c r="H120" s="12" t="str">
        <v>⚁</v>
      </c>
      <c r="I120" s="12" t="str">
        <v>⚃</v>
      </c>
      <c r="N120" s="18">
        <v>118</v>
      </c>
      <c r="O120" s="19">
        <v>4</v>
      </c>
      <c r="P120" s="19">
        <v>2</v>
      </c>
      <c r="Q120" s="19">
        <v>4</v>
      </c>
      <c r="R120" s="20" t="s">
        <v>20</v>
      </c>
      <c r="S120" s="20" t="s">
        <v>18</v>
      </c>
      <c r="T120" s="21" t="s">
        <v>20</v>
      </c>
    </row>
    <row r="121" spans="3:20" x14ac:dyDescent="0.5">
      <c r="C121" s="4">
        <v>119</v>
      </c>
      <c r="D121" s="1">
        <v>4</v>
      </c>
      <c r="E121" s="1">
        <v>2</v>
      </c>
      <c r="F121" s="1">
        <v>5</v>
      </c>
      <c r="G121" s="12" t="str">
        <v>⚃</v>
      </c>
      <c r="H121" s="12" t="str">
        <v>⚁</v>
      </c>
      <c r="I121" s="12" t="str">
        <v>⚄</v>
      </c>
      <c r="N121" s="18">
        <v>119</v>
      </c>
      <c r="O121" s="19">
        <v>4</v>
      </c>
      <c r="P121" s="19">
        <v>2</v>
      </c>
      <c r="Q121" s="19">
        <v>5</v>
      </c>
      <c r="R121" s="20" t="s">
        <v>20</v>
      </c>
      <c r="S121" s="20" t="s">
        <v>18</v>
      </c>
      <c r="T121" s="21" t="s">
        <v>21</v>
      </c>
    </row>
    <row r="122" spans="3:20" x14ac:dyDescent="0.5">
      <c r="C122" s="4">
        <v>120</v>
      </c>
      <c r="D122" s="1">
        <v>4</v>
      </c>
      <c r="E122" s="1">
        <v>2</v>
      </c>
      <c r="F122" s="1">
        <v>6</v>
      </c>
      <c r="G122" s="12" t="str">
        <v>⚃</v>
      </c>
      <c r="H122" s="12" t="str">
        <v>⚁</v>
      </c>
      <c r="I122" s="12" t="str">
        <v>⚅</v>
      </c>
      <c r="N122" s="18">
        <v>120</v>
      </c>
      <c r="O122" s="19">
        <v>4</v>
      </c>
      <c r="P122" s="19">
        <v>2</v>
      </c>
      <c r="Q122" s="19">
        <v>6</v>
      </c>
      <c r="R122" s="20" t="s">
        <v>20</v>
      </c>
      <c r="S122" s="20" t="s">
        <v>18</v>
      </c>
      <c r="T122" s="21" t="s">
        <v>22</v>
      </c>
    </row>
    <row r="123" spans="3:20" x14ac:dyDescent="0.5">
      <c r="C123" s="4">
        <v>121</v>
      </c>
      <c r="D123" s="1">
        <v>4</v>
      </c>
      <c r="E123" s="1">
        <v>3</v>
      </c>
      <c r="F123" s="1">
        <v>1</v>
      </c>
      <c r="G123" s="12" t="str">
        <v>⚃</v>
      </c>
      <c r="H123" s="12" t="str">
        <v>⚂</v>
      </c>
      <c r="I123" s="12" t="str">
        <v>⚀</v>
      </c>
      <c r="N123" s="18">
        <v>121</v>
      </c>
      <c r="O123" s="19">
        <v>4</v>
      </c>
      <c r="P123" s="19">
        <v>3</v>
      </c>
      <c r="Q123" s="19">
        <v>1</v>
      </c>
      <c r="R123" s="20" t="s">
        <v>20</v>
      </c>
      <c r="S123" s="20" t="s">
        <v>19</v>
      </c>
      <c r="T123" s="21" t="s">
        <v>17</v>
      </c>
    </row>
    <row r="124" spans="3:20" x14ac:dyDescent="0.5">
      <c r="C124" s="4">
        <v>122</v>
      </c>
      <c r="D124" s="1">
        <v>4</v>
      </c>
      <c r="E124" s="1">
        <v>3</v>
      </c>
      <c r="F124" s="1">
        <v>2</v>
      </c>
      <c r="G124" s="12" t="str">
        <v>⚃</v>
      </c>
      <c r="H124" s="12" t="str">
        <v>⚂</v>
      </c>
      <c r="I124" s="12" t="str">
        <v>⚁</v>
      </c>
      <c r="N124" s="18">
        <v>122</v>
      </c>
      <c r="O124" s="19">
        <v>4</v>
      </c>
      <c r="P124" s="19">
        <v>3</v>
      </c>
      <c r="Q124" s="19">
        <v>2</v>
      </c>
      <c r="R124" s="20" t="s">
        <v>20</v>
      </c>
      <c r="S124" s="20" t="s">
        <v>19</v>
      </c>
      <c r="T124" s="21" t="s">
        <v>18</v>
      </c>
    </row>
    <row r="125" spans="3:20" x14ac:dyDescent="0.5">
      <c r="C125" s="4">
        <v>123</v>
      </c>
      <c r="D125" s="1">
        <v>4</v>
      </c>
      <c r="E125" s="1">
        <v>3</v>
      </c>
      <c r="F125" s="1">
        <v>3</v>
      </c>
      <c r="G125" s="12" t="str">
        <v>⚃</v>
      </c>
      <c r="H125" s="12" t="str">
        <v>⚂</v>
      </c>
      <c r="I125" s="12" t="str">
        <v>⚂</v>
      </c>
      <c r="N125" s="18">
        <v>123</v>
      </c>
      <c r="O125" s="19">
        <v>4</v>
      </c>
      <c r="P125" s="19">
        <v>3</v>
      </c>
      <c r="Q125" s="19">
        <v>3</v>
      </c>
      <c r="R125" s="20" t="s">
        <v>20</v>
      </c>
      <c r="S125" s="20" t="s">
        <v>19</v>
      </c>
      <c r="T125" s="21" t="s">
        <v>19</v>
      </c>
    </row>
    <row r="126" spans="3:20" x14ac:dyDescent="0.5">
      <c r="C126" s="4">
        <v>124</v>
      </c>
      <c r="D126" s="1">
        <v>4</v>
      </c>
      <c r="E126" s="1">
        <v>3</v>
      </c>
      <c r="F126" s="1">
        <v>4</v>
      </c>
      <c r="G126" s="12" t="str">
        <v>⚃</v>
      </c>
      <c r="H126" s="12" t="str">
        <v>⚂</v>
      </c>
      <c r="I126" s="12" t="str">
        <v>⚃</v>
      </c>
      <c r="N126" s="18">
        <v>124</v>
      </c>
      <c r="O126" s="19">
        <v>4</v>
      </c>
      <c r="P126" s="19">
        <v>3</v>
      </c>
      <c r="Q126" s="19">
        <v>4</v>
      </c>
      <c r="R126" s="20" t="s">
        <v>20</v>
      </c>
      <c r="S126" s="20" t="s">
        <v>19</v>
      </c>
      <c r="T126" s="21" t="s">
        <v>20</v>
      </c>
    </row>
    <row r="127" spans="3:20" x14ac:dyDescent="0.5">
      <c r="C127" s="4">
        <v>125</v>
      </c>
      <c r="D127" s="1">
        <v>4</v>
      </c>
      <c r="E127" s="1">
        <v>3</v>
      </c>
      <c r="F127" s="1">
        <v>5</v>
      </c>
      <c r="G127" s="12" t="str">
        <v>⚃</v>
      </c>
      <c r="H127" s="12" t="str">
        <v>⚂</v>
      </c>
      <c r="I127" s="12" t="str">
        <v>⚄</v>
      </c>
      <c r="N127" s="18">
        <v>125</v>
      </c>
      <c r="O127" s="19">
        <v>4</v>
      </c>
      <c r="P127" s="19">
        <v>3</v>
      </c>
      <c r="Q127" s="19">
        <v>5</v>
      </c>
      <c r="R127" s="20" t="s">
        <v>20</v>
      </c>
      <c r="S127" s="20" t="s">
        <v>19</v>
      </c>
      <c r="T127" s="21" t="s">
        <v>21</v>
      </c>
    </row>
    <row r="128" spans="3:20" x14ac:dyDescent="0.5">
      <c r="C128" s="4">
        <v>126</v>
      </c>
      <c r="D128" s="1">
        <v>4</v>
      </c>
      <c r="E128" s="1">
        <v>3</v>
      </c>
      <c r="F128" s="1">
        <v>6</v>
      </c>
      <c r="G128" s="12" t="str">
        <v>⚃</v>
      </c>
      <c r="H128" s="12" t="str">
        <v>⚂</v>
      </c>
      <c r="I128" s="12" t="str">
        <v>⚅</v>
      </c>
      <c r="N128" s="18">
        <v>126</v>
      </c>
      <c r="O128" s="19">
        <v>4</v>
      </c>
      <c r="P128" s="19">
        <v>3</v>
      </c>
      <c r="Q128" s="19">
        <v>6</v>
      </c>
      <c r="R128" s="20" t="s">
        <v>20</v>
      </c>
      <c r="S128" s="20" t="s">
        <v>19</v>
      </c>
      <c r="T128" s="21" t="s">
        <v>22</v>
      </c>
    </row>
    <row r="129" spans="3:20" x14ac:dyDescent="0.5">
      <c r="C129" s="4">
        <v>127</v>
      </c>
      <c r="D129" s="1">
        <v>4</v>
      </c>
      <c r="E129" s="1">
        <v>4</v>
      </c>
      <c r="F129" s="1">
        <v>1</v>
      </c>
      <c r="G129" s="12" t="str">
        <v>⚃</v>
      </c>
      <c r="H129" s="12" t="str">
        <v>⚃</v>
      </c>
      <c r="I129" s="12" t="str">
        <v>⚀</v>
      </c>
      <c r="N129" s="18">
        <v>127</v>
      </c>
      <c r="O129" s="19">
        <v>4</v>
      </c>
      <c r="P129" s="19">
        <v>4</v>
      </c>
      <c r="Q129" s="19">
        <v>1</v>
      </c>
      <c r="R129" s="20" t="s">
        <v>20</v>
      </c>
      <c r="S129" s="20" t="s">
        <v>20</v>
      </c>
      <c r="T129" s="21" t="s">
        <v>17</v>
      </c>
    </row>
    <row r="130" spans="3:20" x14ac:dyDescent="0.5">
      <c r="C130" s="4">
        <v>128</v>
      </c>
      <c r="D130" s="1">
        <v>4</v>
      </c>
      <c r="E130" s="1">
        <v>4</v>
      </c>
      <c r="F130" s="1">
        <v>2</v>
      </c>
      <c r="G130" s="12" t="str">
        <v>⚃</v>
      </c>
      <c r="H130" s="12" t="str">
        <v>⚃</v>
      </c>
      <c r="I130" s="12" t="str">
        <v>⚁</v>
      </c>
      <c r="N130" s="18">
        <v>128</v>
      </c>
      <c r="O130" s="19">
        <v>4</v>
      </c>
      <c r="P130" s="19">
        <v>4</v>
      </c>
      <c r="Q130" s="19">
        <v>2</v>
      </c>
      <c r="R130" s="20" t="s">
        <v>20</v>
      </c>
      <c r="S130" s="20" t="s">
        <v>20</v>
      </c>
      <c r="T130" s="21" t="s">
        <v>18</v>
      </c>
    </row>
    <row r="131" spans="3:20" x14ac:dyDescent="0.5">
      <c r="C131" s="4">
        <v>129</v>
      </c>
      <c r="D131" s="1">
        <v>4</v>
      </c>
      <c r="E131" s="1">
        <v>4</v>
      </c>
      <c r="F131" s="1">
        <v>3</v>
      </c>
      <c r="G131" s="12" t="str">
        <v>⚃</v>
      </c>
      <c r="H131" s="12" t="str">
        <v>⚃</v>
      </c>
      <c r="I131" s="12" t="str">
        <v>⚂</v>
      </c>
      <c r="N131" s="18">
        <v>129</v>
      </c>
      <c r="O131" s="19">
        <v>4</v>
      </c>
      <c r="P131" s="19">
        <v>4</v>
      </c>
      <c r="Q131" s="19">
        <v>3</v>
      </c>
      <c r="R131" s="20" t="s">
        <v>20</v>
      </c>
      <c r="S131" s="20" t="s">
        <v>20</v>
      </c>
      <c r="T131" s="21" t="s">
        <v>19</v>
      </c>
    </row>
    <row r="132" spans="3:20" x14ac:dyDescent="0.5">
      <c r="C132" s="4">
        <v>130</v>
      </c>
      <c r="D132" s="1">
        <v>4</v>
      </c>
      <c r="E132" s="1">
        <v>4</v>
      </c>
      <c r="F132" s="1">
        <v>4</v>
      </c>
      <c r="G132" s="12" t="str">
        <v>⚃</v>
      </c>
      <c r="H132" s="12" t="str">
        <v>⚃</v>
      </c>
      <c r="I132" s="12" t="str">
        <v>⚃</v>
      </c>
      <c r="N132" s="18">
        <v>130</v>
      </c>
      <c r="O132" s="19">
        <v>4</v>
      </c>
      <c r="P132" s="19">
        <v>4</v>
      </c>
      <c r="Q132" s="19">
        <v>4</v>
      </c>
      <c r="R132" s="20" t="s">
        <v>20</v>
      </c>
      <c r="S132" s="20" t="s">
        <v>20</v>
      </c>
      <c r="T132" s="21" t="s">
        <v>20</v>
      </c>
    </row>
    <row r="133" spans="3:20" x14ac:dyDescent="0.5">
      <c r="C133" s="4">
        <v>131</v>
      </c>
      <c r="D133" s="1">
        <v>4</v>
      </c>
      <c r="E133" s="1">
        <v>4</v>
      </c>
      <c r="F133" s="1">
        <v>5</v>
      </c>
      <c r="G133" s="12" t="str">
        <v>⚃</v>
      </c>
      <c r="H133" s="12" t="str">
        <v>⚃</v>
      </c>
      <c r="I133" s="12" t="str">
        <v>⚄</v>
      </c>
      <c r="N133" s="18">
        <v>131</v>
      </c>
      <c r="O133" s="19">
        <v>4</v>
      </c>
      <c r="P133" s="19">
        <v>4</v>
      </c>
      <c r="Q133" s="19">
        <v>5</v>
      </c>
      <c r="R133" s="20" t="s">
        <v>20</v>
      </c>
      <c r="S133" s="20" t="s">
        <v>20</v>
      </c>
      <c r="T133" s="21" t="s">
        <v>21</v>
      </c>
    </row>
    <row r="134" spans="3:20" x14ac:dyDescent="0.5">
      <c r="C134" s="4">
        <v>132</v>
      </c>
      <c r="D134" s="1">
        <v>4</v>
      </c>
      <c r="E134" s="1">
        <v>4</v>
      </c>
      <c r="F134" s="1">
        <v>6</v>
      </c>
      <c r="G134" s="12" t="str">
        <v>⚃</v>
      </c>
      <c r="H134" s="12" t="str">
        <v>⚃</v>
      </c>
      <c r="I134" s="12" t="str">
        <v>⚅</v>
      </c>
      <c r="N134" s="18">
        <v>132</v>
      </c>
      <c r="O134" s="19">
        <v>4</v>
      </c>
      <c r="P134" s="19">
        <v>4</v>
      </c>
      <c r="Q134" s="19">
        <v>6</v>
      </c>
      <c r="R134" s="20" t="s">
        <v>20</v>
      </c>
      <c r="S134" s="20" t="s">
        <v>20</v>
      </c>
      <c r="T134" s="21" t="s">
        <v>22</v>
      </c>
    </row>
    <row r="135" spans="3:20" x14ac:dyDescent="0.5">
      <c r="C135" s="4">
        <v>133</v>
      </c>
      <c r="D135" s="1">
        <v>4</v>
      </c>
      <c r="E135" s="1">
        <v>5</v>
      </c>
      <c r="F135" s="1">
        <v>1</v>
      </c>
      <c r="G135" s="12" t="str">
        <v>⚃</v>
      </c>
      <c r="H135" s="12" t="str">
        <v>⚄</v>
      </c>
      <c r="I135" s="12" t="str">
        <v>⚀</v>
      </c>
      <c r="N135" s="18">
        <v>133</v>
      </c>
      <c r="O135" s="19">
        <v>4</v>
      </c>
      <c r="P135" s="19">
        <v>5</v>
      </c>
      <c r="Q135" s="19">
        <v>1</v>
      </c>
      <c r="R135" s="20" t="s">
        <v>20</v>
      </c>
      <c r="S135" s="20" t="s">
        <v>21</v>
      </c>
      <c r="T135" s="21" t="s">
        <v>17</v>
      </c>
    </row>
    <row r="136" spans="3:20" x14ac:dyDescent="0.5">
      <c r="C136" s="4">
        <v>134</v>
      </c>
      <c r="D136" s="1">
        <v>4</v>
      </c>
      <c r="E136" s="1">
        <v>5</v>
      </c>
      <c r="F136" s="1">
        <v>2</v>
      </c>
      <c r="G136" s="12" t="str">
        <v>⚃</v>
      </c>
      <c r="H136" s="12" t="str">
        <v>⚄</v>
      </c>
      <c r="I136" s="12" t="str">
        <v>⚁</v>
      </c>
      <c r="N136" s="18">
        <v>134</v>
      </c>
      <c r="O136" s="19">
        <v>4</v>
      </c>
      <c r="P136" s="19">
        <v>5</v>
      </c>
      <c r="Q136" s="19">
        <v>2</v>
      </c>
      <c r="R136" s="20" t="s">
        <v>20</v>
      </c>
      <c r="S136" s="20" t="s">
        <v>21</v>
      </c>
      <c r="T136" s="21" t="s">
        <v>18</v>
      </c>
    </row>
    <row r="137" spans="3:20" x14ac:dyDescent="0.5">
      <c r="C137" s="4">
        <v>135</v>
      </c>
      <c r="D137" s="1">
        <v>4</v>
      </c>
      <c r="E137" s="1">
        <v>5</v>
      </c>
      <c r="F137" s="1">
        <v>3</v>
      </c>
      <c r="G137" s="12" t="str">
        <v>⚃</v>
      </c>
      <c r="H137" s="12" t="str">
        <v>⚄</v>
      </c>
      <c r="I137" s="12" t="str">
        <v>⚂</v>
      </c>
      <c r="N137" s="18">
        <v>135</v>
      </c>
      <c r="O137" s="19">
        <v>4</v>
      </c>
      <c r="P137" s="19">
        <v>5</v>
      </c>
      <c r="Q137" s="19">
        <v>3</v>
      </c>
      <c r="R137" s="20" t="s">
        <v>20</v>
      </c>
      <c r="S137" s="20" t="s">
        <v>21</v>
      </c>
      <c r="T137" s="21" t="s">
        <v>19</v>
      </c>
    </row>
    <row r="138" spans="3:20" x14ac:dyDescent="0.5">
      <c r="C138" s="4">
        <v>136</v>
      </c>
      <c r="D138" s="1">
        <v>4</v>
      </c>
      <c r="E138" s="1">
        <v>5</v>
      </c>
      <c r="F138" s="1">
        <v>4</v>
      </c>
      <c r="G138" s="12" t="str">
        <v>⚃</v>
      </c>
      <c r="H138" s="12" t="str">
        <v>⚄</v>
      </c>
      <c r="I138" s="12" t="str">
        <v>⚃</v>
      </c>
      <c r="N138" s="18">
        <v>136</v>
      </c>
      <c r="O138" s="19">
        <v>4</v>
      </c>
      <c r="P138" s="19">
        <v>5</v>
      </c>
      <c r="Q138" s="19">
        <v>4</v>
      </c>
      <c r="R138" s="20" t="s">
        <v>20</v>
      </c>
      <c r="S138" s="20" t="s">
        <v>21</v>
      </c>
      <c r="T138" s="21" t="s">
        <v>20</v>
      </c>
    </row>
    <row r="139" spans="3:20" x14ac:dyDescent="0.5">
      <c r="C139" s="4">
        <v>137</v>
      </c>
      <c r="D139" s="1">
        <v>4</v>
      </c>
      <c r="E139" s="1">
        <v>5</v>
      </c>
      <c r="F139" s="1">
        <v>5</v>
      </c>
      <c r="G139" s="12" t="str">
        <v>⚃</v>
      </c>
      <c r="H139" s="12" t="str">
        <v>⚄</v>
      </c>
      <c r="I139" s="12" t="str">
        <v>⚄</v>
      </c>
      <c r="N139" s="18">
        <v>137</v>
      </c>
      <c r="O139" s="19">
        <v>4</v>
      </c>
      <c r="P139" s="19">
        <v>5</v>
      </c>
      <c r="Q139" s="19">
        <v>5</v>
      </c>
      <c r="R139" s="20" t="s">
        <v>20</v>
      </c>
      <c r="S139" s="20" t="s">
        <v>21</v>
      </c>
      <c r="T139" s="21" t="s">
        <v>21</v>
      </c>
    </row>
    <row r="140" spans="3:20" x14ac:dyDescent="0.5">
      <c r="C140" s="4">
        <v>138</v>
      </c>
      <c r="D140" s="1">
        <v>4</v>
      </c>
      <c r="E140" s="1">
        <v>5</v>
      </c>
      <c r="F140" s="1">
        <v>6</v>
      </c>
      <c r="G140" s="12" t="str">
        <v>⚃</v>
      </c>
      <c r="H140" s="12" t="str">
        <v>⚄</v>
      </c>
      <c r="I140" s="12" t="str">
        <v>⚅</v>
      </c>
      <c r="N140" s="18">
        <v>138</v>
      </c>
      <c r="O140" s="19">
        <v>4</v>
      </c>
      <c r="P140" s="19">
        <v>5</v>
      </c>
      <c r="Q140" s="19">
        <v>6</v>
      </c>
      <c r="R140" s="20" t="s">
        <v>20</v>
      </c>
      <c r="S140" s="20" t="s">
        <v>21</v>
      </c>
      <c r="T140" s="21" t="s">
        <v>22</v>
      </c>
    </row>
    <row r="141" spans="3:20" x14ac:dyDescent="0.5">
      <c r="C141" s="4">
        <v>139</v>
      </c>
      <c r="D141" s="1">
        <v>4</v>
      </c>
      <c r="E141" s="1">
        <v>6</v>
      </c>
      <c r="F141" s="1">
        <v>1</v>
      </c>
      <c r="G141" s="12" t="str">
        <v>⚃</v>
      </c>
      <c r="H141" s="12" t="str">
        <v>⚅</v>
      </c>
      <c r="I141" s="12" t="str">
        <v>⚀</v>
      </c>
      <c r="N141" s="18">
        <v>139</v>
      </c>
      <c r="O141" s="19">
        <v>4</v>
      </c>
      <c r="P141" s="19">
        <v>6</v>
      </c>
      <c r="Q141" s="19">
        <v>1</v>
      </c>
      <c r="R141" s="20" t="s">
        <v>20</v>
      </c>
      <c r="S141" s="20" t="s">
        <v>22</v>
      </c>
      <c r="T141" s="21" t="s">
        <v>17</v>
      </c>
    </row>
    <row r="142" spans="3:20" x14ac:dyDescent="0.5">
      <c r="C142" s="4">
        <v>140</v>
      </c>
      <c r="D142" s="1">
        <v>4</v>
      </c>
      <c r="E142" s="1">
        <v>6</v>
      </c>
      <c r="F142" s="1">
        <v>2</v>
      </c>
      <c r="G142" s="12" t="str">
        <v>⚃</v>
      </c>
      <c r="H142" s="12" t="str">
        <v>⚅</v>
      </c>
      <c r="I142" s="12" t="str">
        <v>⚁</v>
      </c>
      <c r="N142" s="18">
        <v>140</v>
      </c>
      <c r="O142" s="19">
        <v>4</v>
      </c>
      <c r="P142" s="19">
        <v>6</v>
      </c>
      <c r="Q142" s="19">
        <v>2</v>
      </c>
      <c r="R142" s="20" t="s">
        <v>20</v>
      </c>
      <c r="S142" s="20" t="s">
        <v>22</v>
      </c>
      <c r="T142" s="21" t="s">
        <v>18</v>
      </c>
    </row>
    <row r="143" spans="3:20" x14ac:dyDescent="0.5">
      <c r="C143" s="4">
        <v>141</v>
      </c>
      <c r="D143" s="1">
        <v>4</v>
      </c>
      <c r="E143" s="1">
        <v>6</v>
      </c>
      <c r="F143" s="1">
        <v>3</v>
      </c>
      <c r="G143" s="12" t="str">
        <v>⚃</v>
      </c>
      <c r="H143" s="12" t="str">
        <v>⚅</v>
      </c>
      <c r="I143" s="12" t="str">
        <v>⚂</v>
      </c>
      <c r="N143" s="18">
        <v>141</v>
      </c>
      <c r="O143" s="19">
        <v>4</v>
      </c>
      <c r="P143" s="19">
        <v>6</v>
      </c>
      <c r="Q143" s="19">
        <v>3</v>
      </c>
      <c r="R143" s="20" t="s">
        <v>20</v>
      </c>
      <c r="S143" s="20" t="s">
        <v>22</v>
      </c>
      <c r="T143" s="21" t="s">
        <v>19</v>
      </c>
    </row>
    <row r="144" spans="3:20" x14ac:dyDescent="0.5">
      <c r="C144" s="4">
        <v>142</v>
      </c>
      <c r="D144" s="1">
        <v>4</v>
      </c>
      <c r="E144" s="1">
        <v>6</v>
      </c>
      <c r="F144" s="1">
        <v>4</v>
      </c>
      <c r="G144" s="12" t="str">
        <v>⚃</v>
      </c>
      <c r="H144" s="12" t="str">
        <v>⚅</v>
      </c>
      <c r="I144" s="12" t="str">
        <v>⚃</v>
      </c>
      <c r="N144" s="18">
        <v>142</v>
      </c>
      <c r="O144" s="19">
        <v>4</v>
      </c>
      <c r="P144" s="19">
        <v>6</v>
      </c>
      <c r="Q144" s="19">
        <v>4</v>
      </c>
      <c r="R144" s="20" t="s">
        <v>20</v>
      </c>
      <c r="S144" s="20" t="s">
        <v>22</v>
      </c>
      <c r="T144" s="21" t="s">
        <v>20</v>
      </c>
    </row>
    <row r="145" spans="3:20" x14ac:dyDescent="0.5">
      <c r="C145" s="4">
        <v>143</v>
      </c>
      <c r="D145" s="1">
        <v>4</v>
      </c>
      <c r="E145" s="1">
        <v>6</v>
      </c>
      <c r="F145" s="1">
        <v>5</v>
      </c>
      <c r="G145" s="12" t="str">
        <v>⚃</v>
      </c>
      <c r="H145" s="12" t="str">
        <v>⚅</v>
      </c>
      <c r="I145" s="12" t="str">
        <v>⚄</v>
      </c>
      <c r="N145" s="18">
        <v>143</v>
      </c>
      <c r="O145" s="19">
        <v>4</v>
      </c>
      <c r="P145" s="19">
        <v>6</v>
      </c>
      <c r="Q145" s="19">
        <v>5</v>
      </c>
      <c r="R145" s="20" t="s">
        <v>20</v>
      </c>
      <c r="S145" s="20" t="s">
        <v>22</v>
      </c>
      <c r="T145" s="21" t="s">
        <v>21</v>
      </c>
    </row>
    <row r="146" spans="3:20" x14ac:dyDescent="0.5">
      <c r="C146" s="4">
        <v>144</v>
      </c>
      <c r="D146" s="1">
        <v>4</v>
      </c>
      <c r="E146" s="1">
        <v>6</v>
      </c>
      <c r="F146" s="1">
        <v>6</v>
      </c>
      <c r="G146" s="12" t="str">
        <v>⚃</v>
      </c>
      <c r="H146" s="12" t="str">
        <v>⚅</v>
      </c>
      <c r="I146" s="12" t="str">
        <v>⚅</v>
      </c>
      <c r="N146" s="18">
        <v>144</v>
      </c>
      <c r="O146" s="19">
        <v>4</v>
      </c>
      <c r="P146" s="19">
        <v>6</v>
      </c>
      <c r="Q146" s="19">
        <v>6</v>
      </c>
      <c r="R146" s="20" t="s">
        <v>20</v>
      </c>
      <c r="S146" s="20" t="s">
        <v>22</v>
      </c>
      <c r="T146" s="21" t="s">
        <v>22</v>
      </c>
    </row>
    <row r="147" spans="3:20" x14ac:dyDescent="0.5">
      <c r="C147" s="4">
        <v>145</v>
      </c>
      <c r="D147" s="1">
        <v>5</v>
      </c>
      <c r="E147" s="1">
        <v>1</v>
      </c>
      <c r="F147" s="1">
        <v>1</v>
      </c>
      <c r="G147" s="12" t="str">
        <v>⚄</v>
      </c>
      <c r="H147" s="12" t="str">
        <v>⚀</v>
      </c>
      <c r="I147" s="12" t="str">
        <v>⚀</v>
      </c>
      <c r="N147" s="18">
        <v>145</v>
      </c>
      <c r="O147" s="19">
        <v>5</v>
      </c>
      <c r="P147" s="19">
        <v>1</v>
      </c>
      <c r="Q147" s="19">
        <v>1</v>
      </c>
      <c r="R147" s="20" t="s">
        <v>21</v>
      </c>
      <c r="S147" s="20" t="s">
        <v>17</v>
      </c>
      <c r="T147" s="21" t="s">
        <v>17</v>
      </c>
    </row>
    <row r="148" spans="3:20" x14ac:dyDescent="0.5">
      <c r="C148" s="4">
        <v>146</v>
      </c>
      <c r="D148" s="1">
        <v>5</v>
      </c>
      <c r="E148" s="1">
        <v>1</v>
      </c>
      <c r="F148" s="1">
        <v>2</v>
      </c>
      <c r="G148" s="12" t="str">
        <v>⚄</v>
      </c>
      <c r="H148" s="12" t="str">
        <v>⚀</v>
      </c>
      <c r="I148" s="12" t="str">
        <v>⚁</v>
      </c>
      <c r="N148" s="18">
        <v>146</v>
      </c>
      <c r="O148" s="19">
        <v>5</v>
      </c>
      <c r="P148" s="19">
        <v>1</v>
      </c>
      <c r="Q148" s="19">
        <v>2</v>
      </c>
      <c r="R148" s="20" t="s">
        <v>21</v>
      </c>
      <c r="S148" s="20" t="s">
        <v>17</v>
      </c>
      <c r="T148" s="21" t="s">
        <v>18</v>
      </c>
    </row>
    <row r="149" spans="3:20" x14ac:dyDescent="0.5">
      <c r="C149" s="4">
        <v>147</v>
      </c>
      <c r="D149" s="1">
        <v>5</v>
      </c>
      <c r="E149" s="1">
        <v>1</v>
      </c>
      <c r="F149" s="1">
        <v>3</v>
      </c>
      <c r="G149" s="12" t="str">
        <v>⚄</v>
      </c>
      <c r="H149" s="12" t="str">
        <v>⚀</v>
      </c>
      <c r="I149" s="12" t="str">
        <v>⚂</v>
      </c>
      <c r="N149" s="18">
        <v>147</v>
      </c>
      <c r="O149" s="19">
        <v>5</v>
      </c>
      <c r="P149" s="19">
        <v>1</v>
      </c>
      <c r="Q149" s="19">
        <v>3</v>
      </c>
      <c r="R149" s="20" t="s">
        <v>21</v>
      </c>
      <c r="S149" s="20" t="s">
        <v>17</v>
      </c>
      <c r="T149" s="21" t="s">
        <v>19</v>
      </c>
    </row>
    <row r="150" spans="3:20" x14ac:dyDescent="0.5">
      <c r="C150" s="4">
        <v>148</v>
      </c>
      <c r="D150" s="1">
        <v>5</v>
      </c>
      <c r="E150" s="1">
        <v>1</v>
      </c>
      <c r="F150" s="1">
        <v>4</v>
      </c>
      <c r="G150" s="12" t="str">
        <v>⚄</v>
      </c>
      <c r="H150" s="12" t="str">
        <v>⚀</v>
      </c>
      <c r="I150" s="12" t="str">
        <v>⚃</v>
      </c>
      <c r="N150" s="18">
        <v>148</v>
      </c>
      <c r="O150" s="19">
        <v>5</v>
      </c>
      <c r="P150" s="19">
        <v>1</v>
      </c>
      <c r="Q150" s="19">
        <v>4</v>
      </c>
      <c r="R150" s="20" t="s">
        <v>21</v>
      </c>
      <c r="S150" s="20" t="s">
        <v>17</v>
      </c>
      <c r="T150" s="21" t="s">
        <v>20</v>
      </c>
    </row>
    <row r="151" spans="3:20" x14ac:dyDescent="0.5">
      <c r="C151" s="4">
        <v>149</v>
      </c>
      <c r="D151" s="1">
        <v>5</v>
      </c>
      <c r="E151" s="1">
        <v>1</v>
      </c>
      <c r="F151" s="1">
        <v>5</v>
      </c>
      <c r="G151" s="12" t="str">
        <v>⚄</v>
      </c>
      <c r="H151" s="12" t="str">
        <v>⚀</v>
      </c>
      <c r="I151" s="12" t="str">
        <v>⚄</v>
      </c>
      <c r="N151" s="18">
        <v>149</v>
      </c>
      <c r="O151" s="19">
        <v>5</v>
      </c>
      <c r="P151" s="19">
        <v>1</v>
      </c>
      <c r="Q151" s="19">
        <v>5</v>
      </c>
      <c r="R151" s="20" t="s">
        <v>21</v>
      </c>
      <c r="S151" s="20" t="s">
        <v>17</v>
      </c>
      <c r="T151" s="21" t="s">
        <v>21</v>
      </c>
    </row>
    <row r="152" spans="3:20" x14ac:dyDescent="0.5">
      <c r="C152" s="4">
        <v>150</v>
      </c>
      <c r="D152" s="1">
        <v>5</v>
      </c>
      <c r="E152" s="1">
        <v>1</v>
      </c>
      <c r="F152" s="1">
        <v>6</v>
      </c>
      <c r="G152" s="12" t="str">
        <v>⚄</v>
      </c>
      <c r="H152" s="12" t="str">
        <v>⚀</v>
      </c>
      <c r="I152" s="12" t="str">
        <v>⚅</v>
      </c>
      <c r="N152" s="18">
        <v>150</v>
      </c>
      <c r="O152" s="19">
        <v>5</v>
      </c>
      <c r="P152" s="19">
        <v>1</v>
      </c>
      <c r="Q152" s="19">
        <v>6</v>
      </c>
      <c r="R152" s="20" t="s">
        <v>21</v>
      </c>
      <c r="S152" s="20" t="s">
        <v>17</v>
      </c>
      <c r="T152" s="21" t="s">
        <v>22</v>
      </c>
    </row>
    <row r="153" spans="3:20" x14ac:dyDescent="0.5">
      <c r="C153" s="4">
        <v>151</v>
      </c>
      <c r="D153" s="1">
        <v>5</v>
      </c>
      <c r="E153" s="1">
        <v>2</v>
      </c>
      <c r="F153" s="1">
        <v>1</v>
      </c>
      <c r="G153" s="12" t="str">
        <v>⚄</v>
      </c>
      <c r="H153" s="12" t="str">
        <v>⚁</v>
      </c>
      <c r="I153" s="12" t="str">
        <v>⚀</v>
      </c>
      <c r="N153" s="18">
        <v>151</v>
      </c>
      <c r="O153" s="19">
        <v>5</v>
      </c>
      <c r="P153" s="19">
        <v>2</v>
      </c>
      <c r="Q153" s="19">
        <v>1</v>
      </c>
      <c r="R153" s="20" t="s">
        <v>21</v>
      </c>
      <c r="S153" s="20" t="s">
        <v>18</v>
      </c>
      <c r="T153" s="21" t="s">
        <v>17</v>
      </c>
    </row>
    <row r="154" spans="3:20" x14ac:dyDescent="0.5">
      <c r="C154" s="4">
        <v>152</v>
      </c>
      <c r="D154" s="1">
        <v>5</v>
      </c>
      <c r="E154" s="1">
        <v>2</v>
      </c>
      <c r="F154" s="1">
        <v>2</v>
      </c>
      <c r="G154" s="12" t="str">
        <v>⚄</v>
      </c>
      <c r="H154" s="12" t="str">
        <v>⚁</v>
      </c>
      <c r="I154" s="12" t="str">
        <v>⚁</v>
      </c>
      <c r="N154" s="18">
        <v>152</v>
      </c>
      <c r="O154" s="19">
        <v>5</v>
      </c>
      <c r="P154" s="19">
        <v>2</v>
      </c>
      <c r="Q154" s="19">
        <v>2</v>
      </c>
      <c r="R154" s="20" t="s">
        <v>21</v>
      </c>
      <c r="S154" s="20" t="s">
        <v>18</v>
      </c>
      <c r="T154" s="21" t="s">
        <v>18</v>
      </c>
    </row>
    <row r="155" spans="3:20" x14ac:dyDescent="0.5">
      <c r="C155" s="4">
        <v>153</v>
      </c>
      <c r="D155" s="1">
        <v>5</v>
      </c>
      <c r="E155" s="1">
        <v>2</v>
      </c>
      <c r="F155" s="1">
        <v>3</v>
      </c>
      <c r="G155" s="12" t="str">
        <v>⚄</v>
      </c>
      <c r="H155" s="12" t="str">
        <v>⚁</v>
      </c>
      <c r="I155" s="12" t="str">
        <v>⚂</v>
      </c>
      <c r="N155" s="18">
        <v>153</v>
      </c>
      <c r="O155" s="19">
        <v>5</v>
      </c>
      <c r="P155" s="19">
        <v>2</v>
      </c>
      <c r="Q155" s="19">
        <v>3</v>
      </c>
      <c r="R155" s="20" t="s">
        <v>21</v>
      </c>
      <c r="S155" s="20" t="s">
        <v>18</v>
      </c>
      <c r="T155" s="21" t="s">
        <v>19</v>
      </c>
    </row>
    <row r="156" spans="3:20" x14ac:dyDescent="0.5">
      <c r="C156" s="4">
        <v>154</v>
      </c>
      <c r="D156" s="1">
        <v>5</v>
      </c>
      <c r="E156" s="1">
        <v>2</v>
      </c>
      <c r="F156" s="1">
        <v>4</v>
      </c>
      <c r="G156" s="12" t="str">
        <v>⚄</v>
      </c>
      <c r="H156" s="12" t="str">
        <v>⚁</v>
      </c>
      <c r="I156" s="12" t="str">
        <v>⚃</v>
      </c>
      <c r="N156" s="18">
        <v>154</v>
      </c>
      <c r="O156" s="19">
        <v>5</v>
      </c>
      <c r="P156" s="19">
        <v>2</v>
      </c>
      <c r="Q156" s="19">
        <v>4</v>
      </c>
      <c r="R156" s="20" t="s">
        <v>21</v>
      </c>
      <c r="S156" s="20" t="s">
        <v>18</v>
      </c>
      <c r="T156" s="21" t="s">
        <v>20</v>
      </c>
    </row>
    <row r="157" spans="3:20" x14ac:dyDescent="0.5">
      <c r="C157" s="4">
        <v>155</v>
      </c>
      <c r="D157" s="1">
        <v>5</v>
      </c>
      <c r="E157" s="1">
        <v>2</v>
      </c>
      <c r="F157" s="1">
        <v>5</v>
      </c>
      <c r="G157" s="12" t="str">
        <v>⚄</v>
      </c>
      <c r="H157" s="12" t="str">
        <v>⚁</v>
      </c>
      <c r="I157" s="12" t="str">
        <v>⚄</v>
      </c>
      <c r="N157" s="18">
        <v>155</v>
      </c>
      <c r="O157" s="19">
        <v>5</v>
      </c>
      <c r="P157" s="19">
        <v>2</v>
      </c>
      <c r="Q157" s="19">
        <v>5</v>
      </c>
      <c r="R157" s="20" t="s">
        <v>21</v>
      </c>
      <c r="S157" s="20" t="s">
        <v>18</v>
      </c>
      <c r="T157" s="21" t="s">
        <v>21</v>
      </c>
    </row>
    <row r="158" spans="3:20" x14ac:dyDescent="0.5">
      <c r="C158" s="4">
        <v>156</v>
      </c>
      <c r="D158" s="1">
        <v>5</v>
      </c>
      <c r="E158" s="1">
        <v>2</v>
      </c>
      <c r="F158" s="1">
        <v>6</v>
      </c>
      <c r="G158" s="12" t="str">
        <v>⚄</v>
      </c>
      <c r="H158" s="12" t="str">
        <v>⚁</v>
      </c>
      <c r="I158" s="12" t="str">
        <v>⚅</v>
      </c>
      <c r="N158" s="18">
        <v>156</v>
      </c>
      <c r="O158" s="19">
        <v>5</v>
      </c>
      <c r="P158" s="19">
        <v>2</v>
      </c>
      <c r="Q158" s="19">
        <v>6</v>
      </c>
      <c r="R158" s="20" t="s">
        <v>21</v>
      </c>
      <c r="S158" s="20" t="s">
        <v>18</v>
      </c>
      <c r="T158" s="21" t="s">
        <v>22</v>
      </c>
    </row>
    <row r="159" spans="3:20" x14ac:dyDescent="0.5">
      <c r="C159" s="4">
        <v>157</v>
      </c>
      <c r="D159" s="1">
        <v>5</v>
      </c>
      <c r="E159" s="1">
        <v>3</v>
      </c>
      <c r="F159" s="1">
        <v>1</v>
      </c>
      <c r="G159" s="12" t="str">
        <v>⚄</v>
      </c>
      <c r="H159" s="12" t="str">
        <v>⚂</v>
      </c>
      <c r="I159" s="12" t="str">
        <v>⚀</v>
      </c>
      <c r="N159" s="18">
        <v>157</v>
      </c>
      <c r="O159" s="19">
        <v>5</v>
      </c>
      <c r="P159" s="19">
        <v>3</v>
      </c>
      <c r="Q159" s="19">
        <v>1</v>
      </c>
      <c r="R159" s="20" t="s">
        <v>21</v>
      </c>
      <c r="S159" s="20" t="s">
        <v>19</v>
      </c>
      <c r="T159" s="21" t="s">
        <v>17</v>
      </c>
    </row>
    <row r="160" spans="3:20" x14ac:dyDescent="0.5">
      <c r="C160" s="4">
        <v>158</v>
      </c>
      <c r="D160" s="1">
        <v>5</v>
      </c>
      <c r="E160" s="1">
        <v>3</v>
      </c>
      <c r="F160" s="1">
        <v>2</v>
      </c>
      <c r="G160" s="12" t="str">
        <v>⚄</v>
      </c>
      <c r="H160" s="12" t="str">
        <v>⚂</v>
      </c>
      <c r="I160" s="12" t="str">
        <v>⚁</v>
      </c>
      <c r="N160" s="18">
        <v>158</v>
      </c>
      <c r="O160" s="19">
        <v>5</v>
      </c>
      <c r="P160" s="19">
        <v>3</v>
      </c>
      <c r="Q160" s="19">
        <v>2</v>
      </c>
      <c r="R160" s="20" t="s">
        <v>21</v>
      </c>
      <c r="S160" s="20" t="s">
        <v>19</v>
      </c>
      <c r="T160" s="21" t="s">
        <v>18</v>
      </c>
    </row>
    <row r="161" spans="3:20" x14ac:dyDescent="0.5">
      <c r="C161" s="4">
        <v>159</v>
      </c>
      <c r="D161" s="1">
        <v>5</v>
      </c>
      <c r="E161" s="1">
        <v>3</v>
      </c>
      <c r="F161" s="1">
        <v>3</v>
      </c>
      <c r="G161" s="12" t="str">
        <v>⚄</v>
      </c>
      <c r="H161" s="12" t="str">
        <v>⚂</v>
      </c>
      <c r="I161" s="12" t="str">
        <v>⚂</v>
      </c>
      <c r="N161" s="18">
        <v>159</v>
      </c>
      <c r="O161" s="19">
        <v>5</v>
      </c>
      <c r="P161" s="19">
        <v>3</v>
      </c>
      <c r="Q161" s="19">
        <v>3</v>
      </c>
      <c r="R161" s="20" t="s">
        <v>21</v>
      </c>
      <c r="S161" s="20" t="s">
        <v>19</v>
      </c>
      <c r="T161" s="21" t="s">
        <v>19</v>
      </c>
    </row>
    <row r="162" spans="3:20" x14ac:dyDescent="0.5">
      <c r="C162" s="4">
        <v>160</v>
      </c>
      <c r="D162" s="1">
        <v>5</v>
      </c>
      <c r="E162" s="1">
        <v>3</v>
      </c>
      <c r="F162" s="1">
        <v>4</v>
      </c>
      <c r="G162" s="12" t="str">
        <v>⚄</v>
      </c>
      <c r="H162" s="12" t="str">
        <v>⚂</v>
      </c>
      <c r="I162" s="12" t="str">
        <v>⚃</v>
      </c>
      <c r="N162" s="18">
        <v>160</v>
      </c>
      <c r="O162" s="19">
        <v>5</v>
      </c>
      <c r="P162" s="19">
        <v>3</v>
      </c>
      <c r="Q162" s="19">
        <v>4</v>
      </c>
      <c r="R162" s="20" t="s">
        <v>21</v>
      </c>
      <c r="S162" s="20" t="s">
        <v>19</v>
      </c>
      <c r="T162" s="21" t="s">
        <v>20</v>
      </c>
    </row>
    <row r="163" spans="3:20" x14ac:dyDescent="0.5">
      <c r="C163" s="4">
        <v>161</v>
      </c>
      <c r="D163" s="1">
        <v>5</v>
      </c>
      <c r="E163" s="1">
        <v>3</v>
      </c>
      <c r="F163" s="1">
        <v>5</v>
      </c>
      <c r="G163" s="12" t="str">
        <v>⚄</v>
      </c>
      <c r="H163" s="12" t="str">
        <v>⚂</v>
      </c>
      <c r="I163" s="12" t="str">
        <v>⚄</v>
      </c>
      <c r="N163" s="18">
        <v>161</v>
      </c>
      <c r="O163" s="19">
        <v>5</v>
      </c>
      <c r="P163" s="19">
        <v>3</v>
      </c>
      <c r="Q163" s="19">
        <v>5</v>
      </c>
      <c r="R163" s="20" t="s">
        <v>21</v>
      </c>
      <c r="S163" s="20" t="s">
        <v>19</v>
      </c>
      <c r="T163" s="21" t="s">
        <v>21</v>
      </c>
    </row>
    <row r="164" spans="3:20" x14ac:dyDescent="0.5">
      <c r="C164" s="4">
        <v>162</v>
      </c>
      <c r="D164" s="1">
        <v>5</v>
      </c>
      <c r="E164" s="1">
        <v>3</v>
      </c>
      <c r="F164" s="1">
        <v>6</v>
      </c>
      <c r="G164" s="12" t="str">
        <v>⚄</v>
      </c>
      <c r="H164" s="12" t="str">
        <v>⚂</v>
      </c>
      <c r="I164" s="12" t="str">
        <v>⚅</v>
      </c>
      <c r="N164" s="18">
        <v>162</v>
      </c>
      <c r="O164" s="19">
        <v>5</v>
      </c>
      <c r="P164" s="19">
        <v>3</v>
      </c>
      <c r="Q164" s="19">
        <v>6</v>
      </c>
      <c r="R164" s="20" t="s">
        <v>21</v>
      </c>
      <c r="S164" s="20" t="s">
        <v>19</v>
      </c>
      <c r="T164" s="21" t="s">
        <v>22</v>
      </c>
    </row>
    <row r="165" spans="3:20" x14ac:dyDescent="0.5">
      <c r="C165" s="4">
        <v>163</v>
      </c>
      <c r="D165" s="1">
        <v>5</v>
      </c>
      <c r="E165" s="1">
        <v>4</v>
      </c>
      <c r="F165" s="1">
        <v>1</v>
      </c>
      <c r="G165" s="12" t="str">
        <v>⚄</v>
      </c>
      <c r="H165" s="12" t="str">
        <v>⚃</v>
      </c>
      <c r="I165" s="12" t="str">
        <v>⚀</v>
      </c>
      <c r="N165" s="18">
        <v>163</v>
      </c>
      <c r="O165" s="19">
        <v>5</v>
      </c>
      <c r="P165" s="19">
        <v>4</v>
      </c>
      <c r="Q165" s="19">
        <v>1</v>
      </c>
      <c r="R165" s="20" t="s">
        <v>21</v>
      </c>
      <c r="S165" s="20" t="s">
        <v>20</v>
      </c>
      <c r="T165" s="21" t="s">
        <v>17</v>
      </c>
    </row>
    <row r="166" spans="3:20" x14ac:dyDescent="0.5">
      <c r="C166" s="4">
        <v>164</v>
      </c>
      <c r="D166" s="1">
        <v>5</v>
      </c>
      <c r="E166" s="1">
        <v>4</v>
      </c>
      <c r="F166" s="1">
        <v>2</v>
      </c>
      <c r="G166" s="12" t="str">
        <v>⚄</v>
      </c>
      <c r="H166" s="12" t="str">
        <v>⚃</v>
      </c>
      <c r="I166" s="12" t="str">
        <v>⚁</v>
      </c>
      <c r="N166" s="18">
        <v>164</v>
      </c>
      <c r="O166" s="19">
        <v>5</v>
      </c>
      <c r="P166" s="19">
        <v>4</v>
      </c>
      <c r="Q166" s="19">
        <v>2</v>
      </c>
      <c r="R166" s="20" t="s">
        <v>21</v>
      </c>
      <c r="S166" s="20" t="s">
        <v>20</v>
      </c>
      <c r="T166" s="21" t="s">
        <v>18</v>
      </c>
    </row>
    <row r="167" spans="3:20" x14ac:dyDescent="0.5">
      <c r="C167" s="4">
        <v>165</v>
      </c>
      <c r="D167" s="1">
        <v>5</v>
      </c>
      <c r="E167" s="1">
        <v>4</v>
      </c>
      <c r="F167" s="1">
        <v>3</v>
      </c>
      <c r="G167" s="12" t="str">
        <v>⚄</v>
      </c>
      <c r="H167" s="12" t="str">
        <v>⚃</v>
      </c>
      <c r="I167" s="12" t="str">
        <v>⚂</v>
      </c>
      <c r="N167" s="18">
        <v>165</v>
      </c>
      <c r="O167" s="19">
        <v>5</v>
      </c>
      <c r="P167" s="19">
        <v>4</v>
      </c>
      <c r="Q167" s="19">
        <v>3</v>
      </c>
      <c r="R167" s="20" t="s">
        <v>21</v>
      </c>
      <c r="S167" s="20" t="s">
        <v>20</v>
      </c>
      <c r="T167" s="21" t="s">
        <v>19</v>
      </c>
    </row>
    <row r="168" spans="3:20" x14ac:dyDescent="0.5">
      <c r="C168" s="4">
        <v>166</v>
      </c>
      <c r="D168" s="1">
        <v>5</v>
      </c>
      <c r="E168" s="1">
        <v>4</v>
      </c>
      <c r="F168" s="1">
        <v>4</v>
      </c>
      <c r="G168" s="12" t="str">
        <v>⚄</v>
      </c>
      <c r="H168" s="12" t="str">
        <v>⚃</v>
      </c>
      <c r="I168" s="12" t="str">
        <v>⚃</v>
      </c>
      <c r="N168" s="18">
        <v>166</v>
      </c>
      <c r="O168" s="19">
        <v>5</v>
      </c>
      <c r="P168" s="19">
        <v>4</v>
      </c>
      <c r="Q168" s="19">
        <v>4</v>
      </c>
      <c r="R168" s="20" t="s">
        <v>21</v>
      </c>
      <c r="S168" s="20" t="s">
        <v>20</v>
      </c>
      <c r="T168" s="21" t="s">
        <v>20</v>
      </c>
    </row>
    <row r="169" spans="3:20" x14ac:dyDescent="0.5">
      <c r="C169" s="4">
        <v>167</v>
      </c>
      <c r="D169" s="1">
        <v>5</v>
      </c>
      <c r="E169" s="1">
        <v>4</v>
      </c>
      <c r="F169" s="1">
        <v>5</v>
      </c>
      <c r="G169" s="12" t="str">
        <v>⚄</v>
      </c>
      <c r="H169" s="12" t="str">
        <v>⚃</v>
      </c>
      <c r="I169" s="12" t="str">
        <v>⚄</v>
      </c>
      <c r="N169" s="18">
        <v>167</v>
      </c>
      <c r="O169" s="19">
        <v>5</v>
      </c>
      <c r="P169" s="19">
        <v>4</v>
      </c>
      <c r="Q169" s="19">
        <v>5</v>
      </c>
      <c r="R169" s="20" t="s">
        <v>21</v>
      </c>
      <c r="S169" s="20" t="s">
        <v>20</v>
      </c>
      <c r="T169" s="21" t="s">
        <v>21</v>
      </c>
    </row>
    <row r="170" spans="3:20" x14ac:dyDescent="0.5">
      <c r="C170" s="4">
        <v>168</v>
      </c>
      <c r="D170" s="1">
        <v>5</v>
      </c>
      <c r="E170" s="1">
        <v>4</v>
      </c>
      <c r="F170" s="1">
        <v>6</v>
      </c>
      <c r="G170" s="12" t="str">
        <v>⚄</v>
      </c>
      <c r="H170" s="12" t="str">
        <v>⚃</v>
      </c>
      <c r="I170" s="12" t="str">
        <v>⚅</v>
      </c>
      <c r="N170" s="18">
        <v>168</v>
      </c>
      <c r="O170" s="19">
        <v>5</v>
      </c>
      <c r="P170" s="19">
        <v>4</v>
      </c>
      <c r="Q170" s="19">
        <v>6</v>
      </c>
      <c r="R170" s="20" t="s">
        <v>21</v>
      </c>
      <c r="S170" s="20" t="s">
        <v>20</v>
      </c>
      <c r="T170" s="21" t="s">
        <v>22</v>
      </c>
    </row>
    <row r="171" spans="3:20" x14ac:dyDescent="0.5">
      <c r="C171" s="4">
        <v>169</v>
      </c>
      <c r="D171" s="1">
        <v>5</v>
      </c>
      <c r="E171" s="1">
        <v>5</v>
      </c>
      <c r="F171" s="1">
        <v>1</v>
      </c>
      <c r="G171" s="12" t="str">
        <v>⚄</v>
      </c>
      <c r="H171" s="12" t="str">
        <v>⚄</v>
      </c>
      <c r="I171" s="12" t="str">
        <v>⚀</v>
      </c>
      <c r="N171" s="18">
        <v>169</v>
      </c>
      <c r="O171" s="19">
        <v>5</v>
      </c>
      <c r="P171" s="19">
        <v>5</v>
      </c>
      <c r="Q171" s="19">
        <v>1</v>
      </c>
      <c r="R171" s="20" t="s">
        <v>21</v>
      </c>
      <c r="S171" s="20" t="s">
        <v>21</v>
      </c>
      <c r="T171" s="21" t="s">
        <v>17</v>
      </c>
    </row>
    <row r="172" spans="3:20" x14ac:dyDescent="0.5">
      <c r="C172" s="4">
        <v>170</v>
      </c>
      <c r="D172" s="1">
        <v>5</v>
      </c>
      <c r="E172" s="1">
        <v>5</v>
      </c>
      <c r="F172" s="1">
        <v>2</v>
      </c>
      <c r="G172" s="12" t="str">
        <v>⚄</v>
      </c>
      <c r="H172" s="12" t="str">
        <v>⚄</v>
      </c>
      <c r="I172" s="12" t="str">
        <v>⚁</v>
      </c>
      <c r="N172" s="18">
        <v>170</v>
      </c>
      <c r="O172" s="19">
        <v>5</v>
      </c>
      <c r="P172" s="19">
        <v>5</v>
      </c>
      <c r="Q172" s="19">
        <v>2</v>
      </c>
      <c r="R172" s="20" t="s">
        <v>21</v>
      </c>
      <c r="S172" s="20" t="s">
        <v>21</v>
      </c>
      <c r="T172" s="21" t="s">
        <v>18</v>
      </c>
    </row>
    <row r="173" spans="3:20" x14ac:dyDescent="0.5">
      <c r="C173" s="4">
        <v>171</v>
      </c>
      <c r="D173" s="1">
        <v>5</v>
      </c>
      <c r="E173" s="1">
        <v>5</v>
      </c>
      <c r="F173" s="1">
        <v>3</v>
      </c>
      <c r="G173" s="12" t="str">
        <v>⚄</v>
      </c>
      <c r="H173" s="12" t="str">
        <v>⚄</v>
      </c>
      <c r="I173" s="12" t="str">
        <v>⚂</v>
      </c>
      <c r="N173" s="18">
        <v>171</v>
      </c>
      <c r="O173" s="19">
        <v>5</v>
      </c>
      <c r="P173" s="19">
        <v>5</v>
      </c>
      <c r="Q173" s="19">
        <v>3</v>
      </c>
      <c r="R173" s="20" t="s">
        <v>21</v>
      </c>
      <c r="S173" s="20" t="s">
        <v>21</v>
      </c>
      <c r="T173" s="21" t="s">
        <v>19</v>
      </c>
    </row>
    <row r="174" spans="3:20" x14ac:dyDescent="0.5">
      <c r="C174" s="4">
        <v>172</v>
      </c>
      <c r="D174" s="1">
        <v>5</v>
      </c>
      <c r="E174" s="1">
        <v>5</v>
      </c>
      <c r="F174" s="1">
        <v>4</v>
      </c>
      <c r="G174" s="12" t="str">
        <v>⚄</v>
      </c>
      <c r="H174" s="12" t="str">
        <v>⚄</v>
      </c>
      <c r="I174" s="12" t="str">
        <v>⚃</v>
      </c>
      <c r="N174" s="18">
        <v>172</v>
      </c>
      <c r="O174" s="19">
        <v>5</v>
      </c>
      <c r="P174" s="19">
        <v>5</v>
      </c>
      <c r="Q174" s="19">
        <v>4</v>
      </c>
      <c r="R174" s="20" t="s">
        <v>21</v>
      </c>
      <c r="S174" s="20" t="s">
        <v>21</v>
      </c>
      <c r="T174" s="21" t="s">
        <v>20</v>
      </c>
    </row>
    <row r="175" spans="3:20" x14ac:dyDescent="0.5">
      <c r="C175" s="4">
        <v>173</v>
      </c>
      <c r="D175" s="1">
        <v>5</v>
      </c>
      <c r="E175" s="1">
        <v>5</v>
      </c>
      <c r="F175" s="1">
        <v>5</v>
      </c>
      <c r="G175" s="12" t="str">
        <v>⚄</v>
      </c>
      <c r="H175" s="12" t="str">
        <v>⚄</v>
      </c>
      <c r="I175" s="12" t="str">
        <v>⚄</v>
      </c>
      <c r="N175" s="18">
        <v>173</v>
      </c>
      <c r="O175" s="19">
        <v>5</v>
      </c>
      <c r="P175" s="19">
        <v>5</v>
      </c>
      <c r="Q175" s="19">
        <v>5</v>
      </c>
      <c r="R175" s="20" t="s">
        <v>21</v>
      </c>
      <c r="S175" s="20" t="s">
        <v>21</v>
      </c>
      <c r="T175" s="21" t="s">
        <v>21</v>
      </c>
    </row>
    <row r="176" spans="3:20" x14ac:dyDescent="0.5">
      <c r="C176" s="4">
        <v>174</v>
      </c>
      <c r="D176" s="1">
        <v>5</v>
      </c>
      <c r="E176" s="1">
        <v>5</v>
      </c>
      <c r="F176" s="1">
        <v>6</v>
      </c>
      <c r="G176" s="12" t="str">
        <v>⚄</v>
      </c>
      <c r="H176" s="12" t="str">
        <v>⚄</v>
      </c>
      <c r="I176" s="12" t="str">
        <v>⚅</v>
      </c>
      <c r="N176" s="18">
        <v>174</v>
      </c>
      <c r="O176" s="19">
        <v>5</v>
      </c>
      <c r="P176" s="19">
        <v>5</v>
      </c>
      <c r="Q176" s="19">
        <v>6</v>
      </c>
      <c r="R176" s="20" t="s">
        <v>21</v>
      </c>
      <c r="S176" s="20" t="s">
        <v>21</v>
      </c>
      <c r="T176" s="21" t="s">
        <v>22</v>
      </c>
    </row>
    <row r="177" spans="3:20" x14ac:dyDescent="0.5">
      <c r="C177" s="4">
        <v>175</v>
      </c>
      <c r="D177" s="1">
        <v>5</v>
      </c>
      <c r="E177" s="1">
        <v>6</v>
      </c>
      <c r="F177" s="1">
        <v>1</v>
      </c>
      <c r="G177" s="12" t="str">
        <v>⚄</v>
      </c>
      <c r="H177" s="12" t="str">
        <v>⚅</v>
      </c>
      <c r="I177" s="12" t="str">
        <v>⚀</v>
      </c>
      <c r="N177" s="18">
        <v>175</v>
      </c>
      <c r="O177" s="19">
        <v>5</v>
      </c>
      <c r="P177" s="19">
        <v>6</v>
      </c>
      <c r="Q177" s="19">
        <v>1</v>
      </c>
      <c r="R177" s="20" t="s">
        <v>21</v>
      </c>
      <c r="S177" s="20" t="s">
        <v>22</v>
      </c>
      <c r="T177" s="21" t="s">
        <v>17</v>
      </c>
    </row>
    <row r="178" spans="3:20" x14ac:dyDescent="0.5">
      <c r="C178" s="4">
        <v>176</v>
      </c>
      <c r="D178" s="1">
        <v>5</v>
      </c>
      <c r="E178" s="1">
        <v>6</v>
      </c>
      <c r="F178" s="1">
        <v>2</v>
      </c>
      <c r="G178" s="12" t="str">
        <v>⚄</v>
      </c>
      <c r="H178" s="12" t="str">
        <v>⚅</v>
      </c>
      <c r="I178" s="12" t="str">
        <v>⚁</v>
      </c>
      <c r="N178" s="18">
        <v>176</v>
      </c>
      <c r="O178" s="19">
        <v>5</v>
      </c>
      <c r="P178" s="19">
        <v>6</v>
      </c>
      <c r="Q178" s="19">
        <v>2</v>
      </c>
      <c r="R178" s="20" t="s">
        <v>21</v>
      </c>
      <c r="S178" s="20" t="s">
        <v>22</v>
      </c>
      <c r="T178" s="21" t="s">
        <v>18</v>
      </c>
    </row>
    <row r="179" spans="3:20" x14ac:dyDescent="0.5">
      <c r="C179" s="4">
        <v>177</v>
      </c>
      <c r="D179" s="1">
        <v>5</v>
      </c>
      <c r="E179" s="1">
        <v>6</v>
      </c>
      <c r="F179" s="1">
        <v>3</v>
      </c>
      <c r="G179" s="12" t="str">
        <v>⚄</v>
      </c>
      <c r="H179" s="12" t="str">
        <v>⚅</v>
      </c>
      <c r="I179" s="12" t="str">
        <v>⚂</v>
      </c>
      <c r="N179" s="18">
        <v>177</v>
      </c>
      <c r="O179" s="19">
        <v>5</v>
      </c>
      <c r="P179" s="19">
        <v>6</v>
      </c>
      <c r="Q179" s="19">
        <v>3</v>
      </c>
      <c r="R179" s="20" t="s">
        <v>21</v>
      </c>
      <c r="S179" s="20" t="s">
        <v>22</v>
      </c>
      <c r="T179" s="21" t="s">
        <v>19</v>
      </c>
    </row>
    <row r="180" spans="3:20" x14ac:dyDescent="0.5">
      <c r="C180" s="4">
        <v>178</v>
      </c>
      <c r="D180" s="1">
        <v>5</v>
      </c>
      <c r="E180" s="1">
        <v>6</v>
      </c>
      <c r="F180" s="1">
        <v>4</v>
      </c>
      <c r="G180" s="12" t="str">
        <v>⚄</v>
      </c>
      <c r="H180" s="12" t="str">
        <v>⚅</v>
      </c>
      <c r="I180" s="12" t="str">
        <v>⚃</v>
      </c>
      <c r="N180" s="18">
        <v>178</v>
      </c>
      <c r="O180" s="19">
        <v>5</v>
      </c>
      <c r="P180" s="19">
        <v>6</v>
      </c>
      <c r="Q180" s="19">
        <v>4</v>
      </c>
      <c r="R180" s="20" t="s">
        <v>21</v>
      </c>
      <c r="S180" s="20" t="s">
        <v>22</v>
      </c>
      <c r="T180" s="21" t="s">
        <v>20</v>
      </c>
    </row>
    <row r="181" spans="3:20" x14ac:dyDescent="0.5">
      <c r="C181" s="4">
        <v>179</v>
      </c>
      <c r="D181" s="1">
        <v>5</v>
      </c>
      <c r="E181" s="1">
        <v>6</v>
      </c>
      <c r="F181" s="1">
        <v>5</v>
      </c>
      <c r="G181" s="12" t="str">
        <v>⚄</v>
      </c>
      <c r="H181" s="12" t="str">
        <v>⚅</v>
      </c>
      <c r="I181" s="12" t="str">
        <v>⚄</v>
      </c>
      <c r="N181" s="18">
        <v>179</v>
      </c>
      <c r="O181" s="19">
        <v>5</v>
      </c>
      <c r="P181" s="19">
        <v>6</v>
      </c>
      <c r="Q181" s="19">
        <v>5</v>
      </c>
      <c r="R181" s="20" t="s">
        <v>21</v>
      </c>
      <c r="S181" s="20" t="s">
        <v>22</v>
      </c>
      <c r="T181" s="21" t="s">
        <v>21</v>
      </c>
    </row>
    <row r="182" spans="3:20" x14ac:dyDescent="0.5">
      <c r="C182" s="4">
        <v>180</v>
      </c>
      <c r="D182" s="1">
        <v>5</v>
      </c>
      <c r="E182" s="1">
        <v>6</v>
      </c>
      <c r="F182" s="1">
        <v>6</v>
      </c>
      <c r="G182" s="12" t="str">
        <v>⚄</v>
      </c>
      <c r="H182" s="12" t="str">
        <v>⚅</v>
      </c>
      <c r="I182" s="12" t="str">
        <v>⚅</v>
      </c>
      <c r="N182" s="18">
        <v>180</v>
      </c>
      <c r="O182" s="19">
        <v>5</v>
      </c>
      <c r="P182" s="19">
        <v>6</v>
      </c>
      <c r="Q182" s="19">
        <v>6</v>
      </c>
      <c r="R182" s="20" t="s">
        <v>21</v>
      </c>
      <c r="S182" s="20" t="s">
        <v>22</v>
      </c>
      <c r="T182" s="21" t="s">
        <v>22</v>
      </c>
    </row>
    <row r="183" spans="3:20" x14ac:dyDescent="0.5">
      <c r="C183" s="4">
        <v>181</v>
      </c>
      <c r="D183" s="1">
        <v>6</v>
      </c>
      <c r="E183" s="1">
        <v>1</v>
      </c>
      <c r="F183" s="1">
        <v>1</v>
      </c>
      <c r="G183" s="12" t="str">
        <v>⚅</v>
      </c>
      <c r="H183" s="12" t="str">
        <v>⚀</v>
      </c>
      <c r="I183" s="12" t="str">
        <v>⚀</v>
      </c>
      <c r="N183" s="18">
        <v>181</v>
      </c>
      <c r="O183" s="19">
        <v>6</v>
      </c>
      <c r="P183" s="19">
        <v>1</v>
      </c>
      <c r="Q183" s="19">
        <v>1</v>
      </c>
      <c r="R183" s="20" t="s">
        <v>22</v>
      </c>
      <c r="S183" s="20" t="s">
        <v>17</v>
      </c>
      <c r="T183" s="21" t="s">
        <v>17</v>
      </c>
    </row>
    <row r="184" spans="3:20" x14ac:dyDescent="0.5">
      <c r="C184" s="4">
        <v>182</v>
      </c>
      <c r="D184" s="1">
        <v>6</v>
      </c>
      <c r="E184" s="1">
        <v>1</v>
      </c>
      <c r="F184" s="1">
        <v>2</v>
      </c>
      <c r="G184" s="12" t="str">
        <v>⚅</v>
      </c>
      <c r="H184" s="12" t="str">
        <v>⚀</v>
      </c>
      <c r="I184" s="12" t="str">
        <v>⚁</v>
      </c>
      <c r="N184" s="18">
        <v>182</v>
      </c>
      <c r="O184" s="19">
        <v>6</v>
      </c>
      <c r="P184" s="19">
        <v>1</v>
      </c>
      <c r="Q184" s="19">
        <v>2</v>
      </c>
      <c r="R184" s="20" t="s">
        <v>22</v>
      </c>
      <c r="S184" s="20" t="s">
        <v>17</v>
      </c>
      <c r="T184" s="21" t="s">
        <v>18</v>
      </c>
    </row>
    <row r="185" spans="3:20" x14ac:dyDescent="0.5">
      <c r="C185" s="4">
        <v>183</v>
      </c>
      <c r="D185" s="1">
        <v>6</v>
      </c>
      <c r="E185" s="1">
        <v>1</v>
      </c>
      <c r="F185" s="1">
        <v>3</v>
      </c>
      <c r="G185" s="12" t="str">
        <v>⚅</v>
      </c>
      <c r="H185" s="12" t="str">
        <v>⚀</v>
      </c>
      <c r="I185" s="12" t="str">
        <v>⚂</v>
      </c>
      <c r="N185" s="18">
        <v>183</v>
      </c>
      <c r="O185" s="19">
        <v>6</v>
      </c>
      <c r="P185" s="19">
        <v>1</v>
      </c>
      <c r="Q185" s="19">
        <v>3</v>
      </c>
      <c r="R185" s="20" t="s">
        <v>22</v>
      </c>
      <c r="S185" s="20" t="s">
        <v>17</v>
      </c>
      <c r="T185" s="21" t="s">
        <v>19</v>
      </c>
    </row>
    <row r="186" spans="3:20" x14ac:dyDescent="0.5">
      <c r="C186" s="4">
        <v>184</v>
      </c>
      <c r="D186" s="1">
        <v>6</v>
      </c>
      <c r="E186" s="1">
        <v>1</v>
      </c>
      <c r="F186" s="1">
        <v>4</v>
      </c>
      <c r="G186" s="12" t="str">
        <v>⚅</v>
      </c>
      <c r="H186" s="12" t="str">
        <v>⚀</v>
      </c>
      <c r="I186" s="12" t="str">
        <v>⚃</v>
      </c>
      <c r="N186" s="18">
        <v>184</v>
      </c>
      <c r="O186" s="19">
        <v>6</v>
      </c>
      <c r="P186" s="19">
        <v>1</v>
      </c>
      <c r="Q186" s="19">
        <v>4</v>
      </c>
      <c r="R186" s="20" t="s">
        <v>22</v>
      </c>
      <c r="S186" s="20" t="s">
        <v>17</v>
      </c>
      <c r="T186" s="21" t="s">
        <v>20</v>
      </c>
    </row>
    <row r="187" spans="3:20" x14ac:dyDescent="0.5">
      <c r="C187" s="4">
        <v>185</v>
      </c>
      <c r="D187" s="1">
        <v>6</v>
      </c>
      <c r="E187" s="1">
        <v>1</v>
      </c>
      <c r="F187" s="1">
        <v>5</v>
      </c>
      <c r="G187" s="12" t="str">
        <v>⚅</v>
      </c>
      <c r="H187" s="12" t="str">
        <v>⚀</v>
      </c>
      <c r="I187" s="12" t="str">
        <v>⚄</v>
      </c>
      <c r="N187" s="18">
        <v>185</v>
      </c>
      <c r="O187" s="19">
        <v>6</v>
      </c>
      <c r="P187" s="19">
        <v>1</v>
      </c>
      <c r="Q187" s="19">
        <v>5</v>
      </c>
      <c r="R187" s="20" t="s">
        <v>22</v>
      </c>
      <c r="S187" s="20" t="s">
        <v>17</v>
      </c>
      <c r="T187" s="21" t="s">
        <v>21</v>
      </c>
    </row>
    <row r="188" spans="3:20" x14ac:dyDescent="0.5">
      <c r="C188" s="4">
        <v>186</v>
      </c>
      <c r="D188" s="1">
        <v>6</v>
      </c>
      <c r="E188" s="1">
        <v>1</v>
      </c>
      <c r="F188" s="1">
        <v>6</v>
      </c>
      <c r="G188" s="12" t="str">
        <v>⚅</v>
      </c>
      <c r="H188" s="12" t="str">
        <v>⚀</v>
      </c>
      <c r="I188" s="12" t="str">
        <v>⚅</v>
      </c>
      <c r="N188" s="18">
        <v>186</v>
      </c>
      <c r="O188" s="19">
        <v>6</v>
      </c>
      <c r="P188" s="19">
        <v>1</v>
      </c>
      <c r="Q188" s="19">
        <v>6</v>
      </c>
      <c r="R188" s="20" t="s">
        <v>22</v>
      </c>
      <c r="S188" s="20" t="s">
        <v>17</v>
      </c>
      <c r="T188" s="21" t="s">
        <v>22</v>
      </c>
    </row>
    <row r="189" spans="3:20" x14ac:dyDescent="0.5">
      <c r="C189" s="4">
        <v>187</v>
      </c>
      <c r="D189" s="1">
        <v>6</v>
      </c>
      <c r="E189" s="1">
        <v>2</v>
      </c>
      <c r="F189" s="1">
        <v>1</v>
      </c>
      <c r="G189" s="12" t="str">
        <v>⚅</v>
      </c>
      <c r="H189" s="12" t="str">
        <v>⚁</v>
      </c>
      <c r="I189" s="12" t="str">
        <v>⚀</v>
      </c>
      <c r="N189" s="18">
        <v>187</v>
      </c>
      <c r="O189" s="19">
        <v>6</v>
      </c>
      <c r="P189" s="19">
        <v>2</v>
      </c>
      <c r="Q189" s="19">
        <v>1</v>
      </c>
      <c r="R189" s="20" t="s">
        <v>22</v>
      </c>
      <c r="S189" s="20" t="s">
        <v>18</v>
      </c>
      <c r="T189" s="21" t="s">
        <v>17</v>
      </c>
    </row>
    <row r="190" spans="3:20" x14ac:dyDescent="0.5">
      <c r="C190" s="4">
        <v>188</v>
      </c>
      <c r="D190" s="1">
        <v>6</v>
      </c>
      <c r="E190" s="1">
        <v>2</v>
      </c>
      <c r="F190" s="1">
        <v>2</v>
      </c>
      <c r="G190" s="12" t="str">
        <v>⚅</v>
      </c>
      <c r="H190" s="12" t="str">
        <v>⚁</v>
      </c>
      <c r="I190" s="12" t="str">
        <v>⚁</v>
      </c>
      <c r="N190" s="18">
        <v>188</v>
      </c>
      <c r="O190" s="19">
        <v>6</v>
      </c>
      <c r="P190" s="19">
        <v>2</v>
      </c>
      <c r="Q190" s="19">
        <v>2</v>
      </c>
      <c r="R190" s="20" t="s">
        <v>22</v>
      </c>
      <c r="S190" s="20" t="s">
        <v>18</v>
      </c>
      <c r="T190" s="21" t="s">
        <v>18</v>
      </c>
    </row>
    <row r="191" spans="3:20" x14ac:dyDescent="0.5">
      <c r="C191" s="4">
        <v>189</v>
      </c>
      <c r="D191" s="1">
        <v>6</v>
      </c>
      <c r="E191" s="1">
        <v>2</v>
      </c>
      <c r="F191" s="1">
        <v>3</v>
      </c>
      <c r="G191" s="12" t="str">
        <v>⚅</v>
      </c>
      <c r="H191" s="12" t="str">
        <v>⚁</v>
      </c>
      <c r="I191" s="12" t="str">
        <v>⚂</v>
      </c>
      <c r="N191" s="18">
        <v>189</v>
      </c>
      <c r="O191" s="19">
        <v>6</v>
      </c>
      <c r="P191" s="19">
        <v>2</v>
      </c>
      <c r="Q191" s="19">
        <v>3</v>
      </c>
      <c r="R191" s="20" t="s">
        <v>22</v>
      </c>
      <c r="S191" s="20" t="s">
        <v>18</v>
      </c>
      <c r="T191" s="21" t="s">
        <v>19</v>
      </c>
    </row>
    <row r="192" spans="3:20" x14ac:dyDescent="0.5">
      <c r="C192" s="4">
        <v>190</v>
      </c>
      <c r="D192" s="1">
        <v>6</v>
      </c>
      <c r="E192" s="1">
        <v>2</v>
      </c>
      <c r="F192" s="1">
        <v>4</v>
      </c>
      <c r="G192" s="12" t="str">
        <v>⚅</v>
      </c>
      <c r="H192" s="12" t="str">
        <v>⚁</v>
      </c>
      <c r="I192" s="12" t="str">
        <v>⚃</v>
      </c>
      <c r="N192" s="18">
        <v>190</v>
      </c>
      <c r="O192" s="19">
        <v>6</v>
      </c>
      <c r="P192" s="19">
        <v>2</v>
      </c>
      <c r="Q192" s="19">
        <v>4</v>
      </c>
      <c r="R192" s="20" t="s">
        <v>22</v>
      </c>
      <c r="S192" s="20" t="s">
        <v>18</v>
      </c>
      <c r="T192" s="21" t="s">
        <v>20</v>
      </c>
    </row>
    <row r="193" spans="3:20" x14ac:dyDescent="0.5">
      <c r="C193" s="4">
        <v>191</v>
      </c>
      <c r="D193" s="1">
        <v>6</v>
      </c>
      <c r="E193" s="1">
        <v>2</v>
      </c>
      <c r="F193" s="1">
        <v>5</v>
      </c>
      <c r="G193" s="12" t="str">
        <v>⚅</v>
      </c>
      <c r="H193" s="12" t="str">
        <v>⚁</v>
      </c>
      <c r="I193" s="12" t="str">
        <v>⚄</v>
      </c>
      <c r="N193" s="18">
        <v>191</v>
      </c>
      <c r="O193" s="19">
        <v>6</v>
      </c>
      <c r="P193" s="19">
        <v>2</v>
      </c>
      <c r="Q193" s="19">
        <v>5</v>
      </c>
      <c r="R193" s="20" t="s">
        <v>22</v>
      </c>
      <c r="S193" s="20" t="s">
        <v>18</v>
      </c>
      <c r="T193" s="21" t="s">
        <v>21</v>
      </c>
    </row>
    <row r="194" spans="3:20" x14ac:dyDescent="0.5">
      <c r="C194" s="4">
        <v>192</v>
      </c>
      <c r="D194" s="1">
        <v>6</v>
      </c>
      <c r="E194" s="1">
        <v>2</v>
      </c>
      <c r="F194" s="1">
        <v>6</v>
      </c>
      <c r="G194" s="12" t="str">
        <v>⚅</v>
      </c>
      <c r="H194" s="12" t="str">
        <v>⚁</v>
      </c>
      <c r="I194" s="12" t="str">
        <v>⚅</v>
      </c>
      <c r="N194" s="18">
        <v>192</v>
      </c>
      <c r="O194" s="19">
        <v>6</v>
      </c>
      <c r="P194" s="19">
        <v>2</v>
      </c>
      <c r="Q194" s="19">
        <v>6</v>
      </c>
      <c r="R194" s="20" t="s">
        <v>22</v>
      </c>
      <c r="S194" s="20" t="s">
        <v>18</v>
      </c>
      <c r="T194" s="21" t="s">
        <v>22</v>
      </c>
    </row>
    <row r="195" spans="3:20" x14ac:dyDescent="0.5">
      <c r="C195" s="4">
        <v>193</v>
      </c>
      <c r="D195" s="1">
        <v>6</v>
      </c>
      <c r="E195" s="1">
        <v>3</v>
      </c>
      <c r="F195" s="1">
        <v>1</v>
      </c>
      <c r="G195" s="12" t="str">
        <v>⚅</v>
      </c>
      <c r="H195" s="12" t="str">
        <v>⚂</v>
      </c>
      <c r="I195" s="12" t="str">
        <v>⚀</v>
      </c>
      <c r="N195" s="18">
        <v>193</v>
      </c>
      <c r="O195" s="19">
        <v>6</v>
      </c>
      <c r="P195" s="19">
        <v>3</v>
      </c>
      <c r="Q195" s="19">
        <v>1</v>
      </c>
      <c r="R195" s="20" t="s">
        <v>22</v>
      </c>
      <c r="S195" s="20" t="s">
        <v>19</v>
      </c>
      <c r="T195" s="21" t="s">
        <v>17</v>
      </c>
    </row>
    <row r="196" spans="3:20" x14ac:dyDescent="0.5">
      <c r="C196" s="4">
        <v>194</v>
      </c>
      <c r="D196" s="1">
        <v>6</v>
      </c>
      <c r="E196" s="1">
        <v>3</v>
      </c>
      <c r="F196" s="1">
        <v>2</v>
      </c>
      <c r="G196" s="12" t="str">
        <v>⚅</v>
      </c>
      <c r="H196" s="12" t="str">
        <v>⚂</v>
      </c>
      <c r="I196" s="12" t="str">
        <v>⚁</v>
      </c>
      <c r="N196" s="18">
        <v>194</v>
      </c>
      <c r="O196" s="19">
        <v>6</v>
      </c>
      <c r="P196" s="19">
        <v>3</v>
      </c>
      <c r="Q196" s="19">
        <v>2</v>
      </c>
      <c r="R196" s="20" t="s">
        <v>22</v>
      </c>
      <c r="S196" s="20" t="s">
        <v>19</v>
      </c>
      <c r="T196" s="21" t="s">
        <v>18</v>
      </c>
    </row>
    <row r="197" spans="3:20" x14ac:dyDescent="0.5">
      <c r="C197" s="4">
        <v>195</v>
      </c>
      <c r="D197" s="1">
        <v>6</v>
      </c>
      <c r="E197" s="1">
        <v>3</v>
      </c>
      <c r="F197" s="1">
        <v>3</v>
      </c>
      <c r="G197" s="12" t="str">
        <v>⚅</v>
      </c>
      <c r="H197" s="12" t="str">
        <v>⚂</v>
      </c>
      <c r="I197" s="12" t="str">
        <v>⚂</v>
      </c>
      <c r="N197" s="18">
        <v>195</v>
      </c>
      <c r="O197" s="19">
        <v>6</v>
      </c>
      <c r="P197" s="19">
        <v>3</v>
      </c>
      <c r="Q197" s="19">
        <v>3</v>
      </c>
      <c r="R197" s="20" t="s">
        <v>22</v>
      </c>
      <c r="S197" s="20" t="s">
        <v>19</v>
      </c>
      <c r="T197" s="21" t="s">
        <v>19</v>
      </c>
    </row>
    <row r="198" spans="3:20" x14ac:dyDescent="0.5">
      <c r="C198" s="4">
        <v>196</v>
      </c>
      <c r="D198" s="1">
        <v>6</v>
      </c>
      <c r="E198" s="1">
        <v>3</v>
      </c>
      <c r="F198" s="1">
        <v>4</v>
      </c>
      <c r="G198" s="12" t="str">
        <v>⚅</v>
      </c>
      <c r="H198" s="12" t="str">
        <v>⚂</v>
      </c>
      <c r="I198" s="12" t="str">
        <v>⚃</v>
      </c>
      <c r="N198" s="18">
        <v>196</v>
      </c>
      <c r="O198" s="19">
        <v>6</v>
      </c>
      <c r="P198" s="19">
        <v>3</v>
      </c>
      <c r="Q198" s="19">
        <v>4</v>
      </c>
      <c r="R198" s="20" t="s">
        <v>22</v>
      </c>
      <c r="S198" s="20" t="s">
        <v>19</v>
      </c>
      <c r="T198" s="21" t="s">
        <v>20</v>
      </c>
    </row>
    <row r="199" spans="3:20" x14ac:dyDescent="0.5">
      <c r="C199" s="4">
        <v>197</v>
      </c>
      <c r="D199" s="1">
        <v>6</v>
      </c>
      <c r="E199" s="1">
        <v>3</v>
      </c>
      <c r="F199" s="1">
        <v>5</v>
      </c>
      <c r="G199" s="12" t="str">
        <v>⚅</v>
      </c>
      <c r="H199" s="12" t="str">
        <v>⚂</v>
      </c>
      <c r="I199" s="12" t="str">
        <v>⚄</v>
      </c>
      <c r="N199" s="18">
        <v>197</v>
      </c>
      <c r="O199" s="19">
        <v>6</v>
      </c>
      <c r="P199" s="19">
        <v>3</v>
      </c>
      <c r="Q199" s="19">
        <v>5</v>
      </c>
      <c r="R199" s="20" t="s">
        <v>22</v>
      </c>
      <c r="S199" s="20" t="s">
        <v>19</v>
      </c>
      <c r="T199" s="21" t="s">
        <v>21</v>
      </c>
    </row>
    <row r="200" spans="3:20" x14ac:dyDescent="0.5">
      <c r="C200" s="4">
        <v>198</v>
      </c>
      <c r="D200" s="1">
        <v>6</v>
      </c>
      <c r="E200" s="1">
        <v>3</v>
      </c>
      <c r="F200" s="1">
        <v>6</v>
      </c>
      <c r="G200" s="12" t="str">
        <v>⚅</v>
      </c>
      <c r="H200" s="12" t="str">
        <v>⚂</v>
      </c>
      <c r="I200" s="12" t="str">
        <v>⚅</v>
      </c>
      <c r="N200" s="18">
        <v>198</v>
      </c>
      <c r="O200" s="19">
        <v>6</v>
      </c>
      <c r="P200" s="19">
        <v>3</v>
      </c>
      <c r="Q200" s="19">
        <v>6</v>
      </c>
      <c r="R200" s="20" t="s">
        <v>22</v>
      </c>
      <c r="S200" s="20" t="s">
        <v>19</v>
      </c>
      <c r="T200" s="21" t="s">
        <v>22</v>
      </c>
    </row>
    <row r="201" spans="3:20" x14ac:dyDescent="0.5">
      <c r="C201" s="4">
        <v>199</v>
      </c>
      <c r="D201" s="1">
        <v>6</v>
      </c>
      <c r="E201" s="1">
        <v>4</v>
      </c>
      <c r="F201" s="1">
        <v>1</v>
      </c>
      <c r="G201" s="12" t="str">
        <v>⚅</v>
      </c>
      <c r="H201" s="12" t="str">
        <v>⚃</v>
      </c>
      <c r="I201" s="12" t="str">
        <v>⚀</v>
      </c>
      <c r="N201" s="18">
        <v>199</v>
      </c>
      <c r="O201" s="19">
        <v>6</v>
      </c>
      <c r="P201" s="19">
        <v>4</v>
      </c>
      <c r="Q201" s="19">
        <v>1</v>
      </c>
      <c r="R201" s="20" t="s">
        <v>22</v>
      </c>
      <c r="S201" s="20" t="s">
        <v>20</v>
      </c>
      <c r="T201" s="21" t="s">
        <v>17</v>
      </c>
    </row>
    <row r="202" spans="3:20" x14ac:dyDescent="0.5">
      <c r="C202" s="4">
        <v>200</v>
      </c>
      <c r="D202" s="1">
        <v>6</v>
      </c>
      <c r="E202" s="1">
        <v>4</v>
      </c>
      <c r="F202" s="1">
        <v>2</v>
      </c>
      <c r="G202" s="12" t="str">
        <v>⚅</v>
      </c>
      <c r="H202" s="12" t="str">
        <v>⚃</v>
      </c>
      <c r="I202" s="12" t="str">
        <v>⚁</v>
      </c>
      <c r="N202" s="18">
        <v>200</v>
      </c>
      <c r="O202" s="19">
        <v>6</v>
      </c>
      <c r="P202" s="19">
        <v>4</v>
      </c>
      <c r="Q202" s="19">
        <v>2</v>
      </c>
      <c r="R202" s="20" t="s">
        <v>22</v>
      </c>
      <c r="S202" s="20" t="s">
        <v>20</v>
      </c>
      <c r="T202" s="21" t="s">
        <v>18</v>
      </c>
    </row>
    <row r="203" spans="3:20" x14ac:dyDescent="0.5">
      <c r="C203" s="4">
        <v>201</v>
      </c>
      <c r="D203" s="1">
        <v>6</v>
      </c>
      <c r="E203" s="1">
        <v>4</v>
      </c>
      <c r="F203" s="1">
        <v>3</v>
      </c>
      <c r="G203" s="12" t="str">
        <v>⚅</v>
      </c>
      <c r="H203" s="12" t="str">
        <v>⚃</v>
      </c>
      <c r="I203" s="12" t="str">
        <v>⚂</v>
      </c>
      <c r="N203" s="18">
        <v>201</v>
      </c>
      <c r="O203" s="19">
        <v>6</v>
      </c>
      <c r="P203" s="19">
        <v>4</v>
      </c>
      <c r="Q203" s="19">
        <v>3</v>
      </c>
      <c r="R203" s="20" t="s">
        <v>22</v>
      </c>
      <c r="S203" s="20" t="s">
        <v>20</v>
      </c>
      <c r="T203" s="21" t="s">
        <v>19</v>
      </c>
    </row>
    <row r="204" spans="3:20" x14ac:dyDescent="0.5">
      <c r="C204" s="4">
        <v>202</v>
      </c>
      <c r="D204" s="1">
        <v>6</v>
      </c>
      <c r="E204" s="1">
        <v>4</v>
      </c>
      <c r="F204" s="1">
        <v>4</v>
      </c>
      <c r="G204" s="12" t="str">
        <v>⚅</v>
      </c>
      <c r="H204" s="12" t="str">
        <v>⚃</v>
      </c>
      <c r="I204" s="12" t="str">
        <v>⚃</v>
      </c>
      <c r="N204" s="18">
        <v>202</v>
      </c>
      <c r="O204" s="19">
        <v>6</v>
      </c>
      <c r="P204" s="19">
        <v>4</v>
      </c>
      <c r="Q204" s="19">
        <v>4</v>
      </c>
      <c r="R204" s="20" t="s">
        <v>22</v>
      </c>
      <c r="S204" s="20" t="s">
        <v>20</v>
      </c>
      <c r="T204" s="21" t="s">
        <v>20</v>
      </c>
    </row>
    <row r="205" spans="3:20" x14ac:dyDescent="0.5">
      <c r="C205" s="4">
        <v>203</v>
      </c>
      <c r="D205" s="1">
        <v>6</v>
      </c>
      <c r="E205" s="1">
        <v>4</v>
      </c>
      <c r="F205" s="1">
        <v>5</v>
      </c>
      <c r="G205" s="12" t="str">
        <v>⚅</v>
      </c>
      <c r="H205" s="12" t="str">
        <v>⚃</v>
      </c>
      <c r="I205" s="12" t="str">
        <v>⚄</v>
      </c>
      <c r="N205" s="18">
        <v>203</v>
      </c>
      <c r="O205" s="19">
        <v>6</v>
      </c>
      <c r="P205" s="19">
        <v>4</v>
      </c>
      <c r="Q205" s="19">
        <v>5</v>
      </c>
      <c r="R205" s="20" t="s">
        <v>22</v>
      </c>
      <c r="S205" s="20" t="s">
        <v>20</v>
      </c>
      <c r="T205" s="21" t="s">
        <v>21</v>
      </c>
    </row>
    <row r="206" spans="3:20" x14ac:dyDescent="0.5">
      <c r="C206" s="4">
        <v>204</v>
      </c>
      <c r="D206" s="1">
        <v>6</v>
      </c>
      <c r="E206" s="1">
        <v>4</v>
      </c>
      <c r="F206" s="1">
        <v>6</v>
      </c>
      <c r="G206" s="12" t="str">
        <v>⚅</v>
      </c>
      <c r="H206" s="12" t="str">
        <v>⚃</v>
      </c>
      <c r="I206" s="12" t="str">
        <v>⚅</v>
      </c>
      <c r="N206" s="18">
        <v>204</v>
      </c>
      <c r="O206" s="19">
        <v>6</v>
      </c>
      <c r="P206" s="19">
        <v>4</v>
      </c>
      <c r="Q206" s="19">
        <v>6</v>
      </c>
      <c r="R206" s="20" t="s">
        <v>22</v>
      </c>
      <c r="S206" s="20" t="s">
        <v>20</v>
      </c>
      <c r="T206" s="21" t="s">
        <v>22</v>
      </c>
    </row>
    <row r="207" spans="3:20" x14ac:dyDescent="0.5">
      <c r="C207" s="4">
        <v>205</v>
      </c>
      <c r="D207" s="1">
        <v>6</v>
      </c>
      <c r="E207" s="1">
        <v>5</v>
      </c>
      <c r="F207" s="1">
        <v>1</v>
      </c>
      <c r="G207" s="12" t="str">
        <v>⚅</v>
      </c>
      <c r="H207" s="12" t="str">
        <v>⚄</v>
      </c>
      <c r="I207" s="12" t="str">
        <v>⚀</v>
      </c>
      <c r="N207" s="18">
        <v>205</v>
      </c>
      <c r="O207" s="19">
        <v>6</v>
      </c>
      <c r="P207" s="19">
        <v>5</v>
      </c>
      <c r="Q207" s="19">
        <v>1</v>
      </c>
      <c r="R207" s="20" t="s">
        <v>22</v>
      </c>
      <c r="S207" s="20" t="s">
        <v>21</v>
      </c>
      <c r="T207" s="21" t="s">
        <v>17</v>
      </c>
    </row>
    <row r="208" spans="3:20" x14ac:dyDescent="0.5">
      <c r="C208" s="4">
        <v>206</v>
      </c>
      <c r="D208" s="1">
        <v>6</v>
      </c>
      <c r="E208" s="1">
        <v>5</v>
      </c>
      <c r="F208" s="1">
        <v>2</v>
      </c>
      <c r="G208" s="12" t="str">
        <v>⚅</v>
      </c>
      <c r="H208" s="12" t="str">
        <v>⚄</v>
      </c>
      <c r="I208" s="12" t="str">
        <v>⚁</v>
      </c>
      <c r="N208" s="18">
        <v>206</v>
      </c>
      <c r="O208" s="19">
        <v>6</v>
      </c>
      <c r="P208" s="19">
        <v>5</v>
      </c>
      <c r="Q208" s="19">
        <v>2</v>
      </c>
      <c r="R208" s="20" t="s">
        <v>22</v>
      </c>
      <c r="S208" s="20" t="s">
        <v>21</v>
      </c>
      <c r="T208" s="21" t="s">
        <v>18</v>
      </c>
    </row>
    <row r="209" spans="3:20" x14ac:dyDescent="0.5">
      <c r="C209" s="4">
        <v>207</v>
      </c>
      <c r="D209" s="1">
        <v>6</v>
      </c>
      <c r="E209" s="1">
        <v>5</v>
      </c>
      <c r="F209" s="1">
        <v>3</v>
      </c>
      <c r="G209" s="12" t="str">
        <v>⚅</v>
      </c>
      <c r="H209" s="12" t="str">
        <v>⚄</v>
      </c>
      <c r="I209" s="12" t="str">
        <v>⚂</v>
      </c>
      <c r="N209" s="18">
        <v>207</v>
      </c>
      <c r="O209" s="19">
        <v>6</v>
      </c>
      <c r="P209" s="19">
        <v>5</v>
      </c>
      <c r="Q209" s="19">
        <v>3</v>
      </c>
      <c r="R209" s="20" t="s">
        <v>22</v>
      </c>
      <c r="S209" s="20" t="s">
        <v>21</v>
      </c>
      <c r="T209" s="21" t="s">
        <v>19</v>
      </c>
    </row>
    <row r="210" spans="3:20" x14ac:dyDescent="0.5">
      <c r="C210" s="4">
        <v>208</v>
      </c>
      <c r="D210" s="1">
        <v>6</v>
      </c>
      <c r="E210" s="1">
        <v>5</v>
      </c>
      <c r="F210" s="1">
        <v>4</v>
      </c>
      <c r="G210" s="12" t="str">
        <v>⚅</v>
      </c>
      <c r="H210" s="12" t="str">
        <v>⚄</v>
      </c>
      <c r="I210" s="12" t="str">
        <v>⚃</v>
      </c>
      <c r="N210" s="18">
        <v>208</v>
      </c>
      <c r="O210" s="19">
        <v>6</v>
      </c>
      <c r="P210" s="19">
        <v>5</v>
      </c>
      <c r="Q210" s="19">
        <v>4</v>
      </c>
      <c r="R210" s="20" t="s">
        <v>22</v>
      </c>
      <c r="S210" s="20" t="s">
        <v>21</v>
      </c>
      <c r="T210" s="21" t="s">
        <v>20</v>
      </c>
    </row>
    <row r="211" spans="3:20" x14ac:dyDescent="0.5">
      <c r="C211" s="4">
        <v>209</v>
      </c>
      <c r="D211" s="1">
        <v>6</v>
      </c>
      <c r="E211" s="1">
        <v>5</v>
      </c>
      <c r="F211" s="1">
        <v>5</v>
      </c>
      <c r="G211" s="12" t="str">
        <v>⚅</v>
      </c>
      <c r="H211" s="12" t="str">
        <v>⚄</v>
      </c>
      <c r="I211" s="12" t="str">
        <v>⚄</v>
      </c>
      <c r="N211" s="18">
        <v>209</v>
      </c>
      <c r="O211" s="19">
        <v>6</v>
      </c>
      <c r="P211" s="19">
        <v>5</v>
      </c>
      <c r="Q211" s="19">
        <v>5</v>
      </c>
      <c r="R211" s="20" t="s">
        <v>22</v>
      </c>
      <c r="S211" s="20" t="s">
        <v>21</v>
      </c>
      <c r="T211" s="21" t="s">
        <v>21</v>
      </c>
    </row>
    <row r="212" spans="3:20" x14ac:dyDescent="0.5">
      <c r="C212" s="4">
        <v>210</v>
      </c>
      <c r="D212" s="1">
        <v>6</v>
      </c>
      <c r="E212" s="1">
        <v>5</v>
      </c>
      <c r="F212" s="1">
        <v>6</v>
      </c>
      <c r="G212" s="12" t="str">
        <v>⚅</v>
      </c>
      <c r="H212" s="12" t="str">
        <v>⚄</v>
      </c>
      <c r="I212" s="12" t="str">
        <v>⚅</v>
      </c>
      <c r="N212" s="18">
        <v>210</v>
      </c>
      <c r="O212" s="19">
        <v>6</v>
      </c>
      <c r="P212" s="19">
        <v>5</v>
      </c>
      <c r="Q212" s="19">
        <v>6</v>
      </c>
      <c r="R212" s="20" t="s">
        <v>22</v>
      </c>
      <c r="S212" s="20" t="s">
        <v>21</v>
      </c>
      <c r="T212" s="21" t="s">
        <v>22</v>
      </c>
    </row>
    <row r="213" spans="3:20" x14ac:dyDescent="0.5">
      <c r="C213" s="4">
        <v>211</v>
      </c>
      <c r="D213" s="1">
        <v>6</v>
      </c>
      <c r="E213" s="1">
        <v>6</v>
      </c>
      <c r="F213" s="1">
        <v>1</v>
      </c>
      <c r="G213" s="12" t="str">
        <v>⚅</v>
      </c>
      <c r="H213" s="12" t="str">
        <v>⚅</v>
      </c>
      <c r="I213" s="12" t="str">
        <v>⚀</v>
      </c>
      <c r="N213" s="18">
        <v>211</v>
      </c>
      <c r="O213" s="19">
        <v>6</v>
      </c>
      <c r="P213" s="19">
        <v>6</v>
      </c>
      <c r="Q213" s="19">
        <v>1</v>
      </c>
      <c r="R213" s="20" t="s">
        <v>22</v>
      </c>
      <c r="S213" s="20" t="s">
        <v>22</v>
      </c>
      <c r="T213" s="21" t="s">
        <v>17</v>
      </c>
    </row>
    <row r="214" spans="3:20" x14ac:dyDescent="0.5">
      <c r="C214" s="4">
        <v>212</v>
      </c>
      <c r="D214" s="1">
        <v>6</v>
      </c>
      <c r="E214" s="1">
        <v>6</v>
      </c>
      <c r="F214" s="1">
        <v>2</v>
      </c>
      <c r="G214" s="12" t="str">
        <v>⚅</v>
      </c>
      <c r="H214" s="12" t="str">
        <v>⚅</v>
      </c>
      <c r="I214" s="12" t="str">
        <v>⚁</v>
      </c>
      <c r="N214" s="18">
        <v>212</v>
      </c>
      <c r="O214" s="19">
        <v>6</v>
      </c>
      <c r="P214" s="19">
        <v>6</v>
      </c>
      <c r="Q214" s="19">
        <v>2</v>
      </c>
      <c r="R214" s="20" t="s">
        <v>22</v>
      </c>
      <c r="S214" s="20" t="s">
        <v>22</v>
      </c>
      <c r="T214" s="21" t="s">
        <v>18</v>
      </c>
    </row>
    <row r="215" spans="3:20" x14ac:dyDescent="0.5">
      <c r="C215" s="4">
        <v>213</v>
      </c>
      <c r="D215" s="1">
        <v>6</v>
      </c>
      <c r="E215" s="1">
        <v>6</v>
      </c>
      <c r="F215" s="1">
        <v>3</v>
      </c>
      <c r="G215" s="12" t="str">
        <v>⚅</v>
      </c>
      <c r="H215" s="12" t="str">
        <v>⚅</v>
      </c>
      <c r="I215" s="12" t="str">
        <v>⚂</v>
      </c>
      <c r="N215" s="18">
        <v>213</v>
      </c>
      <c r="O215" s="19">
        <v>6</v>
      </c>
      <c r="P215" s="19">
        <v>6</v>
      </c>
      <c r="Q215" s="19">
        <v>3</v>
      </c>
      <c r="R215" s="20" t="s">
        <v>22</v>
      </c>
      <c r="S215" s="20" t="s">
        <v>22</v>
      </c>
      <c r="T215" s="21" t="s">
        <v>19</v>
      </c>
    </row>
    <row r="216" spans="3:20" x14ac:dyDescent="0.5">
      <c r="C216" s="4">
        <v>214</v>
      </c>
      <c r="D216" s="1">
        <v>6</v>
      </c>
      <c r="E216" s="1">
        <v>6</v>
      </c>
      <c r="F216" s="1">
        <v>4</v>
      </c>
      <c r="G216" s="12" t="str">
        <v>⚅</v>
      </c>
      <c r="H216" s="12" t="str">
        <v>⚅</v>
      </c>
      <c r="I216" s="12" t="str">
        <v>⚃</v>
      </c>
      <c r="N216" s="18">
        <v>214</v>
      </c>
      <c r="O216" s="19">
        <v>6</v>
      </c>
      <c r="P216" s="19">
        <v>6</v>
      </c>
      <c r="Q216" s="19">
        <v>4</v>
      </c>
      <c r="R216" s="20" t="s">
        <v>22</v>
      </c>
      <c r="S216" s="20" t="s">
        <v>22</v>
      </c>
      <c r="T216" s="21" t="s">
        <v>20</v>
      </c>
    </row>
    <row r="217" spans="3:20" x14ac:dyDescent="0.5">
      <c r="C217" s="4">
        <v>215</v>
      </c>
      <c r="D217" s="1">
        <v>6</v>
      </c>
      <c r="E217" s="1">
        <v>6</v>
      </c>
      <c r="F217" s="1">
        <v>5</v>
      </c>
      <c r="G217" s="12" t="str">
        <v>⚅</v>
      </c>
      <c r="H217" s="12" t="str">
        <v>⚅</v>
      </c>
      <c r="I217" s="12" t="str">
        <v>⚄</v>
      </c>
      <c r="N217" s="18">
        <v>215</v>
      </c>
      <c r="O217" s="19">
        <v>6</v>
      </c>
      <c r="P217" s="19">
        <v>6</v>
      </c>
      <c r="Q217" s="19">
        <v>5</v>
      </c>
      <c r="R217" s="20" t="s">
        <v>22</v>
      </c>
      <c r="S217" s="20" t="s">
        <v>22</v>
      </c>
      <c r="T217" s="21" t="s">
        <v>21</v>
      </c>
    </row>
    <row r="218" spans="3:20" x14ac:dyDescent="0.5">
      <c r="C218" s="4">
        <v>216</v>
      </c>
      <c r="D218" s="1">
        <v>6</v>
      </c>
      <c r="E218" s="1">
        <v>6</v>
      </c>
      <c r="F218" s="1">
        <v>6</v>
      </c>
      <c r="G218" s="12" t="str">
        <v>⚅</v>
      </c>
      <c r="H218" s="12" t="str">
        <v>⚅</v>
      </c>
      <c r="I218" s="12" t="str">
        <v>⚅</v>
      </c>
      <c r="N218" s="22">
        <v>216</v>
      </c>
      <c r="O218" s="23">
        <v>6</v>
      </c>
      <c r="P218" s="23">
        <v>6</v>
      </c>
      <c r="Q218" s="23">
        <v>6</v>
      </c>
      <c r="R218" s="24" t="s">
        <v>22</v>
      </c>
      <c r="S218" s="24" t="s">
        <v>22</v>
      </c>
      <c r="T218" s="25" t="s">
        <v>22</v>
      </c>
    </row>
  </sheetData>
  <mergeCells count="2">
    <mergeCell ref="G2:I2"/>
    <mergeCell ref="R2:T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4AB4-63D1-46B8-BAF3-69A521FE03B7}">
  <sheetPr codeName="Sheet6"/>
  <dimension ref="A4:U10"/>
  <sheetViews>
    <sheetView showGridLines="0" tabSelected="1" zoomScale="140" zoomScaleNormal="140" workbookViewId="0">
      <selection activeCell="L14" sqref="L14"/>
    </sheetView>
  </sheetViews>
  <sheetFormatPr defaultRowHeight="14.5" x14ac:dyDescent="0.35"/>
  <cols>
    <col min="1" max="1" width="1.90625" bestFit="1" customWidth="1"/>
    <col min="2" max="2" width="8.26953125" bestFit="1" customWidth="1"/>
    <col min="4" max="4" width="9.81640625" style="1" bestFit="1" customWidth="1"/>
    <col min="5" max="6" width="4.36328125" style="1" customWidth="1"/>
    <col min="8" max="8" width="9.81640625" style="1" bestFit="1" customWidth="1"/>
    <col min="9" max="10" width="4.36328125" style="1" customWidth="1"/>
    <col min="12" max="12" width="10.90625" bestFit="1" customWidth="1"/>
    <col min="13" max="13" width="10.90625" customWidth="1"/>
    <col min="15" max="15" width="9.81640625" style="1" bestFit="1" customWidth="1"/>
    <col min="16" max="17" width="4.36328125" style="1" customWidth="1"/>
    <col min="19" max="19" width="9.81640625" bestFit="1" customWidth="1"/>
    <col min="20" max="21" width="4.36328125" customWidth="1"/>
  </cols>
  <sheetData>
    <row r="4" spans="1:21" ht="29.5" thickBot="1" x14ac:dyDescent="0.4">
      <c r="D4" s="29" t="s">
        <v>10</v>
      </c>
      <c r="E4" s="11" t="s">
        <v>11</v>
      </c>
      <c r="F4" s="11"/>
      <c r="H4" s="29" t="s">
        <v>10</v>
      </c>
      <c r="I4" s="11" t="s">
        <v>11</v>
      </c>
      <c r="J4" s="11"/>
      <c r="O4" s="30" t="s">
        <v>10</v>
      </c>
      <c r="P4" s="16" t="s">
        <v>11</v>
      </c>
      <c r="Q4" s="17"/>
      <c r="S4" s="30" t="s">
        <v>10</v>
      </c>
      <c r="T4" s="16" t="s">
        <v>11</v>
      </c>
      <c r="U4" s="17"/>
    </row>
    <row r="5" spans="1:21" x14ac:dyDescent="0.35">
      <c r="A5">
        <v>1</v>
      </c>
      <c r="B5" t="str">
        <f>CHOOSE(A5, "❤️", "♠️", "♣️", "♦️")</f>
        <v>❤️</v>
      </c>
      <c r="D5" s="1" cm="1">
        <f t="array" ref="D5:D10">_xlfn.SEQUENCE(SUM(_xlfn.SEQUENCE(3)))</f>
        <v>1</v>
      </c>
      <c r="E5" s="1" cm="1">
        <f t="array" ref="E5:E10">DECR.REPS(3)</f>
        <v>1</v>
      </c>
      <c r="F5" s="1" cm="1">
        <f t="array" aca="1" ref="F5:F10" ca="1">COUNTIF.RESIZEDRANGE(_xlfn.ANCHORARRAY(E5)) +_xlfn.ANCHORARRAY( E5)</f>
        <v>2</v>
      </c>
      <c r="H5" s="1" cm="1">
        <f t="array" ref="H5:H10">_xlfn.ANCHORARRAY(D5)</f>
        <v>1</v>
      </c>
      <c r="I5" t="str" cm="1">
        <f t="array" ref="I5:I10">CHOOSE(_xlfn.ANCHORARRAY(E5), "❤️", "♠️", "♣️", "♦️")</f>
        <v>❤️</v>
      </c>
      <c r="J5" t="str" cm="1">
        <f t="array" aca="1" ref="J5:J10" ca="1">CHOOSE(_xlfn.ANCHORARRAY(F5), "❤️", "♠️", "♣️", "♦️")</f>
        <v>♠️</v>
      </c>
      <c r="O5" s="31">
        <v>1</v>
      </c>
      <c r="P5" s="33" t="s">
        <v>12</v>
      </c>
      <c r="Q5" s="34" t="s">
        <v>13</v>
      </c>
      <c r="S5" s="31">
        <v>1</v>
      </c>
      <c r="T5" s="19">
        <v>1</v>
      </c>
      <c r="U5" s="27">
        <v>2</v>
      </c>
    </row>
    <row r="6" spans="1:21" x14ac:dyDescent="0.35">
      <c r="A6">
        <v>2</v>
      </c>
      <c r="B6" t="str">
        <f>CHOOSE(A6, "❤️", "♠️", "♣️", "♦️")</f>
        <v>♠️</v>
      </c>
      <c r="D6" s="1">
        <v>2</v>
      </c>
      <c r="E6" s="1">
        <v>1</v>
      </c>
      <c r="F6" s="1">
        <f ca="1"/>
        <v>3</v>
      </c>
      <c r="H6" s="1">
        <v>2</v>
      </c>
      <c r="I6" t="str">
        <v>❤️</v>
      </c>
      <c r="J6" t="str">
        <f ca="1"/>
        <v>♣️</v>
      </c>
      <c r="O6" s="31">
        <v>2</v>
      </c>
      <c r="P6" s="33" t="s">
        <v>12</v>
      </c>
      <c r="Q6" s="34" t="s">
        <v>14</v>
      </c>
      <c r="S6" s="31">
        <v>2</v>
      </c>
      <c r="T6" s="19">
        <v>1</v>
      </c>
      <c r="U6" s="27">
        <v>3</v>
      </c>
    </row>
    <row r="7" spans="1:21" x14ac:dyDescent="0.35">
      <c r="A7">
        <v>3</v>
      </c>
      <c r="B7" t="str">
        <f t="shared" ref="B7:B8" si="0">CHOOSE(A7, "❤️", "♠️", "♣️", "♦️")</f>
        <v>♣️</v>
      </c>
      <c r="D7" s="1">
        <v>3</v>
      </c>
      <c r="E7" s="1">
        <v>1</v>
      </c>
      <c r="F7" s="1">
        <f ca="1"/>
        <v>4</v>
      </c>
      <c r="H7" s="1">
        <v>3</v>
      </c>
      <c r="I7" t="str">
        <v>❤️</v>
      </c>
      <c r="J7" t="str">
        <f ca="1"/>
        <v>♦️</v>
      </c>
      <c r="O7" s="31">
        <v>3</v>
      </c>
      <c r="P7" s="33" t="s">
        <v>12</v>
      </c>
      <c r="Q7" s="34" t="s">
        <v>15</v>
      </c>
      <c r="S7" s="31">
        <v>3</v>
      </c>
      <c r="T7" s="19">
        <v>1</v>
      </c>
      <c r="U7" s="27">
        <v>4</v>
      </c>
    </row>
    <row r="8" spans="1:21" x14ac:dyDescent="0.35">
      <c r="A8">
        <v>4</v>
      </c>
      <c r="B8" t="str">
        <f t="shared" si="0"/>
        <v>♦️</v>
      </c>
      <c r="D8" s="1">
        <v>4</v>
      </c>
      <c r="E8" s="1">
        <v>2</v>
      </c>
      <c r="F8" s="1">
        <f ca="1"/>
        <v>3</v>
      </c>
      <c r="H8" s="1">
        <v>4</v>
      </c>
      <c r="I8" t="str">
        <v>♠️</v>
      </c>
      <c r="J8" t="str">
        <f ca="1"/>
        <v>♣️</v>
      </c>
      <c r="O8" s="31">
        <v>4</v>
      </c>
      <c r="P8" s="33" t="s">
        <v>13</v>
      </c>
      <c r="Q8" s="34" t="s">
        <v>14</v>
      </c>
      <c r="S8" s="31">
        <v>4</v>
      </c>
      <c r="T8" s="19">
        <v>2</v>
      </c>
      <c r="U8" s="27">
        <v>3</v>
      </c>
    </row>
    <row r="9" spans="1:21" x14ac:dyDescent="0.35">
      <c r="D9" s="1">
        <v>5</v>
      </c>
      <c r="E9" s="1">
        <v>2</v>
      </c>
      <c r="F9" s="1">
        <f ca="1"/>
        <v>4</v>
      </c>
      <c r="H9" s="1">
        <v>5</v>
      </c>
      <c r="I9" t="str">
        <v>♠️</v>
      </c>
      <c r="J9" t="str">
        <f ca="1"/>
        <v>♦️</v>
      </c>
      <c r="O9" s="31">
        <v>5</v>
      </c>
      <c r="P9" s="33" t="s">
        <v>13</v>
      </c>
      <c r="Q9" s="34" t="s">
        <v>15</v>
      </c>
      <c r="S9" s="31">
        <v>5</v>
      </c>
      <c r="T9" s="19">
        <v>2</v>
      </c>
      <c r="U9" s="27">
        <v>4</v>
      </c>
    </row>
    <row r="10" spans="1:21" x14ac:dyDescent="0.35">
      <c r="D10" s="1">
        <v>6</v>
      </c>
      <c r="E10" s="1">
        <v>3</v>
      </c>
      <c r="F10" s="1">
        <f ca="1"/>
        <v>4</v>
      </c>
      <c r="H10" s="1">
        <v>6</v>
      </c>
      <c r="I10" t="str">
        <v>♣️</v>
      </c>
      <c r="J10" t="str">
        <f ca="1"/>
        <v>♦️</v>
      </c>
      <c r="O10" s="32">
        <v>6</v>
      </c>
      <c r="P10" s="35" t="s">
        <v>14</v>
      </c>
      <c r="Q10" s="36" t="s">
        <v>15</v>
      </c>
      <c r="S10" s="32">
        <v>6</v>
      </c>
      <c r="T10" s="23">
        <v>3</v>
      </c>
      <c r="U10" s="28">
        <v>4</v>
      </c>
    </row>
  </sheetData>
  <mergeCells count="4">
    <mergeCell ref="E4:F4"/>
    <mergeCell ref="I4:J4"/>
    <mergeCell ref="P4:Q4"/>
    <mergeCell ref="T4:U4"/>
  </mergeCells>
  <conditionalFormatting sqref="B5:B8">
    <cfRule type="cellIs" dxfId="11" priority="9" stopIfTrue="1" operator="equal">
      <formula>"❤️"</formula>
    </cfRule>
    <cfRule type="cellIs" dxfId="10" priority="10" stopIfTrue="1" operator="equal">
      <formula>"♦️"</formula>
    </cfRule>
    <cfRule type="cellIs" dxfId="9" priority="11" stopIfTrue="1" operator="equal">
      <formula>"♣️"</formula>
    </cfRule>
    <cfRule type="cellIs" dxfId="8" priority="12" operator="equal">
      <formula>"♠️"</formula>
    </cfRule>
  </conditionalFormatting>
  <conditionalFormatting sqref="I5:J10">
    <cfRule type="cellIs" dxfId="7" priority="5" stopIfTrue="1" operator="equal">
      <formula>"❤️"</formula>
    </cfRule>
    <cfRule type="cellIs" dxfId="6" priority="6" stopIfTrue="1" operator="equal">
      <formula>"♦️"</formula>
    </cfRule>
    <cfRule type="cellIs" dxfId="5" priority="7" stopIfTrue="1" operator="equal">
      <formula>"♣️"</formula>
    </cfRule>
    <cfRule type="cellIs" dxfId="4" priority="8" operator="equal">
      <formula>"♠️"</formula>
    </cfRule>
  </conditionalFormatting>
  <conditionalFormatting sqref="P5:Q10">
    <cfRule type="cellIs" dxfId="3" priority="1" stopIfTrue="1" operator="equal">
      <formula>"❤️"</formula>
    </cfRule>
    <cfRule type="cellIs" dxfId="2" priority="2" stopIfTrue="1" operator="equal">
      <formula>"♦️"</formula>
    </cfRule>
    <cfRule type="cellIs" dxfId="1" priority="3" stopIfTrue="1" operator="equal">
      <formula>"♣️"</formula>
    </cfRule>
    <cfRule type="cellIs" dxfId="0" priority="4" operator="equal">
      <formula>"♠️"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 dice</vt:lpstr>
      <vt:lpstr>two coins</vt:lpstr>
      <vt:lpstr>die coin</vt:lpstr>
      <vt:lpstr>three coins</vt:lpstr>
      <vt:lpstr>three dice</vt:lpstr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2025-02-20T10:49:19Z</dcterms:created>
  <dcterms:modified xsi:type="dcterms:W3CDTF">2025-02-22T19:10:11Z</dcterms:modified>
</cp:coreProperties>
</file>