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 activeTab="3"/>
  </bookViews>
  <sheets>
    <sheet name="Readings" sheetId="1" r:id="rId1"/>
    <sheet name="Cooling curve Brown" sheetId="2" r:id="rId2"/>
    <sheet name="Cooling curve Cream" sheetId="3" r:id="rId3"/>
    <sheet name="Cooling curve Stearic acid" sheetId="4" r:id="rId4"/>
    <sheet name="Results" sheetId="5" r:id="rId5"/>
  </sheets>
  <calcPr calcId="152511"/>
</workbook>
</file>

<file path=xl/calcChain.xml><?xml version="1.0" encoding="utf-8"?>
<calcChain xmlns="http://schemas.openxmlformats.org/spreadsheetml/2006/main">
  <c r="K46" i="5" l="1"/>
  <c r="K45" i="5"/>
  <c r="K44" i="5"/>
  <c r="G46" i="5" l="1"/>
  <c r="C46" i="5"/>
  <c r="G45" i="5"/>
  <c r="C45" i="5"/>
  <c r="G44" i="5"/>
  <c r="C44" i="5"/>
  <c r="K22" i="5" l="1"/>
  <c r="K21" i="5"/>
  <c r="K20" i="5"/>
  <c r="K23" i="5" s="1"/>
  <c r="G22" i="5"/>
  <c r="G21" i="5"/>
  <c r="G20" i="5"/>
  <c r="G23" i="5" s="1"/>
  <c r="C22" i="5"/>
  <c r="C21" i="5"/>
  <c r="C20" i="5"/>
  <c r="C23" i="5" l="1"/>
</calcChain>
</file>

<file path=xl/sharedStrings.xml><?xml version="1.0" encoding="utf-8"?>
<sst xmlns="http://schemas.openxmlformats.org/spreadsheetml/2006/main" count="204" uniqueCount="52">
  <si>
    <t>Time</t>
  </si>
  <si>
    <t>Water</t>
  </si>
  <si>
    <t>Brown</t>
  </si>
  <si>
    <t>cream</t>
  </si>
  <si>
    <t>Stearic acid</t>
  </si>
  <si>
    <t xml:space="preserve">Brown </t>
  </si>
  <si>
    <t>A1d</t>
  </si>
  <si>
    <t>A2d</t>
  </si>
  <si>
    <t>A3d</t>
  </si>
  <si>
    <t>A1</t>
  </si>
  <si>
    <t>A2</t>
  </si>
  <si>
    <t>A3</t>
  </si>
  <si>
    <t xml:space="preserve">Cream </t>
  </si>
  <si>
    <t>Mass of water</t>
  </si>
  <si>
    <t>Mw</t>
  </si>
  <si>
    <t xml:space="preserve">Specifiec heat of water </t>
  </si>
  <si>
    <t>Cpw</t>
  </si>
  <si>
    <t>Mass of test tube</t>
  </si>
  <si>
    <t>Mt</t>
  </si>
  <si>
    <t xml:space="preserve">Specifiec heat of test tube </t>
  </si>
  <si>
    <t>Cpt</t>
  </si>
  <si>
    <t>Mp</t>
  </si>
  <si>
    <t>Temperature T0</t>
  </si>
  <si>
    <t>Temperature Tm1</t>
  </si>
  <si>
    <t>Temperature Tm2</t>
  </si>
  <si>
    <t>Area A1</t>
  </si>
  <si>
    <t>Area A2</t>
  </si>
  <si>
    <t>Area A3</t>
  </si>
  <si>
    <t>Area A1'</t>
  </si>
  <si>
    <t>Area A2'</t>
  </si>
  <si>
    <t>Cps</t>
  </si>
  <si>
    <t>Cpl</t>
  </si>
  <si>
    <t>Hm</t>
  </si>
  <si>
    <t>Mass of Brown</t>
  </si>
  <si>
    <t>Brown Nano</t>
  </si>
  <si>
    <t>Cream Nano</t>
  </si>
  <si>
    <t xml:space="preserve">Stearic acid </t>
  </si>
  <si>
    <t>Mass of Cream</t>
  </si>
  <si>
    <t>Mass of Stearic acid</t>
  </si>
  <si>
    <t>Mass of White</t>
  </si>
  <si>
    <t>Mass of Stearic Acid</t>
  </si>
  <si>
    <t>Results with New test tube</t>
  </si>
  <si>
    <t>Results with old test tube</t>
  </si>
  <si>
    <t>ks</t>
  </si>
  <si>
    <t>Ambient Temperature</t>
  </si>
  <si>
    <t>Density</t>
  </si>
  <si>
    <t>Solodification time</t>
  </si>
  <si>
    <t>R</t>
  </si>
  <si>
    <t>s</t>
  </si>
  <si>
    <t>PCM</t>
  </si>
  <si>
    <t>A1'</t>
  </si>
  <si>
    <t>A2'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</si>
</sst>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22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2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/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1" xfId="0" applyFill="1" applyBorder="1"/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2" xfId="0" applyFont="1" applyBorder="1"/>
    <xf numFmtId="0" fontId="0" fillId="0" borderId="2" xfId="0" applyBorder="1"/>
    <xf numFmtId="0" fontId="0" fillId="0" borderId="0" xfId="0" applyBorder="1"/>
    <xf numFmtId="0" fontId="3" fillId="0" borderId="1" xfId="0" applyFont="1" applyFill="1" applyBorder="1" applyAlignment="1">
      <alignment horizontal="center" vertical="center" wrapText="1"/>
    </xf>
    <xf numFmtId="22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98840769903763"/>
          <c:y val="3.75116652085156E-2"/>
          <c:w val="0.6878860454943132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v>Water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Readings!$B$5:$B$49</c:f>
              <c:numCache>
                <c:formatCode>General</c:formatCode>
                <c:ptCount val="45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</c:numCache>
            </c:numRef>
          </c:xVal>
          <c:yVal>
            <c:numRef>
              <c:f>Readings!$C$5:$C$49</c:f>
              <c:numCache>
                <c:formatCode>General</c:formatCode>
                <c:ptCount val="45"/>
                <c:pt idx="0">
                  <c:v>83.59</c:v>
                </c:pt>
                <c:pt idx="1">
                  <c:v>75.650000000000006</c:v>
                </c:pt>
                <c:pt idx="2">
                  <c:v>69</c:v>
                </c:pt>
                <c:pt idx="3">
                  <c:v>63.65</c:v>
                </c:pt>
                <c:pt idx="4">
                  <c:v>59.08</c:v>
                </c:pt>
                <c:pt idx="5">
                  <c:v>55.9</c:v>
                </c:pt>
                <c:pt idx="6">
                  <c:v>52.36</c:v>
                </c:pt>
                <c:pt idx="7">
                  <c:v>49.95</c:v>
                </c:pt>
                <c:pt idx="8">
                  <c:v>47.4</c:v>
                </c:pt>
                <c:pt idx="9">
                  <c:v>44.9</c:v>
                </c:pt>
                <c:pt idx="10">
                  <c:v>43.23</c:v>
                </c:pt>
                <c:pt idx="11">
                  <c:v>41.28</c:v>
                </c:pt>
                <c:pt idx="12">
                  <c:v>39.97</c:v>
                </c:pt>
                <c:pt idx="13">
                  <c:v>38.6</c:v>
                </c:pt>
                <c:pt idx="14">
                  <c:v>37.24</c:v>
                </c:pt>
                <c:pt idx="15">
                  <c:v>36.04</c:v>
                </c:pt>
                <c:pt idx="16">
                  <c:v>35.24</c:v>
                </c:pt>
                <c:pt idx="17">
                  <c:v>34.32</c:v>
                </c:pt>
                <c:pt idx="18">
                  <c:v>33.479999999999997</c:v>
                </c:pt>
                <c:pt idx="19">
                  <c:v>32.89</c:v>
                </c:pt>
                <c:pt idx="20">
                  <c:v>32.22</c:v>
                </c:pt>
                <c:pt idx="21">
                  <c:v>31.73</c:v>
                </c:pt>
                <c:pt idx="22">
                  <c:v>31.2</c:v>
                </c:pt>
                <c:pt idx="23">
                  <c:v>30.69</c:v>
                </c:pt>
                <c:pt idx="24">
                  <c:v>30.33</c:v>
                </c:pt>
                <c:pt idx="25">
                  <c:v>29.89</c:v>
                </c:pt>
                <c:pt idx="26">
                  <c:v>29.5</c:v>
                </c:pt>
                <c:pt idx="27">
                  <c:v>29.21</c:v>
                </c:pt>
                <c:pt idx="28">
                  <c:v>28.89</c:v>
                </c:pt>
                <c:pt idx="29">
                  <c:v>28.56</c:v>
                </c:pt>
                <c:pt idx="30">
                  <c:v>28.29</c:v>
                </c:pt>
                <c:pt idx="31">
                  <c:v>28.09</c:v>
                </c:pt>
                <c:pt idx="32">
                  <c:v>27.85</c:v>
                </c:pt>
                <c:pt idx="33">
                  <c:v>27.66</c:v>
                </c:pt>
                <c:pt idx="34">
                  <c:v>27.46</c:v>
                </c:pt>
                <c:pt idx="35">
                  <c:v>27.32</c:v>
                </c:pt>
                <c:pt idx="36">
                  <c:v>27.12</c:v>
                </c:pt>
                <c:pt idx="37">
                  <c:v>26.96</c:v>
                </c:pt>
                <c:pt idx="38">
                  <c:v>26.82</c:v>
                </c:pt>
                <c:pt idx="39">
                  <c:v>26.7</c:v>
                </c:pt>
                <c:pt idx="40">
                  <c:v>26.56</c:v>
                </c:pt>
                <c:pt idx="41">
                  <c:v>26.44</c:v>
                </c:pt>
                <c:pt idx="42">
                  <c:v>26.36</c:v>
                </c:pt>
                <c:pt idx="43">
                  <c:v>26.27</c:v>
                </c:pt>
                <c:pt idx="44">
                  <c:v>26.19</c:v>
                </c:pt>
              </c:numCache>
            </c:numRef>
          </c:yVal>
          <c:smooth val="1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57821200"/>
        <c:axId val="157821592"/>
      </c:scatterChart>
      <c:valAx>
        <c:axId val="15782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21592"/>
        <c:crosses val="autoZero"/>
        <c:crossBetween val="midCat"/>
      </c:valAx>
      <c:valAx>
        <c:axId val="15782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 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2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51114753778454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78079565896958"/>
          <c:y val="0.10906138345610024"/>
          <c:w val="0.70788296859853661"/>
          <c:h val="0.76485090583189297"/>
        </c:manualLayout>
      </c:layout>
      <c:scatterChart>
        <c:scatterStyle val="smoothMarker"/>
        <c:varyColors val="0"/>
        <c:ser>
          <c:idx val="0"/>
          <c:order val="0"/>
          <c:tx>
            <c:v>Parafin Wax with Al2O3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Readings!$B$5:$B$49</c:f>
              <c:numCache>
                <c:formatCode>General</c:formatCode>
                <c:ptCount val="45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</c:numCache>
            </c:numRef>
          </c:xVal>
          <c:yVal>
            <c:numRef>
              <c:f>Readings!$D$5:$D$49</c:f>
              <c:numCache>
                <c:formatCode>General</c:formatCode>
                <c:ptCount val="45"/>
                <c:pt idx="0">
                  <c:v>83.89</c:v>
                </c:pt>
                <c:pt idx="1">
                  <c:v>67.010000000000005</c:v>
                </c:pt>
                <c:pt idx="2">
                  <c:v>60.64</c:v>
                </c:pt>
                <c:pt idx="3">
                  <c:v>56.02</c:v>
                </c:pt>
                <c:pt idx="4">
                  <c:v>55.21</c:v>
                </c:pt>
                <c:pt idx="5">
                  <c:v>54.33</c:v>
                </c:pt>
                <c:pt idx="6">
                  <c:v>53.46</c:v>
                </c:pt>
                <c:pt idx="7">
                  <c:v>52.71</c:v>
                </c:pt>
                <c:pt idx="8">
                  <c:v>51.67</c:v>
                </c:pt>
                <c:pt idx="9">
                  <c:v>50.71</c:v>
                </c:pt>
                <c:pt idx="10">
                  <c:v>49.23</c:v>
                </c:pt>
                <c:pt idx="11">
                  <c:v>47.3</c:v>
                </c:pt>
                <c:pt idx="12">
                  <c:v>45.41</c:v>
                </c:pt>
                <c:pt idx="13">
                  <c:v>42.98</c:v>
                </c:pt>
                <c:pt idx="14">
                  <c:v>40.93</c:v>
                </c:pt>
                <c:pt idx="15">
                  <c:v>39.72</c:v>
                </c:pt>
                <c:pt idx="16">
                  <c:v>38.5</c:v>
                </c:pt>
                <c:pt idx="17">
                  <c:v>37.409999999999997</c:v>
                </c:pt>
                <c:pt idx="18">
                  <c:v>36.340000000000003</c:v>
                </c:pt>
                <c:pt idx="19">
                  <c:v>35.51</c:v>
                </c:pt>
                <c:pt idx="20">
                  <c:v>34.57</c:v>
                </c:pt>
                <c:pt idx="21">
                  <c:v>33.82</c:v>
                </c:pt>
                <c:pt idx="22">
                  <c:v>32.99</c:v>
                </c:pt>
                <c:pt idx="23">
                  <c:v>32.32</c:v>
                </c:pt>
                <c:pt idx="24">
                  <c:v>31.55</c:v>
                </c:pt>
                <c:pt idx="25">
                  <c:v>30.86</c:v>
                </c:pt>
                <c:pt idx="26">
                  <c:v>30.33</c:v>
                </c:pt>
                <c:pt idx="27">
                  <c:v>29.77</c:v>
                </c:pt>
                <c:pt idx="28">
                  <c:v>29.22</c:v>
                </c:pt>
                <c:pt idx="29">
                  <c:v>28.76</c:v>
                </c:pt>
                <c:pt idx="30">
                  <c:v>28.45</c:v>
                </c:pt>
                <c:pt idx="31">
                  <c:v>28.06</c:v>
                </c:pt>
                <c:pt idx="32">
                  <c:v>27.74</c:v>
                </c:pt>
                <c:pt idx="33">
                  <c:v>27.5</c:v>
                </c:pt>
                <c:pt idx="34">
                  <c:v>27.21</c:v>
                </c:pt>
                <c:pt idx="35">
                  <c:v>27.03</c:v>
                </c:pt>
                <c:pt idx="36">
                  <c:v>26.79</c:v>
                </c:pt>
                <c:pt idx="37">
                  <c:v>26.61</c:v>
                </c:pt>
                <c:pt idx="38">
                  <c:v>26.43</c:v>
                </c:pt>
                <c:pt idx="39">
                  <c:v>26.29</c:v>
                </c:pt>
                <c:pt idx="40">
                  <c:v>26.15</c:v>
                </c:pt>
                <c:pt idx="41">
                  <c:v>26.02</c:v>
                </c:pt>
                <c:pt idx="42">
                  <c:v>25.92</c:v>
                </c:pt>
                <c:pt idx="43">
                  <c:v>25.82</c:v>
                </c:pt>
                <c:pt idx="44">
                  <c:v>25.73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19632"/>
        <c:axId val="332856368"/>
      </c:scatterChart>
      <c:valAx>
        <c:axId val="15781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56368"/>
        <c:crosses val="autoZero"/>
        <c:crossBetween val="midCat"/>
      </c:valAx>
      <c:valAx>
        <c:axId val="33285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 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1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76618547681539"/>
          <c:y val="0.1686597018509941"/>
          <c:w val="0.69846959755030624"/>
          <c:h val="0.7153603348601032"/>
        </c:manualLayout>
      </c:layout>
      <c:scatterChart>
        <c:scatterStyle val="smoothMarker"/>
        <c:varyColors val="0"/>
        <c:ser>
          <c:idx val="0"/>
          <c:order val="0"/>
          <c:tx>
            <c:v>Water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Readings!$G$5:$G$64</c:f>
              <c:numCache>
                <c:formatCode>General</c:formatCode>
                <c:ptCount val="60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</c:numCache>
            </c:numRef>
          </c:xVal>
          <c:yVal>
            <c:numRef>
              <c:f>Readings!$H$5:$H$64</c:f>
              <c:numCache>
                <c:formatCode>General</c:formatCode>
                <c:ptCount val="60"/>
                <c:pt idx="0">
                  <c:v>84.95</c:v>
                </c:pt>
                <c:pt idx="1">
                  <c:v>78.790000000000006</c:v>
                </c:pt>
                <c:pt idx="2">
                  <c:v>72.02</c:v>
                </c:pt>
                <c:pt idx="3">
                  <c:v>66.36</c:v>
                </c:pt>
                <c:pt idx="4">
                  <c:v>62.54</c:v>
                </c:pt>
                <c:pt idx="5">
                  <c:v>58.2</c:v>
                </c:pt>
                <c:pt idx="6">
                  <c:v>54.53</c:v>
                </c:pt>
                <c:pt idx="7">
                  <c:v>51.53</c:v>
                </c:pt>
                <c:pt idx="8">
                  <c:v>49.26</c:v>
                </c:pt>
                <c:pt idx="9">
                  <c:v>46.81</c:v>
                </c:pt>
                <c:pt idx="10">
                  <c:v>45.12</c:v>
                </c:pt>
                <c:pt idx="11">
                  <c:v>43.33</c:v>
                </c:pt>
                <c:pt idx="12">
                  <c:v>41.98</c:v>
                </c:pt>
                <c:pt idx="13">
                  <c:v>40.44</c:v>
                </c:pt>
                <c:pt idx="14">
                  <c:v>39.25</c:v>
                </c:pt>
                <c:pt idx="15">
                  <c:v>38.270000000000003</c:v>
                </c:pt>
                <c:pt idx="16">
                  <c:v>37.090000000000003</c:v>
                </c:pt>
                <c:pt idx="17">
                  <c:v>36.15</c:v>
                </c:pt>
                <c:pt idx="18">
                  <c:v>35.31</c:v>
                </c:pt>
                <c:pt idx="19">
                  <c:v>34.630000000000003</c:v>
                </c:pt>
                <c:pt idx="20">
                  <c:v>34.01</c:v>
                </c:pt>
                <c:pt idx="21">
                  <c:v>33.49</c:v>
                </c:pt>
                <c:pt idx="22">
                  <c:v>33.04</c:v>
                </c:pt>
                <c:pt idx="23">
                  <c:v>32.54</c:v>
                </c:pt>
                <c:pt idx="24">
                  <c:v>32.17</c:v>
                </c:pt>
                <c:pt idx="25">
                  <c:v>31.7</c:v>
                </c:pt>
                <c:pt idx="26">
                  <c:v>31.38</c:v>
                </c:pt>
                <c:pt idx="27">
                  <c:v>31.12</c:v>
                </c:pt>
                <c:pt idx="28">
                  <c:v>30.74</c:v>
                </c:pt>
                <c:pt idx="29">
                  <c:v>30.37</c:v>
                </c:pt>
                <c:pt idx="30">
                  <c:v>30.06</c:v>
                </c:pt>
                <c:pt idx="31">
                  <c:v>29.87</c:v>
                </c:pt>
                <c:pt idx="32">
                  <c:v>29.62</c:v>
                </c:pt>
                <c:pt idx="33">
                  <c:v>29.43</c:v>
                </c:pt>
                <c:pt idx="34">
                  <c:v>29.23</c:v>
                </c:pt>
                <c:pt idx="35">
                  <c:v>29.06</c:v>
                </c:pt>
                <c:pt idx="36">
                  <c:v>28.86</c:v>
                </c:pt>
                <c:pt idx="37">
                  <c:v>28.68</c:v>
                </c:pt>
                <c:pt idx="38">
                  <c:v>28.55</c:v>
                </c:pt>
                <c:pt idx="39">
                  <c:v>28.38</c:v>
                </c:pt>
                <c:pt idx="40">
                  <c:v>28.25</c:v>
                </c:pt>
                <c:pt idx="41">
                  <c:v>28.12</c:v>
                </c:pt>
                <c:pt idx="42">
                  <c:v>28.01</c:v>
                </c:pt>
                <c:pt idx="43">
                  <c:v>27.88</c:v>
                </c:pt>
                <c:pt idx="44">
                  <c:v>27.77</c:v>
                </c:pt>
                <c:pt idx="45">
                  <c:v>27.67</c:v>
                </c:pt>
                <c:pt idx="46">
                  <c:v>27.58</c:v>
                </c:pt>
                <c:pt idx="47">
                  <c:v>27.52</c:v>
                </c:pt>
                <c:pt idx="48">
                  <c:v>27.42</c:v>
                </c:pt>
                <c:pt idx="49">
                  <c:v>27.35</c:v>
                </c:pt>
                <c:pt idx="50">
                  <c:v>27.29</c:v>
                </c:pt>
                <c:pt idx="51">
                  <c:v>27.22</c:v>
                </c:pt>
                <c:pt idx="52">
                  <c:v>27.13</c:v>
                </c:pt>
                <c:pt idx="53">
                  <c:v>27.08</c:v>
                </c:pt>
                <c:pt idx="54">
                  <c:v>27.02</c:v>
                </c:pt>
                <c:pt idx="55">
                  <c:v>26.97</c:v>
                </c:pt>
                <c:pt idx="56">
                  <c:v>26.92</c:v>
                </c:pt>
                <c:pt idx="57">
                  <c:v>26.87</c:v>
                </c:pt>
                <c:pt idx="58">
                  <c:v>26.86</c:v>
                </c:pt>
                <c:pt idx="59">
                  <c:v>26.8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855192"/>
        <c:axId val="332855584"/>
      </c:scatterChart>
      <c:valAx>
        <c:axId val="33285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55584"/>
        <c:crosses val="autoZero"/>
        <c:crossBetween val="midCat"/>
      </c:valAx>
      <c:valAx>
        <c:axId val="33285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 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55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3214929000682525"/>
          <c:y val="0.39446623093681915"/>
          <c:w val="0.15881628961284702"/>
          <c:h val="7.3529926406258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02474901267362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90636389206608"/>
          <c:y val="0.13728783902012248"/>
          <c:w val="0.66958625963753948"/>
          <c:h val="0.7108328785634469"/>
        </c:manualLayout>
      </c:layout>
      <c:scatterChart>
        <c:scatterStyle val="smoothMarker"/>
        <c:varyColors val="0"/>
        <c:ser>
          <c:idx val="0"/>
          <c:order val="0"/>
          <c:tx>
            <c:v>Parafin Wax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Readings!$G$5:$G$64</c:f>
              <c:numCache>
                <c:formatCode>General</c:formatCode>
                <c:ptCount val="60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</c:numCache>
            </c:numRef>
          </c:xVal>
          <c:yVal>
            <c:numRef>
              <c:f>Readings!$I$5:$I$64</c:f>
              <c:numCache>
                <c:formatCode>General</c:formatCode>
                <c:ptCount val="60"/>
                <c:pt idx="0">
                  <c:v>81.47</c:v>
                </c:pt>
                <c:pt idx="1">
                  <c:v>71.63</c:v>
                </c:pt>
                <c:pt idx="2">
                  <c:v>64.489999999999995</c:v>
                </c:pt>
                <c:pt idx="3">
                  <c:v>59.98</c:v>
                </c:pt>
                <c:pt idx="4">
                  <c:v>56.28</c:v>
                </c:pt>
                <c:pt idx="5">
                  <c:v>55.81</c:v>
                </c:pt>
                <c:pt idx="6">
                  <c:v>55.18</c:v>
                </c:pt>
                <c:pt idx="7">
                  <c:v>54.71</c:v>
                </c:pt>
                <c:pt idx="8">
                  <c:v>54.07</c:v>
                </c:pt>
                <c:pt idx="9">
                  <c:v>53.38</c:v>
                </c:pt>
                <c:pt idx="10">
                  <c:v>52.76</c:v>
                </c:pt>
                <c:pt idx="11">
                  <c:v>51.9</c:v>
                </c:pt>
                <c:pt idx="12">
                  <c:v>51.05</c:v>
                </c:pt>
                <c:pt idx="13">
                  <c:v>49.74</c:v>
                </c:pt>
                <c:pt idx="14">
                  <c:v>47.99</c:v>
                </c:pt>
                <c:pt idx="15">
                  <c:v>46.31</c:v>
                </c:pt>
                <c:pt idx="16">
                  <c:v>44.09</c:v>
                </c:pt>
                <c:pt idx="17">
                  <c:v>42.06</c:v>
                </c:pt>
                <c:pt idx="18">
                  <c:v>40.47</c:v>
                </c:pt>
                <c:pt idx="19">
                  <c:v>39.71</c:v>
                </c:pt>
                <c:pt idx="20">
                  <c:v>38.83</c:v>
                </c:pt>
                <c:pt idx="21">
                  <c:v>38.130000000000003</c:v>
                </c:pt>
                <c:pt idx="22">
                  <c:v>37.29</c:v>
                </c:pt>
                <c:pt idx="23">
                  <c:v>36.46</c:v>
                </c:pt>
                <c:pt idx="24">
                  <c:v>35.799999999999997</c:v>
                </c:pt>
                <c:pt idx="25">
                  <c:v>34.99</c:v>
                </c:pt>
                <c:pt idx="26">
                  <c:v>34.36</c:v>
                </c:pt>
                <c:pt idx="27">
                  <c:v>33.57</c:v>
                </c:pt>
                <c:pt idx="28">
                  <c:v>32.81</c:v>
                </c:pt>
                <c:pt idx="29">
                  <c:v>32.119999999999997</c:v>
                </c:pt>
                <c:pt idx="30">
                  <c:v>31.54</c:v>
                </c:pt>
                <c:pt idx="31">
                  <c:v>30.9</c:v>
                </c:pt>
                <c:pt idx="32">
                  <c:v>30.35</c:v>
                </c:pt>
                <c:pt idx="33">
                  <c:v>29.94</c:v>
                </c:pt>
                <c:pt idx="34">
                  <c:v>29.48</c:v>
                </c:pt>
                <c:pt idx="35">
                  <c:v>29.12</c:v>
                </c:pt>
                <c:pt idx="36">
                  <c:v>28.73</c:v>
                </c:pt>
                <c:pt idx="37">
                  <c:v>28.41</c:v>
                </c:pt>
                <c:pt idx="38">
                  <c:v>28.17</c:v>
                </c:pt>
                <c:pt idx="39">
                  <c:v>27.9</c:v>
                </c:pt>
                <c:pt idx="40">
                  <c:v>27.64</c:v>
                </c:pt>
                <c:pt idx="41">
                  <c:v>27.49</c:v>
                </c:pt>
                <c:pt idx="42">
                  <c:v>27.29</c:v>
                </c:pt>
                <c:pt idx="43">
                  <c:v>27.12</c:v>
                </c:pt>
                <c:pt idx="44">
                  <c:v>26.98</c:v>
                </c:pt>
                <c:pt idx="45">
                  <c:v>26.86</c:v>
                </c:pt>
                <c:pt idx="46">
                  <c:v>26.75</c:v>
                </c:pt>
                <c:pt idx="47">
                  <c:v>26.66</c:v>
                </c:pt>
                <c:pt idx="48">
                  <c:v>26.56</c:v>
                </c:pt>
                <c:pt idx="49">
                  <c:v>26.49</c:v>
                </c:pt>
                <c:pt idx="50">
                  <c:v>26.42</c:v>
                </c:pt>
                <c:pt idx="51">
                  <c:v>26.33</c:v>
                </c:pt>
                <c:pt idx="52">
                  <c:v>26.28</c:v>
                </c:pt>
                <c:pt idx="53">
                  <c:v>26.24</c:v>
                </c:pt>
                <c:pt idx="54">
                  <c:v>26.19</c:v>
                </c:pt>
                <c:pt idx="55">
                  <c:v>26.12</c:v>
                </c:pt>
                <c:pt idx="56">
                  <c:v>26.09</c:v>
                </c:pt>
                <c:pt idx="57">
                  <c:v>26.07</c:v>
                </c:pt>
                <c:pt idx="58">
                  <c:v>26.03</c:v>
                </c:pt>
                <c:pt idx="59">
                  <c:v>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855976"/>
        <c:axId val="332857544"/>
      </c:scatterChart>
      <c:valAx>
        <c:axId val="33285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57544"/>
        <c:crosses val="autoZero"/>
        <c:crossBetween val="midCat"/>
      </c:valAx>
      <c:valAx>
        <c:axId val="33285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 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55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518490817796359"/>
          <c:y val="0.36316831683168316"/>
          <c:w val="0.23316289412990876"/>
          <c:h val="7.4257945479587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7337458597301"/>
          <c:y val="0.18300925925925926"/>
          <c:w val="0.84426604678573192"/>
          <c:h val="0.60368802857976089"/>
        </c:manualLayout>
      </c:layout>
      <c:scatterChart>
        <c:scatterStyle val="smoothMarker"/>
        <c:varyColors val="0"/>
        <c:ser>
          <c:idx val="0"/>
          <c:order val="0"/>
          <c:tx>
            <c:v>Water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Readings!$L$5:$L$56</c:f>
              <c:numCache>
                <c:formatCode>General</c:formatCode>
                <c:ptCount val="52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</c:numCache>
            </c:numRef>
          </c:xVal>
          <c:yVal>
            <c:numRef>
              <c:f>Readings!$M$5:$M$56</c:f>
              <c:numCache>
                <c:formatCode>General</c:formatCode>
                <c:ptCount val="52"/>
                <c:pt idx="0">
                  <c:v>83.55</c:v>
                </c:pt>
                <c:pt idx="1">
                  <c:v>78.64</c:v>
                </c:pt>
                <c:pt idx="2">
                  <c:v>71.680000000000007</c:v>
                </c:pt>
                <c:pt idx="3">
                  <c:v>66.89</c:v>
                </c:pt>
                <c:pt idx="4">
                  <c:v>61.79</c:v>
                </c:pt>
                <c:pt idx="5">
                  <c:v>57.28</c:v>
                </c:pt>
                <c:pt idx="6">
                  <c:v>54.44</c:v>
                </c:pt>
                <c:pt idx="7">
                  <c:v>51.04</c:v>
                </c:pt>
                <c:pt idx="8">
                  <c:v>48.41</c:v>
                </c:pt>
                <c:pt idx="9">
                  <c:v>45.76</c:v>
                </c:pt>
                <c:pt idx="10">
                  <c:v>44.01</c:v>
                </c:pt>
                <c:pt idx="11">
                  <c:v>42.02</c:v>
                </c:pt>
                <c:pt idx="12">
                  <c:v>40.25</c:v>
                </c:pt>
                <c:pt idx="13">
                  <c:v>39.4</c:v>
                </c:pt>
                <c:pt idx="14">
                  <c:v>38.14</c:v>
                </c:pt>
                <c:pt idx="15">
                  <c:v>37.299999999999997</c:v>
                </c:pt>
                <c:pt idx="16">
                  <c:v>36.32</c:v>
                </c:pt>
                <c:pt idx="17">
                  <c:v>35.56</c:v>
                </c:pt>
                <c:pt idx="18">
                  <c:v>34.69</c:v>
                </c:pt>
                <c:pt idx="19">
                  <c:v>33.96</c:v>
                </c:pt>
                <c:pt idx="20">
                  <c:v>33.299999999999997</c:v>
                </c:pt>
                <c:pt idx="21">
                  <c:v>32.83</c:v>
                </c:pt>
                <c:pt idx="22">
                  <c:v>32.42</c:v>
                </c:pt>
                <c:pt idx="23">
                  <c:v>31.97</c:v>
                </c:pt>
                <c:pt idx="24">
                  <c:v>31.65</c:v>
                </c:pt>
                <c:pt idx="25">
                  <c:v>31.25</c:v>
                </c:pt>
                <c:pt idx="26">
                  <c:v>30.89</c:v>
                </c:pt>
                <c:pt idx="27">
                  <c:v>30.62</c:v>
                </c:pt>
                <c:pt idx="28">
                  <c:v>30.29</c:v>
                </c:pt>
                <c:pt idx="29">
                  <c:v>30.04</c:v>
                </c:pt>
                <c:pt idx="30">
                  <c:v>29.75</c:v>
                </c:pt>
                <c:pt idx="31">
                  <c:v>29.49</c:v>
                </c:pt>
                <c:pt idx="32">
                  <c:v>29.23</c:v>
                </c:pt>
                <c:pt idx="33">
                  <c:v>29.04</c:v>
                </c:pt>
                <c:pt idx="34">
                  <c:v>28.83</c:v>
                </c:pt>
                <c:pt idx="35">
                  <c:v>28.64</c:v>
                </c:pt>
                <c:pt idx="36">
                  <c:v>28.5</c:v>
                </c:pt>
                <c:pt idx="37">
                  <c:v>28.31</c:v>
                </c:pt>
                <c:pt idx="38">
                  <c:v>28.19</c:v>
                </c:pt>
                <c:pt idx="39">
                  <c:v>28.03</c:v>
                </c:pt>
                <c:pt idx="40">
                  <c:v>27.93</c:v>
                </c:pt>
                <c:pt idx="41">
                  <c:v>27.78</c:v>
                </c:pt>
                <c:pt idx="42">
                  <c:v>27.67</c:v>
                </c:pt>
                <c:pt idx="43">
                  <c:v>27.56</c:v>
                </c:pt>
                <c:pt idx="44">
                  <c:v>27.48</c:v>
                </c:pt>
                <c:pt idx="45">
                  <c:v>27.38</c:v>
                </c:pt>
                <c:pt idx="46">
                  <c:v>27.29</c:v>
                </c:pt>
                <c:pt idx="47">
                  <c:v>27.22</c:v>
                </c:pt>
                <c:pt idx="48">
                  <c:v>27.14</c:v>
                </c:pt>
                <c:pt idx="49">
                  <c:v>27.08</c:v>
                </c:pt>
                <c:pt idx="50">
                  <c:v>27.03</c:v>
                </c:pt>
                <c:pt idx="51">
                  <c:v>26.96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852056"/>
        <c:axId val="332854800"/>
      </c:scatterChart>
      <c:valAx>
        <c:axId val="33285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54800"/>
        <c:crosses val="autoZero"/>
        <c:crossBetween val="midCat"/>
      </c:valAx>
      <c:valAx>
        <c:axId val="3328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 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5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64573477171901"/>
          <c:y val="0.18300925925925926"/>
          <c:w val="0.85535405787374297"/>
          <c:h val="0.60368802857976089"/>
        </c:manualLayout>
      </c:layout>
      <c:scatterChart>
        <c:scatterStyle val="smoothMarker"/>
        <c:varyColors val="0"/>
        <c:ser>
          <c:idx val="0"/>
          <c:order val="0"/>
          <c:tx>
            <c:v>Stearic acid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Readings!$L$5:$L$56</c:f>
              <c:numCache>
                <c:formatCode>General</c:formatCode>
                <c:ptCount val="52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</c:numCache>
            </c:numRef>
          </c:xVal>
          <c:yVal>
            <c:numRef>
              <c:f>Readings!$N$5:$N$56</c:f>
              <c:numCache>
                <c:formatCode>General</c:formatCode>
                <c:ptCount val="52"/>
                <c:pt idx="0">
                  <c:v>84</c:v>
                </c:pt>
                <c:pt idx="1">
                  <c:v>72.62</c:v>
                </c:pt>
                <c:pt idx="2">
                  <c:v>64.09</c:v>
                </c:pt>
                <c:pt idx="3">
                  <c:v>59.62</c:v>
                </c:pt>
                <c:pt idx="4">
                  <c:v>55.07</c:v>
                </c:pt>
                <c:pt idx="5">
                  <c:v>51.77</c:v>
                </c:pt>
                <c:pt idx="6">
                  <c:v>52.12</c:v>
                </c:pt>
                <c:pt idx="7">
                  <c:v>52.05</c:v>
                </c:pt>
                <c:pt idx="8">
                  <c:v>51.92</c:v>
                </c:pt>
                <c:pt idx="9">
                  <c:v>51.74</c:v>
                </c:pt>
                <c:pt idx="10">
                  <c:v>51.51</c:v>
                </c:pt>
                <c:pt idx="11">
                  <c:v>51.23</c:v>
                </c:pt>
                <c:pt idx="12">
                  <c:v>50.93</c:v>
                </c:pt>
                <c:pt idx="13">
                  <c:v>50.67</c:v>
                </c:pt>
                <c:pt idx="14">
                  <c:v>50.35</c:v>
                </c:pt>
                <c:pt idx="15">
                  <c:v>50.08</c:v>
                </c:pt>
                <c:pt idx="16">
                  <c:v>49.62</c:v>
                </c:pt>
                <c:pt idx="17">
                  <c:v>49.13</c:v>
                </c:pt>
                <c:pt idx="18">
                  <c:v>48.26</c:v>
                </c:pt>
                <c:pt idx="19">
                  <c:v>46.65</c:v>
                </c:pt>
                <c:pt idx="20">
                  <c:v>44.74</c:v>
                </c:pt>
                <c:pt idx="21">
                  <c:v>42.27</c:v>
                </c:pt>
                <c:pt idx="22">
                  <c:v>39.93</c:v>
                </c:pt>
                <c:pt idx="23">
                  <c:v>37.93</c:v>
                </c:pt>
                <c:pt idx="24">
                  <c:v>36.549999999999997</c:v>
                </c:pt>
                <c:pt idx="25">
                  <c:v>35.049999999999997</c:v>
                </c:pt>
                <c:pt idx="26">
                  <c:v>34.049999999999997</c:v>
                </c:pt>
                <c:pt idx="27">
                  <c:v>32.94</c:v>
                </c:pt>
                <c:pt idx="28">
                  <c:v>31.96</c:v>
                </c:pt>
                <c:pt idx="29">
                  <c:v>31.33</c:v>
                </c:pt>
                <c:pt idx="30">
                  <c:v>30.61</c:v>
                </c:pt>
                <c:pt idx="31">
                  <c:v>30.01</c:v>
                </c:pt>
                <c:pt idx="32">
                  <c:v>29.6</c:v>
                </c:pt>
                <c:pt idx="33">
                  <c:v>29.12</c:v>
                </c:pt>
                <c:pt idx="34">
                  <c:v>28.71</c:v>
                </c:pt>
                <c:pt idx="35">
                  <c:v>28.38</c:v>
                </c:pt>
                <c:pt idx="36">
                  <c:v>28.13</c:v>
                </c:pt>
                <c:pt idx="37">
                  <c:v>27.85</c:v>
                </c:pt>
                <c:pt idx="38">
                  <c:v>27.66</c:v>
                </c:pt>
                <c:pt idx="39">
                  <c:v>27.46</c:v>
                </c:pt>
                <c:pt idx="40">
                  <c:v>27.29</c:v>
                </c:pt>
                <c:pt idx="41">
                  <c:v>27.13</c:v>
                </c:pt>
                <c:pt idx="42">
                  <c:v>26.98</c:v>
                </c:pt>
                <c:pt idx="43">
                  <c:v>26.87</c:v>
                </c:pt>
                <c:pt idx="44">
                  <c:v>26.75</c:v>
                </c:pt>
                <c:pt idx="45">
                  <c:v>26.64</c:v>
                </c:pt>
                <c:pt idx="46">
                  <c:v>26.55</c:v>
                </c:pt>
                <c:pt idx="47">
                  <c:v>26.47</c:v>
                </c:pt>
                <c:pt idx="48">
                  <c:v>26.41</c:v>
                </c:pt>
                <c:pt idx="49">
                  <c:v>26.33</c:v>
                </c:pt>
                <c:pt idx="50">
                  <c:v>26.29</c:v>
                </c:pt>
                <c:pt idx="51">
                  <c:v>26.23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852840"/>
        <c:axId val="332853232"/>
      </c:scatterChart>
      <c:valAx>
        <c:axId val="33285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53232"/>
        <c:crosses val="autoZero"/>
        <c:crossBetween val="midCat"/>
      </c:valAx>
      <c:valAx>
        <c:axId val="3328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  <a:r>
                  <a:rPr lang="en-IN" baseline="0"/>
                  <a:t> C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52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0</xdr:row>
      <xdr:rowOff>190499</xdr:rowOff>
    </xdr:from>
    <xdr:to>
      <xdr:col>8</xdr:col>
      <xdr:colOff>142875</xdr:colOff>
      <xdr:row>16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438150</xdr:colOff>
      <xdr:row>0</xdr:row>
      <xdr:rowOff>161925</xdr:rowOff>
    </xdr:from>
    <xdr:to>
      <xdr:col>20</xdr:col>
      <xdr:colOff>38100</xdr:colOff>
      <xdr:row>16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238125</xdr:colOff>
      <xdr:row>15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238126</xdr:colOff>
      <xdr:row>0</xdr:row>
      <xdr:rowOff>9524</xdr:rowOff>
    </xdr:from>
    <xdr:to>
      <xdr:col>14</xdr:col>
      <xdr:colOff>428625</xdr:colOff>
      <xdr:row>15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</xdr:row>
      <xdr:rowOff>0</xdr:rowOff>
    </xdr:from>
    <xdr:to>
      <xdr:col>7</xdr:col>
      <xdr:colOff>380999</xdr:colOff>
      <xdr:row>16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0</xdr:row>
      <xdr:rowOff>190499</xdr:rowOff>
    </xdr:from>
    <xdr:to>
      <xdr:col>18</xdr:col>
      <xdr:colOff>314324</xdr:colOff>
      <xdr:row>16</xdr:row>
      <xdr:rowOff>85724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W154"/>
  <sheetViews>
    <sheetView topLeftCell="A5" workbookViewId="0">
      <selection activeCell="P32" sqref="P32:V58"/>
    </sheetView>
  </sheetViews>
  <sheetFormatPr defaultRowHeight="15" x14ac:dyDescent="0.25"/>
  <cols>
    <col min="2" max="2" width="8.140625" customWidth="1"/>
    <col min="7" max="7" width="8.7109375" customWidth="1"/>
    <col min="14" max="14" width="12" customWidth="1"/>
  </cols>
  <sheetData>
    <row r="4" spans="2:23" x14ac:dyDescent="0.25">
      <c r="B4" s="6" t="s">
        <v>0</v>
      </c>
      <c r="C4" s="7" t="s">
        <v>1</v>
      </c>
      <c r="D4" s="7" t="s">
        <v>2</v>
      </c>
      <c r="E4" s="5"/>
      <c r="F4" s="5"/>
      <c r="G4" s="6" t="s">
        <v>0</v>
      </c>
      <c r="H4" s="7" t="s">
        <v>1</v>
      </c>
      <c r="I4" s="7" t="s">
        <v>3</v>
      </c>
      <c r="J4" s="5"/>
      <c r="K4" s="5"/>
      <c r="L4" s="6" t="s">
        <v>0</v>
      </c>
      <c r="M4" s="7" t="s">
        <v>1</v>
      </c>
      <c r="N4" s="7" t="s">
        <v>4</v>
      </c>
      <c r="P4" s="23" t="s">
        <v>0</v>
      </c>
      <c r="Q4" s="24" t="s">
        <v>1</v>
      </c>
      <c r="R4" s="24" t="s">
        <v>2</v>
      </c>
      <c r="S4" s="28"/>
      <c r="T4" s="28"/>
      <c r="U4" s="23" t="s">
        <v>0</v>
      </c>
      <c r="V4" s="24" t="s">
        <v>1</v>
      </c>
      <c r="W4" s="24" t="s">
        <v>2</v>
      </c>
    </row>
    <row r="5" spans="2:23" x14ac:dyDescent="0.25">
      <c r="B5" s="5">
        <v>0</v>
      </c>
      <c r="C5" s="4">
        <v>83.59</v>
      </c>
      <c r="D5" s="4">
        <v>83.89</v>
      </c>
      <c r="E5" s="5"/>
      <c r="F5" s="5"/>
      <c r="G5" s="5">
        <v>0</v>
      </c>
      <c r="H5" s="4">
        <v>84.95</v>
      </c>
      <c r="I5" s="4">
        <v>81.47</v>
      </c>
      <c r="J5" s="5"/>
      <c r="K5" s="5"/>
      <c r="L5" s="5">
        <v>0</v>
      </c>
      <c r="M5" s="4">
        <v>83.55</v>
      </c>
      <c r="N5" s="4">
        <v>84</v>
      </c>
      <c r="P5" s="17">
        <v>0</v>
      </c>
      <c r="Q5" s="18">
        <v>83.59</v>
      </c>
      <c r="R5" s="18">
        <v>83.89</v>
      </c>
      <c r="S5" s="29"/>
      <c r="T5" s="29"/>
      <c r="U5" s="17">
        <v>1380</v>
      </c>
      <c r="V5" s="18">
        <v>30.69</v>
      </c>
      <c r="W5" s="18">
        <v>32.32</v>
      </c>
    </row>
    <row r="6" spans="2:23" x14ac:dyDescent="0.25">
      <c r="B6" s="5">
        <v>60</v>
      </c>
      <c r="C6" s="4">
        <v>75.650000000000006</v>
      </c>
      <c r="D6" s="4">
        <v>67.010000000000005</v>
      </c>
      <c r="E6" s="5"/>
      <c r="F6" s="5"/>
      <c r="G6" s="5">
        <v>60</v>
      </c>
      <c r="H6" s="4">
        <v>78.790000000000006</v>
      </c>
      <c r="I6" s="4">
        <v>71.63</v>
      </c>
      <c r="J6" s="5"/>
      <c r="K6" s="5"/>
      <c r="L6" s="5">
        <v>60</v>
      </c>
      <c r="M6" s="4">
        <v>78.64</v>
      </c>
      <c r="N6" s="4">
        <v>72.62</v>
      </c>
      <c r="P6" s="17">
        <v>60</v>
      </c>
      <c r="Q6" s="18">
        <v>75.650000000000006</v>
      </c>
      <c r="R6" s="18">
        <v>67.010000000000005</v>
      </c>
      <c r="S6" s="29"/>
      <c r="T6" s="29"/>
      <c r="U6" s="17">
        <v>1440</v>
      </c>
      <c r="V6" s="18">
        <v>30.33</v>
      </c>
      <c r="W6" s="18">
        <v>31.55</v>
      </c>
    </row>
    <row r="7" spans="2:23" x14ac:dyDescent="0.25">
      <c r="B7" s="5">
        <v>120</v>
      </c>
      <c r="C7" s="4">
        <v>69</v>
      </c>
      <c r="D7" s="4">
        <v>60.64</v>
      </c>
      <c r="E7" s="5"/>
      <c r="F7" s="5"/>
      <c r="G7" s="5">
        <v>120</v>
      </c>
      <c r="H7" s="4">
        <v>72.02</v>
      </c>
      <c r="I7" s="4">
        <v>64.489999999999995</v>
      </c>
      <c r="J7" s="5"/>
      <c r="K7" s="5"/>
      <c r="L7" s="5">
        <v>120</v>
      </c>
      <c r="M7" s="4">
        <v>71.680000000000007</v>
      </c>
      <c r="N7" s="4">
        <v>64.09</v>
      </c>
      <c r="P7" s="17">
        <v>120</v>
      </c>
      <c r="Q7" s="18">
        <v>69</v>
      </c>
      <c r="R7" s="18">
        <v>60.64</v>
      </c>
      <c r="S7" s="29"/>
      <c r="T7" s="29"/>
      <c r="U7" s="17">
        <v>1500</v>
      </c>
      <c r="V7" s="18">
        <v>29.89</v>
      </c>
      <c r="W7" s="18">
        <v>30.86</v>
      </c>
    </row>
    <row r="8" spans="2:23" x14ac:dyDescent="0.25">
      <c r="B8" s="9">
        <v>180</v>
      </c>
      <c r="C8" s="13">
        <v>63.65</v>
      </c>
      <c r="D8" s="10">
        <v>56.02</v>
      </c>
      <c r="E8" s="5"/>
      <c r="F8" s="5"/>
      <c r="G8" s="5">
        <v>180</v>
      </c>
      <c r="H8" s="4">
        <v>66.36</v>
      </c>
      <c r="I8" s="4">
        <v>59.98</v>
      </c>
      <c r="J8" s="5"/>
      <c r="K8" s="5"/>
      <c r="L8" s="5">
        <v>180</v>
      </c>
      <c r="M8" s="4">
        <v>66.89</v>
      </c>
      <c r="N8" s="4">
        <v>59.62</v>
      </c>
      <c r="P8" s="17">
        <v>180</v>
      </c>
      <c r="Q8" s="22">
        <v>63.65</v>
      </c>
      <c r="R8" s="18">
        <v>56.02</v>
      </c>
      <c r="S8" s="29"/>
      <c r="T8" s="29"/>
      <c r="U8" s="17">
        <v>1560</v>
      </c>
      <c r="V8" s="18">
        <v>29.5</v>
      </c>
      <c r="W8" s="18">
        <v>30.33</v>
      </c>
    </row>
    <row r="9" spans="2:23" x14ac:dyDescent="0.25">
      <c r="B9" s="5">
        <v>240</v>
      </c>
      <c r="C9" s="4">
        <v>59.08</v>
      </c>
      <c r="D9" s="4">
        <v>55.21</v>
      </c>
      <c r="E9" s="5"/>
      <c r="F9" s="5"/>
      <c r="G9" s="9">
        <v>240</v>
      </c>
      <c r="H9" s="4">
        <v>62.54</v>
      </c>
      <c r="I9" s="10">
        <v>56.28</v>
      </c>
      <c r="J9" s="5"/>
      <c r="K9" s="5"/>
      <c r="L9" s="5">
        <v>240</v>
      </c>
      <c r="M9" s="4">
        <v>61.79</v>
      </c>
      <c r="N9" s="4">
        <v>55.07</v>
      </c>
      <c r="P9" s="17">
        <v>240</v>
      </c>
      <c r="Q9" s="18">
        <v>59.08</v>
      </c>
      <c r="R9" s="18">
        <v>55.21</v>
      </c>
      <c r="S9" s="29"/>
      <c r="T9" s="29"/>
      <c r="U9" s="17">
        <v>1620</v>
      </c>
      <c r="V9" s="18">
        <v>29.21</v>
      </c>
      <c r="W9" s="18">
        <v>29.77</v>
      </c>
    </row>
    <row r="10" spans="2:23" x14ac:dyDescent="0.25">
      <c r="B10" s="9">
        <v>300</v>
      </c>
      <c r="C10" s="10">
        <v>55.9</v>
      </c>
      <c r="D10" s="4">
        <v>54.33</v>
      </c>
      <c r="E10" s="5"/>
      <c r="F10" s="5"/>
      <c r="G10" s="5">
        <v>300</v>
      </c>
      <c r="H10" s="4">
        <v>58.2</v>
      </c>
      <c r="I10" s="4">
        <v>55.81</v>
      </c>
      <c r="J10" s="5"/>
      <c r="K10" s="5"/>
      <c r="L10" s="9">
        <v>300</v>
      </c>
      <c r="M10" s="4">
        <v>57.28</v>
      </c>
      <c r="N10" s="10">
        <v>51.77</v>
      </c>
      <c r="P10" s="17">
        <v>300</v>
      </c>
      <c r="Q10" s="18">
        <v>55.9</v>
      </c>
      <c r="R10" s="18">
        <v>54.33</v>
      </c>
      <c r="S10" s="29"/>
      <c r="T10" s="29"/>
      <c r="U10" s="17">
        <v>1680</v>
      </c>
      <c r="V10" s="18">
        <v>28.89</v>
      </c>
      <c r="W10" s="18">
        <v>29.22</v>
      </c>
    </row>
    <row r="11" spans="2:23" x14ac:dyDescent="0.25">
      <c r="B11" s="5">
        <v>360</v>
      </c>
      <c r="C11" s="4">
        <v>52.36</v>
      </c>
      <c r="D11" s="4">
        <v>53.46</v>
      </c>
      <c r="E11" s="5"/>
      <c r="F11" s="5"/>
      <c r="G11" s="5">
        <v>360</v>
      </c>
      <c r="H11" s="4">
        <v>54.53</v>
      </c>
      <c r="I11" s="4">
        <v>55.18</v>
      </c>
      <c r="J11" s="5"/>
      <c r="K11" s="5"/>
      <c r="L11" s="5">
        <v>360</v>
      </c>
      <c r="M11" s="4">
        <v>54.44</v>
      </c>
      <c r="N11" s="4">
        <v>52.12</v>
      </c>
      <c r="P11" s="17">
        <v>360</v>
      </c>
      <c r="Q11" s="18">
        <v>52.36</v>
      </c>
      <c r="R11" s="18">
        <v>53.46</v>
      </c>
      <c r="S11" s="29"/>
      <c r="T11" s="29"/>
      <c r="U11" s="17">
        <v>1740</v>
      </c>
      <c r="V11" s="18">
        <v>28.56</v>
      </c>
      <c r="W11" s="18">
        <v>28.76</v>
      </c>
    </row>
    <row r="12" spans="2:23" x14ac:dyDescent="0.25">
      <c r="B12" s="5">
        <v>420</v>
      </c>
      <c r="C12" s="4">
        <v>49.95</v>
      </c>
      <c r="D12" s="4">
        <v>52.71</v>
      </c>
      <c r="E12" s="5"/>
      <c r="F12" s="5"/>
      <c r="G12" s="5">
        <v>420</v>
      </c>
      <c r="H12" s="4">
        <v>51.53</v>
      </c>
      <c r="I12" s="4">
        <v>54.71</v>
      </c>
      <c r="J12" s="5"/>
      <c r="K12" s="5"/>
      <c r="L12" s="9">
        <v>420</v>
      </c>
      <c r="M12" s="10">
        <v>51.04</v>
      </c>
      <c r="N12" s="4">
        <v>52.05</v>
      </c>
      <c r="P12" s="17">
        <v>420</v>
      </c>
      <c r="Q12" s="18">
        <v>49.95</v>
      </c>
      <c r="R12" s="18">
        <v>52.71</v>
      </c>
      <c r="S12" s="29"/>
      <c r="T12" s="29"/>
      <c r="U12" s="17">
        <v>1800</v>
      </c>
      <c r="V12" s="18">
        <v>28.29</v>
      </c>
      <c r="W12" s="18">
        <v>28.45</v>
      </c>
    </row>
    <row r="13" spans="2:23" x14ac:dyDescent="0.25">
      <c r="B13" s="5">
        <v>480</v>
      </c>
      <c r="C13" s="4">
        <v>47.4</v>
      </c>
      <c r="D13" s="4">
        <v>51.67</v>
      </c>
      <c r="E13" s="5"/>
      <c r="F13" s="5"/>
      <c r="G13" s="5">
        <v>480</v>
      </c>
      <c r="H13" s="4">
        <v>49.26</v>
      </c>
      <c r="I13" s="4">
        <v>54.07</v>
      </c>
      <c r="J13" s="5"/>
      <c r="K13" s="5"/>
      <c r="L13" s="5">
        <v>480</v>
      </c>
      <c r="M13" s="4">
        <v>48.41</v>
      </c>
      <c r="N13" s="4">
        <v>51.92</v>
      </c>
      <c r="P13" s="17">
        <v>480</v>
      </c>
      <c r="Q13" s="18">
        <v>47.4</v>
      </c>
      <c r="R13" s="18">
        <v>51.67</v>
      </c>
      <c r="S13" s="29"/>
      <c r="T13" s="29"/>
      <c r="U13" s="17">
        <v>1860</v>
      </c>
      <c r="V13" s="18">
        <v>28.09</v>
      </c>
      <c r="W13" s="18">
        <v>28.06</v>
      </c>
    </row>
    <row r="14" spans="2:23" x14ac:dyDescent="0.25">
      <c r="B14" s="9">
        <v>540</v>
      </c>
      <c r="C14" s="14">
        <v>44.9</v>
      </c>
      <c r="D14" s="10">
        <v>50.71</v>
      </c>
      <c r="E14" s="5"/>
      <c r="F14" s="5"/>
      <c r="G14" s="5">
        <v>540</v>
      </c>
      <c r="H14" s="4">
        <v>46.81</v>
      </c>
      <c r="I14" s="4">
        <v>53.38</v>
      </c>
      <c r="J14" s="5"/>
      <c r="K14" s="5"/>
      <c r="L14" s="5">
        <v>540</v>
      </c>
      <c r="M14" s="4">
        <v>45.76</v>
      </c>
      <c r="N14" s="4">
        <v>51.74</v>
      </c>
      <c r="P14" s="17">
        <v>540</v>
      </c>
      <c r="Q14" s="18">
        <v>44.9</v>
      </c>
      <c r="R14" s="18">
        <v>50.71</v>
      </c>
      <c r="S14" s="29"/>
      <c r="T14" s="29"/>
      <c r="U14" s="17">
        <v>1920</v>
      </c>
      <c r="V14" s="18">
        <v>27.85</v>
      </c>
      <c r="W14" s="18">
        <v>27.74</v>
      </c>
    </row>
    <row r="15" spans="2:23" x14ac:dyDescent="0.25">
      <c r="B15" s="5">
        <v>600</v>
      </c>
      <c r="C15" s="4">
        <v>43.23</v>
      </c>
      <c r="D15" s="4">
        <v>49.23</v>
      </c>
      <c r="E15" s="5"/>
      <c r="F15" s="5"/>
      <c r="G15" s="5">
        <v>600</v>
      </c>
      <c r="H15" s="4">
        <v>45.12</v>
      </c>
      <c r="I15" s="4">
        <v>52.76</v>
      </c>
      <c r="J15" s="5"/>
      <c r="K15" s="5"/>
      <c r="L15" s="5">
        <v>600</v>
      </c>
      <c r="M15" s="4">
        <v>44.01</v>
      </c>
      <c r="N15" s="4">
        <v>51.51</v>
      </c>
      <c r="P15" s="17">
        <v>600</v>
      </c>
      <c r="Q15" s="18">
        <v>43.23</v>
      </c>
      <c r="R15" s="18">
        <v>49.23</v>
      </c>
      <c r="S15" s="29"/>
      <c r="T15" s="29"/>
      <c r="U15" s="17">
        <v>1980</v>
      </c>
      <c r="V15" s="18">
        <v>27.66</v>
      </c>
      <c r="W15" s="18">
        <v>27.5</v>
      </c>
    </row>
    <row r="16" spans="2:23" x14ac:dyDescent="0.25">
      <c r="B16" s="5">
        <v>660</v>
      </c>
      <c r="C16" s="4">
        <v>41.28</v>
      </c>
      <c r="D16" s="4">
        <v>47.3</v>
      </c>
      <c r="E16" s="5"/>
      <c r="F16" s="5"/>
      <c r="G16" s="5">
        <v>660</v>
      </c>
      <c r="H16" s="4">
        <v>43.33</v>
      </c>
      <c r="I16" s="4">
        <v>51.9</v>
      </c>
      <c r="J16" s="5"/>
      <c r="K16" s="5"/>
      <c r="L16" s="5">
        <v>660</v>
      </c>
      <c r="M16" s="4">
        <v>42.02</v>
      </c>
      <c r="N16" s="4">
        <v>51.23</v>
      </c>
      <c r="P16" s="17">
        <v>660</v>
      </c>
      <c r="Q16" s="18">
        <v>41.28</v>
      </c>
      <c r="R16" s="18">
        <v>47.3</v>
      </c>
      <c r="S16" s="29"/>
      <c r="T16" s="29"/>
      <c r="U16" s="17">
        <v>2040</v>
      </c>
      <c r="V16" s="18">
        <v>27.46</v>
      </c>
      <c r="W16" s="18">
        <v>27.21</v>
      </c>
    </row>
    <row r="17" spans="2:23" x14ac:dyDescent="0.25">
      <c r="B17" s="5">
        <v>720</v>
      </c>
      <c r="C17" s="4">
        <v>39.97</v>
      </c>
      <c r="D17" s="4">
        <v>45.41</v>
      </c>
      <c r="E17" s="5"/>
      <c r="F17" s="5"/>
      <c r="G17" s="9">
        <v>720</v>
      </c>
      <c r="H17" s="4">
        <v>41.98</v>
      </c>
      <c r="I17" s="10">
        <v>51.05</v>
      </c>
      <c r="J17" s="5"/>
      <c r="K17" s="5"/>
      <c r="L17" s="5">
        <v>720</v>
      </c>
      <c r="M17" s="4">
        <v>40.25</v>
      </c>
      <c r="N17" s="4">
        <v>50.93</v>
      </c>
      <c r="P17" s="17">
        <v>720</v>
      </c>
      <c r="Q17" s="18">
        <v>39.97</v>
      </c>
      <c r="R17" s="18">
        <v>45.41</v>
      </c>
      <c r="S17" s="29"/>
      <c r="T17" s="29"/>
      <c r="U17" s="17">
        <v>2100</v>
      </c>
      <c r="V17" s="18">
        <v>27.32</v>
      </c>
      <c r="W17" s="18">
        <v>27.03</v>
      </c>
    </row>
    <row r="18" spans="2:23" x14ac:dyDescent="0.25">
      <c r="B18" s="5">
        <v>780</v>
      </c>
      <c r="C18" s="4">
        <v>38.6</v>
      </c>
      <c r="D18" s="4">
        <v>42.98</v>
      </c>
      <c r="E18" s="5"/>
      <c r="F18" s="5"/>
      <c r="G18" s="5">
        <v>780</v>
      </c>
      <c r="H18" s="4">
        <v>40.44</v>
      </c>
      <c r="I18" s="4">
        <v>49.74</v>
      </c>
      <c r="J18" s="5"/>
      <c r="K18" s="5"/>
      <c r="L18" s="5">
        <v>780</v>
      </c>
      <c r="M18" s="4">
        <v>39.4</v>
      </c>
      <c r="N18" s="4">
        <v>50.67</v>
      </c>
      <c r="P18" s="17">
        <v>780</v>
      </c>
      <c r="Q18" s="18">
        <v>38.6</v>
      </c>
      <c r="R18" s="18">
        <v>42.98</v>
      </c>
      <c r="S18" s="29"/>
      <c r="T18" s="29"/>
      <c r="U18" s="17">
        <v>2160</v>
      </c>
      <c r="V18" s="18">
        <v>27.12</v>
      </c>
      <c r="W18" s="18">
        <v>26.79</v>
      </c>
    </row>
    <row r="19" spans="2:23" x14ac:dyDescent="0.25">
      <c r="B19" s="5">
        <v>840</v>
      </c>
      <c r="C19" s="4">
        <v>37.24</v>
      </c>
      <c r="D19" s="4">
        <v>40.93</v>
      </c>
      <c r="E19" s="5"/>
      <c r="F19" s="5"/>
      <c r="G19" s="5">
        <v>840</v>
      </c>
      <c r="H19" s="4">
        <v>39.25</v>
      </c>
      <c r="I19" s="4">
        <v>47.99</v>
      </c>
      <c r="J19" s="5"/>
      <c r="K19" s="5"/>
      <c r="L19" s="5">
        <v>840</v>
      </c>
      <c r="M19" s="4">
        <v>38.14</v>
      </c>
      <c r="N19" s="4">
        <v>50.35</v>
      </c>
      <c r="P19" s="17">
        <v>840</v>
      </c>
      <c r="Q19" s="18">
        <v>37.24</v>
      </c>
      <c r="R19" s="18">
        <v>40.93</v>
      </c>
      <c r="S19" s="29"/>
      <c r="T19" s="29"/>
      <c r="U19" s="17">
        <v>2220</v>
      </c>
      <c r="V19" s="18">
        <v>26.96</v>
      </c>
      <c r="W19" s="18">
        <v>26.61</v>
      </c>
    </row>
    <row r="20" spans="2:23" x14ac:dyDescent="0.25">
      <c r="B20" s="5">
        <v>900</v>
      </c>
      <c r="C20" s="4">
        <v>36.04</v>
      </c>
      <c r="D20" s="4">
        <v>39.72</v>
      </c>
      <c r="E20" s="5"/>
      <c r="F20" s="5"/>
      <c r="G20" s="5">
        <v>900</v>
      </c>
      <c r="H20" s="4">
        <v>38.270000000000003</v>
      </c>
      <c r="I20" s="4">
        <v>46.31</v>
      </c>
      <c r="J20" s="5"/>
      <c r="K20" s="5"/>
      <c r="L20" s="5">
        <v>900</v>
      </c>
      <c r="M20" s="4">
        <v>37.299999999999997</v>
      </c>
      <c r="N20" s="4">
        <v>50.08</v>
      </c>
      <c r="P20" s="17">
        <v>900</v>
      </c>
      <c r="Q20" s="18">
        <v>36.04</v>
      </c>
      <c r="R20" s="18">
        <v>39.72</v>
      </c>
      <c r="S20" s="29"/>
      <c r="T20" s="29"/>
      <c r="U20" s="17">
        <v>2280</v>
      </c>
      <c r="V20" s="18">
        <v>26.82</v>
      </c>
      <c r="W20" s="18">
        <v>26.43</v>
      </c>
    </row>
    <row r="21" spans="2:23" x14ac:dyDescent="0.25">
      <c r="B21" s="5">
        <v>960</v>
      </c>
      <c r="C21" s="4">
        <v>35.24</v>
      </c>
      <c r="D21" s="4">
        <v>38.5</v>
      </c>
      <c r="E21" s="5"/>
      <c r="F21" s="5"/>
      <c r="G21" s="5">
        <v>960</v>
      </c>
      <c r="H21" s="4">
        <v>37.090000000000003</v>
      </c>
      <c r="I21" s="4">
        <v>44.09</v>
      </c>
      <c r="J21" s="5"/>
      <c r="K21" s="5"/>
      <c r="L21" s="5">
        <v>960</v>
      </c>
      <c r="M21" s="4">
        <v>36.32</v>
      </c>
      <c r="N21" s="4">
        <v>49.62</v>
      </c>
      <c r="P21" s="17">
        <v>960</v>
      </c>
      <c r="Q21" s="18">
        <v>35.24</v>
      </c>
      <c r="R21" s="18">
        <v>38.5</v>
      </c>
      <c r="S21" s="29"/>
      <c r="T21" s="29"/>
      <c r="U21" s="17">
        <v>2340</v>
      </c>
      <c r="V21" s="18">
        <v>26.7</v>
      </c>
      <c r="W21" s="18">
        <v>26.29</v>
      </c>
    </row>
    <row r="22" spans="2:23" x14ac:dyDescent="0.25">
      <c r="B22" s="5">
        <v>1020</v>
      </c>
      <c r="C22" s="4">
        <v>34.32</v>
      </c>
      <c r="D22" s="4">
        <v>37.409999999999997</v>
      </c>
      <c r="E22" s="5"/>
      <c r="F22" s="5"/>
      <c r="G22" s="5">
        <v>1020</v>
      </c>
      <c r="H22" s="4">
        <v>36.15</v>
      </c>
      <c r="I22" s="4">
        <v>42.06</v>
      </c>
      <c r="J22" s="5"/>
      <c r="K22" s="5"/>
      <c r="L22" s="5">
        <v>1020</v>
      </c>
      <c r="M22" s="4">
        <v>35.56</v>
      </c>
      <c r="N22" s="4">
        <v>49.13</v>
      </c>
      <c r="P22" s="17">
        <v>1020</v>
      </c>
      <c r="Q22" s="18">
        <v>34.32</v>
      </c>
      <c r="R22" s="18">
        <v>37.409999999999997</v>
      </c>
      <c r="S22" s="29"/>
      <c r="T22" s="29"/>
      <c r="U22" s="17">
        <v>2400</v>
      </c>
      <c r="V22" s="18">
        <v>26.56</v>
      </c>
      <c r="W22" s="18">
        <v>26.15</v>
      </c>
    </row>
    <row r="23" spans="2:23" x14ac:dyDescent="0.25">
      <c r="B23" s="5">
        <v>1080</v>
      </c>
      <c r="C23" s="4">
        <v>33.479999999999997</v>
      </c>
      <c r="D23" s="4">
        <v>36.340000000000003</v>
      </c>
      <c r="E23" s="5"/>
      <c r="F23" s="5"/>
      <c r="G23" s="5">
        <v>1080</v>
      </c>
      <c r="H23" s="4">
        <v>35.31</v>
      </c>
      <c r="I23" s="4">
        <v>40.47</v>
      </c>
      <c r="J23" s="5"/>
      <c r="K23" s="5"/>
      <c r="L23" s="9">
        <v>1080</v>
      </c>
      <c r="M23" s="4">
        <v>34.69</v>
      </c>
      <c r="N23" s="10">
        <v>48.26</v>
      </c>
      <c r="P23" s="17">
        <v>1080</v>
      </c>
      <c r="Q23" s="18">
        <v>33.479999999999997</v>
      </c>
      <c r="R23" s="18">
        <v>36.340000000000003</v>
      </c>
      <c r="S23" s="29"/>
      <c r="T23" s="29"/>
      <c r="U23" s="17">
        <v>2460</v>
      </c>
      <c r="V23" s="18">
        <v>26.44</v>
      </c>
      <c r="W23" s="18">
        <v>26.02</v>
      </c>
    </row>
    <row r="24" spans="2:23" x14ac:dyDescent="0.25">
      <c r="B24" s="5">
        <v>1140</v>
      </c>
      <c r="C24" s="4">
        <v>32.89</v>
      </c>
      <c r="D24" s="4">
        <v>35.51</v>
      </c>
      <c r="E24" s="5"/>
      <c r="F24" s="5"/>
      <c r="G24" s="5">
        <v>1140</v>
      </c>
      <c r="H24" s="4">
        <v>34.630000000000003</v>
      </c>
      <c r="I24" s="4">
        <v>39.71</v>
      </c>
      <c r="J24" s="5"/>
      <c r="K24" s="5"/>
      <c r="L24" s="5">
        <v>1140</v>
      </c>
      <c r="M24" s="4">
        <v>33.96</v>
      </c>
      <c r="N24" s="4">
        <v>46.65</v>
      </c>
      <c r="P24" s="17">
        <v>1140</v>
      </c>
      <c r="Q24" s="18">
        <v>32.89</v>
      </c>
      <c r="R24" s="18">
        <v>35.51</v>
      </c>
      <c r="S24" s="29"/>
      <c r="T24" s="29"/>
      <c r="U24" s="17">
        <v>2520</v>
      </c>
      <c r="V24" s="18">
        <v>26.36</v>
      </c>
      <c r="W24" s="18">
        <v>25.92</v>
      </c>
    </row>
    <row r="25" spans="2:23" x14ac:dyDescent="0.25">
      <c r="B25" s="5">
        <v>1200</v>
      </c>
      <c r="C25" s="4">
        <v>32.22</v>
      </c>
      <c r="D25" s="4">
        <v>34.57</v>
      </c>
      <c r="E25" s="5"/>
      <c r="F25" s="5"/>
      <c r="G25" s="5">
        <v>1200</v>
      </c>
      <c r="H25" s="4">
        <v>34.01</v>
      </c>
      <c r="I25" s="4">
        <v>38.83</v>
      </c>
      <c r="J25" s="5"/>
      <c r="K25" s="5"/>
      <c r="L25" s="5">
        <v>1200</v>
      </c>
      <c r="M25" s="4">
        <v>33.299999999999997</v>
      </c>
      <c r="N25" s="4">
        <v>44.74</v>
      </c>
      <c r="P25" s="17">
        <v>1200</v>
      </c>
      <c r="Q25" s="18">
        <v>32.22</v>
      </c>
      <c r="R25" s="18">
        <v>34.57</v>
      </c>
      <c r="S25" s="29"/>
      <c r="T25" s="29"/>
      <c r="U25" s="17">
        <v>2580</v>
      </c>
      <c r="V25" s="18">
        <v>26.27</v>
      </c>
      <c r="W25" s="18">
        <v>25.82</v>
      </c>
    </row>
    <row r="26" spans="2:23" x14ac:dyDescent="0.25">
      <c r="B26" s="5">
        <v>1260</v>
      </c>
      <c r="C26" s="4">
        <v>31.73</v>
      </c>
      <c r="D26" s="4">
        <v>33.82</v>
      </c>
      <c r="E26" s="5"/>
      <c r="F26" s="5"/>
      <c r="G26" s="5">
        <v>1260</v>
      </c>
      <c r="H26" s="4">
        <v>33.49</v>
      </c>
      <c r="I26" s="4">
        <v>38.130000000000003</v>
      </c>
      <c r="J26" s="5"/>
      <c r="K26" s="5"/>
      <c r="L26" s="5">
        <v>1260</v>
      </c>
      <c r="M26" s="4">
        <v>32.83</v>
      </c>
      <c r="N26" s="4">
        <v>42.27</v>
      </c>
      <c r="P26" s="17">
        <v>1260</v>
      </c>
      <c r="Q26" s="18">
        <v>31.73</v>
      </c>
      <c r="R26" s="18">
        <v>33.82</v>
      </c>
      <c r="S26" s="29"/>
      <c r="T26" s="29"/>
      <c r="U26" s="17">
        <v>2640</v>
      </c>
      <c r="V26" s="18">
        <v>26.19</v>
      </c>
      <c r="W26" s="18">
        <v>25.73</v>
      </c>
    </row>
    <row r="27" spans="2:23" x14ac:dyDescent="0.25">
      <c r="B27" s="5">
        <v>1320</v>
      </c>
      <c r="C27" s="4">
        <v>31.2</v>
      </c>
      <c r="D27" s="4">
        <v>32.99</v>
      </c>
      <c r="E27" s="5"/>
      <c r="F27" s="5"/>
      <c r="G27" s="5">
        <v>1320</v>
      </c>
      <c r="H27" s="4">
        <v>33.04</v>
      </c>
      <c r="I27" s="4">
        <v>37.29</v>
      </c>
      <c r="J27" s="5"/>
      <c r="K27" s="5"/>
      <c r="L27" s="5">
        <v>1320</v>
      </c>
      <c r="M27" s="4">
        <v>32.42</v>
      </c>
      <c r="N27" s="4">
        <v>39.93</v>
      </c>
      <c r="P27" s="17">
        <v>1320</v>
      </c>
      <c r="Q27" s="18">
        <v>31.2</v>
      </c>
      <c r="R27" s="18">
        <v>32.99</v>
      </c>
      <c r="S27" s="29"/>
      <c r="T27" s="29"/>
      <c r="U27" s="30"/>
      <c r="V27" s="30"/>
      <c r="W27" s="30"/>
    </row>
    <row r="28" spans="2:23" x14ac:dyDescent="0.25">
      <c r="B28" s="5">
        <v>1380</v>
      </c>
      <c r="C28" s="4">
        <v>30.69</v>
      </c>
      <c r="D28" s="4">
        <v>32.32</v>
      </c>
      <c r="E28" s="5"/>
      <c r="F28" s="5"/>
      <c r="G28" s="5">
        <v>1380</v>
      </c>
      <c r="H28" s="4">
        <v>32.54</v>
      </c>
      <c r="I28" s="4">
        <v>36.46</v>
      </c>
      <c r="J28" s="5"/>
      <c r="K28" s="5"/>
      <c r="L28" s="5">
        <v>1380</v>
      </c>
      <c r="M28" s="4">
        <v>31.97</v>
      </c>
      <c r="N28" s="4">
        <v>37.93</v>
      </c>
    </row>
    <row r="29" spans="2:23" x14ac:dyDescent="0.25">
      <c r="B29" s="5">
        <v>1440</v>
      </c>
      <c r="C29" s="4">
        <v>30.33</v>
      </c>
      <c r="D29" s="4">
        <v>31.55</v>
      </c>
      <c r="E29" s="5"/>
      <c r="F29" s="5"/>
      <c r="G29" s="5">
        <v>1440</v>
      </c>
      <c r="H29" s="4">
        <v>32.17</v>
      </c>
      <c r="I29" s="4">
        <v>35.799999999999997</v>
      </c>
      <c r="J29" s="5"/>
      <c r="K29" s="5"/>
      <c r="L29" s="5">
        <v>1440</v>
      </c>
      <c r="M29" s="4">
        <v>31.65</v>
      </c>
      <c r="N29" s="4">
        <v>36.549999999999997</v>
      </c>
    </row>
    <row r="30" spans="2:23" x14ac:dyDescent="0.25">
      <c r="B30" s="5">
        <v>1500</v>
      </c>
      <c r="C30" s="4">
        <v>29.89</v>
      </c>
      <c r="D30" s="4">
        <v>30.86</v>
      </c>
      <c r="E30" s="5"/>
      <c r="F30" s="5"/>
      <c r="G30" s="5">
        <v>1500</v>
      </c>
      <c r="H30" s="4">
        <v>31.7</v>
      </c>
      <c r="I30" s="4">
        <v>34.99</v>
      </c>
      <c r="J30" s="5"/>
      <c r="K30" s="5"/>
      <c r="L30" s="5">
        <v>1500</v>
      </c>
      <c r="M30" s="4">
        <v>31.25</v>
      </c>
      <c r="N30" s="4">
        <v>35.049999999999997</v>
      </c>
    </row>
    <row r="31" spans="2:23" x14ac:dyDescent="0.25">
      <c r="B31" s="5">
        <v>1560</v>
      </c>
      <c r="C31" s="4">
        <v>29.5</v>
      </c>
      <c r="D31" s="4">
        <v>30.33</v>
      </c>
      <c r="E31" s="5"/>
      <c r="F31" s="5"/>
      <c r="G31" s="5">
        <v>1560</v>
      </c>
      <c r="H31" s="4">
        <v>31.38</v>
      </c>
      <c r="I31" s="4">
        <v>34.36</v>
      </c>
      <c r="J31" s="5"/>
      <c r="K31" s="5"/>
      <c r="L31" s="5">
        <v>1560</v>
      </c>
      <c r="M31" s="4">
        <v>30.89</v>
      </c>
      <c r="N31" s="4">
        <v>34.049999999999997</v>
      </c>
    </row>
    <row r="32" spans="2:23" ht="30" x14ac:dyDescent="0.25">
      <c r="B32" s="5">
        <v>1620</v>
      </c>
      <c r="C32" s="4">
        <v>29.21</v>
      </c>
      <c r="D32" s="4">
        <v>29.77</v>
      </c>
      <c r="E32" s="5"/>
      <c r="F32" s="5"/>
      <c r="G32" s="5">
        <v>1620</v>
      </c>
      <c r="H32" s="4">
        <v>31.12</v>
      </c>
      <c r="I32" s="4">
        <v>33.57</v>
      </c>
      <c r="J32" s="5"/>
      <c r="K32" s="5"/>
      <c r="L32" s="5">
        <v>1620</v>
      </c>
      <c r="M32" s="4">
        <v>30.62</v>
      </c>
      <c r="N32" s="4">
        <v>32.94</v>
      </c>
      <c r="P32" s="23" t="s">
        <v>0</v>
      </c>
      <c r="Q32" s="25" t="s">
        <v>1</v>
      </c>
      <c r="R32" s="24" t="s">
        <v>4</v>
      </c>
      <c r="S32" s="28"/>
      <c r="T32" s="23" t="s">
        <v>0</v>
      </c>
      <c r="U32" s="24" t="s">
        <v>1</v>
      </c>
      <c r="V32" s="24" t="s">
        <v>4</v>
      </c>
    </row>
    <row r="33" spans="2:22" x14ac:dyDescent="0.25">
      <c r="B33" s="5">
        <v>1680</v>
      </c>
      <c r="C33" s="4">
        <v>28.89</v>
      </c>
      <c r="D33" s="4">
        <v>29.22</v>
      </c>
      <c r="E33" s="5"/>
      <c r="F33" s="5"/>
      <c r="G33" s="5">
        <v>1680</v>
      </c>
      <c r="H33" s="4">
        <v>30.74</v>
      </c>
      <c r="I33" s="4">
        <v>32.81</v>
      </c>
      <c r="J33" s="5"/>
      <c r="K33" s="5"/>
      <c r="L33" s="5">
        <v>1680</v>
      </c>
      <c r="M33" s="4">
        <v>30.29</v>
      </c>
      <c r="N33" s="4">
        <v>31.96</v>
      </c>
      <c r="P33" s="17">
        <v>0</v>
      </c>
      <c r="Q33" s="18">
        <v>83.55</v>
      </c>
      <c r="R33" s="32">
        <v>84</v>
      </c>
      <c r="S33" s="31"/>
      <c r="T33" s="27">
        <v>1560</v>
      </c>
      <c r="U33" s="18">
        <v>30.89</v>
      </c>
      <c r="V33" s="18">
        <v>34.049999999999997</v>
      </c>
    </row>
    <row r="34" spans="2:22" x14ac:dyDescent="0.25">
      <c r="B34" s="5">
        <v>1740</v>
      </c>
      <c r="C34" s="4">
        <v>28.56</v>
      </c>
      <c r="D34" s="4">
        <v>28.76</v>
      </c>
      <c r="E34" s="5"/>
      <c r="F34" s="5"/>
      <c r="G34" s="5">
        <v>1740</v>
      </c>
      <c r="H34" s="4">
        <v>30.37</v>
      </c>
      <c r="I34" s="4">
        <v>32.119999999999997</v>
      </c>
      <c r="J34" s="5"/>
      <c r="K34" s="5"/>
      <c r="L34" s="5">
        <v>1740</v>
      </c>
      <c r="M34" s="4">
        <v>30.04</v>
      </c>
      <c r="N34" s="4">
        <v>31.33</v>
      </c>
      <c r="P34" s="17">
        <v>60</v>
      </c>
      <c r="Q34" s="18">
        <v>78.64</v>
      </c>
      <c r="R34" s="26">
        <v>72.62</v>
      </c>
      <c r="S34" s="31"/>
      <c r="T34" s="27">
        <v>1620</v>
      </c>
      <c r="U34" s="18">
        <v>30.62</v>
      </c>
      <c r="V34" s="18">
        <v>32.94</v>
      </c>
    </row>
    <row r="35" spans="2:22" x14ac:dyDescent="0.25">
      <c r="B35" s="5">
        <v>1800</v>
      </c>
      <c r="C35" s="4">
        <v>28.29</v>
      </c>
      <c r="D35" s="4">
        <v>28.45</v>
      </c>
      <c r="E35" s="5"/>
      <c r="F35" s="5"/>
      <c r="G35" s="5">
        <v>1800</v>
      </c>
      <c r="H35" s="4">
        <v>30.06</v>
      </c>
      <c r="I35" s="4">
        <v>31.54</v>
      </c>
      <c r="J35" s="5"/>
      <c r="K35" s="5"/>
      <c r="L35" s="5">
        <v>1800</v>
      </c>
      <c r="M35" s="4">
        <v>29.75</v>
      </c>
      <c r="N35" s="4">
        <v>30.61</v>
      </c>
      <c r="P35" s="17">
        <v>120</v>
      </c>
      <c r="Q35" s="18">
        <v>71.680000000000007</v>
      </c>
      <c r="R35" s="26">
        <v>64.09</v>
      </c>
      <c r="S35" s="31"/>
      <c r="T35" s="27">
        <v>1680</v>
      </c>
      <c r="U35" s="18">
        <v>30.29</v>
      </c>
      <c r="V35" s="18">
        <v>31.96</v>
      </c>
    </row>
    <row r="36" spans="2:22" x14ac:dyDescent="0.25">
      <c r="B36" s="5">
        <v>1860</v>
      </c>
      <c r="C36" s="4">
        <v>28.09</v>
      </c>
      <c r="D36" s="4">
        <v>28.06</v>
      </c>
      <c r="E36" s="5"/>
      <c r="F36" s="5"/>
      <c r="G36" s="5">
        <v>1860</v>
      </c>
      <c r="H36" s="4">
        <v>29.87</v>
      </c>
      <c r="I36" s="4">
        <v>30.9</v>
      </c>
      <c r="J36" s="5"/>
      <c r="K36" s="5"/>
      <c r="L36" s="5">
        <v>1860</v>
      </c>
      <c r="M36" s="4">
        <v>29.49</v>
      </c>
      <c r="N36" s="4">
        <v>30.01</v>
      </c>
      <c r="P36" s="17">
        <v>180</v>
      </c>
      <c r="Q36" s="18">
        <v>66.89</v>
      </c>
      <c r="R36" s="26">
        <v>59.62</v>
      </c>
      <c r="S36" s="31"/>
      <c r="T36" s="27">
        <v>1740</v>
      </c>
      <c r="U36" s="18">
        <v>30.04</v>
      </c>
      <c r="V36" s="18">
        <v>31.33</v>
      </c>
    </row>
    <row r="37" spans="2:22" x14ac:dyDescent="0.25">
      <c r="B37" s="5">
        <v>1920</v>
      </c>
      <c r="C37" s="4">
        <v>27.85</v>
      </c>
      <c r="D37" s="4">
        <v>27.74</v>
      </c>
      <c r="E37" s="5"/>
      <c r="F37" s="5"/>
      <c r="G37" s="5">
        <v>1920</v>
      </c>
      <c r="H37" s="4">
        <v>29.62</v>
      </c>
      <c r="I37" s="4">
        <v>30.35</v>
      </c>
      <c r="J37" s="5"/>
      <c r="K37" s="5"/>
      <c r="L37" s="5">
        <v>1920</v>
      </c>
      <c r="M37" s="4">
        <v>29.23</v>
      </c>
      <c r="N37" s="4">
        <v>29.6</v>
      </c>
      <c r="P37" s="17">
        <v>240</v>
      </c>
      <c r="Q37" s="18">
        <v>61.79</v>
      </c>
      <c r="R37" s="26">
        <v>55.07</v>
      </c>
      <c r="S37" s="31"/>
      <c r="T37" s="27">
        <v>1800</v>
      </c>
      <c r="U37" s="18">
        <v>29.75</v>
      </c>
      <c r="V37" s="18">
        <v>30.61</v>
      </c>
    </row>
    <row r="38" spans="2:22" x14ac:dyDescent="0.25">
      <c r="B38" s="5">
        <v>1980</v>
      </c>
      <c r="C38" s="4">
        <v>27.66</v>
      </c>
      <c r="D38" s="4">
        <v>27.5</v>
      </c>
      <c r="E38" s="5"/>
      <c r="F38" s="5"/>
      <c r="G38" s="5">
        <v>1980</v>
      </c>
      <c r="H38" s="4">
        <v>29.43</v>
      </c>
      <c r="I38" s="4">
        <v>29.94</v>
      </c>
      <c r="J38" s="5"/>
      <c r="K38" s="5"/>
      <c r="L38" s="5">
        <v>1980</v>
      </c>
      <c r="M38" s="4">
        <v>29.04</v>
      </c>
      <c r="N38" s="4">
        <v>29.12</v>
      </c>
      <c r="P38" s="17">
        <v>300</v>
      </c>
      <c r="Q38" s="18">
        <v>57.28</v>
      </c>
      <c r="R38" s="26">
        <v>51.77</v>
      </c>
      <c r="S38" s="31"/>
      <c r="T38" s="27">
        <v>1860</v>
      </c>
      <c r="U38" s="18">
        <v>29.49</v>
      </c>
      <c r="V38" s="18">
        <v>30.01</v>
      </c>
    </row>
    <row r="39" spans="2:22" x14ac:dyDescent="0.25">
      <c r="B39" s="5">
        <v>2040</v>
      </c>
      <c r="C39" s="4">
        <v>27.46</v>
      </c>
      <c r="D39" s="4">
        <v>27.21</v>
      </c>
      <c r="E39" s="5"/>
      <c r="F39" s="5"/>
      <c r="G39" s="5">
        <v>2040</v>
      </c>
      <c r="H39" s="4">
        <v>29.23</v>
      </c>
      <c r="I39" s="4">
        <v>29.48</v>
      </c>
      <c r="J39" s="5"/>
      <c r="K39" s="5"/>
      <c r="L39" s="5">
        <v>2040</v>
      </c>
      <c r="M39" s="4">
        <v>28.83</v>
      </c>
      <c r="N39" s="4">
        <v>28.71</v>
      </c>
      <c r="P39" s="17">
        <v>360</v>
      </c>
      <c r="Q39" s="18">
        <v>54.44</v>
      </c>
      <c r="R39" s="26">
        <v>52.12</v>
      </c>
      <c r="S39" s="31"/>
      <c r="T39" s="27">
        <v>1920</v>
      </c>
      <c r="U39" s="18">
        <v>29.23</v>
      </c>
      <c r="V39" s="18">
        <v>29.6</v>
      </c>
    </row>
    <row r="40" spans="2:22" x14ac:dyDescent="0.25">
      <c r="B40" s="5">
        <v>2100</v>
      </c>
      <c r="C40" s="4">
        <v>27.32</v>
      </c>
      <c r="D40" s="4">
        <v>27.03</v>
      </c>
      <c r="E40" s="5"/>
      <c r="F40" s="5"/>
      <c r="G40" s="5">
        <v>2100</v>
      </c>
      <c r="H40" s="4">
        <v>29.06</v>
      </c>
      <c r="I40" s="4">
        <v>29.12</v>
      </c>
      <c r="J40" s="5"/>
      <c r="K40" s="5"/>
      <c r="L40" s="5">
        <v>2100</v>
      </c>
      <c r="M40" s="4">
        <v>28.64</v>
      </c>
      <c r="N40" s="4">
        <v>28.38</v>
      </c>
      <c r="P40" s="17">
        <v>420</v>
      </c>
      <c r="Q40" s="18">
        <v>51.04</v>
      </c>
      <c r="R40" s="26">
        <v>52.05</v>
      </c>
      <c r="S40" s="31"/>
      <c r="T40" s="27">
        <v>1980</v>
      </c>
      <c r="U40" s="18">
        <v>29.04</v>
      </c>
      <c r="V40" s="18">
        <v>29.12</v>
      </c>
    </row>
    <row r="41" spans="2:22" x14ac:dyDescent="0.25">
      <c r="B41" s="5">
        <v>2160</v>
      </c>
      <c r="C41" s="4">
        <v>27.12</v>
      </c>
      <c r="D41" s="4">
        <v>26.79</v>
      </c>
      <c r="E41" s="5"/>
      <c r="F41" s="5"/>
      <c r="G41" s="5">
        <v>2160</v>
      </c>
      <c r="H41" s="4">
        <v>28.86</v>
      </c>
      <c r="I41" s="4">
        <v>28.73</v>
      </c>
      <c r="J41" s="5"/>
      <c r="K41" s="5"/>
      <c r="L41" s="5">
        <v>2160</v>
      </c>
      <c r="M41" s="4">
        <v>28.5</v>
      </c>
      <c r="N41" s="4">
        <v>28.13</v>
      </c>
      <c r="P41" s="17">
        <v>480</v>
      </c>
      <c r="Q41" s="18">
        <v>48.41</v>
      </c>
      <c r="R41" s="26">
        <v>51.92</v>
      </c>
      <c r="S41" s="31"/>
      <c r="T41" s="27">
        <v>2040</v>
      </c>
      <c r="U41" s="18">
        <v>28.83</v>
      </c>
      <c r="V41" s="18">
        <v>28.71</v>
      </c>
    </row>
    <row r="42" spans="2:22" x14ac:dyDescent="0.25">
      <c r="B42" s="5">
        <v>2220</v>
      </c>
      <c r="C42" s="4">
        <v>26.96</v>
      </c>
      <c r="D42" s="4">
        <v>26.61</v>
      </c>
      <c r="E42" s="5"/>
      <c r="F42" s="5"/>
      <c r="G42" s="5">
        <v>2220</v>
      </c>
      <c r="H42" s="4">
        <v>28.68</v>
      </c>
      <c r="I42" s="4">
        <v>28.41</v>
      </c>
      <c r="J42" s="5"/>
      <c r="K42" s="5"/>
      <c r="L42" s="5">
        <v>2220</v>
      </c>
      <c r="M42" s="4">
        <v>28.31</v>
      </c>
      <c r="N42" s="4">
        <v>27.85</v>
      </c>
      <c r="P42" s="17">
        <v>540</v>
      </c>
      <c r="Q42" s="18">
        <v>45.76</v>
      </c>
      <c r="R42" s="26">
        <v>51.74</v>
      </c>
      <c r="S42" s="31"/>
      <c r="T42" s="27">
        <v>2100</v>
      </c>
      <c r="U42" s="18">
        <v>28.64</v>
      </c>
      <c r="V42" s="18">
        <v>28.38</v>
      </c>
    </row>
    <row r="43" spans="2:22" x14ac:dyDescent="0.25">
      <c r="B43" s="9">
        <v>2280</v>
      </c>
      <c r="C43" s="10">
        <v>26.82</v>
      </c>
      <c r="D43" s="4">
        <v>26.43</v>
      </c>
      <c r="E43" s="5"/>
      <c r="F43" s="5"/>
      <c r="G43" s="5">
        <v>2280</v>
      </c>
      <c r="H43" s="4">
        <v>28.55</v>
      </c>
      <c r="I43" s="4">
        <v>28.17</v>
      </c>
      <c r="J43" s="5"/>
      <c r="K43" s="5"/>
      <c r="L43" s="5">
        <v>2280</v>
      </c>
      <c r="M43" s="4">
        <v>28.19</v>
      </c>
      <c r="N43" s="4">
        <v>27.66</v>
      </c>
      <c r="P43" s="17">
        <v>600</v>
      </c>
      <c r="Q43" s="18">
        <v>44.01</v>
      </c>
      <c r="R43" s="26">
        <v>51.51</v>
      </c>
      <c r="S43" s="31"/>
      <c r="T43" s="27">
        <v>2160</v>
      </c>
      <c r="U43" s="18">
        <v>28.5</v>
      </c>
      <c r="V43" s="18">
        <v>28.13</v>
      </c>
    </row>
    <row r="44" spans="2:22" x14ac:dyDescent="0.25">
      <c r="B44" s="5">
        <v>2340</v>
      </c>
      <c r="C44" s="4">
        <v>26.7</v>
      </c>
      <c r="D44" s="4">
        <v>26.29</v>
      </c>
      <c r="E44" s="5"/>
      <c r="F44" s="5"/>
      <c r="G44" s="5">
        <v>2340</v>
      </c>
      <c r="H44" s="4">
        <v>28.38</v>
      </c>
      <c r="I44" s="4">
        <v>27.9</v>
      </c>
      <c r="J44" s="5"/>
      <c r="K44" s="5"/>
      <c r="L44" s="5">
        <v>2340</v>
      </c>
      <c r="M44" s="4">
        <v>28.03</v>
      </c>
      <c r="N44" s="4">
        <v>27.46</v>
      </c>
      <c r="P44" s="17">
        <v>660</v>
      </c>
      <c r="Q44" s="18">
        <v>42.02</v>
      </c>
      <c r="R44" s="26">
        <v>51.23</v>
      </c>
      <c r="S44" s="31"/>
      <c r="T44" s="27">
        <v>2220</v>
      </c>
      <c r="U44" s="18">
        <v>28.31</v>
      </c>
      <c r="V44" s="18">
        <v>27.85</v>
      </c>
    </row>
    <row r="45" spans="2:22" x14ac:dyDescent="0.25">
      <c r="B45" s="5">
        <v>2400</v>
      </c>
      <c r="C45" s="4">
        <v>26.56</v>
      </c>
      <c r="D45" s="4">
        <v>26.15</v>
      </c>
      <c r="E45" s="5"/>
      <c r="F45" s="5"/>
      <c r="G45" s="5">
        <v>2400</v>
      </c>
      <c r="H45" s="4">
        <v>28.25</v>
      </c>
      <c r="I45" s="4">
        <v>27.64</v>
      </c>
      <c r="J45" s="5"/>
      <c r="K45" s="5"/>
      <c r="L45" s="5">
        <v>2400</v>
      </c>
      <c r="M45" s="4">
        <v>27.93</v>
      </c>
      <c r="N45" s="4">
        <v>27.29</v>
      </c>
      <c r="P45" s="17">
        <v>720</v>
      </c>
      <c r="Q45" s="18">
        <v>40.25</v>
      </c>
      <c r="R45" s="26">
        <v>50.93</v>
      </c>
      <c r="S45" s="31"/>
      <c r="T45" s="27">
        <v>2280</v>
      </c>
      <c r="U45" s="18">
        <v>28.19</v>
      </c>
      <c r="V45" s="18">
        <v>27.66</v>
      </c>
    </row>
    <row r="46" spans="2:22" x14ac:dyDescent="0.25">
      <c r="B46" s="5">
        <v>2460</v>
      </c>
      <c r="C46" s="4">
        <v>26.44</v>
      </c>
      <c r="D46" s="4">
        <v>26.02</v>
      </c>
      <c r="E46" s="5"/>
      <c r="F46" s="5"/>
      <c r="G46" s="5">
        <v>2460</v>
      </c>
      <c r="H46" s="4">
        <v>28.12</v>
      </c>
      <c r="I46" s="4">
        <v>27.49</v>
      </c>
      <c r="J46" s="5"/>
      <c r="K46" s="5"/>
      <c r="L46" s="5">
        <v>2460</v>
      </c>
      <c r="M46" s="4">
        <v>27.78</v>
      </c>
      <c r="N46" s="4">
        <v>27.13</v>
      </c>
      <c r="P46" s="17">
        <v>780</v>
      </c>
      <c r="Q46" s="18">
        <v>39.4</v>
      </c>
      <c r="R46" s="26">
        <v>50.67</v>
      </c>
      <c r="S46" s="31"/>
      <c r="T46" s="27">
        <v>2340</v>
      </c>
      <c r="U46" s="18">
        <v>28.03</v>
      </c>
      <c r="V46" s="18">
        <v>27.46</v>
      </c>
    </row>
    <row r="47" spans="2:22" x14ac:dyDescent="0.25">
      <c r="B47" s="5">
        <v>2520</v>
      </c>
      <c r="C47" s="4">
        <v>26.36</v>
      </c>
      <c r="D47" s="4">
        <v>25.92</v>
      </c>
      <c r="E47" s="5"/>
      <c r="F47" s="5"/>
      <c r="G47" s="5">
        <v>2520</v>
      </c>
      <c r="H47" s="4">
        <v>28.01</v>
      </c>
      <c r="I47" s="4">
        <v>27.29</v>
      </c>
      <c r="J47" s="5"/>
      <c r="K47" s="5"/>
      <c r="L47" s="5">
        <v>2520</v>
      </c>
      <c r="M47" s="4">
        <v>27.67</v>
      </c>
      <c r="N47" s="4">
        <v>26.98</v>
      </c>
      <c r="P47" s="17">
        <v>840</v>
      </c>
      <c r="Q47" s="18">
        <v>38.14</v>
      </c>
      <c r="R47" s="26">
        <v>50.35</v>
      </c>
      <c r="S47" s="31"/>
      <c r="T47" s="27">
        <v>2400</v>
      </c>
      <c r="U47" s="18">
        <v>27.93</v>
      </c>
      <c r="V47" s="18">
        <v>27.29</v>
      </c>
    </row>
    <row r="48" spans="2:22" x14ac:dyDescent="0.25">
      <c r="B48" s="5">
        <v>2580</v>
      </c>
      <c r="C48" s="4">
        <v>26.27</v>
      </c>
      <c r="D48" s="4">
        <v>25.82</v>
      </c>
      <c r="E48" s="5"/>
      <c r="F48" s="5"/>
      <c r="G48" s="5">
        <v>2580</v>
      </c>
      <c r="H48" s="4">
        <v>27.88</v>
      </c>
      <c r="I48" s="4">
        <v>27.12</v>
      </c>
      <c r="J48" s="5"/>
      <c r="K48" s="5"/>
      <c r="L48" s="5">
        <v>2580</v>
      </c>
      <c r="M48" s="4">
        <v>27.56</v>
      </c>
      <c r="N48" s="4">
        <v>26.87</v>
      </c>
      <c r="P48" s="17">
        <v>900</v>
      </c>
      <c r="Q48" s="18">
        <v>37.299999999999997</v>
      </c>
      <c r="R48" s="26">
        <v>50.08</v>
      </c>
      <c r="S48" s="31"/>
      <c r="T48" s="27">
        <v>2460</v>
      </c>
      <c r="U48" s="18">
        <v>27.78</v>
      </c>
      <c r="V48" s="18">
        <v>27.13</v>
      </c>
    </row>
    <row r="49" spans="2:22" x14ac:dyDescent="0.25">
      <c r="B49" s="5">
        <v>2640</v>
      </c>
      <c r="C49" s="4">
        <v>26.19</v>
      </c>
      <c r="D49" s="4">
        <v>25.73</v>
      </c>
      <c r="E49" s="5"/>
      <c r="F49" s="5"/>
      <c r="G49" s="5">
        <v>2640</v>
      </c>
      <c r="H49" s="4">
        <v>27.77</v>
      </c>
      <c r="I49" s="4">
        <v>26.98</v>
      </c>
      <c r="J49" s="5"/>
      <c r="K49" s="5"/>
      <c r="L49" s="5">
        <v>2640</v>
      </c>
      <c r="M49" s="4">
        <v>27.48</v>
      </c>
      <c r="N49" s="4">
        <v>26.75</v>
      </c>
      <c r="P49" s="17">
        <v>960</v>
      </c>
      <c r="Q49" s="18">
        <v>36.32</v>
      </c>
      <c r="R49" s="26">
        <v>49.62</v>
      </c>
      <c r="S49" s="31"/>
      <c r="T49" s="27">
        <v>2520</v>
      </c>
      <c r="U49" s="18">
        <v>27.67</v>
      </c>
      <c r="V49" s="18">
        <v>26.98</v>
      </c>
    </row>
    <row r="50" spans="2:22" x14ac:dyDescent="0.25">
      <c r="B50" s="3"/>
      <c r="C50" s="4"/>
      <c r="D50" s="4"/>
      <c r="E50" s="5"/>
      <c r="F50" s="5"/>
      <c r="G50" s="5">
        <v>2700</v>
      </c>
      <c r="H50" s="4">
        <v>27.67</v>
      </c>
      <c r="I50" s="4">
        <v>26.86</v>
      </c>
      <c r="J50" s="5"/>
      <c r="K50" s="5"/>
      <c r="L50" s="5">
        <v>2700</v>
      </c>
      <c r="M50" s="4">
        <v>27.38</v>
      </c>
      <c r="N50" s="4">
        <v>26.64</v>
      </c>
      <c r="P50" s="17">
        <v>1020</v>
      </c>
      <c r="Q50" s="18">
        <v>35.56</v>
      </c>
      <c r="R50" s="26">
        <v>49.13</v>
      </c>
      <c r="S50" s="31"/>
      <c r="T50" s="27">
        <v>2580</v>
      </c>
      <c r="U50" s="18">
        <v>27.56</v>
      </c>
      <c r="V50" s="18">
        <v>26.87</v>
      </c>
    </row>
    <row r="51" spans="2:22" x14ac:dyDescent="0.25">
      <c r="B51" s="3"/>
      <c r="C51" s="4"/>
      <c r="D51" s="4"/>
      <c r="E51" s="5"/>
      <c r="F51" s="5"/>
      <c r="G51" s="5">
        <v>2760</v>
      </c>
      <c r="H51" s="4">
        <v>27.58</v>
      </c>
      <c r="I51" s="4">
        <v>26.75</v>
      </c>
      <c r="J51" s="5"/>
      <c r="K51" s="5"/>
      <c r="L51" s="5">
        <v>2760</v>
      </c>
      <c r="M51" s="4">
        <v>27.29</v>
      </c>
      <c r="N51" s="4">
        <v>26.55</v>
      </c>
      <c r="P51" s="17">
        <v>1080</v>
      </c>
      <c r="Q51" s="18">
        <v>34.69</v>
      </c>
      <c r="R51" s="26">
        <v>48.26</v>
      </c>
      <c r="S51" s="31"/>
      <c r="T51" s="27">
        <v>2640</v>
      </c>
      <c r="U51" s="18">
        <v>27.48</v>
      </c>
      <c r="V51" s="18">
        <v>26.75</v>
      </c>
    </row>
    <row r="52" spans="2:22" x14ac:dyDescent="0.25">
      <c r="B52" s="3"/>
      <c r="C52" s="4"/>
      <c r="D52" s="4"/>
      <c r="E52" s="5"/>
      <c r="F52" s="5"/>
      <c r="G52" s="5">
        <v>2820</v>
      </c>
      <c r="H52" s="4">
        <v>27.52</v>
      </c>
      <c r="I52" s="4">
        <v>26.66</v>
      </c>
      <c r="J52" s="5"/>
      <c r="K52" s="5"/>
      <c r="L52" s="5">
        <v>2820</v>
      </c>
      <c r="M52" s="4">
        <v>27.22</v>
      </c>
      <c r="N52" s="4">
        <v>26.47</v>
      </c>
      <c r="P52" s="17">
        <v>1140</v>
      </c>
      <c r="Q52" s="18">
        <v>33.96</v>
      </c>
      <c r="R52" s="26">
        <v>46.65</v>
      </c>
      <c r="S52" s="31"/>
      <c r="T52" s="27">
        <v>2700</v>
      </c>
      <c r="U52" s="18">
        <v>27.38</v>
      </c>
      <c r="V52" s="18">
        <v>26.64</v>
      </c>
    </row>
    <row r="53" spans="2:22" x14ac:dyDescent="0.25">
      <c r="B53" s="3"/>
      <c r="C53" s="4"/>
      <c r="D53" s="4"/>
      <c r="E53" s="5"/>
      <c r="F53" s="5"/>
      <c r="G53" s="5">
        <v>2880</v>
      </c>
      <c r="H53" s="4">
        <v>27.42</v>
      </c>
      <c r="I53" s="4">
        <v>26.56</v>
      </c>
      <c r="J53" s="5"/>
      <c r="K53" s="5"/>
      <c r="L53" s="5">
        <v>2880</v>
      </c>
      <c r="M53" s="4">
        <v>27.14</v>
      </c>
      <c r="N53" s="4">
        <v>26.41</v>
      </c>
      <c r="P53" s="17">
        <v>1200</v>
      </c>
      <c r="Q53" s="18">
        <v>33.299999999999997</v>
      </c>
      <c r="R53" s="26">
        <v>44.74</v>
      </c>
      <c r="S53" s="31"/>
      <c r="T53" s="27">
        <v>2760</v>
      </c>
      <c r="U53" s="18">
        <v>27.29</v>
      </c>
      <c r="V53" s="18">
        <v>26.55</v>
      </c>
    </row>
    <row r="54" spans="2:22" x14ac:dyDescent="0.25">
      <c r="B54" s="3"/>
      <c r="C54" s="4"/>
      <c r="D54" s="4"/>
      <c r="E54" s="5"/>
      <c r="F54" s="5"/>
      <c r="G54" s="5">
        <v>2940</v>
      </c>
      <c r="H54" s="4">
        <v>27.35</v>
      </c>
      <c r="I54" s="4">
        <v>26.49</v>
      </c>
      <c r="J54" s="5"/>
      <c r="K54" s="5"/>
      <c r="L54" s="5">
        <v>2940</v>
      </c>
      <c r="M54" s="4">
        <v>27.08</v>
      </c>
      <c r="N54" s="4">
        <v>26.33</v>
      </c>
      <c r="P54" s="17">
        <v>1260</v>
      </c>
      <c r="Q54" s="18">
        <v>32.83</v>
      </c>
      <c r="R54" s="26">
        <v>42.27</v>
      </c>
      <c r="S54" s="31"/>
      <c r="T54" s="27">
        <v>2820</v>
      </c>
      <c r="U54" s="18">
        <v>27.22</v>
      </c>
      <c r="V54" s="18">
        <v>26.47</v>
      </c>
    </row>
    <row r="55" spans="2:22" x14ac:dyDescent="0.25">
      <c r="B55" s="3"/>
      <c r="C55" s="4"/>
      <c r="D55" s="4"/>
      <c r="E55" s="5"/>
      <c r="F55" s="5"/>
      <c r="G55" s="5">
        <v>3000</v>
      </c>
      <c r="H55" s="4">
        <v>27.29</v>
      </c>
      <c r="I55" s="4">
        <v>26.42</v>
      </c>
      <c r="J55" s="5"/>
      <c r="K55" s="5"/>
      <c r="L55" s="5">
        <v>3000</v>
      </c>
      <c r="M55" s="4">
        <v>27.03</v>
      </c>
      <c r="N55" s="4">
        <v>26.29</v>
      </c>
      <c r="P55" s="17">
        <v>1320</v>
      </c>
      <c r="Q55" s="18">
        <v>32.42</v>
      </c>
      <c r="R55" s="26">
        <v>39.93</v>
      </c>
      <c r="S55" s="31"/>
      <c r="T55" s="27">
        <v>2880</v>
      </c>
      <c r="U55" s="18">
        <v>27.14</v>
      </c>
      <c r="V55" s="18">
        <v>26.41</v>
      </c>
    </row>
    <row r="56" spans="2:22" x14ac:dyDescent="0.25">
      <c r="B56" s="3"/>
      <c r="C56" s="4"/>
      <c r="D56" s="4"/>
      <c r="E56" s="5"/>
      <c r="F56" s="5"/>
      <c r="G56" s="5">
        <v>3060</v>
      </c>
      <c r="H56" s="4">
        <v>27.22</v>
      </c>
      <c r="I56" s="4">
        <v>26.33</v>
      </c>
      <c r="J56" s="5"/>
      <c r="K56" s="5"/>
      <c r="L56" s="5">
        <v>3060</v>
      </c>
      <c r="M56" s="4">
        <v>26.96</v>
      </c>
      <c r="N56" s="4">
        <v>26.23</v>
      </c>
      <c r="P56" s="17">
        <v>1380</v>
      </c>
      <c r="Q56" s="18">
        <v>31.97</v>
      </c>
      <c r="R56" s="26">
        <v>37.93</v>
      </c>
      <c r="S56" s="31"/>
      <c r="T56" s="27">
        <v>2940</v>
      </c>
      <c r="U56" s="18">
        <v>27.08</v>
      </c>
      <c r="V56" s="18">
        <v>26.33</v>
      </c>
    </row>
    <row r="57" spans="2:22" x14ac:dyDescent="0.25">
      <c r="B57" s="3"/>
      <c r="C57" s="4"/>
      <c r="D57" s="4"/>
      <c r="E57" s="5"/>
      <c r="F57" s="5"/>
      <c r="G57" s="5">
        <v>3120</v>
      </c>
      <c r="H57" s="4">
        <v>27.13</v>
      </c>
      <c r="I57" s="4">
        <v>26.28</v>
      </c>
      <c r="J57" s="5"/>
      <c r="K57" s="5"/>
      <c r="L57" s="5"/>
      <c r="M57" s="5"/>
      <c r="N57" s="5"/>
      <c r="P57" s="17">
        <v>1440</v>
      </c>
      <c r="Q57" s="18">
        <v>31.65</v>
      </c>
      <c r="R57" s="26">
        <v>36.549999999999997</v>
      </c>
      <c r="S57" s="31"/>
      <c r="T57" s="27">
        <v>3000</v>
      </c>
      <c r="U57" s="18">
        <v>27.03</v>
      </c>
      <c r="V57" s="18">
        <v>26.29</v>
      </c>
    </row>
    <row r="58" spans="2:22" x14ac:dyDescent="0.25">
      <c r="B58" s="3"/>
      <c r="C58" s="4"/>
      <c r="D58" s="4"/>
      <c r="E58" s="5"/>
      <c r="F58" s="5"/>
      <c r="G58" s="5">
        <v>3180</v>
      </c>
      <c r="H58" s="4">
        <v>27.08</v>
      </c>
      <c r="I58" s="4">
        <v>26.24</v>
      </c>
      <c r="J58" s="5"/>
      <c r="K58" s="5"/>
      <c r="L58" s="5"/>
      <c r="M58" s="5"/>
      <c r="N58" s="5"/>
      <c r="P58" s="17">
        <v>1500</v>
      </c>
      <c r="Q58" s="18">
        <v>31.25</v>
      </c>
      <c r="R58" s="18">
        <v>35.049999999999997</v>
      </c>
      <c r="S58" s="29"/>
      <c r="T58" s="17">
        <v>3060</v>
      </c>
      <c r="U58" s="18">
        <v>26.96</v>
      </c>
      <c r="V58" s="18">
        <v>26.23</v>
      </c>
    </row>
    <row r="59" spans="2:22" x14ac:dyDescent="0.25">
      <c r="B59" s="3"/>
      <c r="C59" s="4"/>
      <c r="D59" s="4"/>
      <c r="E59" s="5"/>
      <c r="F59" s="5"/>
      <c r="G59" s="5">
        <v>3240</v>
      </c>
      <c r="H59" s="4">
        <v>27.02</v>
      </c>
      <c r="I59" s="4">
        <v>26.19</v>
      </c>
      <c r="J59" s="5"/>
      <c r="K59" s="5"/>
      <c r="L59" s="5"/>
      <c r="M59" s="5"/>
      <c r="N59" s="5"/>
    </row>
    <row r="60" spans="2:22" x14ac:dyDescent="0.25">
      <c r="B60" s="3"/>
      <c r="C60" s="4"/>
      <c r="D60" s="4"/>
      <c r="E60" s="5"/>
      <c r="F60" s="5"/>
      <c r="G60" s="5">
        <v>3300</v>
      </c>
      <c r="H60" s="4">
        <v>26.97</v>
      </c>
      <c r="I60" s="4">
        <v>26.12</v>
      </c>
      <c r="J60" s="5"/>
      <c r="K60" s="5"/>
      <c r="L60" s="5"/>
      <c r="M60" s="5"/>
      <c r="N60" s="5"/>
    </row>
    <row r="61" spans="2:22" x14ac:dyDescent="0.25">
      <c r="B61" s="3"/>
      <c r="C61" s="4"/>
      <c r="D61" s="4"/>
      <c r="E61" s="5"/>
      <c r="F61" s="5"/>
      <c r="G61" s="5">
        <v>3360</v>
      </c>
      <c r="H61" s="4">
        <v>26.92</v>
      </c>
      <c r="I61" s="4">
        <v>26.09</v>
      </c>
      <c r="J61" s="5"/>
      <c r="K61" s="5"/>
      <c r="L61" s="5"/>
      <c r="M61" s="5"/>
      <c r="N61" s="5"/>
    </row>
    <row r="62" spans="2:22" x14ac:dyDescent="0.25">
      <c r="B62" s="3"/>
      <c r="C62" s="4"/>
      <c r="D62" s="4"/>
      <c r="E62" s="5"/>
      <c r="F62" s="5"/>
      <c r="G62" s="5">
        <v>3420</v>
      </c>
      <c r="H62" s="4">
        <v>26.87</v>
      </c>
      <c r="I62" s="4">
        <v>26.07</v>
      </c>
      <c r="J62" s="5"/>
      <c r="K62" s="5"/>
      <c r="L62" s="5"/>
      <c r="M62" s="5"/>
      <c r="N62" s="5"/>
    </row>
    <row r="63" spans="2:22" x14ac:dyDescent="0.25">
      <c r="B63" s="3"/>
      <c r="C63" s="4"/>
      <c r="D63" s="4"/>
      <c r="E63" s="5"/>
      <c r="F63" s="5"/>
      <c r="G63" s="5">
        <v>3480</v>
      </c>
      <c r="H63" s="4">
        <v>26.86</v>
      </c>
      <c r="I63" s="4">
        <v>26.03</v>
      </c>
      <c r="J63" s="5"/>
      <c r="K63" s="5"/>
      <c r="L63" s="5"/>
      <c r="M63" s="5"/>
      <c r="N63" s="5"/>
    </row>
    <row r="64" spans="2:22" x14ac:dyDescent="0.25">
      <c r="B64" s="3"/>
      <c r="C64" s="4"/>
      <c r="D64" s="4"/>
      <c r="E64" s="5"/>
      <c r="F64" s="5"/>
      <c r="G64" s="5">
        <v>3540</v>
      </c>
      <c r="H64" s="4">
        <v>26.8</v>
      </c>
      <c r="I64" s="4">
        <v>26</v>
      </c>
      <c r="J64" s="5"/>
      <c r="K64" s="5"/>
      <c r="L64" s="5"/>
      <c r="M64" s="5"/>
      <c r="N64" s="5"/>
    </row>
    <row r="65" spans="2:14" x14ac:dyDescent="0.25">
      <c r="B65" s="3"/>
      <c r="C65" s="4"/>
      <c r="D65" s="4"/>
      <c r="E65" s="5"/>
      <c r="F65" s="5"/>
      <c r="G65" s="5"/>
      <c r="H65" s="5"/>
      <c r="I65" s="5"/>
      <c r="J65" s="5"/>
      <c r="K65" s="5"/>
      <c r="L65" s="5"/>
      <c r="M65" s="5"/>
      <c r="N65" s="5"/>
    </row>
    <row r="66" spans="2:14" x14ac:dyDescent="0.25">
      <c r="B66" s="3"/>
      <c r="C66" s="4"/>
      <c r="D66" s="4"/>
      <c r="E66" s="5"/>
      <c r="F66" s="5"/>
      <c r="G66" s="5"/>
      <c r="H66" s="5"/>
      <c r="I66" s="5"/>
      <c r="J66" s="5"/>
      <c r="K66" s="5"/>
      <c r="L66" s="5"/>
      <c r="M66" s="5"/>
      <c r="N66" s="5"/>
    </row>
    <row r="67" spans="2:14" x14ac:dyDescent="0.25">
      <c r="B67" s="3"/>
      <c r="C67" s="4"/>
      <c r="D67" s="4"/>
      <c r="E67" s="5"/>
      <c r="F67" s="5"/>
      <c r="G67" s="5"/>
      <c r="H67" s="5"/>
      <c r="I67" s="5"/>
      <c r="J67" s="5"/>
      <c r="K67" s="5"/>
      <c r="L67" s="5"/>
      <c r="M67" s="5"/>
      <c r="N67" s="5"/>
    </row>
    <row r="68" spans="2:14" x14ac:dyDescent="0.25">
      <c r="B68" s="3"/>
      <c r="C68" s="4"/>
      <c r="D68" s="4"/>
      <c r="E68" s="5"/>
      <c r="F68" s="5"/>
      <c r="G68" s="5"/>
      <c r="H68" s="5"/>
      <c r="I68" s="5"/>
      <c r="J68" s="5"/>
      <c r="K68" s="5"/>
      <c r="L68" s="5"/>
      <c r="M68" s="5"/>
      <c r="N68" s="5"/>
    </row>
    <row r="69" spans="2:14" x14ac:dyDescent="0.25">
      <c r="B69" s="3"/>
      <c r="C69" s="4"/>
      <c r="D69" s="4"/>
      <c r="E69" s="5"/>
      <c r="F69" s="5"/>
      <c r="G69" s="5"/>
      <c r="H69" s="5"/>
      <c r="I69" s="5"/>
      <c r="J69" s="5"/>
      <c r="K69" s="5"/>
      <c r="L69" s="5"/>
      <c r="M69" s="5"/>
      <c r="N69" s="5"/>
    </row>
    <row r="70" spans="2:14" x14ac:dyDescent="0.25">
      <c r="B70" s="3"/>
      <c r="C70" s="4"/>
      <c r="D70" s="4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 spans="2:14" x14ac:dyDescent="0.25">
      <c r="B71" s="3"/>
      <c r="C71" s="4"/>
      <c r="D71" s="4"/>
      <c r="E71" s="5"/>
      <c r="F71" s="5"/>
      <c r="G71" s="5"/>
      <c r="H71" s="5"/>
      <c r="I71" s="5"/>
      <c r="J71" s="5"/>
      <c r="K71" s="5"/>
      <c r="L71" s="5"/>
      <c r="M71" s="5"/>
      <c r="N71" s="5"/>
    </row>
    <row r="72" spans="2:14" x14ac:dyDescent="0.25">
      <c r="B72" s="3"/>
      <c r="C72" s="4"/>
      <c r="D72" s="4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 spans="2:14" x14ac:dyDescent="0.25">
      <c r="B73" s="3"/>
      <c r="C73" s="4"/>
      <c r="D73" s="4"/>
      <c r="E73" s="5"/>
      <c r="F73" s="5"/>
      <c r="G73" s="5"/>
      <c r="H73" s="5"/>
      <c r="I73" s="5"/>
      <c r="J73" s="5"/>
      <c r="K73" s="5"/>
      <c r="L73" s="5"/>
      <c r="M73" s="5"/>
      <c r="N73" s="5"/>
    </row>
    <row r="74" spans="2:14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</row>
    <row r="75" spans="2:14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</row>
    <row r="76" spans="2:14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</row>
    <row r="77" spans="2:14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</row>
    <row r="78" spans="2:14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</row>
    <row r="79" spans="2:14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</row>
    <row r="80" spans="2:14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 spans="2:14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</row>
    <row r="82" spans="2:14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</row>
    <row r="83" spans="2:14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</row>
    <row r="84" spans="2:14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</row>
    <row r="85" spans="2:14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</row>
    <row r="86" spans="2:14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</row>
    <row r="87" spans="2:14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</row>
    <row r="88" spans="2:14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</row>
    <row r="89" spans="2:14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</row>
    <row r="90" spans="2:14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</row>
    <row r="91" spans="2:14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</row>
    <row r="92" spans="2:14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</row>
    <row r="93" spans="2:14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</row>
    <row r="94" spans="2:14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</row>
    <row r="95" spans="2:14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</row>
    <row r="96" spans="2:14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</row>
    <row r="97" spans="2:14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</row>
    <row r="98" spans="2:14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</row>
    <row r="99" spans="2:14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</row>
    <row r="100" spans="2:14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</row>
    <row r="101" spans="2:14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 spans="2:14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r="103" spans="2:14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 spans="2:14" x14ac:dyDescent="0.25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  <row r="105" spans="2:14" x14ac:dyDescent="0.2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</row>
    <row r="106" spans="2:14" x14ac:dyDescent="0.25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</row>
    <row r="107" spans="2:14" x14ac:dyDescent="0.25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</row>
    <row r="108" spans="2:14" x14ac:dyDescent="0.25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</row>
    <row r="109" spans="2:14" x14ac:dyDescent="0.25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</row>
    <row r="110" spans="2:14" x14ac:dyDescent="0.25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r="111" spans="2:14" x14ac:dyDescent="0.25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r="112" spans="2:14" x14ac:dyDescent="0.25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</row>
    <row r="113" spans="2:14" x14ac:dyDescent="0.25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spans="2:14" x14ac:dyDescent="0.25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spans="2:14" x14ac:dyDescent="0.25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spans="2:14" x14ac:dyDescent="0.25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spans="2:14" x14ac:dyDescent="0.25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spans="2:14" x14ac:dyDescent="0.25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spans="2:14" x14ac:dyDescent="0.25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spans="2:14" x14ac:dyDescent="0.25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spans="2:14" x14ac:dyDescent="0.25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spans="2:14" x14ac:dyDescent="0.25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spans="2:14" x14ac:dyDescent="0.25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 spans="2:14" x14ac:dyDescent="0.25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r="125" spans="2:14" x14ac:dyDescent="0.25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 spans="2:14" x14ac:dyDescent="0.25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 spans="2:14" x14ac:dyDescent="0.25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r="128" spans="2:14" x14ac:dyDescent="0.25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r="134" spans="2:4" x14ac:dyDescent="0.25">
      <c r="B134" s="1"/>
      <c r="C134" s="2"/>
      <c r="D134" s="2"/>
    </row>
    <row r="135" spans="2:4" x14ac:dyDescent="0.25">
      <c r="B135" s="1"/>
      <c r="C135" s="2"/>
      <c r="D135" s="2"/>
    </row>
    <row r="136" spans="2:4" x14ac:dyDescent="0.25">
      <c r="B136" s="1"/>
      <c r="C136" s="2"/>
      <c r="D136" s="2"/>
    </row>
    <row r="137" spans="2:4" x14ac:dyDescent="0.25">
      <c r="B137" s="1"/>
      <c r="C137" s="2"/>
      <c r="D137" s="2"/>
    </row>
    <row r="138" spans="2:4" x14ac:dyDescent="0.25">
      <c r="B138" s="1"/>
      <c r="C138" s="2"/>
      <c r="D138" s="2"/>
    </row>
    <row r="139" spans="2:4" x14ac:dyDescent="0.25">
      <c r="B139" s="1"/>
      <c r="C139" s="2"/>
      <c r="D139" s="2"/>
    </row>
    <row r="140" spans="2:4" x14ac:dyDescent="0.25">
      <c r="B140" s="1"/>
      <c r="C140" s="2"/>
      <c r="D140" s="2"/>
    </row>
    <row r="141" spans="2:4" x14ac:dyDescent="0.25">
      <c r="B141" s="1"/>
      <c r="C141" s="2"/>
      <c r="D141" s="2"/>
    </row>
    <row r="142" spans="2:4" x14ac:dyDescent="0.25">
      <c r="B142" s="1"/>
      <c r="C142" s="2"/>
      <c r="D142" s="2"/>
    </row>
    <row r="143" spans="2:4" x14ac:dyDescent="0.25">
      <c r="B143" s="1"/>
      <c r="C143" s="2"/>
      <c r="D143" s="2"/>
    </row>
    <row r="144" spans="2:4" x14ac:dyDescent="0.25">
      <c r="B144" s="1"/>
      <c r="C144" s="2"/>
      <c r="D144" s="2"/>
    </row>
    <row r="145" spans="2:4" x14ac:dyDescent="0.25">
      <c r="B145" s="1"/>
      <c r="C145" s="2"/>
      <c r="D145" s="2"/>
    </row>
    <row r="146" spans="2:4" x14ac:dyDescent="0.25">
      <c r="B146" s="1"/>
      <c r="C146" s="2"/>
      <c r="D146" s="2"/>
    </row>
    <row r="147" spans="2:4" x14ac:dyDescent="0.25">
      <c r="B147" s="1"/>
      <c r="C147" s="2"/>
      <c r="D147" s="2"/>
    </row>
    <row r="148" spans="2:4" x14ac:dyDescent="0.25">
      <c r="B148" s="1"/>
      <c r="C148" s="2"/>
      <c r="D148" s="2"/>
    </row>
    <row r="149" spans="2:4" x14ac:dyDescent="0.25">
      <c r="B149" s="1"/>
      <c r="C149" s="2"/>
      <c r="D149" s="2"/>
    </row>
    <row r="150" spans="2:4" x14ac:dyDescent="0.25">
      <c r="B150" s="1"/>
      <c r="C150" s="2"/>
      <c r="D150" s="2"/>
    </row>
    <row r="151" spans="2:4" x14ac:dyDescent="0.25">
      <c r="B151" s="1"/>
      <c r="C151" s="2"/>
      <c r="D151" s="2"/>
    </row>
    <row r="152" spans="2:4" x14ac:dyDescent="0.25">
      <c r="B152" s="1"/>
      <c r="C152" s="2"/>
      <c r="D152" s="2"/>
    </row>
    <row r="153" spans="2:4" x14ac:dyDescent="0.25">
      <c r="B153" s="1"/>
      <c r="C153" s="2"/>
      <c r="D153" s="2"/>
    </row>
    <row r="154" spans="2:4" x14ac:dyDescent="0.25">
      <c r="B154" s="1"/>
      <c r="C154" s="2"/>
      <c r="D154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O22"/>
  <sheetViews>
    <sheetView workbookViewId="0">
      <selection activeCell="I19" sqref="I19"/>
    </sheetView>
  </sheetViews>
  <sheetFormatPr defaultRowHeight="15" x14ac:dyDescent="0.25"/>
  <sheetData>
    <row r="18" spans="2:15" x14ac:dyDescent="0.25">
      <c r="B18" s="12"/>
      <c r="C18" s="12" t="s">
        <v>1</v>
      </c>
      <c r="L18" s="11" t="s">
        <v>5</v>
      </c>
      <c r="M18" s="12"/>
    </row>
    <row r="19" spans="2:15" x14ac:dyDescent="0.25">
      <c r="B19" s="12"/>
      <c r="C19" s="12"/>
      <c r="L19" s="11" t="s">
        <v>5</v>
      </c>
      <c r="M19" s="12"/>
      <c r="N19" s="12" t="s">
        <v>1</v>
      </c>
      <c r="O19" s="12"/>
    </row>
    <row r="20" spans="2:15" x14ac:dyDescent="0.25">
      <c r="B20" s="12" t="s">
        <v>6</v>
      </c>
      <c r="C20" s="12">
        <v>12730</v>
      </c>
      <c r="L20" s="12" t="s">
        <v>9</v>
      </c>
      <c r="M20" s="12">
        <v>7356</v>
      </c>
      <c r="N20" s="12" t="s">
        <v>50</v>
      </c>
      <c r="O20" s="12">
        <v>12730</v>
      </c>
    </row>
    <row r="21" spans="2:15" x14ac:dyDescent="0.25">
      <c r="B21" s="12" t="s">
        <v>7</v>
      </c>
      <c r="C21" s="12">
        <v>18370</v>
      </c>
      <c r="L21" s="12" t="s">
        <v>10</v>
      </c>
      <c r="M21" s="12">
        <v>10240</v>
      </c>
      <c r="N21" s="12" t="s">
        <v>51</v>
      </c>
      <c r="O21" s="12">
        <v>18370</v>
      </c>
    </row>
    <row r="22" spans="2:15" x14ac:dyDescent="0.25">
      <c r="B22" s="12" t="s">
        <v>8</v>
      </c>
      <c r="C22" s="12">
        <v>530.1</v>
      </c>
      <c r="L22" s="12" t="s">
        <v>11</v>
      </c>
      <c r="M22" s="12">
        <v>15980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O22"/>
  <sheetViews>
    <sheetView workbookViewId="0">
      <selection activeCell="I21" sqref="I21"/>
    </sheetView>
  </sheetViews>
  <sheetFormatPr defaultRowHeight="15" x14ac:dyDescent="0.25"/>
  <sheetData>
    <row r="18" spans="2:15" x14ac:dyDescent="0.25">
      <c r="B18" s="12"/>
      <c r="C18" s="11" t="s">
        <v>1</v>
      </c>
      <c r="L18" s="19" t="s">
        <v>12</v>
      </c>
      <c r="M18" s="20"/>
    </row>
    <row r="19" spans="2:15" x14ac:dyDescent="0.25">
      <c r="B19" s="12"/>
      <c r="C19" s="12"/>
      <c r="L19" s="12" t="s">
        <v>49</v>
      </c>
      <c r="M19" s="12"/>
      <c r="N19" s="12" t="s">
        <v>1</v>
      </c>
      <c r="O19" s="12"/>
    </row>
    <row r="20" spans="2:15" x14ac:dyDescent="0.25">
      <c r="B20" s="12" t="s">
        <v>6</v>
      </c>
      <c r="C20" s="12">
        <v>14540</v>
      </c>
      <c r="L20" s="12" t="s">
        <v>9</v>
      </c>
      <c r="M20" s="12">
        <v>9898</v>
      </c>
      <c r="N20" s="12" t="s">
        <v>6</v>
      </c>
      <c r="O20" s="12">
        <v>14540</v>
      </c>
    </row>
    <row r="21" spans="2:15" x14ac:dyDescent="0.25">
      <c r="B21" s="12" t="s">
        <v>7</v>
      </c>
      <c r="C21" s="12">
        <v>24210</v>
      </c>
      <c r="L21" s="12" t="s">
        <v>10</v>
      </c>
      <c r="M21" s="12">
        <v>13980</v>
      </c>
      <c r="N21" s="12" t="s">
        <v>7</v>
      </c>
      <c r="O21" s="12">
        <v>24210</v>
      </c>
    </row>
    <row r="22" spans="2:15" x14ac:dyDescent="0.25">
      <c r="L22" s="12" t="s">
        <v>11</v>
      </c>
      <c r="M22" s="12">
        <v>19400</v>
      </c>
      <c r="N22" s="21"/>
      <c r="O22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tabSelected="1" workbookViewId="0">
      <selection activeCell="Q22" sqref="Q22"/>
    </sheetView>
  </sheetViews>
  <sheetFormatPr defaultRowHeight="15" x14ac:dyDescent="0.25"/>
  <sheetData>
    <row r="18" spans="2:13" x14ac:dyDescent="0.25">
      <c r="C18" s="8" t="s">
        <v>1</v>
      </c>
      <c r="L18" s="8" t="s">
        <v>4</v>
      </c>
    </row>
    <row r="20" spans="2:13" x14ac:dyDescent="0.25">
      <c r="B20" t="s">
        <v>6</v>
      </c>
      <c r="C20">
        <v>16980</v>
      </c>
      <c r="L20" t="s">
        <v>9</v>
      </c>
      <c r="M20">
        <v>11660</v>
      </c>
    </row>
    <row r="21" spans="2:13" x14ac:dyDescent="0.25">
      <c r="B21" t="s">
        <v>7</v>
      </c>
      <c r="C21">
        <v>19180</v>
      </c>
      <c r="L21" t="s">
        <v>10</v>
      </c>
      <c r="M21">
        <v>20180</v>
      </c>
    </row>
    <row r="22" spans="2:13" x14ac:dyDescent="0.25">
      <c r="B22" t="s">
        <v>8</v>
      </c>
      <c r="L22" t="s">
        <v>11</v>
      </c>
      <c r="M22">
        <v>13010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workbookViewId="0">
      <selection activeCell="L20" sqref="L20"/>
    </sheetView>
  </sheetViews>
  <sheetFormatPr defaultRowHeight="15" x14ac:dyDescent="0.25"/>
  <cols>
    <col min="1" max="1" width="13.28515625" customWidth="1"/>
    <col min="2" max="2" width="25" bestFit="1" customWidth="1"/>
    <col min="6" max="6" width="25" bestFit="1" customWidth="1"/>
    <col min="8" max="8" width="9.28515625" customWidth="1"/>
    <col min="10" max="10" width="25" bestFit="1" customWidth="1"/>
  </cols>
  <sheetData>
    <row r="2" spans="1:12" x14ac:dyDescent="0.25">
      <c r="A2" s="33" t="s">
        <v>41</v>
      </c>
      <c r="B2" s="34" t="s">
        <v>34</v>
      </c>
      <c r="C2" s="34"/>
      <c r="D2" s="34"/>
      <c r="F2" s="34" t="s">
        <v>35</v>
      </c>
      <c r="G2" s="34"/>
      <c r="H2" s="34"/>
      <c r="J2" s="34" t="s">
        <v>36</v>
      </c>
      <c r="K2" s="34"/>
      <c r="L2" s="34"/>
    </row>
    <row r="3" spans="1:12" x14ac:dyDescent="0.25">
      <c r="A3" s="33"/>
      <c r="B3" s="34"/>
      <c r="C3" s="34"/>
      <c r="D3" s="34"/>
      <c r="F3" s="34"/>
      <c r="G3" s="34"/>
      <c r="H3" s="34"/>
      <c r="J3" s="34"/>
      <c r="K3" s="34"/>
      <c r="L3" s="34"/>
    </row>
    <row r="4" spans="1:12" x14ac:dyDescent="0.25">
      <c r="A4" s="33"/>
      <c r="B4" s="12" t="s">
        <v>13</v>
      </c>
      <c r="C4" s="12" t="s">
        <v>14</v>
      </c>
      <c r="D4" s="12">
        <v>4.6680000000000001</v>
      </c>
      <c r="F4" s="12" t="s">
        <v>13</v>
      </c>
      <c r="G4" s="12" t="s">
        <v>14</v>
      </c>
      <c r="H4" s="12">
        <v>4.6680000000000001</v>
      </c>
      <c r="J4" s="12" t="s">
        <v>13</v>
      </c>
      <c r="K4" s="12" t="s">
        <v>14</v>
      </c>
      <c r="L4" s="12">
        <v>4.6680000000000001</v>
      </c>
    </row>
    <row r="5" spans="1:12" x14ac:dyDescent="0.25">
      <c r="A5" s="33"/>
      <c r="B5" s="12" t="s">
        <v>15</v>
      </c>
      <c r="C5" s="12" t="s">
        <v>16</v>
      </c>
      <c r="D5" s="12">
        <v>4.1859999999999999</v>
      </c>
      <c r="F5" s="12" t="s">
        <v>15</v>
      </c>
      <c r="G5" s="12" t="s">
        <v>16</v>
      </c>
      <c r="H5" s="12">
        <v>4.1859999999999999</v>
      </c>
      <c r="J5" s="12" t="s">
        <v>15</v>
      </c>
      <c r="K5" s="12" t="s">
        <v>16</v>
      </c>
      <c r="L5" s="12">
        <v>4.1859999999999999</v>
      </c>
    </row>
    <row r="6" spans="1:12" x14ac:dyDescent="0.25">
      <c r="A6" s="33"/>
      <c r="B6" s="12" t="s">
        <v>17</v>
      </c>
      <c r="C6" s="12" t="s">
        <v>18</v>
      </c>
      <c r="D6" s="12">
        <v>16.018999999999998</v>
      </c>
      <c r="F6" s="12" t="s">
        <v>17</v>
      </c>
      <c r="G6" s="12" t="s">
        <v>18</v>
      </c>
      <c r="H6" s="12">
        <v>16.018999999999998</v>
      </c>
      <c r="J6" s="12" t="s">
        <v>17</v>
      </c>
      <c r="K6" s="12" t="s">
        <v>18</v>
      </c>
      <c r="L6" s="12">
        <v>16.018999999999998</v>
      </c>
    </row>
    <row r="7" spans="1:12" x14ac:dyDescent="0.25">
      <c r="A7" s="33"/>
      <c r="B7" s="12" t="s">
        <v>19</v>
      </c>
      <c r="C7" s="12" t="s">
        <v>20</v>
      </c>
      <c r="D7" s="12">
        <v>0.83720000000000006</v>
      </c>
      <c r="F7" s="12" t="s">
        <v>19</v>
      </c>
      <c r="G7" s="12" t="s">
        <v>20</v>
      </c>
      <c r="H7" s="12">
        <v>0.83720000000000006</v>
      </c>
      <c r="J7" s="12" t="s">
        <v>19</v>
      </c>
      <c r="K7" s="12" t="s">
        <v>20</v>
      </c>
      <c r="L7" s="12">
        <v>0.83720000000000006</v>
      </c>
    </row>
    <row r="8" spans="1:12" x14ac:dyDescent="0.25">
      <c r="A8" s="33"/>
      <c r="B8" s="12" t="s">
        <v>33</v>
      </c>
      <c r="C8" s="12" t="s">
        <v>21</v>
      </c>
      <c r="D8" s="12">
        <v>4.1109999999999998</v>
      </c>
      <c r="F8" s="12" t="s">
        <v>37</v>
      </c>
      <c r="G8" s="12" t="s">
        <v>21</v>
      </c>
      <c r="H8" s="12">
        <v>4.048</v>
      </c>
      <c r="J8" s="12" t="s">
        <v>38</v>
      </c>
      <c r="K8" s="12" t="s">
        <v>21</v>
      </c>
      <c r="L8" s="12">
        <v>4.0949999999999998</v>
      </c>
    </row>
    <row r="9" spans="1:12" x14ac:dyDescent="0.25">
      <c r="A9" s="33"/>
      <c r="B9" s="12" t="s">
        <v>45</v>
      </c>
      <c r="C9" s="12"/>
      <c r="D9" s="12">
        <v>789</v>
      </c>
      <c r="F9" s="12" t="s">
        <v>45</v>
      </c>
      <c r="G9" s="12"/>
      <c r="H9" s="12">
        <v>789</v>
      </c>
      <c r="J9" s="12" t="s">
        <v>45</v>
      </c>
      <c r="K9" s="12"/>
      <c r="L9" s="12">
        <v>789</v>
      </c>
    </row>
    <row r="10" spans="1:12" x14ac:dyDescent="0.25">
      <c r="A10" s="33"/>
      <c r="B10" s="12" t="s">
        <v>22</v>
      </c>
      <c r="C10" s="12"/>
      <c r="D10" s="12">
        <v>83.89</v>
      </c>
      <c r="F10" s="12" t="s">
        <v>22</v>
      </c>
      <c r="G10" s="12"/>
      <c r="H10" s="12">
        <v>82</v>
      </c>
      <c r="J10" s="12" t="s">
        <v>22</v>
      </c>
      <c r="K10" s="12"/>
      <c r="L10" s="12">
        <v>84</v>
      </c>
    </row>
    <row r="11" spans="1:12" x14ac:dyDescent="0.25">
      <c r="A11" s="33"/>
      <c r="B11" s="12" t="s">
        <v>23</v>
      </c>
      <c r="C11" s="12"/>
      <c r="D11" s="11">
        <v>56.02</v>
      </c>
      <c r="F11" s="12" t="s">
        <v>23</v>
      </c>
      <c r="G11" s="12"/>
      <c r="H11" s="11">
        <v>56.28</v>
      </c>
      <c r="J11" s="12" t="s">
        <v>23</v>
      </c>
      <c r="K11" s="12"/>
      <c r="L11" s="11">
        <v>51.77</v>
      </c>
    </row>
    <row r="12" spans="1:12" x14ac:dyDescent="0.25">
      <c r="A12" s="33"/>
      <c r="B12" s="12" t="s">
        <v>24</v>
      </c>
      <c r="C12" s="12"/>
      <c r="D12" s="11">
        <v>50.71</v>
      </c>
      <c r="F12" s="12" t="s">
        <v>24</v>
      </c>
      <c r="G12" s="12"/>
      <c r="H12" s="11">
        <v>51.05</v>
      </c>
      <c r="J12" s="12" t="s">
        <v>24</v>
      </c>
      <c r="K12" s="12"/>
      <c r="L12" s="11">
        <v>48.26</v>
      </c>
    </row>
    <row r="13" spans="1:12" x14ac:dyDescent="0.25">
      <c r="A13" s="33"/>
      <c r="B13" s="12" t="s">
        <v>44</v>
      </c>
      <c r="C13" s="12"/>
      <c r="D13" s="12">
        <v>25</v>
      </c>
      <c r="F13" s="12" t="s">
        <v>44</v>
      </c>
      <c r="G13" s="12"/>
      <c r="H13" s="12">
        <v>25</v>
      </c>
      <c r="J13" s="12" t="s">
        <v>44</v>
      </c>
      <c r="K13" s="12"/>
      <c r="L13" s="12">
        <v>25</v>
      </c>
    </row>
    <row r="14" spans="1:12" x14ac:dyDescent="0.25">
      <c r="A14" s="33"/>
      <c r="B14" s="12" t="s">
        <v>25</v>
      </c>
      <c r="C14" s="12"/>
      <c r="D14" s="12">
        <v>7356</v>
      </c>
      <c r="F14" s="12" t="s">
        <v>25</v>
      </c>
      <c r="G14" s="12"/>
      <c r="H14" s="12">
        <v>9898</v>
      </c>
      <c r="J14" s="12" t="s">
        <v>25</v>
      </c>
      <c r="K14" s="12"/>
      <c r="L14" s="12">
        <v>11660</v>
      </c>
    </row>
    <row r="15" spans="1:12" x14ac:dyDescent="0.25">
      <c r="A15" s="16" t="s">
        <v>47</v>
      </c>
      <c r="B15" s="12" t="s">
        <v>26</v>
      </c>
      <c r="C15" s="12"/>
      <c r="D15" s="12">
        <v>10240</v>
      </c>
      <c r="E15" s="16" t="s">
        <v>47</v>
      </c>
      <c r="F15" s="12" t="s">
        <v>26</v>
      </c>
      <c r="G15" s="12"/>
      <c r="H15" s="12">
        <v>13980</v>
      </c>
      <c r="I15" s="16" t="s">
        <v>47</v>
      </c>
      <c r="J15" s="12" t="s">
        <v>26</v>
      </c>
      <c r="K15" s="12"/>
      <c r="L15" s="12">
        <v>20180</v>
      </c>
    </row>
    <row r="16" spans="1:12" x14ac:dyDescent="0.25">
      <c r="A16" s="16">
        <v>3.5000000000000001E-3</v>
      </c>
      <c r="B16" s="12" t="s">
        <v>27</v>
      </c>
      <c r="C16" s="12"/>
      <c r="D16" s="12">
        <v>15980</v>
      </c>
      <c r="E16" s="16">
        <v>3.5000000000000001E-3</v>
      </c>
      <c r="F16" s="12" t="s">
        <v>27</v>
      </c>
      <c r="G16" s="12"/>
      <c r="H16" s="12">
        <v>19400</v>
      </c>
      <c r="I16" s="16">
        <v>3.5000000000000001E-3</v>
      </c>
      <c r="J16" s="12" t="s">
        <v>27</v>
      </c>
      <c r="K16" s="12"/>
      <c r="L16" s="12">
        <v>13010</v>
      </c>
    </row>
    <row r="17" spans="1:12" x14ac:dyDescent="0.25">
      <c r="B17" s="12" t="s">
        <v>28</v>
      </c>
      <c r="C17" s="12"/>
      <c r="D17" s="12">
        <v>12730</v>
      </c>
      <c r="F17" s="12" t="s">
        <v>28</v>
      </c>
      <c r="G17" s="12"/>
      <c r="H17" s="12">
        <v>14540</v>
      </c>
      <c r="J17" s="12" t="s">
        <v>28</v>
      </c>
      <c r="K17" s="12"/>
      <c r="L17" s="12">
        <v>16980</v>
      </c>
    </row>
    <row r="18" spans="1:12" x14ac:dyDescent="0.25">
      <c r="B18" s="12" t="s">
        <v>29</v>
      </c>
      <c r="C18" s="12"/>
      <c r="D18" s="12">
        <v>18370</v>
      </c>
      <c r="F18" s="12" t="s">
        <v>29</v>
      </c>
      <c r="G18" s="12"/>
      <c r="H18" s="12">
        <v>24210</v>
      </c>
      <c r="J18" s="12" t="s">
        <v>29</v>
      </c>
      <c r="K18" s="12"/>
      <c r="L18" s="12">
        <v>19180</v>
      </c>
    </row>
    <row r="19" spans="1:12" x14ac:dyDescent="0.25">
      <c r="B19" s="12" t="s">
        <v>46</v>
      </c>
      <c r="C19" s="12" t="s">
        <v>48</v>
      </c>
      <c r="D19" s="12">
        <v>135</v>
      </c>
      <c r="F19" s="12" t="s">
        <v>46</v>
      </c>
      <c r="G19" s="12" t="s">
        <v>48</v>
      </c>
      <c r="H19" s="12">
        <v>125</v>
      </c>
      <c r="J19" s="12" t="s">
        <v>46</v>
      </c>
      <c r="K19" s="12" t="s">
        <v>48</v>
      </c>
      <c r="L19" s="12">
        <v>115</v>
      </c>
    </row>
    <row r="20" spans="1:12" x14ac:dyDescent="0.25">
      <c r="B20" s="12" t="s">
        <v>30</v>
      </c>
      <c r="C20" s="12">
        <f>((((D4*D5)+(D6*D7))/D8)*(D16/D18))-((D6*D7)/D8)</f>
        <v>3.7103292954746405</v>
      </c>
      <c r="D20" s="12"/>
      <c r="F20" s="12" t="s">
        <v>30</v>
      </c>
      <c r="G20" s="12">
        <f>((((H4*H5)+(H6*H7))/H8)*(H16/H18))-((H6*H7)/H8)</f>
        <v>3.209864397694417</v>
      </c>
      <c r="H20" s="12"/>
      <c r="J20" s="12" t="s">
        <v>30</v>
      </c>
      <c r="K20" s="12">
        <f>((((L4*L5)+(L6*L7))/L8)*(L16/L18))-((L6*L7)/L8)</f>
        <v>2.183187074498901</v>
      </c>
      <c r="L20" s="12"/>
    </row>
    <row r="21" spans="1:12" x14ac:dyDescent="0.25">
      <c r="B21" s="12" t="s">
        <v>31</v>
      </c>
      <c r="C21" s="12">
        <f>((((D4*D5)+(D6*D7))/D8)*(D14/D17))-((D6*D7)/D8)</f>
        <v>1.3694367848527027</v>
      </c>
      <c r="D21" s="12"/>
      <c r="F21" s="12" t="s">
        <v>31</v>
      </c>
      <c r="G21" s="12">
        <f>((((H4*H5)+(H6*H7))/H8)*(H14/H17))-((H6*H7)/H8)</f>
        <v>2.228332515630862</v>
      </c>
      <c r="H21" s="12"/>
      <c r="J21" s="12" t="s">
        <v>31</v>
      </c>
      <c r="K21" s="12">
        <f>((((L4*L5)+(L6*L7))/L8)*(L14/L17))-((L6*L7)/L8)</f>
        <v>2.25061450595472</v>
      </c>
      <c r="L21" s="12"/>
    </row>
    <row r="22" spans="1:12" x14ac:dyDescent="0.25">
      <c r="B22" s="12" t="s">
        <v>32</v>
      </c>
      <c r="C22" s="12">
        <f>((((D4*D5)+(D6*D7))/D8)*(D15/D17)*(D10-D11))-(((D6*D7)*(D11-D12))/D8)</f>
        <v>162.3717641833733</v>
      </c>
      <c r="D22" s="12"/>
      <c r="F22" s="12" t="s">
        <v>32</v>
      </c>
      <c r="G22" s="12">
        <f>((((H4*H5)+(H6*H7))/H8)*(H15/H17)*(H10-H11))-(((H6*H7)*(H11-H12))/H8)</f>
        <v>183.97416646314244</v>
      </c>
      <c r="H22" s="12"/>
      <c r="J22" s="12" t="s">
        <v>32</v>
      </c>
      <c r="K22" s="12">
        <f>((((L4*L5)+(L6*L7))/L8)*(L15/L17)*(L10-L11))-(((L6*L7)*(L11-L12))/L8)</f>
        <v>296.72642253485151</v>
      </c>
      <c r="L22" s="12"/>
    </row>
    <row r="23" spans="1:12" x14ac:dyDescent="0.25">
      <c r="B23" s="15" t="s">
        <v>43</v>
      </c>
      <c r="C23" s="12">
        <f>(1+(C20*(D11-D13)/C22))/((4*D19*(D11-D13))/(D9*(A16^2)*C22*1000))</f>
        <v>0.16009862131321995</v>
      </c>
      <c r="D23" s="12"/>
      <c r="F23" s="15" t="s">
        <v>43</v>
      </c>
      <c r="G23" s="12">
        <f>(1+(G20*(H11-H13)/G22))/((4*H19*(H11-H13))/(H9*(E16^2)*G22*1000))</f>
        <v>0.17574114258924112</v>
      </c>
      <c r="H23" s="12"/>
      <c r="J23" s="15" t="s">
        <v>43</v>
      </c>
      <c r="K23" s="12">
        <f>(1+(K20*(L11-L13)/K22))/((4*L19*(L11-L13))/(L9*(I16^2)*K22*1000))</f>
        <v>0.27876842455888923</v>
      </c>
      <c r="L23" s="12"/>
    </row>
    <row r="26" spans="1:12" x14ac:dyDescent="0.25">
      <c r="A26" s="33" t="s">
        <v>42</v>
      </c>
      <c r="B26" s="34" t="s">
        <v>34</v>
      </c>
      <c r="C26" s="34"/>
      <c r="D26" s="34"/>
      <c r="F26" s="34" t="s">
        <v>35</v>
      </c>
      <c r="G26" s="34"/>
      <c r="H26" s="34"/>
      <c r="J26" s="34" t="s">
        <v>36</v>
      </c>
      <c r="K26" s="34"/>
      <c r="L26" s="34"/>
    </row>
    <row r="27" spans="1:12" x14ac:dyDescent="0.25">
      <c r="A27" s="33"/>
      <c r="B27" s="34"/>
      <c r="C27" s="34"/>
      <c r="D27" s="34"/>
      <c r="F27" s="34"/>
      <c r="G27" s="34"/>
      <c r="H27" s="34"/>
      <c r="J27" s="34"/>
      <c r="K27" s="34"/>
      <c r="L27" s="34"/>
    </row>
    <row r="28" spans="1:12" x14ac:dyDescent="0.25">
      <c r="A28" s="33"/>
      <c r="B28" s="12" t="s">
        <v>13</v>
      </c>
      <c r="C28" s="12" t="s">
        <v>14</v>
      </c>
      <c r="D28" s="12">
        <v>10</v>
      </c>
      <c r="F28" s="12" t="s">
        <v>13</v>
      </c>
      <c r="G28" s="12" t="s">
        <v>14</v>
      </c>
      <c r="H28" s="12">
        <v>10</v>
      </c>
      <c r="J28" s="12" t="s">
        <v>13</v>
      </c>
      <c r="K28" s="12" t="s">
        <v>14</v>
      </c>
      <c r="L28" s="12">
        <v>11</v>
      </c>
    </row>
    <row r="29" spans="1:12" x14ac:dyDescent="0.25">
      <c r="A29" s="33"/>
      <c r="B29" s="12" t="s">
        <v>15</v>
      </c>
      <c r="C29" s="12" t="s">
        <v>16</v>
      </c>
      <c r="D29" s="12">
        <v>4.1859999999999999</v>
      </c>
      <c r="F29" s="12" t="s">
        <v>15</v>
      </c>
      <c r="G29" s="12" t="s">
        <v>16</v>
      </c>
      <c r="H29" s="12">
        <v>4.1859999999999999</v>
      </c>
      <c r="J29" s="12" t="s">
        <v>15</v>
      </c>
      <c r="K29" s="12" t="s">
        <v>16</v>
      </c>
      <c r="L29" s="12">
        <v>4.1859999999999999</v>
      </c>
    </row>
    <row r="30" spans="1:12" x14ac:dyDescent="0.25">
      <c r="A30" s="33"/>
      <c r="B30" s="12" t="s">
        <v>17</v>
      </c>
      <c r="C30" s="12" t="s">
        <v>18</v>
      </c>
      <c r="D30" s="12">
        <v>10.372999999999999</v>
      </c>
      <c r="F30" s="12" t="s">
        <v>17</v>
      </c>
      <c r="G30" s="12" t="s">
        <v>18</v>
      </c>
      <c r="H30" s="12">
        <v>10.372999999999999</v>
      </c>
      <c r="J30" s="12" t="s">
        <v>17</v>
      </c>
      <c r="K30" s="12" t="s">
        <v>18</v>
      </c>
      <c r="L30" s="12">
        <v>10.372999999999999</v>
      </c>
    </row>
    <row r="31" spans="1:12" x14ac:dyDescent="0.25">
      <c r="A31" s="33"/>
      <c r="B31" s="12" t="s">
        <v>19</v>
      </c>
      <c r="C31" s="12" t="s">
        <v>20</v>
      </c>
      <c r="D31" s="12">
        <v>0.83720000000000006</v>
      </c>
      <c r="F31" s="12" t="s">
        <v>19</v>
      </c>
      <c r="G31" s="12" t="s">
        <v>20</v>
      </c>
      <c r="H31" s="12">
        <v>0.83720000000000006</v>
      </c>
      <c r="J31" s="12" t="s">
        <v>19</v>
      </c>
      <c r="K31" s="12" t="s">
        <v>20</v>
      </c>
      <c r="L31" s="12">
        <v>0.83720000000000006</v>
      </c>
    </row>
    <row r="32" spans="1:12" x14ac:dyDescent="0.25">
      <c r="A32" s="33"/>
      <c r="B32" s="12" t="s">
        <v>33</v>
      </c>
      <c r="C32" s="12" t="s">
        <v>21</v>
      </c>
      <c r="D32" s="12">
        <v>10.688000000000001</v>
      </c>
      <c r="F32" s="12" t="s">
        <v>39</v>
      </c>
      <c r="G32" s="12" t="s">
        <v>21</v>
      </c>
      <c r="H32" s="12">
        <v>10.672000000000001</v>
      </c>
      <c r="J32" s="12" t="s">
        <v>40</v>
      </c>
      <c r="K32" s="12" t="s">
        <v>21</v>
      </c>
      <c r="L32" s="12">
        <v>10.167</v>
      </c>
    </row>
    <row r="33" spans="1:12" x14ac:dyDescent="0.25">
      <c r="A33" s="33"/>
      <c r="B33" s="12"/>
      <c r="C33" s="12"/>
      <c r="D33" s="12"/>
      <c r="F33" s="12"/>
      <c r="G33" s="12"/>
      <c r="H33" s="12"/>
      <c r="J33" s="12"/>
      <c r="K33" s="12"/>
      <c r="L33" s="12"/>
    </row>
    <row r="34" spans="1:12" x14ac:dyDescent="0.25">
      <c r="A34" s="33"/>
      <c r="B34" s="12" t="s">
        <v>22</v>
      </c>
      <c r="C34" s="12"/>
      <c r="D34" s="12">
        <v>88.9</v>
      </c>
      <c r="F34" s="12" t="s">
        <v>22</v>
      </c>
      <c r="G34" s="12"/>
      <c r="H34" s="12">
        <v>91.28</v>
      </c>
      <c r="J34" s="12" t="s">
        <v>22</v>
      </c>
      <c r="K34" s="12"/>
      <c r="L34" s="12">
        <v>72</v>
      </c>
    </row>
    <row r="35" spans="1:12" x14ac:dyDescent="0.25">
      <c r="A35" s="33"/>
      <c r="B35" s="12" t="s">
        <v>23</v>
      </c>
      <c r="C35" s="12"/>
      <c r="D35" s="11">
        <v>58.81</v>
      </c>
      <c r="F35" s="12" t="s">
        <v>23</v>
      </c>
      <c r="G35" s="12"/>
      <c r="H35" s="11">
        <v>59.83</v>
      </c>
      <c r="J35" s="12" t="s">
        <v>23</v>
      </c>
      <c r="K35" s="12"/>
      <c r="L35" s="11">
        <v>52.45</v>
      </c>
    </row>
    <row r="36" spans="1:12" x14ac:dyDescent="0.25">
      <c r="B36" s="12" t="s">
        <v>24</v>
      </c>
      <c r="C36" s="12"/>
      <c r="D36" s="11">
        <v>51.07</v>
      </c>
      <c r="F36" s="12" t="s">
        <v>24</v>
      </c>
      <c r="G36" s="12"/>
      <c r="H36" s="11">
        <v>51.97</v>
      </c>
      <c r="J36" s="12" t="s">
        <v>24</v>
      </c>
      <c r="K36" s="12"/>
      <c r="L36" s="11">
        <v>48</v>
      </c>
    </row>
    <row r="37" spans="1:12" x14ac:dyDescent="0.25">
      <c r="B37" s="12"/>
      <c r="C37" s="12"/>
      <c r="D37" s="12"/>
      <c r="F37" s="12"/>
      <c r="G37" s="12"/>
      <c r="H37" s="12"/>
      <c r="J37" s="12"/>
      <c r="K37" s="12"/>
      <c r="L37" s="12"/>
    </row>
    <row r="38" spans="1:12" x14ac:dyDescent="0.25">
      <c r="B38" s="12" t="s">
        <v>25</v>
      </c>
      <c r="C38" s="12"/>
      <c r="D38" s="12">
        <v>15960</v>
      </c>
      <c r="F38" s="12" t="s">
        <v>25</v>
      </c>
      <c r="G38" s="12"/>
      <c r="H38" s="12">
        <v>15700</v>
      </c>
      <c r="J38" s="12" t="s">
        <v>25</v>
      </c>
      <c r="K38" s="12"/>
      <c r="L38" s="12">
        <v>10075.066000000001</v>
      </c>
    </row>
    <row r="39" spans="1:12" x14ac:dyDescent="0.25">
      <c r="B39" s="12" t="s">
        <v>26</v>
      </c>
      <c r="C39" s="12"/>
      <c r="D39" s="12">
        <v>38550</v>
      </c>
      <c r="F39" s="12" t="s">
        <v>26</v>
      </c>
      <c r="G39" s="12"/>
      <c r="H39" s="12">
        <v>37910</v>
      </c>
      <c r="J39" s="12" t="s">
        <v>26</v>
      </c>
      <c r="K39" s="12"/>
      <c r="L39" s="12">
        <v>43181.73</v>
      </c>
    </row>
    <row r="40" spans="1:12" x14ac:dyDescent="0.25">
      <c r="B40" s="12" t="s">
        <v>27</v>
      </c>
      <c r="C40" s="12"/>
      <c r="D40" s="12">
        <v>41430</v>
      </c>
      <c r="F40" s="12" t="s">
        <v>27</v>
      </c>
      <c r="G40" s="12"/>
      <c r="H40" s="12">
        <v>32560</v>
      </c>
      <c r="J40" s="12" t="s">
        <v>27</v>
      </c>
      <c r="K40" s="12"/>
      <c r="L40" s="12">
        <v>26826.400000000001</v>
      </c>
    </row>
    <row r="41" spans="1:12" x14ac:dyDescent="0.25">
      <c r="B41" s="12" t="s">
        <v>28</v>
      </c>
      <c r="C41" s="12"/>
      <c r="D41" s="12">
        <v>29130</v>
      </c>
      <c r="F41" s="12" t="s">
        <v>28</v>
      </c>
      <c r="G41" s="12"/>
      <c r="H41" s="12">
        <v>31230</v>
      </c>
      <c r="J41" s="12" t="s">
        <v>28</v>
      </c>
      <c r="K41" s="12"/>
      <c r="L41" s="12">
        <v>14857.79</v>
      </c>
    </row>
    <row r="42" spans="1:12" x14ac:dyDescent="0.25">
      <c r="B42" s="12" t="s">
        <v>29</v>
      </c>
      <c r="C42" s="12"/>
      <c r="D42" s="12">
        <v>53530</v>
      </c>
      <c r="F42" s="12" t="s">
        <v>29</v>
      </c>
      <c r="G42" s="12"/>
      <c r="H42" s="12">
        <v>44630</v>
      </c>
      <c r="J42" s="12" t="s">
        <v>29</v>
      </c>
      <c r="K42" s="12"/>
      <c r="L42" s="12">
        <v>25188.400000000009</v>
      </c>
    </row>
    <row r="43" spans="1:12" x14ac:dyDescent="0.25">
      <c r="B43" s="12"/>
      <c r="C43" s="12"/>
      <c r="D43" s="12"/>
      <c r="F43" s="12"/>
      <c r="G43" s="12"/>
      <c r="H43" s="12"/>
      <c r="J43" s="12"/>
      <c r="K43" s="12"/>
      <c r="L43" s="12"/>
    </row>
    <row r="44" spans="1:12" x14ac:dyDescent="0.25">
      <c r="B44" s="12" t="s">
        <v>30</v>
      </c>
      <c r="C44" s="12">
        <f>((((D28*D29)+(D30*D31))/D32)*(D40/D42))-((D30*D31)/D32)</f>
        <v>2.8475764912590282</v>
      </c>
      <c r="D44" s="12"/>
      <c r="F44" s="12" t="s">
        <v>30</v>
      </c>
      <c r="G44" s="12">
        <f>((((H28*H29)+(H30*H31))/H32)*(H40/H42))-((H30*H31)/H32)</f>
        <v>2.6415394003955894</v>
      </c>
      <c r="H44" s="12"/>
      <c r="J44" s="12" t="s">
        <v>30</v>
      </c>
      <c r="K44" s="12">
        <f>((((L28*L29)+(L30*L31))/L32)*(L40/L42))-((L30*L31)/L32)</f>
        <v>4.8790308087677827</v>
      </c>
      <c r="L44" s="12"/>
    </row>
    <row r="45" spans="1:12" x14ac:dyDescent="0.25">
      <c r="B45" s="12" t="s">
        <v>31</v>
      </c>
      <c r="C45" s="12">
        <f>((((D28*D29)+(D30*D31))/D32)*(D38/D41))-((D30*D31)/D32)</f>
        <v>1.7784773217082825</v>
      </c>
      <c r="D45" s="12"/>
      <c r="F45" s="12" t="s">
        <v>31</v>
      </c>
      <c r="G45" s="12">
        <f>((((H28*H29)+(H30*H31))/H32)*(H38/H41))-((H30*H31)/H32)</f>
        <v>1.567225512879967</v>
      </c>
      <c r="H45" s="12"/>
      <c r="J45" s="12" t="s">
        <v>31</v>
      </c>
      <c r="K45" s="12">
        <f>((((L28*L29)+(L30*L31))/L32)*(L38/L41))-((L30*L31)/L32)</f>
        <v>2.7961364346407267</v>
      </c>
      <c r="L45" s="12"/>
    </row>
    <row r="46" spans="1:12" x14ac:dyDescent="0.25">
      <c r="B46" s="12" t="s">
        <v>32</v>
      </c>
      <c r="C46" s="12">
        <f>((((D28*D29)+(D30*D31))/D32)*(D39/D41)*(D34-D35))-(((D30*D31)*(D35-D36))/D32)</f>
        <v>182.02462054620639</v>
      </c>
      <c r="D46" s="12"/>
      <c r="F46" s="12" t="s">
        <v>32</v>
      </c>
      <c r="G46" s="12">
        <f>((((H28*H29)+(H30*H31))/H32)*(H39/H41)*(H34-H35))-(((H30*H31)*(H35-H36))/H32)</f>
        <v>174.41653864274789</v>
      </c>
      <c r="H46" s="12"/>
      <c r="J46" s="12" t="s">
        <v>32</v>
      </c>
      <c r="K46" s="12">
        <f>((((L28*L29)+(L30*L31))/L32)*(L39/L41)*(L34-L35))-(((L30*L31)*(L35-L36))/L32)</f>
        <v>302.0622922542716</v>
      </c>
      <c r="L46" s="12"/>
    </row>
  </sheetData>
  <mergeCells count="8">
    <mergeCell ref="A2:A14"/>
    <mergeCell ref="A26:A35"/>
    <mergeCell ref="B2:D3"/>
    <mergeCell ref="F2:H3"/>
    <mergeCell ref="J2:L3"/>
    <mergeCell ref="J26:L27"/>
    <mergeCell ref="F26:H27"/>
    <mergeCell ref="B26:D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Readings</vt:lpstr>
      <vt:lpstr>Cooling curve Brown</vt:lpstr>
      <vt:lpstr>Cooling curve Cream</vt:lpstr>
      <vt:lpstr>Cooling curve Stearic acid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2022-12-28T06:28:19Z</dcterms:modified>
</cp:coreProperties>
</file>