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30"/>
  <workbookPr codeName="ThisWorkbook"/>
  <xr:revisionPtr revIDLastSave="0" documentId="11_0FB9226444EC379A73B2926A0CDF331B43423C07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1" l="1"/>
  <c r="E105" i="1"/>
  <c r="E106" i="1"/>
  <c r="E107" i="1"/>
  <c r="E108" i="1"/>
  <c r="E109" i="1"/>
  <c r="E103" i="1"/>
  <c r="F110" i="1"/>
  <c r="E110" i="1" s="1"/>
  <c r="D104" i="1"/>
  <c r="D105" i="1"/>
  <c r="D106" i="1"/>
  <c r="D107" i="1"/>
  <c r="D108" i="1"/>
  <c r="D109" i="1"/>
  <c r="D110" i="1"/>
  <c r="D103" i="1"/>
  <c r="D61" i="1"/>
  <c r="D60" i="1"/>
  <c r="E46" i="1"/>
  <c r="E45" i="1"/>
</calcChain>
</file>

<file path=xl/sharedStrings.xml><?xml version="1.0" encoding="utf-8"?>
<sst xmlns="http://schemas.openxmlformats.org/spreadsheetml/2006/main" count="238" uniqueCount="87">
  <si>
    <t>ChIP buffers</t>
  </si>
  <si>
    <t>FINAL</t>
  </si>
  <si>
    <t>STOCKS</t>
  </si>
  <si>
    <t>500 mL</t>
  </si>
  <si>
    <t>50 mL</t>
  </si>
  <si>
    <t>1 mL</t>
  </si>
  <si>
    <t>200 mL</t>
  </si>
  <si>
    <t>Lysis buffer</t>
  </si>
  <si>
    <t>1% SDS</t>
  </si>
  <si>
    <t>20% SDS</t>
  </si>
  <si>
    <t>25 mL</t>
  </si>
  <si>
    <t>2.5 mL</t>
  </si>
  <si>
    <t>10 mM EDTA</t>
  </si>
  <si>
    <t>0.5M EDTA</t>
  </si>
  <si>
    <t>10 mL</t>
  </si>
  <si>
    <t>50 mM Tris</t>
  </si>
  <si>
    <t>1M Tris pH 8</t>
  </si>
  <si>
    <t>Modified RIPA</t>
  </si>
  <si>
    <t>1% Triton-X-100</t>
  </si>
  <si>
    <t>Triton-X-100</t>
  </si>
  <si>
    <t>5 mL</t>
  </si>
  <si>
    <t>500 uL</t>
  </si>
  <si>
    <t>2 mL</t>
  </si>
  <si>
    <t>0.1% deoxycholate</t>
  </si>
  <si>
    <t>10% deoxycholate</t>
  </si>
  <si>
    <t>2 mL (200 mg)</t>
  </si>
  <si>
    <t>90 mM NaCl</t>
  </si>
  <si>
    <t>5M NaCl</t>
  </si>
  <si>
    <t>9 mL</t>
  </si>
  <si>
    <t>900 uL</t>
  </si>
  <si>
    <t>3.6 mL</t>
  </si>
  <si>
    <t>10 mM Tris</t>
  </si>
  <si>
    <t>Wash buffer</t>
  </si>
  <si>
    <t>0.1% SDS</t>
  </si>
  <si>
    <t>250 uL</t>
  </si>
  <si>
    <t>2 mM EDTA</t>
  </si>
  <si>
    <t>200 uL</t>
  </si>
  <si>
    <t>150 mM NaCl</t>
  </si>
  <si>
    <t>15 mL</t>
  </si>
  <si>
    <t>1.5 mL</t>
  </si>
  <si>
    <t>20 mM Tris</t>
  </si>
  <si>
    <t>LiCl buffer</t>
  </si>
  <si>
    <t>1M Tris-Base pH 8.0</t>
  </si>
  <si>
    <t>250 mM LiCL</t>
  </si>
  <si>
    <t>5 M LiCl</t>
  </si>
  <si>
    <t>1% Na-deoxycholate</t>
  </si>
  <si>
    <t>10% Na-deoxycholate</t>
  </si>
  <si>
    <t>1% NP-40</t>
  </si>
  <si>
    <t>100% NP-40</t>
  </si>
  <si>
    <t>Final wash buffer</t>
  </si>
  <si>
    <t>500 mM NaCl</t>
  </si>
  <si>
    <t>TE buffer</t>
  </si>
  <si>
    <t>1 mM EDTA</t>
  </si>
  <si>
    <t>100 uL</t>
  </si>
  <si>
    <t>Elution buffer</t>
  </si>
  <si>
    <t>100mM NaHC03</t>
  </si>
  <si>
    <t>1M NaHC03</t>
  </si>
  <si>
    <t>Wash buffer order</t>
  </si>
  <si>
    <t>2X wash</t>
  </si>
  <si>
    <t>1x final wash</t>
  </si>
  <si>
    <t>1x LiCL wash</t>
  </si>
  <si>
    <t>1x TE</t>
  </si>
  <si>
    <t># Mnase</t>
  </si>
  <si>
    <t>CaCl2 (dihydrate)</t>
  </si>
  <si>
    <t>1M CaCl2</t>
  </si>
  <si>
    <t>EGTA*</t>
  </si>
  <si>
    <t>0.5M EGTA</t>
  </si>
  <si>
    <t>*add NaOH pellet</t>
  </si>
  <si>
    <t>Henikoff lab buffers</t>
  </si>
  <si>
    <t>same as lysis buffer above</t>
  </si>
  <si>
    <t>IP dilution buffer</t>
  </si>
  <si>
    <t>same as Wash buffer but without SDS</t>
  </si>
  <si>
    <t>TSE 1</t>
  </si>
  <si>
    <t>same as Wash buffer above</t>
  </si>
  <si>
    <t>TSE 2</t>
  </si>
  <si>
    <t>same as Final Wash buffer above</t>
  </si>
  <si>
    <t>Buffer 3</t>
  </si>
  <si>
    <t>similar to LiCL buffer above; some differences</t>
  </si>
  <si>
    <t>Intra-assay digestion buffer</t>
  </si>
  <si>
    <t>20X</t>
  </si>
  <si>
    <t>6.5X RXN</t>
  </si>
  <si>
    <t>1X RXN</t>
  </si>
  <si>
    <t>20 mM EGTA</t>
  </si>
  <si>
    <t>300 mM NaCl</t>
  </si>
  <si>
    <t>Proteinase K (20 mg/mL)</t>
  </si>
  <si>
    <t>RNase A (10 mg/mL)</t>
  </si>
  <si>
    <t>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</si>
</sst>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6"/>
      <color rgb="FF000000"/>
      <name val="Calibri"/>
      <scheme val="minor"/>
    </font>
    <font>
      <sz val="18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9" fontId="0" fillId="0" borderId="0" xfId="0" applyNumberFormat="1"/>
    <xf numFmtId="0" fontId="3" fillId="0" borderId="0" xfId="0" applyFont="1"/>
    <xf numFmtId="9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Tibt" typeface="Microsoft Himalaya"/>
        <a:font script="Geor" typeface="Sylfaen"/>
        <a:font script="Khmr" typeface="MoolBoran"/>
        <a:font script="Beng" typeface="Vrinda"/>
        <a:font script="Taml" typeface="Latha"/>
        <a:font script="Hebr" typeface="Times New Roman"/>
        <a:font script="Syrc" typeface="Estrangelo Edessa"/>
        <a:font script="Laoo" typeface="DokChampa"/>
        <a:font script="Cher" typeface="Plantagenet Cherokee"/>
        <a:font script="Thaa" typeface="MV Boli"/>
        <a:font script="Sinh" typeface="Iskoola Pota"/>
        <a:font script="Thai" typeface="Tahoma"/>
        <a:font script="Cans" typeface="Euphemia"/>
        <a:font script="Mong" typeface="Mongolian Baiti"/>
        <a:font script="Knda" typeface="Tunga"/>
        <a:font script="Viet" typeface="Times New Roman"/>
        <a:font script="Deva" typeface="Mangal"/>
        <a:font script="Arab" typeface="Times New Roman"/>
        <a:font script="Orya" typeface="Kalinga"/>
        <a:font script="Jpan" typeface="ＭＳ Ｐゴシック"/>
        <a:font script="Hang" typeface="맑은 고딕"/>
        <a:font script="Ethi" typeface="Nyala"/>
        <a:font script="Guru" typeface="Raavi"/>
        <a:font script="Gujr" typeface="Shruti"/>
        <a:font script="Mlym" typeface="Kartika"/>
        <a:font script="Yiii" typeface="Microsoft Yi Baiti"/>
        <a:font script="Hans" typeface="宋体"/>
        <a:font script="Hant" typeface="新細明體"/>
        <a:font script="Telu" typeface="Gautami"/>
        <a:font script="Uigh" typeface="Microsoft Uighur"/>
      </a:majorFont>
      <a:minorFont>
        <a:latin typeface="Calibri" panose="020F0502020204030204"/>
        <a:ea typeface=""/>
        <a:cs typeface=""/>
        <a:font script="Tibt" typeface="Microsoft Himalaya"/>
        <a:font script="Geor" typeface="Sylfaen"/>
        <a:font script="Khmr" typeface="DaunPenh"/>
        <a:font script="Beng" typeface="Vrinda"/>
        <a:font script="Taml" typeface="Latha"/>
        <a:font script="Hebr" typeface="Arial"/>
        <a:font script="Syrc" typeface="Estrangelo Edessa"/>
        <a:font script="Laoo" typeface="DokChampa"/>
        <a:font script="Cher" typeface="Plantagenet Cherokee"/>
        <a:font script="Thaa" typeface="MV Boli"/>
        <a:font script="Sinh" typeface="Iskoola Pota"/>
        <a:font script="Thai" typeface="Tahoma"/>
        <a:font script="Cans" typeface="Euphemia"/>
        <a:font script="Mong" typeface="Mongolian Baiti"/>
        <a:font script="Knda" typeface="Tunga"/>
        <a:font script="Viet" typeface="Arial"/>
        <a:font script="Deva" typeface="Mangal"/>
        <a:font script="Arab" typeface="Arial"/>
        <a:font script="Orya" typeface="Kalinga"/>
        <a:font script="Jpan" typeface="ＭＳ Ｐゴシック"/>
        <a:font script="Hang" typeface="맑은 고딕"/>
        <a:font script="Ethi" typeface="Nyala"/>
        <a:font script="Guru" typeface="Raavi"/>
        <a:font script="Gujr" typeface="Shruti"/>
        <a:font script="Mlym" typeface="Kartika"/>
        <a:font script="Yiii" typeface="Microsoft Yi Baiti"/>
        <a:font script="Hans" typeface="宋体"/>
        <a:font script="Hant" typeface="新細明體"/>
        <a:font script="Telu" typeface="Gautami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10"/>
  <sheetViews>
    <sheetView tabSelected="1" topLeftCell="A6" zoomScaleNormal="100" workbookViewId="0">
      <selection activeCell="F15" sqref="F15"/>
    </sheetView>
  </sheetViews>
  <sheetFormatPr defaultRowHeight="15"/>
  <cols>
    <col min="1" max="1" width="20.5703125" customWidth="1"/>
    <col min="2" max="2" width="25.140625" customWidth="1"/>
    <col min="3" max="3" width="15.85546875" customWidth="1"/>
    <col min="6" max="6" width="22.5703125" customWidth="1"/>
  </cols>
  <sheetData>
    <row r="1" spans="1:6" ht="23.25">
      <c r="A1" s="5" t="s">
        <v>0</v>
      </c>
    </row>
    <row r="5" spans="1:6">
      <c r="B5" s="1"/>
    </row>
    <row r="6" spans="1:6" ht="21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</row>
    <row r="7" spans="1:6">
      <c r="B7" s="1" t="s">
        <v>7</v>
      </c>
      <c r="C7" s="3"/>
    </row>
    <row r="8" spans="1:6">
      <c r="A8" t="s">
        <v>8</v>
      </c>
      <c r="B8" t="s">
        <v>9</v>
      </c>
      <c r="C8" s="3" t="s">
        <v>10</v>
      </c>
      <c r="D8" t="s">
        <v>11</v>
      </c>
    </row>
    <row r="9" spans="1:6">
      <c r="A9" t="s">
        <v>12</v>
      </c>
      <c r="B9" t="s">
        <v>13</v>
      </c>
      <c r="C9" s="3" t="s">
        <v>14</v>
      </c>
      <c r="D9" t="s">
        <v>5</v>
      </c>
    </row>
    <row r="10" spans="1:6">
      <c r="A10" t="s">
        <v>15</v>
      </c>
      <c r="B10" t="s">
        <v>16</v>
      </c>
      <c r="C10" s="3" t="s">
        <v>10</v>
      </c>
      <c r="D10" t="s">
        <v>11</v>
      </c>
    </row>
    <row r="11" spans="1:6">
      <c r="C11" s="3"/>
    </row>
    <row r="12" spans="1:6">
      <c r="B12" s="1" t="s">
        <v>17</v>
      </c>
      <c r="C12" s="3"/>
      <c r="F12" s="1"/>
    </row>
    <row r="13" spans="1:6">
      <c r="A13" t="s">
        <v>18</v>
      </c>
      <c r="B13" t="s">
        <v>19</v>
      </c>
      <c r="C13" s="3" t="s">
        <v>20</v>
      </c>
      <c r="D13" t="s">
        <v>21</v>
      </c>
      <c r="F13" t="s">
        <v>22</v>
      </c>
    </row>
    <row r="14" spans="1:6">
      <c r="A14" t="s">
        <v>23</v>
      </c>
      <c r="B14" t="s">
        <v>24</v>
      </c>
      <c r="C14" s="3" t="s">
        <v>20</v>
      </c>
      <c r="D14" t="s">
        <v>21</v>
      </c>
      <c r="F14" t="s">
        <v>25</v>
      </c>
    </row>
    <row r="15" spans="1:6">
      <c r="A15" t="s">
        <v>26</v>
      </c>
      <c r="B15" t="s">
        <v>27</v>
      </c>
      <c r="C15" s="3" t="s">
        <v>28</v>
      </c>
      <c r="D15" t="s">
        <v>29</v>
      </c>
      <c r="F15" t="s">
        <v>30</v>
      </c>
    </row>
    <row r="16" spans="1:6">
      <c r="A16" t="s">
        <v>31</v>
      </c>
      <c r="B16" t="s">
        <v>16</v>
      </c>
      <c r="C16" s="3" t="s">
        <v>20</v>
      </c>
      <c r="D16" t="s">
        <v>21</v>
      </c>
      <c r="F16" t="s">
        <v>22</v>
      </c>
    </row>
    <row r="17" spans="1:8">
      <c r="C17" s="3"/>
      <c r="H17" s="4"/>
    </row>
    <row r="18" spans="1:8">
      <c r="B18" s="1" t="s">
        <v>32</v>
      </c>
      <c r="C18" s="3"/>
      <c r="G18" s="4"/>
      <c r="H18" s="4"/>
    </row>
    <row r="19" spans="1:8">
      <c r="A19" t="s">
        <v>33</v>
      </c>
      <c r="B19" t="s">
        <v>9</v>
      </c>
      <c r="C19" s="3" t="s">
        <v>11</v>
      </c>
      <c r="D19" t="s">
        <v>34</v>
      </c>
    </row>
    <row r="20" spans="1:8">
      <c r="A20" t="s">
        <v>18</v>
      </c>
      <c r="B20" t="s">
        <v>19</v>
      </c>
      <c r="C20" s="3" t="s">
        <v>20</v>
      </c>
      <c r="D20" t="s">
        <v>21</v>
      </c>
    </row>
    <row r="21" spans="1:8">
      <c r="A21" t="s">
        <v>35</v>
      </c>
      <c r="B21" t="s">
        <v>13</v>
      </c>
      <c r="C21" s="3" t="s">
        <v>22</v>
      </c>
      <c r="D21" t="s">
        <v>36</v>
      </c>
    </row>
    <row r="22" spans="1:8">
      <c r="A22" t="s">
        <v>37</v>
      </c>
      <c r="B22" t="s">
        <v>27</v>
      </c>
      <c r="C22" s="3" t="s">
        <v>38</v>
      </c>
      <c r="D22" t="s">
        <v>39</v>
      </c>
    </row>
    <row r="23" spans="1:8">
      <c r="A23" t="s">
        <v>40</v>
      </c>
      <c r="B23" t="s">
        <v>16</v>
      </c>
      <c r="C23" s="3" t="s">
        <v>14</v>
      </c>
      <c r="D23" t="s">
        <v>5</v>
      </c>
    </row>
    <row r="24" spans="1:8">
      <c r="C24" s="3"/>
    </row>
    <row r="25" spans="1:8">
      <c r="B25" s="1" t="s">
        <v>41</v>
      </c>
      <c r="C25" s="3"/>
    </row>
    <row r="26" spans="1:8">
      <c r="A26" t="s">
        <v>40</v>
      </c>
      <c r="B26" t="s">
        <v>42</v>
      </c>
      <c r="C26" s="3"/>
      <c r="D26" t="s">
        <v>5</v>
      </c>
    </row>
    <row r="27" spans="1:8">
      <c r="A27" t="s">
        <v>35</v>
      </c>
      <c r="B27" t="s">
        <v>13</v>
      </c>
      <c r="C27" s="3"/>
      <c r="D27" t="s">
        <v>36</v>
      </c>
    </row>
    <row r="28" spans="1:8">
      <c r="A28" t="s">
        <v>43</v>
      </c>
      <c r="B28" t="s">
        <v>44</v>
      </c>
      <c r="C28" s="3"/>
      <c r="D28" t="s">
        <v>11</v>
      </c>
    </row>
    <row r="29" spans="1:8">
      <c r="A29" t="s">
        <v>45</v>
      </c>
      <c r="B29" t="s">
        <v>46</v>
      </c>
      <c r="C29" s="3"/>
      <c r="D29" t="s">
        <v>20</v>
      </c>
    </row>
    <row r="30" spans="1:8">
      <c r="A30" t="s">
        <v>47</v>
      </c>
      <c r="B30" t="s">
        <v>48</v>
      </c>
      <c r="C30" s="6"/>
      <c r="D30" t="s">
        <v>21</v>
      </c>
    </row>
    <row r="31" spans="1:8">
      <c r="C31" s="3"/>
    </row>
    <row r="32" spans="1:8">
      <c r="C32" s="3"/>
    </row>
    <row r="33" spans="1:5">
      <c r="B33" s="1" t="s">
        <v>49</v>
      </c>
      <c r="C33" s="3"/>
    </row>
    <row r="34" spans="1:5">
      <c r="A34" t="s">
        <v>33</v>
      </c>
      <c r="B34" t="s">
        <v>9</v>
      </c>
      <c r="C34" s="3" t="s">
        <v>11</v>
      </c>
      <c r="D34" t="s">
        <v>34</v>
      </c>
    </row>
    <row r="35" spans="1:5">
      <c r="A35" t="s">
        <v>18</v>
      </c>
      <c r="B35" t="s">
        <v>19</v>
      </c>
      <c r="C35" s="3" t="s">
        <v>20</v>
      </c>
      <c r="D35" t="s">
        <v>21</v>
      </c>
    </row>
    <row r="36" spans="1:5">
      <c r="A36" t="s">
        <v>35</v>
      </c>
      <c r="B36" t="s">
        <v>13</v>
      </c>
      <c r="C36" s="3" t="s">
        <v>22</v>
      </c>
      <c r="D36" t="s">
        <v>36</v>
      </c>
    </row>
    <row r="37" spans="1:5">
      <c r="A37" t="s">
        <v>50</v>
      </c>
      <c r="B37" t="s">
        <v>27</v>
      </c>
      <c r="C37" s="3" t="s">
        <v>4</v>
      </c>
      <c r="D37" t="s">
        <v>20</v>
      </c>
    </row>
    <row r="38" spans="1:5">
      <c r="A38" t="s">
        <v>40</v>
      </c>
      <c r="B38" t="s">
        <v>16</v>
      </c>
      <c r="C38" s="3" t="s">
        <v>14</v>
      </c>
      <c r="D38" t="s">
        <v>5</v>
      </c>
    </row>
    <row r="39" spans="1:5">
      <c r="C39" s="3"/>
    </row>
    <row r="40" spans="1:5">
      <c r="B40" s="1" t="s">
        <v>51</v>
      </c>
      <c r="C40" s="3"/>
    </row>
    <row r="41" spans="1:5">
      <c r="A41" t="s">
        <v>31</v>
      </c>
      <c r="B41" t="s">
        <v>16</v>
      </c>
      <c r="C41" s="3"/>
      <c r="D41" t="s">
        <v>21</v>
      </c>
    </row>
    <row r="42" spans="1:5">
      <c r="A42" t="s">
        <v>52</v>
      </c>
      <c r="B42" t="s">
        <v>13</v>
      </c>
      <c r="C42" s="3"/>
      <c r="D42" t="s">
        <v>53</v>
      </c>
    </row>
    <row r="43" spans="1:5">
      <c r="C43" s="3"/>
    </row>
    <row r="44" spans="1:5">
      <c r="B44" s="1" t="s">
        <v>54</v>
      </c>
      <c r="C44" s="3"/>
    </row>
    <row r="45" spans="1:5">
      <c r="A45" t="s">
        <v>8</v>
      </c>
      <c r="B45" t="s">
        <v>9</v>
      </c>
      <c r="C45" s="3"/>
      <c r="E45">
        <f>1000/20</f>
        <v>50</v>
      </c>
    </row>
    <row r="46" spans="1:5">
      <c r="A46" t="s">
        <v>55</v>
      </c>
      <c r="B46" t="s">
        <v>56</v>
      </c>
      <c r="C46" s="3"/>
      <c r="E46">
        <f>1000/10</f>
        <v>100</v>
      </c>
    </row>
    <row r="50" spans="1:4">
      <c r="A50" s="1" t="s">
        <v>57</v>
      </c>
    </row>
    <row r="51" spans="1:4">
      <c r="A51" s="1" t="s">
        <v>58</v>
      </c>
    </row>
    <row r="52" spans="1:4">
      <c r="A52" s="1" t="s">
        <v>59</v>
      </c>
    </row>
    <row r="53" spans="1:4">
      <c r="A53" s="1" t="s">
        <v>60</v>
      </c>
    </row>
    <row r="54" spans="1:4">
      <c r="A54" s="1" t="s">
        <v>61</v>
      </c>
    </row>
    <row r="59" spans="1:4">
      <c r="A59" s="1" t="s">
        <v>62</v>
      </c>
    </row>
    <row r="60" spans="1:4">
      <c r="A60" t="s">
        <v>63</v>
      </c>
      <c r="B60" t="s">
        <v>64</v>
      </c>
      <c r="D60">
        <f>147.02/20</f>
        <v>7.3510000000000009</v>
      </c>
    </row>
    <row r="61" spans="1:4">
      <c r="A61" t="s">
        <v>65</v>
      </c>
      <c r="B61" t="s">
        <v>66</v>
      </c>
      <c r="D61">
        <f>380.35/2/20</f>
        <v>9.5087500000000009</v>
      </c>
    </row>
    <row r="62" spans="1:4">
      <c r="A62" t="s">
        <v>67</v>
      </c>
      <c r="D62">
        <v>2</v>
      </c>
    </row>
    <row r="66" spans="1:6" ht="23.25">
      <c r="A66" s="5" t="s">
        <v>68</v>
      </c>
    </row>
    <row r="67" spans="1:6" ht="21">
      <c r="A67" s="2" t="s">
        <v>1</v>
      </c>
      <c r="B67" s="2" t="s">
        <v>2</v>
      </c>
      <c r="C67" s="2" t="s">
        <v>3</v>
      </c>
      <c r="D67" s="2" t="s">
        <v>4</v>
      </c>
      <c r="E67" s="2" t="s">
        <v>5</v>
      </c>
      <c r="F67" s="1"/>
    </row>
    <row r="68" spans="1:6">
      <c r="B68" s="1" t="s">
        <v>7</v>
      </c>
      <c r="C68" s="7" t="s">
        <v>69</v>
      </c>
    </row>
    <row r="69" spans="1:6">
      <c r="A69" t="s">
        <v>8</v>
      </c>
      <c r="B69" t="s">
        <v>9</v>
      </c>
      <c r="C69" s="3" t="s">
        <v>10</v>
      </c>
      <c r="D69" t="s">
        <v>11</v>
      </c>
    </row>
    <row r="70" spans="1:6">
      <c r="A70" t="s">
        <v>12</v>
      </c>
      <c r="B70" t="s">
        <v>13</v>
      </c>
      <c r="C70" s="3" t="s">
        <v>14</v>
      </c>
      <c r="D70" t="s">
        <v>5</v>
      </c>
    </row>
    <row r="71" spans="1:6">
      <c r="A71" t="s">
        <v>15</v>
      </c>
      <c r="B71" t="s">
        <v>16</v>
      </c>
      <c r="C71" s="3" t="s">
        <v>10</v>
      </c>
      <c r="D71" t="s">
        <v>11</v>
      </c>
    </row>
    <row r="72" spans="1:6">
      <c r="C72" s="3"/>
    </row>
    <row r="73" spans="1:6">
      <c r="B73" s="1" t="s">
        <v>70</v>
      </c>
      <c r="C73" s="7" t="s">
        <v>71</v>
      </c>
    </row>
    <row r="74" spans="1:6">
      <c r="A74" t="s">
        <v>18</v>
      </c>
      <c r="B74" t="s">
        <v>19</v>
      </c>
      <c r="C74" s="3" t="s">
        <v>20</v>
      </c>
      <c r="D74" t="s">
        <v>21</v>
      </c>
    </row>
    <row r="75" spans="1:6">
      <c r="A75" t="s">
        <v>35</v>
      </c>
      <c r="B75" t="s">
        <v>13</v>
      </c>
      <c r="C75" s="3" t="s">
        <v>22</v>
      </c>
      <c r="D75" t="s">
        <v>36</v>
      </c>
    </row>
    <row r="76" spans="1:6">
      <c r="A76" t="s">
        <v>37</v>
      </c>
      <c r="B76" t="s">
        <v>27</v>
      </c>
      <c r="C76" s="3" t="s">
        <v>38</v>
      </c>
      <c r="D76" t="s">
        <v>39</v>
      </c>
    </row>
    <row r="77" spans="1:6">
      <c r="A77" t="s">
        <v>40</v>
      </c>
      <c r="B77" t="s">
        <v>16</v>
      </c>
      <c r="C77" s="3" t="s">
        <v>14</v>
      </c>
      <c r="D77" t="s">
        <v>5</v>
      </c>
    </row>
    <row r="78" spans="1:6">
      <c r="C78" s="3"/>
    </row>
    <row r="79" spans="1:6">
      <c r="B79" s="1" t="s">
        <v>72</v>
      </c>
      <c r="C79" s="7" t="s">
        <v>73</v>
      </c>
    </row>
    <row r="80" spans="1:6">
      <c r="A80" t="s">
        <v>33</v>
      </c>
      <c r="B80" t="s">
        <v>9</v>
      </c>
      <c r="C80" s="3" t="s">
        <v>11</v>
      </c>
      <c r="D80" t="s">
        <v>34</v>
      </c>
    </row>
    <row r="81" spans="1:4">
      <c r="A81" t="s">
        <v>18</v>
      </c>
      <c r="B81" t="s">
        <v>19</v>
      </c>
      <c r="C81" s="3" t="s">
        <v>20</v>
      </c>
      <c r="D81" t="s">
        <v>21</v>
      </c>
    </row>
    <row r="82" spans="1:4">
      <c r="A82" t="s">
        <v>35</v>
      </c>
      <c r="B82" t="s">
        <v>13</v>
      </c>
      <c r="C82" s="3" t="s">
        <v>22</v>
      </c>
      <c r="D82" t="s">
        <v>36</v>
      </c>
    </row>
    <row r="83" spans="1:4">
      <c r="A83" t="s">
        <v>37</v>
      </c>
      <c r="B83" t="s">
        <v>27</v>
      </c>
      <c r="C83" s="3" t="s">
        <v>38</v>
      </c>
      <c r="D83" t="s">
        <v>39</v>
      </c>
    </row>
    <row r="84" spans="1:4">
      <c r="A84" t="s">
        <v>40</v>
      </c>
      <c r="B84" t="s">
        <v>16</v>
      </c>
      <c r="C84" s="3" t="s">
        <v>14</v>
      </c>
      <c r="D84" t="s">
        <v>5</v>
      </c>
    </row>
    <row r="85" spans="1:4">
      <c r="C85" s="3"/>
    </row>
    <row r="86" spans="1:4">
      <c r="B86" s="1" t="s">
        <v>74</v>
      </c>
      <c r="C86" s="7" t="s">
        <v>75</v>
      </c>
    </row>
    <row r="87" spans="1:4">
      <c r="A87" t="s">
        <v>33</v>
      </c>
      <c r="B87" t="s">
        <v>9</v>
      </c>
      <c r="C87" s="3" t="s">
        <v>11</v>
      </c>
      <c r="D87" t="s">
        <v>34</v>
      </c>
    </row>
    <row r="88" spans="1:4">
      <c r="A88" t="s">
        <v>18</v>
      </c>
      <c r="B88" t="s">
        <v>19</v>
      </c>
      <c r="C88" s="3" t="s">
        <v>20</v>
      </c>
      <c r="D88" t="s">
        <v>21</v>
      </c>
    </row>
    <row r="89" spans="1:4">
      <c r="A89" t="s">
        <v>35</v>
      </c>
      <c r="B89" t="s">
        <v>13</v>
      </c>
      <c r="C89" s="3" t="s">
        <v>22</v>
      </c>
      <c r="D89" t="s">
        <v>36</v>
      </c>
    </row>
    <row r="90" spans="1:4">
      <c r="A90" t="s">
        <v>50</v>
      </c>
      <c r="B90" t="s">
        <v>27</v>
      </c>
      <c r="C90" s="3" t="s">
        <v>4</v>
      </c>
      <c r="D90" t="s">
        <v>20</v>
      </c>
    </row>
    <row r="91" spans="1:4">
      <c r="A91" t="s">
        <v>40</v>
      </c>
      <c r="B91" t="s">
        <v>16</v>
      </c>
      <c r="C91" s="3" t="s">
        <v>14</v>
      </c>
      <c r="D91" t="s">
        <v>5</v>
      </c>
    </row>
    <row r="92" spans="1:4">
      <c r="C92" s="3"/>
    </row>
    <row r="93" spans="1:4">
      <c r="C93" s="3"/>
    </row>
    <row r="94" spans="1:4">
      <c r="B94" s="1" t="s">
        <v>76</v>
      </c>
      <c r="C94" s="7" t="s">
        <v>77</v>
      </c>
    </row>
    <row r="95" spans="1:4">
      <c r="A95" t="s">
        <v>31</v>
      </c>
      <c r="B95" t="s">
        <v>42</v>
      </c>
      <c r="C95" s="3"/>
      <c r="D95" t="s">
        <v>21</v>
      </c>
    </row>
    <row r="96" spans="1:4">
      <c r="A96" t="s">
        <v>52</v>
      </c>
      <c r="B96" t="s">
        <v>13</v>
      </c>
      <c r="C96" s="3"/>
      <c r="D96" t="s">
        <v>53</v>
      </c>
    </row>
    <row r="97" spans="1:6">
      <c r="A97" t="s">
        <v>43</v>
      </c>
      <c r="B97" t="s">
        <v>44</v>
      </c>
      <c r="C97" s="3"/>
      <c r="D97" t="s">
        <v>11</v>
      </c>
    </row>
    <row r="98" spans="1:6">
      <c r="A98" t="s">
        <v>45</v>
      </c>
      <c r="B98" t="s">
        <v>46</v>
      </c>
      <c r="C98" s="3"/>
      <c r="D98" t="s">
        <v>20</v>
      </c>
    </row>
    <row r="99" spans="1:6">
      <c r="A99" t="s">
        <v>47</v>
      </c>
      <c r="B99" t="s">
        <v>48</v>
      </c>
      <c r="C99" s="6"/>
      <c r="D99" t="s">
        <v>21</v>
      </c>
    </row>
    <row r="100" spans="1:6">
      <c r="C100" s="3"/>
    </row>
    <row r="101" spans="1:6">
      <c r="C101" s="3"/>
    </row>
    <row r="102" spans="1:6">
      <c r="B102" s="1" t="s">
        <v>78</v>
      </c>
      <c r="C102" s="3"/>
      <c r="D102" s="1" t="s">
        <v>79</v>
      </c>
      <c r="E102" t="s">
        <v>80</v>
      </c>
      <c r="F102" s="1" t="s">
        <v>81</v>
      </c>
    </row>
    <row r="103" spans="1:6">
      <c r="A103" t="s">
        <v>31</v>
      </c>
      <c r="B103" t="s">
        <v>42</v>
      </c>
      <c r="C103" s="3"/>
      <c r="D103">
        <f>F103*20</f>
        <v>60</v>
      </c>
      <c r="E103">
        <f>F103*6.5</f>
        <v>19.5</v>
      </c>
      <c r="F103">
        <v>3</v>
      </c>
    </row>
    <row r="104" spans="1:6">
      <c r="A104" t="s">
        <v>12</v>
      </c>
      <c r="B104" t="s">
        <v>13</v>
      </c>
      <c r="C104" s="3"/>
      <c r="D104">
        <f>F104*20</f>
        <v>120</v>
      </c>
      <c r="E104">
        <f t="shared" ref="E104:E110" si="0">F104*6.5</f>
        <v>39</v>
      </c>
      <c r="F104">
        <v>6</v>
      </c>
    </row>
    <row r="105" spans="1:6">
      <c r="A105" t="s">
        <v>82</v>
      </c>
      <c r="B105" t="s">
        <v>66</v>
      </c>
      <c r="C105" s="3"/>
      <c r="D105">
        <f>F105*20</f>
        <v>240</v>
      </c>
      <c r="E105">
        <f t="shared" si="0"/>
        <v>78</v>
      </c>
      <c r="F105">
        <v>12</v>
      </c>
    </row>
    <row r="106" spans="1:6">
      <c r="A106" t="s">
        <v>83</v>
      </c>
      <c r="B106" t="s">
        <v>27</v>
      </c>
      <c r="C106" s="3"/>
      <c r="D106">
        <f>F106*20</f>
        <v>360</v>
      </c>
      <c r="E106">
        <f t="shared" si="0"/>
        <v>117</v>
      </c>
      <c r="F106">
        <v>18</v>
      </c>
    </row>
    <row r="107" spans="1:6">
      <c r="B107" t="s">
        <v>84</v>
      </c>
      <c r="C107" s="3"/>
      <c r="D107">
        <f>F107*20</f>
        <v>60</v>
      </c>
      <c r="E107">
        <f t="shared" si="0"/>
        <v>19.5</v>
      </c>
      <c r="F107">
        <v>3</v>
      </c>
    </row>
    <row r="108" spans="1:6">
      <c r="B108" t="s">
        <v>85</v>
      </c>
      <c r="C108" s="3"/>
      <c r="D108">
        <f>F108*20</f>
        <v>20</v>
      </c>
      <c r="E108">
        <f t="shared" si="0"/>
        <v>6.5</v>
      </c>
      <c r="F108">
        <v>1</v>
      </c>
    </row>
    <row r="109" spans="1:6">
      <c r="A109" t="s">
        <v>8</v>
      </c>
      <c r="B109" t="s">
        <v>9</v>
      </c>
      <c r="C109" s="3"/>
      <c r="D109">
        <f>F109*20</f>
        <v>300</v>
      </c>
      <c r="E109">
        <f t="shared" si="0"/>
        <v>97.5</v>
      </c>
      <c r="F109">
        <v>15</v>
      </c>
    </row>
    <row r="110" spans="1:6">
      <c r="B110" t="s">
        <v>86</v>
      </c>
      <c r="C110" s="3"/>
      <c r="D110">
        <f>F110*20</f>
        <v>4040</v>
      </c>
      <c r="E110">
        <f t="shared" si="0"/>
        <v>1313</v>
      </c>
      <c r="F110">
        <f>260-SUM(F103:F109)</f>
        <v>202</v>
      </c>
    </row>
  </sheetData>
  <pageMargins left="0.64099961711460551" right="0.64099961711460551" top="0.68678530405136295" bottom="0.68678530405136295" header="0.27471412162054526" footer="0.27471412162054526"/>
  <pageSetup paperSize="9" orientation="portrait" copies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MzIuNXwyOTQwNy8yNS9FbnRyeVBhcnQvMzE5NzYyNzQ1fDgyLjU=</eid>
  <version>9</version>
  <updated-at>2018-08-06T00:48:38Z</updated-at>
</LabArchives>
</file>

<file path=customXml/itemProps1.xml><?xml version="1.0" encoding="utf-8"?>
<ds:datastoreItem xmlns:ds="http://schemas.openxmlformats.org/officeDocument/2006/customXml" ds:itemID="{2C72A64B-D532-484B-84A3-838C92AD78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Monash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 standard account</dc:creator>
  <cp:keywords/>
  <dc:description/>
  <cp:lastModifiedBy>Graham Magor</cp:lastModifiedBy>
  <cp:revision>7</cp:revision>
  <dcterms:created xsi:type="dcterms:W3CDTF">2017-10-13T04:46:05Z</dcterms:created>
  <dcterms:modified xsi:type="dcterms:W3CDTF">2020-10-05T05:02:15Z</dcterms:modified>
  <cp:category/>
  <cp:contentStatus/>
</cp:coreProperties>
</file>