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Mis documentos 1 de septiembre 2022\Publicaciones\"/>
    </mc:Choice>
  </mc:AlternateContent>
  <xr:revisionPtr revIDLastSave="0" documentId="11_2D04BC0E43AB1810657B9CAA1FC51D9D6C60FE56" xr6:coauthVersionLast="47" xr6:coauthVersionMax="47" xr10:uidLastSave="{00000000-0000-0000-0000-000000000000}"/>
  <bookViews>
    <workbookView xWindow="0" yWindow="0" windowWidth="24000" windowHeight="9600" tabRatio="949" activeTab="18" xr2:uid="{00000000-000D-0000-FFFF-FFFF00000000}"/>
  </bookViews>
  <sheets>
    <sheet name="INDICE" sheetId="6" r:id="rId1"/>
    <sheet name="Infografía" sheetId="26" r:id="rId2"/>
    <sheet name="Tabla 1" sheetId="13" r:id="rId3"/>
    <sheet name="Tabla 2" sheetId="14" r:id="rId4"/>
    <sheet name="Tabla 3" sheetId="15" r:id="rId5"/>
    <sheet name="Tabla 4" sheetId="16" r:id="rId6"/>
    <sheet name="Tabla 5" sheetId="2" r:id="rId7"/>
    <sheet name="Tabla 6" sheetId="12" r:id="rId8"/>
    <sheet name="Tabla 7" sheetId="21" r:id="rId9"/>
    <sheet name="Tabla 8" sheetId="20" r:id="rId10"/>
    <sheet name="Tabla 9 " sheetId="17" r:id="rId11"/>
    <sheet name="Tabla 10" sheetId="18" r:id="rId12"/>
    <sheet name="Tabla 11" sheetId="19" r:id="rId13"/>
    <sheet name="Tabla 12" sheetId="29" r:id="rId14"/>
    <sheet name="Tabla 13" sheetId="22" r:id="rId15"/>
    <sheet name="Tabla 14" sheetId="24" r:id="rId16"/>
    <sheet name="Tabla 15" sheetId="28" r:id="rId17"/>
    <sheet name="Tabla 16" sheetId="30" r:id="rId18"/>
    <sheet name="Tabla 17" sheetId="31" r:id="rId19"/>
  </sheets>
  <definedNames>
    <definedName name="_xlnm._FilterDatabase" localSheetId="18" hidden="1">'Tabla 17'!$A$1:$AJ$638</definedName>
    <definedName name="_Hlk2868487" localSheetId="0">INDICE!$A$6</definedName>
    <definedName name="_xlnm.Print_Area" localSheetId="0">INDICE!$A$8:$B$42</definedName>
    <definedName name="_xlnm.Print_Titles" localSheetId="6">'Tabla 5'!$9:$9</definedName>
    <definedName name="_xlnm.Print_Titles" localSheetId="7">'Tabla 6'!$17:$17</definedName>
    <definedName name="Tabla_2._Estudiantes_matriculados_en_el_nivel_pre_escolar_según_la_edad__el_grado_y_el_género_año_escolar_2012_13">INDICE!$A$15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2" l="1"/>
  <c r="C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81" i="12" l="1"/>
  <c r="E11" i="30"/>
  <c r="E12" i="30" s="1"/>
  <c r="E13" i="30" s="1"/>
  <c r="E14" i="30" s="1"/>
  <c r="E15" i="30" s="1"/>
  <c r="E16" i="30" s="1"/>
  <c r="E17" i="30" s="1"/>
  <c r="E18" i="30" s="1"/>
  <c r="E19" i="30" s="1"/>
  <c r="E20" i="30" s="1"/>
  <c r="E21" i="30" s="1"/>
  <c r="E22" i="30" s="1"/>
  <c r="E23" i="30" s="1"/>
  <c r="AJ638" i="31"/>
  <c r="AJ637" i="31"/>
  <c r="AJ636" i="31"/>
  <c r="AJ635" i="31"/>
  <c r="AJ634" i="31"/>
  <c r="AJ633" i="31"/>
  <c r="AJ632" i="31"/>
  <c r="AJ631" i="31"/>
  <c r="AJ630" i="31"/>
  <c r="AJ629" i="31"/>
  <c r="AJ628" i="31"/>
  <c r="AJ627" i="31"/>
  <c r="AJ626" i="31"/>
  <c r="AJ625" i="31"/>
  <c r="AJ624" i="31"/>
  <c r="AJ623" i="31"/>
  <c r="AJ622" i="31"/>
  <c r="AJ621" i="31"/>
  <c r="AJ620" i="31"/>
  <c r="AJ619" i="31"/>
  <c r="AJ618" i="31"/>
  <c r="AJ617" i="31"/>
  <c r="AJ616" i="31"/>
  <c r="AJ615" i="31"/>
  <c r="AJ614" i="31"/>
  <c r="AJ613" i="31"/>
  <c r="AJ612" i="31"/>
  <c r="AJ611" i="31"/>
  <c r="AJ610" i="31"/>
  <c r="AJ609" i="31"/>
  <c r="AJ608" i="31"/>
  <c r="AJ607" i="31"/>
  <c r="AJ606" i="31"/>
  <c r="AJ605" i="31"/>
  <c r="AJ604" i="31"/>
  <c r="AJ603" i="31"/>
  <c r="AJ602" i="31"/>
  <c r="AJ601" i="31"/>
  <c r="AJ600" i="31"/>
  <c r="AJ599" i="31"/>
  <c r="AJ598" i="31"/>
  <c r="AJ597" i="31"/>
  <c r="AJ596" i="31"/>
  <c r="AJ595" i="31"/>
  <c r="AJ594" i="31"/>
  <c r="AJ593" i="31"/>
  <c r="AJ592" i="31"/>
  <c r="AJ591" i="31"/>
  <c r="AJ590" i="31"/>
  <c r="AJ589" i="31"/>
  <c r="AJ588" i="31"/>
  <c r="AJ587" i="31"/>
  <c r="AJ586" i="31"/>
  <c r="AJ585" i="31"/>
  <c r="AJ584" i="31"/>
  <c r="AJ583" i="31"/>
  <c r="AJ582" i="31"/>
  <c r="AJ581" i="31"/>
  <c r="AJ580" i="31"/>
  <c r="AJ579" i="31"/>
  <c r="AJ578" i="31"/>
  <c r="AJ577" i="31"/>
  <c r="AJ576" i="31"/>
  <c r="AJ575" i="31"/>
  <c r="AJ574" i="31"/>
  <c r="AJ573" i="31"/>
  <c r="AJ572" i="31"/>
  <c r="AJ571" i="31"/>
  <c r="AJ570" i="31"/>
  <c r="AJ569" i="31"/>
  <c r="AJ568" i="31"/>
  <c r="AJ567" i="31"/>
  <c r="AJ566" i="31"/>
  <c r="AJ565" i="31"/>
  <c r="AJ564" i="31"/>
  <c r="AJ563" i="31"/>
  <c r="AJ562" i="31"/>
  <c r="AJ561" i="31"/>
  <c r="AJ560" i="31"/>
  <c r="AJ559" i="31"/>
  <c r="AJ558" i="31"/>
  <c r="AJ557" i="31"/>
  <c r="AJ556" i="31"/>
  <c r="AJ555" i="31"/>
  <c r="AJ554" i="31"/>
  <c r="AJ553" i="31"/>
  <c r="AJ552" i="31"/>
  <c r="AJ551" i="31"/>
  <c r="AJ550" i="31"/>
  <c r="AJ549" i="31"/>
  <c r="AJ548" i="31"/>
  <c r="AJ547" i="31"/>
  <c r="AJ546" i="31"/>
  <c r="AJ545" i="31"/>
  <c r="AJ544" i="31"/>
  <c r="AJ543" i="31"/>
  <c r="AJ542" i="31"/>
  <c r="AJ541" i="31"/>
  <c r="AJ540" i="31"/>
  <c r="AJ539" i="31"/>
  <c r="AJ538" i="31"/>
  <c r="AJ537" i="31"/>
  <c r="AJ536" i="31"/>
  <c r="AJ535" i="31"/>
  <c r="AJ534" i="31"/>
  <c r="AJ533" i="31"/>
  <c r="AJ532" i="31"/>
  <c r="AJ531" i="31"/>
  <c r="AJ530" i="31"/>
  <c r="AJ529" i="31"/>
  <c r="AJ528" i="31"/>
  <c r="AJ527" i="31"/>
  <c r="AJ526" i="31"/>
  <c r="AJ525" i="31"/>
  <c r="AJ524" i="31"/>
  <c r="AJ523" i="31"/>
  <c r="AJ522" i="31"/>
  <c r="AJ521" i="31"/>
  <c r="AJ520" i="31"/>
  <c r="AJ519" i="31"/>
  <c r="AJ518" i="31"/>
  <c r="AJ517" i="31"/>
  <c r="AJ516" i="31"/>
  <c r="AJ515" i="31"/>
  <c r="AJ514" i="31"/>
  <c r="AJ513" i="31"/>
  <c r="AJ512" i="31"/>
  <c r="AJ511" i="31"/>
  <c r="AJ510" i="31"/>
  <c r="AJ509" i="31"/>
  <c r="AJ508" i="31"/>
  <c r="AJ507" i="31"/>
  <c r="AJ506" i="31"/>
  <c r="AJ505" i="31"/>
  <c r="AJ504" i="31"/>
  <c r="AJ503" i="31"/>
  <c r="AJ502" i="31"/>
  <c r="AJ501" i="31"/>
  <c r="AJ500" i="31"/>
  <c r="AJ499" i="31"/>
  <c r="AJ498" i="31"/>
  <c r="AJ497" i="31"/>
  <c r="AJ496" i="31"/>
  <c r="AJ495" i="31"/>
  <c r="AJ494" i="31"/>
  <c r="AJ493" i="31"/>
  <c r="AJ492" i="31"/>
  <c r="AJ491" i="31"/>
  <c r="AJ490" i="31"/>
  <c r="AJ489" i="31"/>
  <c r="AJ488" i="31"/>
  <c r="AJ487" i="31"/>
  <c r="AJ486" i="31"/>
  <c r="AJ485" i="31"/>
  <c r="AJ484" i="31"/>
  <c r="AJ483" i="31"/>
  <c r="AJ482" i="31"/>
  <c r="AJ481" i="31"/>
  <c r="AJ480" i="31"/>
  <c r="AJ479" i="31"/>
  <c r="AJ478" i="31"/>
  <c r="AJ477" i="31"/>
  <c r="AJ476" i="31"/>
  <c r="AJ475" i="31"/>
  <c r="AJ474" i="31"/>
  <c r="AJ473" i="31"/>
  <c r="AJ472" i="31"/>
  <c r="AJ471" i="31"/>
  <c r="AJ470" i="31"/>
  <c r="AJ469" i="31"/>
  <c r="AJ468" i="31"/>
  <c r="AJ467" i="31"/>
  <c r="AJ466" i="31"/>
  <c r="AJ465" i="31"/>
  <c r="AJ464" i="31"/>
  <c r="AJ463" i="31"/>
  <c r="AJ462" i="31"/>
  <c r="AJ461" i="31"/>
  <c r="AJ460" i="31"/>
  <c r="AJ459" i="31"/>
  <c r="AJ458" i="31"/>
  <c r="AJ457" i="31"/>
  <c r="AJ456" i="31"/>
  <c r="AJ455" i="31"/>
  <c r="AJ454" i="31"/>
  <c r="AJ453" i="31"/>
  <c r="AJ452" i="31"/>
  <c r="AJ451" i="31"/>
  <c r="AJ450" i="31"/>
  <c r="AJ449" i="31"/>
  <c r="AJ448" i="31"/>
  <c r="AJ447" i="31"/>
  <c r="AJ446" i="31"/>
  <c r="AJ445" i="31"/>
  <c r="AJ444" i="31"/>
  <c r="AJ443" i="31"/>
  <c r="AJ442" i="31"/>
  <c r="AJ441" i="31"/>
  <c r="AJ440" i="31"/>
  <c r="AJ439" i="31"/>
  <c r="AJ438" i="31"/>
  <c r="AJ437" i="31"/>
  <c r="AJ436" i="31"/>
  <c r="AJ435" i="31"/>
  <c r="AJ434" i="31"/>
  <c r="AJ433" i="31"/>
  <c r="AJ432" i="31"/>
  <c r="AJ431" i="31"/>
  <c r="AJ430" i="31"/>
  <c r="AJ429" i="31"/>
  <c r="AJ428" i="31"/>
  <c r="AJ427" i="31"/>
  <c r="AJ426" i="31"/>
  <c r="AJ425" i="31"/>
  <c r="AJ424" i="31"/>
  <c r="AJ423" i="31"/>
  <c r="AJ422" i="31"/>
  <c r="AJ421" i="31"/>
  <c r="AJ420" i="31"/>
  <c r="AJ419" i="31"/>
  <c r="AJ418" i="31"/>
  <c r="AJ417" i="31"/>
  <c r="AJ416" i="31"/>
  <c r="AJ415" i="31"/>
  <c r="AJ414" i="31"/>
  <c r="AJ413" i="31"/>
  <c r="AJ412" i="31"/>
  <c r="AJ411" i="31"/>
  <c r="AJ410" i="31"/>
  <c r="AJ409" i="31"/>
  <c r="AJ408" i="31"/>
  <c r="AJ407" i="31"/>
  <c r="AJ406" i="31"/>
  <c r="AJ405" i="31"/>
  <c r="AJ404" i="31"/>
  <c r="AJ403" i="31"/>
  <c r="AJ402" i="31"/>
  <c r="AJ401" i="31"/>
  <c r="AJ400" i="31"/>
  <c r="AJ399" i="31"/>
  <c r="AJ398" i="31"/>
  <c r="AJ397" i="31"/>
  <c r="AJ396" i="31"/>
  <c r="AJ395" i="31"/>
  <c r="AJ394" i="31"/>
  <c r="AJ393" i="31"/>
  <c r="AJ392" i="31"/>
  <c r="AJ391" i="31"/>
  <c r="AJ390" i="31"/>
  <c r="AJ389" i="31"/>
  <c r="AJ388" i="31"/>
  <c r="AJ387" i="31"/>
  <c r="AJ386" i="31"/>
  <c r="AJ385" i="31"/>
  <c r="AJ384" i="31"/>
  <c r="AJ383" i="31"/>
  <c r="AJ382" i="31"/>
  <c r="AJ381" i="31"/>
  <c r="AJ380" i="31"/>
  <c r="AJ379" i="31"/>
  <c r="AJ378" i="31"/>
  <c r="AJ377" i="31"/>
  <c r="AJ376" i="31"/>
  <c r="AJ375" i="31"/>
  <c r="AJ374" i="31"/>
  <c r="AJ373" i="31"/>
  <c r="AJ372" i="31"/>
  <c r="AJ371" i="31"/>
  <c r="AJ370" i="31"/>
  <c r="AJ369" i="31"/>
  <c r="AJ368" i="31"/>
  <c r="AJ367" i="31"/>
  <c r="AJ366" i="31"/>
  <c r="AJ365" i="31"/>
  <c r="AJ364" i="31"/>
  <c r="AJ363" i="31"/>
  <c r="AJ362" i="31"/>
  <c r="AJ361" i="31"/>
  <c r="AJ360" i="31"/>
  <c r="AJ359" i="31"/>
  <c r="AJ358" i="31"/>
  <c r="AJ357" i="31"/>
  <c r="AJ356" i="31"/>
  <c r="AJ355" i="31"/>
  <c r="AJ354" i="31"/>
  <c r="AJ353" i="31"/>
  <c r="AJ352" i="31"/>
  <c r="AJ351" i="31"/>
  <c r="AJ350" i="31"/>
  <c r="AJ349" i="31"/>
  <c r="AJ348" i="31"/>
  <c r="AJ347" i="31"/>
  <c r="AJ346" i="31"/>
  <c r="AJ345" i="31"/>
  <c r="AJ344" i="31"/>
  <c r="AJ343" i="31"/>
  <c r="AJ342" i="31"/>
  <c r="AJ341" i="31"/>
  <c r="AJ340" i="31"/>
  <c r="AJ339" i="31"/>
  <c r="AJ338" i="31"/>
  <c r="AJ337" i="31"/>
  <c r="AJ336" i="31"/>
  <c r="AJ335" i="31"/>
  <c r="AJ334" i="31"/>
  <c r="AJ333" i="31"/>
  <c r="AJ332" i="31"/>
  <c r="AJ331" i="31"/>
  <c r="AJ330" i="31"/>
  <c r="AJ329" i="31"/>
  <c r="AJ328" i="31"/>
  <c r="AJ327" i="31"/>
  <c r="AJ326" i="31"/>
  <c r="AJ325" i="31"/>
  <c r="AJ324" i="31"/>
  <c r="AJ323" i="31"/>
  <c r="AJ322" i="31"/>
  <c r="AJ321" i="31"/>
  <c r="AJ320" i="31"/>
  <c r="AJ319" i="31"/>
  <c r="AJ318" i="31"/>
  <c r="AJ317" i="31"/>
  <c r="AJ316" i="31"/>
  <c r="AJ315" i="31"/>
  <c r="AJ314" i="31"/>
  <c r="AJ313" i="31"/>
  <c r="AJ312" i="31"/>
  <c r="AJ311" i="31"/>
  <c r="AJ310" i="31"/>
  <c r="AJ309" i="31"/>
  <c r="AJ308" i="31"/>
  <c r="AJ307" i="31"/>
  <c r="AJ306" i="31"/>
  <c r="AJ305" i="31"/>
  <c r="AJ304" i="31"/>
  <c r="AJ303" i="31"/>
  <c r="AJ302" i="31"/>
  <c r="AJ301" i="31"/>
  <c r="AJ300" i="31"/>
  <c r="AJ299" i="31"/>
  <c r="AJ298" i="31"/>
  <c r="AJ297" i="31"/>
  <c r="AJ296" i="31"/>
  <c r="AJ295" i="31"/>
  <c r="AJ294" i="31"/>
  <c r="AJ293" i="31"/>
  <c r="AJ292" i="31"/>
  <c r="AJ291" i="31"/>
  <c r="AJ290" i="31"/>
  <c r="AJ289" i="31"/>
  <c r="AJ288" i="31"/>
  <c r="AJ287" i="31"/>
  <c r="AJ286" i="31"/>
  <c r="AJ285" i="31"/>
  <c r="AJ284" i="31"/>
  <c r="AJ283" i="31"/>
  <c r="AJ282" i="31"/>
  <c r="AJ281" i="31"/>
  <c r="AJ280" i="31"/>
  <c r="AJ279" i="31"/>
  <c r="AJ278" i="31"/>
  <c r="AJ277" i="31"/>
  <c r="AJ276" i="31"/>
  <c r="AJ275" i="31"/>
  <c r="AJ274" i="31"/>
  <c r="AJ273" i="31"/>
  <c r="AJ272" i="31"/>
  <c r="AJ271" i="31"/>
  <c r="AJ270" i="31"/>
  <c r="AJ269" i="31"/>
  <c r="AJ268" i="31"/>
  <c r="AJ267" i="31"/>
  <c r="AJ266" i="31"/>
  <c r="AJ265" i="31"/>
  <c r="AJ264" i="31"/>
  <c r="AJ263" i="31"/>
  <c r="AJ262" i="31"/>
  <c r="AJ261" i="31"/>
  <c r="AJ260" i="31"/>
  <c r="AJ259" i="31"/>
  <c r="AJ258" i="31"/>
  <c r="AJ257" i="31"/>
  <c r="AJ256" i="31"/>
  <c r="AJ255" i="31"/>
  <c r="AJ254" i="31"/>
  <c r="AJ253" i="31"/>
  <c r="AJ252" i="31"/>
  <c r="AJ251" i="31"/>
  <c r="AJ250" i="31"/>
  <c r="AJ249" i="31"/>
  <c r="AJ248" i="31"/>
  <c r="AJ247" i="31"/>
  <c r="AJ246" i="31"/>
  <c r="AJ245" i="31"/>
  <c r="AJ244" i="31"/>
  <c r="AJ243" i="31"/>
  <c r="AJ242" i="31"/>
  <c r="AJ241" i="31"/>
  <c r="AJ240" i="31"/>
  <c r="AJ239" i="31"/>
  <c r="AJ238" i="31"/>
  <c r="AJ237" i="31"/>
  <c r="AJ236" i="31"/>
  <c r="AJ235" i="31"/>
  <c r="AJ234" i="31"/>
  <c r="AJ233" i="31"/>
  <c r="AJ232" i="31"/>
  <c r="AJ231" i="31"/>
  <c r="AJ230" i="31"/>
  <c r="AJ229" i="31"/>
  <c r="AJ228" i="31"/>
  <c r="AJ227" i="31"/>
  <c r="AJ226" i="31"/>
  <c r="AJ225" i="31"/>
  <c r="AJ224" i="31"/>
  <c r="AJ223" i="31"/>
  <c r="AJ222" i="31"/>
  <c r="AJ221" i="31"/>
  <c r="AJ220" i="31"/>
  <c r="AJ219" i="31"/>
  <c r="AJ218" i="31"/>
  <c r="AJ217" i="31"/>
  <c r="AJ216" i="31"/>
  <c r="AJ215" i="31"/>
  <c r="AJ214" i="31"/>
  <c r="AJ213" i="31"/>
  <c r="AJ212" i="31"/>
  <c r="AJ211" i="31"/>
  <c r="AJ210" i="31"/>
  <c r="AJ209" i="31"/>
  <c r="AJ208" i="31"/>
  <c r="AJ207" i="31"/>
  <c r="AJ206" i="31"/>
  <c r="AJ205" i="31"/>
  <c r="AJ204" i="31"/>
  <c r="AJ203" i="31"/>
  <c r="AJ202" i="31"/>
  <c r="AJ201" i="31"/>
  <c r="AJ200" i="31"/>
  <c r="AJ199" i="31"/>
  <c r="AJ198" i="31"/>
  <c r="AJ197" i="31"/>
  <c r="AJ196" i="31"/>
  <c r="AJ195" i="31"/>
  <c r="AJ194" i="31"/>
  <c r="AJ193" i="31"/>
  <c r="AJ192" i="31"/>
  <c r="AJ191" i="31"/>
  <c r="AJ190" i="31"/>
  <c r="AJ189" i="31"/>
  <c r="AJ188" i="31"/>
  <c r="AJ187" i="31"/>
  <c r="AJ186" i="31"/>
  <c r="AJ185" i="31"/>
  <c r="AJ184" i="31"/>
  <c r="AJ183" i="31"/>
  <c r="AJ182" i="31"/>
  <c r="AJ181" i="31"/>
  <c r="AJ180" i="31"/>
  <c r="AJ179" i="31"/>
  <c r="AJ178" i="31"/>
  <c r="AJ177" i="31"/>
  <c r="AJ176" i="31"/>
  <c r="AJ175" i="31"/>
  <c r="AJ174" i="31"/>
  <c r="AJ173" i="31"/>
  <c r="AJ172" i="31"/>
  <c r="AJ171" i="31"/>
  <c r="AJ170" i="31"/>
  <c r="AJ169" i="31"/>
  <c r="AJ168" i="31"/>
  <c r="AJ167" i="31"/>
  <c r="AJ166" i="31"/>
  <c r="AJ165" i="31"/>
  <c r="AJ164" i="31"/>
  <c r="AJ163" i="31"/>
  <c r="AJ162" i="31"/>
  <c r="AJ161" i="31"/>
  <c r="AJ160" i="31"/>
  <c r="AJ159" i="31"/>
  <c r="AJ158" i="31"/>
  <c r="AJ157" i="31"/>
  <c r="AJ156" i="31"/>
  <c r="AJ155" i="31"/>
  <c r="AJ154" i="31"/>
  <c r="AJ153" i="31"/>
  <c r="AJ152" i="31"/>
  <c r="AJ151" i="31"/>
  <c r="AJ150" i="31"/>
  <c r="AJ149" i="31"/>
  <c r="AJ148" i="31"/>
  <c r="AJ147" i="31"/>
  <c r="AJ146" i="31"/>
  <c r="AJ145" i="31"/>
  <c r="AJ144" i="31"/>
  <c r="AJ143" i="31"/>
  <c r="AJ142" i="31"/>
  <c r="AJ141" i="31"/>
  <c r="AJ140" i="31"/>
  <c r="AJ139" i="31"/>
  <c r="AJ138" i="31"/>
  <c r="AJ137" i="31"/>
  <c r="AJ136" i="31"/>
  <c r="AJ135" i="31"/>
  <c r="AJ134" i="31"/>
  <c r="AJ133" i="31"/>
  <c r="AJ132" i="31"/>
  <c r="AJ131" i="31"/>
  <c r="AJ130" i="31"/>
  <c r="AJ129" i="31"/>
  <c r="AJ128" i="31"/>
  <c r="AJ127" i="31"/>
  <c r="AJ126" i="31"/>
  <c r="AJ125" i="31"/>
  <c r="AJ124" i="31"/>
  <c r="AJ123" i="31"/>
  <c r="AJ122" i="31"/>
  <c r="AJ121" i="31"/>
  <c r="AJ120" i="31"/>
  <c r="AJ119" i="31"/>
  <c r="AJ118" i="31"/>
  <c r="AJ117" i="31"/>
  <c r="AJ116" i="31"/>
  <c r="AJ115" i="31"/>
  <c r="AJ114" i="31"/>
  <c r="AJ113" i="31"/>
  <c r="AJ112" i="31"/>
  <c r="AJ111" i="31"/>
  <c r="AJ110" i="31"/>
  <c r="AJ109" i="31"/>
  <c r="AJ108" i="31"/>
  <c r="AJ107" i="31"/>
  <c r="AJ106" i="31"/>
  <c r="AJ105" i="31"/>
  <c r="AJ104" i="31"/>
  <c r="AJ103" i="31"/>
  <c r="AJ102" i="31"/>
  <c r="AJ101" i="31"/>
  <c r="AJ100" i="31"/>
  <c r="AJ99" i="31"/>
  <c r="AJ98" i="31"/>
  <c r="AJ97" i="31"/>
  <c r="AJ96" i="31"/>
  <c r="AJ95" i="31"/>
  <c r="AJ94" i="31"/>
  <c r="AJ93" i="31"/>
  <c r="AJ92" i="31"/>
  <c r="AJ91" i="31"/>
  <c r="AJ90" i="31"/>
  <c r="AJ89" i="31"/>
  <c r="AJ88" i="31"/>
  <c r="AJ87" i="31"/>
  <c r="AJ86" i="31"/>
  <c r="AJ85" i="31"/>
  <c r="AJ84" i="31"/>
  <c r="AJ83" i="31"/>
  <c r="AJ82" i="31"/>
  <c r="AJ81" i="31"/>
  <c r="AJ80" i="31"/>
  <c r="AJ79" i="31"/>
  <c r="AJ78" i="31"/>
  <c r="AJ77" i="31"/>
  <c r="AJ76" i="31"/>
  <c r="AJ75" i="31"/>
  <c r="AJ74" i="31"/>
  <c r="AJ73" i="31"/>
  <c r="AJ72" i="31"/>
  <c r="AJ71" i="31"/>
  <c r="AJ70" i="31"/>
  <c r="AJ69" i="31"/>
  <c r="AJ68" i="31"/>
  <c r="AJ67" i="31"/>
  <c r="AJ66" i="31"/>
  <c r="AJ65" i="31"/>
  <c r="AJ64" i="31"/>
  <c r="AJ63" i="31"/>
  <c r="AJ62" i="31"/>
  <c r="AJ61" i="31"/>
  <c r="AJ60" i="31"/>
  <c r="AJ59" i="31"/>
  <c r="AJ58" i="31"/>
  <c r="AJ57" i="31"/>
  <c r="AJ56" i="31"/>
  <c r="AJ55" i="31"/>
  <c r="AJ54" i="31"/>
  <c r="AJ53" i="31"/>
  <c r="AJ52" i="31"/>
  <c r="AJ51" i="31"/>
  <c r="AJ50" i="31"/>
  <c r="AJ49" i="31"/>
  <c r="AJ48" i="31"/>
  <c r="AJ47" i="31"/>
  <c r="AJ46" i="31"/>
  <c r="AJ45" i="31"/>
  <c r="AJ44" i="31"/>
  <c r="AJ43" i="31"/>
  <c r="AJ42" i="31"/>
  <c r="AJ41" i="31"/>
  <c r="AJ40" i="31"/>
  <c r="AJ39" i="31"/>
  <c r="AJ38" i="31"/>
  <c r="AJ37" i="31"/>
  <c r="AJ36" i="31"/>
  <c r="AJ35" i="31"/>
  <c r="AJ34" i="31"/>
  <c r="AJ33" i="31"/>
  <c r="AJ32" i="31"/>
  <c r="AJ31" i="31"/>
  <c r="AJ30" i="31"/>
  <c r="AJ29" i="31"/>
  <c r="AJ28" i="31"/>
  <c r="AJ27" i="31"/>
  <c r="AJ26" i="31"/>
  <c r="AJ25" i="31"/>
  <c r="AJ24" i="31"/>
  <c r="AJ23" i="31"/>
  <c r="AJ22" i="31"/>
  <c r="AJ21" i="31"/>
  <c r="AJ20" i="31"/>
  <c r="AJ19" i="31"/>
  <c r="AJ18" i="31"/>
  <c r="AJ17" i="31"/>
  <c r="AJ16" i="31"/>
  <c r="AJ15" i="31"/>
  <c r="AJ14" i="31"/>
  <c r="AJ13" i="31"/>
  <c r="AJ12" i="31"/>
  <c r="AJ11" i="31"/>
  <c r="AJ10" i="31"/>
  <c r="AJ9" i="31"/>
  <c r="AJ8" i="31"/>
  <c r="AJ7" i="31"/>
  <c r="AJ6" i="31"/>
  <c r="AJ5" i="31"/>
  <c r="AJ4" i="31"/>
  <c r="AJ3" i="31"/>
  <c r="AJ2" i="31"/>
  <c r="C20" i="24"/>
  <c r="C25" i="24" l="1"/>
  <c r="C26" i="24"/>
  <c r="C27" i="24"/>
  <c r="C28" i="24"/>
  <c r="C14" i="24"/>
  <c r="C13" i="24"/>
  <c r="C12" i="24"/>
  <c r="W34" i="21" l="1"/>
  <c r="W25" i="21"/>
  <c r="W16" i="21"/>
  <c r="C36" i="13"/>
  <c r="B36" i="13"/>
  <c r="D30" i="13"/>
  <c r="D31" i="13"/>
  <c r="D32" i="13"/>
  <c r="D33" i="13"/>
  <c r="D34" i="13"/>
  <c r="D35" i="13"/>
  <c r="D29" i="13"/>
  <c r="C27" i="13"/>
  <c r="B27" i="13"/>
  <c r="D21" i="13"/>
  <c r="D22" i="13"/>
  <c r="D23" i="13"/>
  <c r="D24" i="13"/>
  <c r="D25" i="13"/>
  <c r="D26" i="13"/>
  <c r="D20" i="13"/>
  <c r="C18" i="13"/>
  <c r="B18" i="13"/>
  <c r="D15" i="13"/>
  <c r="D16" i="13"/>
  <c r="D17" i="13"/>
  <c r="D14" i="13"/>
  <c r="D18" i="13" l="1"/>
  <c r="D36" i="13"/>
  <c r="C11" i="28" l="1"/>
  <c r="C12" i="28"/>
  <c r="C13" i="28"/>
  <c r="C14" i="28"/>
  <c r="C15" i="28"/>
  <c r="C16" i="28"/>
  <c r="C17" i="28"/>
  <c r="C18" i="28"/>
  <c r="C19" i="28"/>
  <c r="C20" i="28"/>
  <c r="C21" i="28"/>
  <c r="C22" i="28"/>
  <c r="C23" i="28"/>
  <c r="C15" i="24" l="1"/>
  <c r="C17" i="18"/>
  <c r="D17" i="18"/>
  <c r="E17" i="18"/>
  <c r="F17" i="18"/>
  <c r="B17" i="18"/>
  <c r="D11" i="17"/>
  <c r="D12" i="17"/>
  <c r="D13" i="17"/>
  <c r="D14" i="17"/>
  <c r="D15" i="17"/>
  <c r="D10" i="17"/>
  <c r="C25" i="29" l="1"/>
  <c r="B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25" i="29" l="1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B27" i="16"/>
  <c r="D27" i="13" l="1"/>
  <c r="G16" i="18"/>
  <c r="G15" i="18"/>
  <c r="G14" i="18"/>
  <c r="G13" i="18"/>
  <c r="G12" i="18"/>
  <c r="G17" i="18" l="1"/>
  <c r="G19" i="18" l="1"/>
  <c r="E19" i="18"/>
  <c r="F19" i="18"/>
  <c r="D19" i="18"/>
  <c r="B19" i="18"/>
  <c r="C19" i="18"/>
  <c r="B15" i="24"/>
  <c r="T34" i="21"/>
  <c r="T25" i="21"/>
  <c r="T16" i="21"/>
  <c r="T35" i="21" l="1"/>
  <c r="B29" i="24" l="1"/>
  <c r="C29" i="24" s="1"/>
  <c r="C21" i="20"/>
  <c r="B21" i="20"/>
  <c r="D18" i="20"/>
  <c r="D15" i="20"/>
  <c r="D19" i="20"/>
  <c r="D17" i="20"/>
  <c r="D16" i="20"/>
  <c r="D20" i="20"/>
  <c r="D14" i="20"/>
  <c r="D12" i="20"/>
  <c r="D13" i="20"/>
  <c r="F17" i="19"/>
  <c r="G17" i="19"/>
  <c r="H17" i="19"/>
  <c r="J17" i="19"/>
  <c r="B17" i="19"/>
  <c r="K17" i="19"/>
  <c r="I17" i="19"/>
  <c r="E17" i="19"/>
  <c r="D17" i="19"/>
  <c r="C17" i="19"/>
  <c r="M16" i="19"/>
  <c r="L16" i="19"/>
  <c r="M15" i="19"/>
  <c r="L15" i="19"/>
  <c r="M14" i="19"/>
  <c r="L14" i="19"/>
  <c r="L13" i="19"/>
  <c r="M13" i="19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I23" i="14"/>
  <c r="H23" i="14"/>
  <c r="G23" i="14"/>
  <c r="F23" i="14"/>
  <c r="E23" i="14"/>
  <c r="D23" i="14"/>
  <c r="C23" i="14"/>
  <c r="B23" i="14"/>
  <c r="J22" i="14"/>
  <c r="J21" i="14"/>
  <c r="J20" i="14"/>
  <c r="J19" i="14"/>
  <c r="J18" i="14"/>
  <c r="J17" i="14"/>
  <c r="J16" i="14"/>
  <c r="J15" i="14"/>
  <c r="J14" i="14"/>
  <c r="J13" i="14"/>
  <c r="J12" i="14"/>
  <c r="C37" i="13"/>
  <c r="N34" i="21"/>
  <c r="N25" i="21"/>
  <c r="N16" i="21"/>
  <c r="L34" i="21"/>
  <c r="K34" i="21"/>
  <c r="J34" i="21"/>
  <c r="I34" i="21"/>
  <c r="H34" i="21"/>
  <c r="G34" i="21"/>
  <c r="F34" i="21"/>
  <c r="E34" i="21"/>
  <c r="D34" i="21"/>
  <c r="C34" i="21"/>
  <c r="B34" i="21"/>
  <c r="L25" i="21"/>
  <c r="K25" i="21"/>
  <c r="J25" i="21"/>
  <c r="I25" i="21"/>
  <c r="H25" i="21"/>
  <c r="G25" i="21"/>
  <c r="F25" i="21"/>
  <c r="E25" i="21"/>
  <c r="C25" i="21"/>
  <c r="B25" i="21"/>
  <c r="L16" i="21"/>
  <c r="K16" i="21"/>
  <c r="J16" i="21"/>
  <c r="I16" i="21"/>
  <c r="H16" i="21"/>
  <c r="G16" i="21"/>
  <c r="F16" i="21"/>
  <c r="E16" i="21"/>
  <c r="D16" i="21"/>
  <c r="D25" i="21" s="1"/>
  <c r="C16" i="21"/>
  <c r="B16" i="21"/>
  <c r="F24" i="14" l="1"/>
  <c r="H28" i="15"/>
  <c r="L28" i="15"/>
  <c r="G35" i="21"/>
  <c r="J28" i="16"/>
  <c r="H28" i="16"/>
  <c r="H24" i="14"/>
  <c r="N15" i="19"/>
  <c r="C35" i="21"/>
  <c r="N16" i="19"/>
  <c r="H35" i="21"/>
  <c r="F35" i="21"/>
  <c r="K35" i="21"/>
  <c r="I35" i="21"/>
  <c r="L35" i="21"/>
  <c r="N35" i="21"/>
  <c r="D35" i="21"/>
  <c r="B35" i="21"/>
  <c r="J35" i="21"/>
  <c r="E35" i="21"/>
  <c r="D21" i="20"/>
  <c r="N13" i="19"/>
  <c r="M17" i="19"/>
  <c r="N14" i="19"/>
  <c r="L17" i="19"/>
  <c r="N28" i="16"/>
  <c r="B28" i="16"/>
  <c r="D28" i="16"/>
  <c r="F28" i="16"/>
  <c r="P27" i="16"/>
  <c r="L28" i="16"/>
  <c r="J28" i="15"/>
  <c r="N28" i="15"/>
  <c r="F28" i="15"/>
  <c r="B28" i="15"/>
  <c r="P27" i="15"/>
  <c r="D28" i="15"/>
  <c r="J23" i="14"/>
  <c r="D24" i="14"/>
  <c r="B24" i="14"/>
  <c r="B37" i="13"/>
  <c r="D37" i="13"/>
  <c r="N17" i="19" l="1"/>
  <c r="P28" i="16"/>
  <c r="N19" i="19" l="1"/>
  <c r="H19" i="19"/>
  <c r="I19" i="19"/>
  <c r="C19" i="19"/>
  <c r="K19" i="19"/>
  <c r="E19" i="19"/>
  <c r="F19" i="19"/>
  <c r="G19" i="19"/>
  <c r="J19" i="19"/>
  <c r="B19" i="19"/>
  <c r="M19" i="19"/>
  <c r="D19" i="19"/>
  <c r="L19" i="19"/>
</calcChain>
</file>

<file path=xl/sharedStrings.xml><?xml version="1.0" encoding="utf-8"?>
<sst xmlns="http://schemas.openxmlformats.org/spreadsheetml/2006/main" count="10345" uniqueCount="5242">
  <si>
    <t>Gobierno de Puerto Rico</t>
  </si>
  <si>
    <t>Departamento de Estado</t>
  </si>
  <si>
    <t>Compendio Estadístico sobre la educación básica (PK-12) privada de Puerto Rico</t>
  </si>
  <si>
    <t>Año académico 2021-22</t>
  </si>
  <si>
    <t>Nombre de producto</t>
  </si>
  <si>
    <t>Infografía sobre la educación básica (PK-12) privada de Puerto Rico. Año escolar 2021-22.</t>
  </si>
  <si>
    <t>Tabla 1. Matrícula en escuelas privadas Pk-12 por nivel, grado y género. Año escolar 2021-22.</t>
  </si>
  <si>
    <t>Tabla 2. Matrícula en escuelas privadas PK-12 en el nivel pre-escolar por edad, grado y género. Año escolar 2021-22.</t>
  </si>
  <si>
    <t>Tabla 3. Matrícula en escuelas privadas PK-12 en el nivel elemental por edad, grado y género. Año escolar 2021-22.</t>
  </si>
  <si>
    <t>Tabla 4. Matrícula en escuelas privadas PK-12 en el nivel intermedio y superior por edad, grado y género. Año escolar 2021-22.</t>
  </si>
  <si>
    <t>Tabla 5. Matrícula en escuelas privadas PK-12 por región, pueblo y nivel. Año escolar 2021-22.</t>
  </si>
  <si>
    <t>Tabla 6. Matrícula en escuelas privadas PK-12 por región, pueblo y grado. Año escolar 2021-22</t>
  </si>
  <si>
    <t>Tabla 7. Histórico de matrícula en escuelas privadas Pk-12 por nivel y grado. Años escolares 2000-01 al 2021-22</t>
  </si>
  <si>
    <t>Tabla 8.  Matrícula en escuelas privadas Pk-12 bajo los servicios de educación especial por género y tipo de impedimento. Año escolar 2021-22.</t>
  </si>
  <si>
    <t xml:space="preserve">Tabla 9. Estudiantes de escuelas privadas PK-12 promovidos y graduados al terminar el año escolar anterior. (Al finalizar junio del 2021) </t>
  </si>
  <si>
    <t>Tabla 10. Personal docente de escuelas privadas PK-12 por tipo de certificación y preparación académica. Año escolar 2021-22.</t>
  </si>
  <si>
    <t>Tabla 11. Personal docente de escuelas privadas Pk-12 por nivel de ofrecimiento, tipo de certificación y género. Año escolar 2021-22.</t>
  </si>
  <si>
    <t>Tabla 12. Personal administrativo, docente y apoyo por género. Año escolar 2021-22.</t>
  </si>
  <si>
    <t>Tabla 13. Medidas de tendencia central para costos de matrícula y mensualidad del nivel PK-12 privado por grado. Año escolar 2021-22.</t>
  </si>
  <si>
    <t>Tabla 14. Informe Anual sobre Hostigamiento/Bullying en escuelas privadas PK-12. Año escolar 2021-22.</t>
  </si>
  <si>
    <t>Tabla 15. Modalidades educativas que ofrecen las instituciones en escuelas privadas PK-12. Año escolar 2021-22.</t>
  </si>
  <si>
    <t>Tabla 16. Enfoque Educativo que ofrecen las instituciones en escuelas privadas PK-12. Año escolar 2021-22.</t>
  </si>
  <si>
    <r>
      <t xml:space="preserve">Tabla 17. Directorio de las instituciones en escuelas privadas PK-12. Año escolar 2021-21. </t>
    </r>
    <r>
      <rPr>
        <u/>
        <sz val="10"/>
        <color rgb="FFFF0000"/>
        <rFont val="Arial"/>
        <family val="2"/>
      </rPr>
      <t>Para verificar si una institución está en cumplimiento con el registro del Departamento de Estado vaya al siguiente enlace: https://www.didaxispr.com/instituciones-</t>
    </r>
  </si>
  <si>
    <r>
      <rPr>
        <b/>
        <u/>
        <sz val="13"/>
        <color theme="1"/>
        <rFont val="Calibri"/>
        <family val="2"/>
        <scheme val="minor"/>
      </rPr>
      <t>Persona contacto</t>
    </r>
    <r>
      <rPr>
        <sz val="13"/>
        <color theme="1"/>
        <rFont val="Calibri"/>
        <family val="2"/>
        <scheme val="minor"/>
      </rPr>
      <t>: Margarita Rivera Molina, Analista de Evaluación y Datos Estadísticos</t>
    </r>
  </si>
  <si>
    <r>
      <rPr>
        <b/>
        <u/>
        <sz val="13"/>
        <color theme="1"/>
        <rFont val="Calibri"/>
        <family val="2"/>
        <scheme val="minor"/>
      </rPr>
      <t>Dirección postal</t>
    </r>
    <r>
      <rPr>
        <sz val="13"/>
        <color theme="1"/>
        <rFont val="Calibri"/>
        <family val="2"/>
        <scheme val="minor"/>
      </rPr>
      <t>: P.O Box 195484, San Juan, PR, 00919-5484</t>
    </r>
  </si>
  <si>
    <r>
      <rPr>
        <b/>
        <u/>
        <sz val="13"/>
        <color theme="1"/>
        <rFont val="Calibri"/>
        <family val="2"/>
        <scheme val="minor"/>
      </rPr>
      <t>Dirección física</t>
    </r>
    <r>
      <rPr>
        <sz val="13"/>
        <color theme="1"/>
        <rFont val="Calibri"/>
        <family val="2"/>
        <scheme val="minor"/>
      </rPr>
      <t>: Calle Quisquella #57, San Juan, PR, 00917</t>
    </r>
  </si>
  <si>
    <r>
      <rPr>
        <b/>
        <u/>
        <sz val="13"/>
        <rFont val="Calibri"/>
        <family val="2"/>
        <scheme val="minor"/>
      </rPr>
      <t>Teléfono</t>
    </r>
    <r>
      <rPr>
        <sz val="13"/>
        <rFont val="Calibri"/>
        <family val="2"/>
        <scheme val="minor"/>
      </rPr>
      <t>: (787) 819-5555 / (787) 819-0730 Ext. 3355</t>
    </r>
  </si>
  <si>
    <r>
      <rPr>
        <b/>
        <u/>
        <sz val="13"/>
        <color theme="1"/>
        <rFont val="Calibri"/>
        <family val="2"/>
        <scheme val="minor"/>
      </rPr>
      <t>Correo electrónico</t>
    </r>
    <r>
      <rPr>
        <sz val="13"/>
        <color theme="1"/>
        <rFont val="Calibri"/>
        <family val="2"/>
        <scheme val="minor"/>
      </rPr>
      <t>: margarita.rivera@estadisticas.pr</t>
    </r>
  </si>
  <si>
    <r>
      <rPr>
        <b/>
        <u/>
        <sz val="13"/>
        <rFont val="Calibri"/>
        <family val="2"/>
        <scheme val="minor"/>
      </rPr>
      <t>Fecha de publicación</t>
    </r>
    <r>
      <rPr>
        <sz val="13"/>
        <rFont val="Calibri"/>
        <family val="2"/>
        <scheme val="minor"/>
      </rPr>
      <t>: 30 de julio 2022</t>
    </r>
  </si>
  <si>
    <r>
      <rPr>
        <b/>
        <u/>
        <sz val="13"/>
        <rFont val="Calibri"/>
        <family val="2"/>
        <scheme val="minor"/>
      </rPr>
      <t>Fecha esperada de publicacion del próximo informe</t>
    </r>
    <r>
      <rPr>
        <sz val="13"/>
        <rFont val="Calibri"/>
        <family val="2"/>
        <scheme val="minor"/>
      </rPr>
      <t>: 30 de agosto 2023</t>
    </r>
  </si>
  <si>
    <r>
      <rPr>
        <b/>
        <u/>
        <sz val="13"/>
        <rFont val="Calibri"/>
        <family val="2"/>
      </rPr>
      <t>Cómo obtener este informe</t>
    </r>
    <r>
      <rPr>
        <sz val="13"/>
        <rFont val="Calibri"/>
        <family val="2"/>
      </rPr>
      <t xml:space="preserve">: (1) visite la sección de Estadísticas del CEPR en http://www.agencias.pr.gov/agencias/cepr/inicio, (2) envíe su solicitud por correo electrónico a margarita.rivera@estadísticas.pr, (3) llame a uno de los teléfonos: (787) 819-5555, (787) 819-0730, extensión 3355, (4) envíe su solicitud por correo a P.O Box 195484, San Juan, PR, 00919-5484, o (5) visite las oficinas del Instituto de Estadísticas de Puerto Rico en la calle Quisquella #57, San Juan, PR, 00917. </t>
    </r>
    <r>
      <rPr>
        <sz val="13"/>
        <color rgb="FFFF0000"/>
        <rFont val="Calibri"/>
        <family val="2"/>
      </rPr>
      <t>Horario: 8:00 am a 4:30 pm de lunes a viernes</t>
    </r>
    <r>
      <rPr>
        <sz val="13"/>
        <rFont val="Calibri"/>
        <family val="2"/>
      </rPr>
      <t>. El informe está disponible en los siguientes formatos electrónicos: Excel y PDF (readable). El informe no tiene costo.</t>
    </r>
  </si>
  <si>
    <r>
      <rPr>
        <b/>
        <sz val="13"/>
        <rFont val="Calibri"/>
        <family val="2"/>
      </rPr>
      <t>Fuente de información:</t>
    </r>
    <r>
      <rPr>
        <sz val="13"/>
        <rFont val="Calibri"/>
        <family val="2"/>
      </rPr>
      <t xml:space="preserve"> La información de este Compendio se recopila mediante el Formulario K-12 de la Plataforma Electrónica de Datos sobre Educación (PLEDUC). Los datos los proveen las instituciones educativas a través de internet y certifican que los mismos son fieles a sus registros. Todas las instituciones privadas de educación básica que operan en Puerto Rico deben completar el formulario. La fecha de corte para los datos de matrícula y facultad es el 1 de septiembre, al inicio del año académico.
</t>
    </r>
  </si>
  <si>
    <r>
      <rPr>
        <b/>
        <sz val="13"/>
        <rFont val="Calibri"/>
        <family val="2"/>
      </rPr>
      <t xml:space="preserve">Marco legal: </t>
    </r>
    <r>
      <rPr>
        <sz val="13"/>
        <rFont val="Calibri"/>
        <family val="2"/>
      </rPr>
      <t xml:space="preserve">La Sección 8, inciso g de la Ley 212-2018, conocida como Ley de Registro y Licenciamiento de Instituciones de Educación, indica que es responsabilidad del Departamento de Estado (DE): "...requerir, recopilar y mantener datos estadísticos sobre las Instituciones de Educación y su estudiantado; disponiéndose que estas funciones podrán ser externalizadas o realizadas mediante acuerdos colaborativos con el Departamento de Desarrollo Económico y Comercio, el Fideicomiso de la Ciencia, Tecnología e Investigación, el Instituto de Estadísticas y/o con cualquier otra entidad pública o privada..."
</t>
    </r>
  </si>
  <si>
    <r>
      <rPr>
        <b/>
        <sz val="13"/>
        <rFont val="Calibri"/>
        <family val="2"/>
        <scheme val="minor"/>
      </rPr>
      <t>Nota:</t>
    </r>
    <r>
      <rPr>
        <sz val="13"/>
        <rFont val="Calibri"/>
        <family val="2"/>
        <scheme val="minor"/>
      </rPr>
      <t xml:space="preserve"> El Instituto de Estadísticas está en proceso de validar la metodología de algunas de las estadísticas que se presentan en este informe. </t>
    </r>
    <r>
      <rPr>
        <strike/>
        <sz val="13"/>
        <color rgb="FFFF0000"/>
        <rFont val="Calibri"/>
        <family val="2"/>
        <scheme val="minor"/>
      </rPr>
      <t/>
    </r>
  </si>
  <si>
    <t>Tabla 1.</t>
  </si>
  <si>
    <t>Estudiantes matriculados en escuelas privadas por nivel y grado según el género</t>
  </si>
  <si>
    <t>Año académico 2021-2022</t>
  </si>
  <si>
    <t>Nivel y Grado</t>
  </si>
  <si>
    <t>Género</t>
  </si>
  <si>
    <t>Total</t>
  </si>
  <si>
    <t>Masc</t>
  </si>
  <si>
    <t>Fem</t>
  </si>
  <si>
    <t>Preescolar</t>
  </si>
  <si>
    <t>Preprekinder</t>
  </si>
  <si>
    <t>Prekinder</t>
  </si>
  <si>
    <t>kinder</t>
  </si>
  <si>
    <r>
      <t>Sin grado</t>
    </r>
    <r>
      <rPr>
        <vertAlign val="superscript"/>
        <sz val="11"/>
        <color theme="1"/>
        <rFont val="Calibri"/>
        <family val="2"/>
        <scheme val="minor"/>
      </rPr>
      <t>1</t>
    </r>
  </si>
  <si>
    <t>Sub-total Preescolar</t>
  </si>
  <si>
    <t>Elemental</t>
  </si>
  <si>
    <t>Primero</t>
  </si>
  <si>
    <t>Segundo</t>
  </si>
  <si>
    <t>Tercero</t>
  </si>
  <si>
    <t>Cuarto</t>
  </si>
  <si>
    <t>Quito</t>
  </si>
  <si>
    <t>Sexto</t>
  </si>
  <si>
    <t>Sub-total Elemental</t>
  </si>
  <si>
    <t>Secundario</t>
  </si>
  <si>
    <t>Séptimo</t>
  </si>
  <si>
    <t>Octavo</t>
  </si>
  <si>
    <t>Noveno</t>
  </si>
  <si>
    <t>Décimo</t>
  </si>
  <si>
    <t>Undécimo</t>
  </si>
  <si>
    <t>Duodécimo</t>
  </si>
  <si>
    <t>Sub-total secundaria</t>
  </si>
  <si>
    <t>Gran Total</t>
  </si>
  <si>
    <r>
      <rPr>
        <vertAlign val="superscript"/>
        <sz val="9"/>
        <color rgb="FF000000"/>
        <rFont val="Calibri"/>
        <family val="2"/>
        <scheme val="minor"/>
      </rPr>
      <t>1</t>
    </r>
    <r>
      <rPr>
        <sz val="9"/>
        <color rgb="FF000000"/>
        <rFont val="Calibri"/>
        <family val="2"/>
        <scheme val="minor"/>
      </rPr>
      <t xml:space="preserve">Estudiantes que por alguna razón, ya sea administrativa o académica, no tienen un grado asignado o no se ha podido identificar a qué grado pertenecen. </t>
    </r>
  </si>
  <si>
    <r>
      <rPr>
        <b/>
        <sz val="9"/>
        <rFont val="Calibri"/>
        <family val="2"/>
        <scheme val="minor"/>
      </rPr>
      <t>Nota:</t>
    </r>
    <r>
      <rPr>
        <sz val="9"/>
        <rFont val="Calibri"/>
        <family val="2"/>
        <scheme val="minor"/>
      </rPr>
      <t xml:space="preserve"> Para el año 2021-22 el 91.7% de las instituciones reporto datos a PLEDUC (n=584 /N=637). </t>
    </r>
  </si>
  <si>
    <r>
      <rPr>
        <b/>
        <sz val="9"/>
        <color theme="1"/>
        <rFont val="Calibri"/>
        <family val="2"/>
        <scheme val="minor"/>
      </rPr>
      <t>Fuente:</t>
    </r>
    <r>
      <rPr>
        <sz val="9"/>
        <color theme="1"/>
        <rFont val="Calibri"/>
        <family val="2"/>
        <scheme val="minor"/>
      </rPr>
      <t xml:space="preserve">  Formulario (K-12), Plataforma Electrónica de Datos sobre Educación (PLEDUC) 2021-22. Junta de Instituciones Postsecundaria (JIP), Departamento de Estado.</t>
    </r>
  </si>
  <si>
    <r>
      <rPr>
        <b/>
        <sz val="9"/>
        <color theme="1"/>
        <rFont val="Calibri"/>
        <family val="2"/>
        <scheme val="minor"/>
      </rPr>
      <t>Cita sugerida</t>
    </r>
    <r>
      <rPr>
        <sz val="9"/>
        <color theme="1"/>
        <rFont val="Calibri"/>
        <family val="2"/>
        <scheme val="minor"/>
      </rPr>
      <t xml:space="preserve">: Departamento de Estado de Puerto Rico (2022). </t>
    </r>
    <r>
      <rPr>
        <i/>
        <sz val="9"/>
        <color theme="1"/>
        <rFont val="Calibri"/>
        <family val="2"/>
        <scheme val="minor"/>
      </rPr>
      <t>Compendio Estadístico sobre la educación básica (K-12) privada de Puerto Rico,</t>
    </r>
    <r>
      <rPr>
        <sz val="9"/>
        <color theme="1"/>
        <rFont val="Calibri"/>
        <family val="2"/>
        <scheme val="minor"/>
      </rPr>
      <t xml:space="preserve"> Agosto 2022, Recuperado el &lt;fecha&gt; de http://www.agencias.pr.gov/agencias/cepr/inicio/. </t>
    </r>
  </si>
  <si>
    <t>Tabla 2.</t>
  </si>
  <si>
    <t xml:space="preserve">Matrícula en escuelas privadas PK-12 en el nivel pre-escolar por edad, grado y género. </t>
  </si>
  <si>
    <t>Año escolar 2021-22.</t>
  </si>
  <si>
    <r>
      <t xml:space="preserve"> </t>
    </r>
    <r>
      <rPr>
        <b/>
        <sz val="11"/>
        <color rgb="FF000000"/>
        <rFont val="Calibri"/>
        <family val="2"/>
      </rPr>
      <t>Edad</t>
    </r>
  </si>
  <si>
    <t xml:space="preserve"> Grado y Género </t>
  </si>
  <si>
    <t>Total por edad</t>
  </si>
  <si>
    <t>Pre-pre-Kinder</t>
  </si>
  <si>
    <t xml:space="preserve">Pre-Kinder </t>
  </si>
  <si>
    <t xml:space="preserve"> Kinder</t>
  </si>
  <si>
    <t xml:space="preserve"> Sin grado[1]</t>
  </si>
  <si>
    <t>Masculino</t>
  </si>
  <si>
    <t>Femenino</t>
  </si>
  <si>
    <t>&lt;1</t>
  </si>
  <si>
    <t>9 o más</t>
  </si>
  <si>
    <t>Sin especificar[2]</t>
  </si>
  <si>
    <t>Sub-total</t>
  </si>
  <si>
    <t>Total/Grado</t>
  </si>
  <si>
    <t xml:space="preserve">[1] Estudiantes en nivel pre-escolar que por alguna razón, ya sea administrativa o académica, no tienen un grado asignado o no se ha podido identificar a qué grado pertenecen. </t>
  </si>
  <si>
    <t>[2] Estudiantes en nivel pre-escolar de los cuales se desconoce su edad.</t>
  </si>
  <si>
    <r>
      <rPr>
        <b/>
        <sz val="9"/>
        <rFont val="Calibri"/>
        <family val="2"/>
        <scheme val="minor"/>
      </rPr>
      <t xml:space="preserve">Nota: </t>
    </r>
    <r>
      <rPr>
        <sz val="9"/>
        <rFont val="Calibri"/>
        <family val="2"/>
        <scheme val="minor"/>
      </rPr>
      <t xml:space="preserve">Para el año 2021-22 el 91.7% de las instituciones reporto datos a PLEDUC (n=584 /N=637). </t>
    </r>
  </si>
  <si>
    <r>
      <rPr>
        <b/>
        <sz val="9"/>
        <color theme="1"/>
        <rFont val="Calibri"/>
        <family val="2"/>
        <scheme val="minor"/>
      </rPr>
      <t>Cita sugerida:</t>
    </r>
    <r>
      <rPr>
        <sz val="9"/>
        <color theme="1"/>
        <rFont val="Calibri"/>
        <family val="2"/>
        <scheme val="minor"/>
      </rPr>
      <t xml:space="preserve"> Departamento de Estado de Puerto Rico (2022). Compendio Estadístico sobre la educación básica (K-12) privada de Puerto Rico, Agosto 2022, Recuperado el &lt;fecha&gt; de http://www.agencias.pr.gov/agencias/cepr/inicio/. </t>
    </r>
  </si>
  <si>
    <t>Tabla 3.</t>
  </si>
  <si>
    <t xml:space="preserve">Matrícula en escuelas privadas PK-12 en el nivel elemental por edad, grado y género. </t>
  </si>
  <si>
    <t>TOTAL/</t>
  </si>
  <si>
    <t xml:space="preserve">Segundo </t>
  </si>
  <si>
    <t>Quinto</t>
  </si>
  <si>
    <t>EDAD</t>
  </si>
  <si>
    <t>17 o más</t>
  </si>
  <si>
    <t>TOTAL/GRADO</t>
  </si>
  <si>
    <r>
      <rPr>
        <b/>
        <sz val="9"/>
        <color theme="1"/>
        <rFont val="Calibri"/>
        <family val="2"/>
        <scheme val="minor"/>
      </rPr>
      <t xml:space="preserve">Fuente: </t>
    </r>
    <r>
      <rPr>
        <sz val="9"/>
        <color theme="1"/>
        <rFont val="Calibri"/>
        <family val="2"/>
        <scheme val="minor"/>
      </rPr>
      <t xml:space="preserve"> Formulario (K-12), Plataforma Electrónica de Datos sobre Educación (PLEDUC) 2021-22. Junta de Instituciones Postsecundaria (JIP), Departamento de Estado.</t>
    </r>
  </si>
  <si>
    <r>
      <rPr>
        <b/>
        <sz val="9"/>
        <color theme="1"/>
        <rFont val="Calibri"/>
        <family val="2"/>
        <scheme val="minor"/>
      </rPr>
      <t>Cita sugerida</t>
    </r>
    <r>
      <rPr>
        <sz val="9"/>
        <color theme="1"/>
        <rFont val="Calibri"/>
        <family val="2"/>
        <scheme val="minor"/>
      </rPr>
      <t xml:space="preserve">: Departamento de Estado de Puerto Rico (2022). Compendio Estadístico sobre la educación básica (K-12) privada de Puerto Rico, Agosto 2022, Recuperado el &lt;fecha&gt; de http://www.agencias.pr.gov/agencias/cepr/inicio/. </t>
    </r>
  </si>
  <si>
    <t>Tabla 4.</t>
  </si>
  <si>
    <t>Matrícula en escuelas privadas PK-12 en el nivel intermedio y superior por edad, grado y género.</t>
  </si>
  <si>
    <t xml:space="preserve"> Año escolar 2021-22.</t>
  </si>
  <si>
    <r>
      <t xml:space="preserve"> </t>
    </r>
    <r>
      <rPr>
        <b/>
        <sz val="11"/>
        <color rgb="FF000000"/>
        <rFont val="Calibri"/>
        <family val="2"/>
        <scheme val="minor"/>
      </rPr>
      <t>Edad</t>
    </r>
  </si>
  <si>
    <t>TOTAL</t>
  </si>
  <si>
    <t xml:space="preserve">Octavo </t>
  </si>
  <si>
    <t>Edad</t>
  </si>
  <si>
    <t>23 o más</t>
  </si>
  <si>
    <t>Sub-Total/Grado</t>
  </si>
  <si>
    <t>Tabla 5.</t>
  </si>
  <si>
    <t>Matrícula en escuelas privadas PK-12 por región, pueblo y nivel</t>
  </si>
  <si>
    <t>Año escolar 2021-22</t>
  </si>
  <si>
    <t>Regiones*</t>
  </si>
  <si>
    <t>Pueblo</t>
  </si>
  <si>
    <t># de Inst</t>
  </si>
  <si>
    <t>Niveles</t>
  </si>
  <si>
    <t>Central</t>
  </si>
  <si>
    <t>Aguas Buenas</t>
  </si>
  <si>
    <t>Aibonito</t>
  </si>
  <si>
    <t>Barranquitas</t>
  </si>
  <si>
    <t>Caguas</t>
  </si>
  <si>
    <t>Cayey</t>
  </si>
  <si>
    <t>Cidra</t>
  </si>
  <si>
    <t>Comerio</t>
  </si>
  <si>
    <t>Gurabo</t>
  </si>
  <si>
    <t>Juncos</t>
  </si>
  <si>
    <t>San Lorenzo</t>
  </si>
  <si>
    <t>Este</t>
  </si>
  <si>
    <t>Humacao</t>
  </si>
  <si>
    <t>Las Piedras</t>
  </si>
  <si>
    <t>Naguabo</t>
  </si>
  <si>
    <t>Yabucoa</t>
  </si>
  <si>
    <t>Metro</t>
  </si>
  <si>
    <t>Bayamón</t>
  </si>
  <si>
    <t>Canóvanas</t>
  </si>
  <si>
    <t>Carolina</t>
  </si>
  <si>
    <t>Cataño</t>
  </si>
  <si>
    <t>Corozal</t>
  </si>
  <si>
    <t>Dorado</t>
  </si>
  <si>
    <t>Guaynabo</t>
  </si>
  <si>
    <t>Loiza</t>
  </si>
  <si>
    <t>Naranjito</t>
  </si>
  <si>
    <t>San Juan</t>
  </si>
  <si>
    <t>Toa Alta</t>
  </si>
  <si>
    <t>Toa Baja</t>
  </si>
  <si>
    <t>Trujillo Alto</t>
  </si>
  <si>
    <t>Vega Alta</t>
  </si>
  <si>
    <t>Noreste</t>
  </si>
  <si>
    <t>Ceiba</t>
  </si>
  <si>
    <t>Fajardo</t>
  </si>
  <si>
    <t>Luquillo</t>
  </si>
  <si>
    <t>Río Grande</t>
  </si>
  <si>
    <t>Noroeste</t>
  </si>
  <si>
    <t>Aguada</t>
  </si>
  <si>
    <t>Aguadilla</t>
  </si>
  <si>
    <t>Isabela</t>
  </si>
  <si>
    <t>Moca</t>
  </si>
  <si>
    <t>San Sebastián</t>
  </si>
  <si>
    <t>Norte</t>
  </si>
  <si>
    <t>Arecibo</t>
  </si>
  <si>
    <t>Barceloneta</t>
  </si>
  <si>
    <t>Camuy</t>
  </si>
  <si>
    <t>Ciales</t>
  </si>
  <si>
    <t>Florida</t>
  </si>
  <si>
    <t>Hatillo</t>
  </si>
  <si>
    <t>Lares</t>
  </si>
  <si>
    <t>Manatí</t>
  </si>
  <si>
    <t>Morovis</t>
  </si>
  <si>
    <t>Orocovis</t>
  </si>
  <si>
    <t>Quebradillas</t>
  </si>
  <si>
    <t>Utuado</t>
  </si>
  <si>
    <t>Vega Baja</t>
  </si>
  <si>
    <t>Oeste</t>
  </si>
  <si>
    <t>Añasco</t>
  </si>
  <si>
    <t>Cabo Rojo</t>
  </si>
  <si>
    <t>Hormigueros</t>
  </si>
  <si>
    <t>Lajas</t>
  </si>
  <si>
    <t>Mayagüez</t>
  </si>
  <si>
    <t>Rincón</t>
  </si>
  <si>
    <t>Sabana Grande</t>
  </si>
  <si>
    <t>San Germán</t>
  </si>
  <si>
    <t>Sur</t>
  </si>
  <si>
    <t>Adjuntas</t>
  </si>
  <si>
    <t>Coamo</t>
  </si>
  <si>
    <t>Guayanilla</t>
  </si>
  <si>
    <t>Juana Díaz</t>
  </si>
  <si>
    <t>Peñuelas</t>
  </si>
  <si>
    <t>Ponce</t>
  </si>
  <si>
    <t>Santa Isabel</t>
  </si>
  <si>
    <t>Villalba</t>
  </si>
  <si>
    <t>Yauco</t>
  </si>
  <si>
    <t>Sureste</t>
  </si>
  <si>
    <t>Arroyo</t>
  </si>
  <si>
    <t>Guayama</t>
  </si>
  <si>
    <t>Salinas</t>
  </si>
  <si>
    <t>*Según regionalización establecida por la orden ejecutiva OE-2015-023.</t>
  </si>
  <si>
    <r>
      <rPr>
        <b/>
        <sz val="9"/>
        <color theme="1"/>
        <rFont val="Calibri"/>
        <family val="2"/>
        <scheme val="minor"/>
      </rPr>
      <t xml:space="preserve">Fuente:  </t>
    </r>
    <r>
      <rPr>
        <sz val="9"/>
        <color theme="1"/>
        <rFont val="Calibri"/>
        <family val="2"/>
        <scheme val="minor"/>
      </rPr>
      <t>Formulario (K-12), Plataforma Electrónica de Datos sobre Educación (PLEDUC) 2021-22. Junta de Instituciones Postsecundaria (JIP), Departamento de Estado.</t>
    </r>
  </si>
  <si>
    <t>Tabla 6.</t>
  </si>
  <si>
    <t>Matrícula en escuelas privadas PK-12 por región, pueblo y grado</t>
  </si>
  <si>
    <t>Región*</t>
  </si>
  <si>
    <t># de Instituciones</t>
  </si>
  <si>
    <t>Prepreescolar</t>
  </si>
  <si>
    <t>Prescolar</t>
  </si>
  <si>
    <t>Kinder</t>
  </si>
  <si>
    <t>Preescolar Sin grado Sin edad</t>
  </si>
  <si>
    <t>Elemental Sin grado Sin edad</t>
  </si>
  <si>
    <t>Secundaria Sin grado Sin edad</t>
  </si>
  <si>
    <r>
      <t>Fuente:</t>
    </r>
    <r>
      <rPr>
        <sz val="9"/>
        <color theme="1"/>
        <rFont val="Calibri"/>
        <family val="2"/>
        <scheme val="minor"/>
      </rPr>
      <t xml:space="preserve">  Formulario (K-12), Plataforma Electrónica de Datos sobre Educación (PLEDUC) 2021-22. Junta de Instituciones Postsecundaria (JIP), Departamento de Estado.</t>
    </r>
  </si>
  <si>
    <t>Tabla 7.</t>
  </si>
  <si>
    <t>Histórico de matrícula en escuelas privadas PK-12 por nivel y grado</t>
  </si>
  <si>
    <t>Años escolares 2000-01 al 2021-22</t>
  </si>
  <si>
    <t>Niveles/grado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</si>
  <si>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</si>
  <si>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</si>
  <si>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</si>
  <si>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</si>
  <si>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</si>
  <si>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</si>
  <si>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</si>
  <si>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</si>
  <si>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</si>
  <si>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</si>
  <si>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</si>
  <si>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</si>
  <si>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</si>
  <si>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</si>
  <si>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</si>
  <si>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</si>
  <si>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2016-17*</t>
  </si>
  <si>
    <t>2017-18</t>
  </si>
  <si>
    <t>2018-19</t>
  </si>
  <si>
    <t>2019-20</t>
  </si>
  <si>
    <t>2020-21</t>
  </si>
  <si>
    <t>2021-22</t>
  </si>
  <si>
    <r>
      <t>Sin grado</t>
    </r>
    <r>
      <rPr>
        <vertAlign val="superscript"/>
        <sz val="10"/>
        <rFont val="Calibri"/>
        <family val="2"/>
        <scheme val="minor"/>
      </rPr>
      <t>1</t>
    </r>
  </si>
  <si>
    <t>Total preescolar</t>
  </si>
  <si>
    <t>Total elemental</t>
  </si>
  <si>
    <t>Total secundaria</t>
  </si>
  <si>
    <t>Gran total</t>
  </si>
  <si>
    <t>Tasa de participación</t>
  </si>
  <si>
    <t>No disponible</t>
  </si>
  <si>
    <t>87% (n=703)</t>
  </si>
  <si>
    <t>82% (n=649)</t>
  </si>
  <si>
    <t>80.4% (n=682)</t>
  </si>
  <si>
    <t>84.2% (n=740)</t>
  </si>
  <si>
    <t xml:space="preserve">91.8% (n=730) </t>
  </si>
  <si>
    <t xml:space="preserve">91.2% (n=652) </t>
  </si>
  <si>
    <t>95.2% (n=633)</t>
  </si>
  <si>
    <t>96.3% (n=617)</t>
  </si>
  <si>
    <t>98.2% (n=616)</t>
  </si>
  <si>
    <t>95.8% (n=604)</t>
  </si>
  <si>
    <t>91.7% (n=584)</t>
  </si>
  <si>
    <r>
      <rPr>
        <vertAlign val="superscript"/>
        <sz val="9"/>
        <rFont val="Calibri"/>
        <family val="2"/>
        <scheme val="minor"/>
      </rPr>
      <t>1</t>
    </r>
    <r>
      <rPr>
        <sz val="9"/>
        <rFont val="Calibri"/>
        <family val="2"/>
        <scheme val="minor"/>
      </rPr>
      <t xml:space="preserve"> Estudiantes  matrículados en los diferentes niveles pero no tienen grado. </t>
    </r>
  </si>
  <si>
    <t>*En 2016, las Iglesias-Escuelas fueron excluidas de la juridicción del CEPR por determinación legislativa y judicial. Desde el año 2016-2017 no se incluyen datos de esas escuelas. En el año 2015-2016, 71 escuelas de ese tipo informaron una matrícula de 7,778 estudiantes. Esto explica en parte la disminución de matrícula observada desde el año 2016-2017.</t>
  </si>
  <si>
    <r>
      <rPr>
        <b/>
        <sz val="9"/>
        <color theme="1"/>
        <rFont val="Calibri"/>
        <family val="2"/>
        <scheme val="minor"/>
      </rPr>
      <t>Fuente:</t>
    </r>
    <r>
      <rPr>
        <sz val="9"/>
        <color theme="1"/>
        <rFont val="Calibri"/>
        <family val="2"/>
        <scheme val="minor"/>
      </rPr>
      <t xml:space="preserve">  Del 1997-98 al 2010-11 Consejo General de Educación (CGE), del 2011-12 en adelante Formulario (K-12), Plataforma Electrónica de Datos sobre Educación (PLEDUC). CEPR. 2018-19 en adelante Junta de Instituciones Postsecundaria (JIP), Departamento de Estado.</t>
    </r>
  </si>
  <si>
    <r>
      <rPr>
        <b/>
        <sz val="9"/>
        <color theme="1"/>
        <rFont val="Calibri"/>
        <family val="2"/>
        <scheme val="minor"/>
      </rPr>
      <t xml:space="preserve">Cita sugerida: </t>
    </r>
    <r>
      <rPr>
        <sz val="9"/>
        <color theme="1"/>
        <rFont val="Calibri"/>
        <family val="2"/>
        <scheme val="minor"/>
      </rPr>
      <t xml:space="preserve">Departamento de Estado de Puerto Rico (2022). Compendio Estadístico sobre la educación básica (K-12) privada de Puerto Rico, Agosto 2022, Recuperado el &lt;fecha&gt; de http://www.agencias.pr.gov/agencias/cepr/inicio/. </t>
    </r>
  </si>
  <si>
    <t>Tabla 8.</t>
  </si>
  <si>
    <t>Matrícula en escuelas privadas PK-12 bajo los servicios de educación especial por género e impedimento.</t>
  </si>
  <si>
    <t>Tipo de impedimento</t>
  </si>
  <si>
    <t>Problemas específicos de aprendizaje incluyendo discalculia, disgrafía y dislexia</t>
  </si>
  <si>
    <t>Problemas de salud incluyendo problemas ortopédicos</t>
  </si>
  <si>
    <t>Problemas del habla y lenguaje</t>
  </si>
  <si>
    <t>Problemas de visión incluyendo ceguera parcial, legal y total</t>
  </si>
  <si>
    <t>Autismo</t>
  </si>
  <si>
    <t>Disturbios emocionales</t>
  </si>
  <si>
    <t>Otros incluyendo múltiples impedimentos y daño cerebral entre otros</t>
  </si>
  <si>
    <t>Problemas de audición incluyendo sordera parcial y profunda</t>
  </si>
  <si>
    <t>Retardación mental incluyendo adiestrable, retardación severa y profunda</t>
  </si>
  <si>
    <t>Tabla 9.</t>
  </si>
  <si>
    <t>Estudiantes de escuelas privadas PK-12 promovidos y graduados al terminar el año escolar anterior
Al finalizar junio del 2021.</t>
  </si>
  <si>
    <t>Completaron los requisitos del grado</t>
  </si>
  <si>
    <t>Primer grado</t>
  </si>
  <si>
    <t>Tercer grado</t>
  </si>
  <si>
    <t>Sexto grado</t>
  </si>
  <si>
    <t>Octavo grado</t>
  </si>
  <si>
    <t>Noveno grado</t>
  </si>
  <si>
    <t>Duodécimo grado</t>
  </si>
  <si>
    <t>Tabla 10.</t>
  </si>
  <si>
    <t xml:space="preserve">Personal docente de escuelas privadas PK-12 por tipo de certificación y preparación académica. </t>
  </si>
  <si>
    <t>Preparación Académica de la facultad</t>
  </si>
  <si>
    <t>Tipo de certificación*</t>
  </si>
  <si>
    <t>Certificado</t>
  </si>
  <si>
    <t>Grado Asociado</t>
  </si>
  <si>
    <t>Bachillerato</t>
  </si>
  <si>
    <t>Maestría</t>
  </si>
  <si>
    <t>Doctorado</t>
  </si>
  <si>
    <t xml:space="preserve">Certificado vitalicio </t>
  </si>
  <si>
    <t xml:space="preserve">Certificado regular </t>
  </si>
  <si>
    <t xml:space="preserve">Certificado provisional </t>
  </si>
  <si>
    <t xml:space="preserve">Carta de calificación </t>
  </si>
  <si>
    <t xml:space="preserve">Sin certificación </t>
  </si>
  <si>
    <t>% del total</t>
  </si>
  <si>
    <t xml:space="preserve">*Estos certificados los otorga el Departamento de Educación de Puerto Rico. </t>
  </si>
  <si>
    <t xml:space="preserve">Nota: Para el año 2021-22 el 91.7% de las instituciones reporto datos a PLEDUC (n=584 /N=637). </t>
  </si>
  <si>
    <t>Tabla 11.</t>
  </si>
  <si>
    <t xml:space="preserve">Personal docente de escuelas privadas PK-12 por nivel de ofrecimiento, tipo de certificación y género. </t>
  </si>
  <si>
    <t>Nivel de ofrecimiento</t>
  </si>
  <si>
    <t>Certificado* Vitalicio</t>
  </si>
  <si>
    <t>Certificado Regular</t>
  </si>
  <si>
    <t>Certificado Provisional</t>
  </si>
  <si>
    <t>Carta de Calificación</t>
  </si>
  <si>
    <t>No tiene certificación</t>
  </si>
  <si>
    <t>Total por género</t>
  </si>
  <si>
    <t>Secundaria</t>
  </si>
  <si>
    <t>Sin nivel</t>
  </si>
  <si>
    <t xml:space="preserve">*Estas certificados los otorga el Departamento de Educación de Puerto Rico. </t>
  </si>
  <si>
    <r>
      <rPr>
        <b/>
        <sz val="12"/>
        <rFont val="Calibri"/>
        <family val="2"/>
        <scheme val="minor"/>
      </rPr>
      <t xml:space="preserve">Gobierno </t>
    </r>
    <r>
      <rPr>
        <b/>
        <sz val="12"/>
        <color theme="1"/>
        <rFont val="Calibri"/>
        <family val="2"/>
        <scheme val="minor"/>
      </rPr>
      <t>de Puerto Rico</t>
    </r>
  </si>
  <si>
    <t>Tabla 12.</t>
  </si>
  <si>
    <t>Personal administrativo, docente y apoyo por género</t>
  </si>
  <si>
    <t>Año Escolar 2021-22</t>
  </si>
  <si>
    <t>Personal</t>
  </si>
  <si>
    <t>Director administrativo</t>
  </si>
  <si>
    <t>Director académico</t>
  </si>
  <si>
    <t>Principal</t>
  </si>
  <si>
    <t>Director asociado</t>
  </si>
  <si>
    <t>Bibliotecario</t>
  </si>
  <si>
    <t>Maestros*</t>
  </si>
  <si>
    <t>Maestros educación especial*</t>
  </si>
  <si>
    <t>Maestro educación vocacional*</t>
  </si>
  <si>
    <t>Maestro educación especiliazada*</t>
  </si>
  <si>
    <t>Trabajador social/consejero</t>
  </si>
  <si>
    <t>Empleados administrativos y apoyo técnico</t>
  </si>
  <si>
    <t>Seguridad</t>
  </si>
  <si>
    <t>Mantenimiento</t>
  </si>
  <si>
    <t xml:space="preserve">*Algunos maestros no están incluidos porque su función principal es administrativa y se incluyeron como personal administrativo. </t>
  </si>
  <si>
    <t>Tabla 13.</t>
  </si>
  <si>
    <t>Costos de matrícula y mensualidad en escuelas privadas PK-12 por grado</t>
  </si>
  <si>
    <t>Grado</t>
  </si>
  <si>
    <t>Casos</t>
  </si>
  <si>
    <t xml:space="preserve">Costo de Matrícula </t>
  </si>
  <si>
    <t>Mensualidad</t>
  </si>
  <si>
    <t>N válido</t>
  </si>
  <si>
    <t>Perdidos</t>
  </si>
  <si>
    <t>Mínimo</t>
  </si>
  <si>
    <t>Máximo</t>
  </si>
  <si>
    <t>Mediana</t>
  </si>
  <si>
    <t>Media</t>
  </si>
  <si>
    <t>Desviación estándar</t>
  </si>
  <si>
    <t xml:space="preserve">Preprekinder </t>
  </si>
  <si>
    <t xml:space="preserve">Prekinder </t>
  </si>
  <si>
    <t xml:space="preserve">Kinder </t>
  </si>
  <si>
    <t xml:space="preserve">Primero </t>
  </si>
  <si>
    <t xml:space="preserve">Tercero </t>
  </si>
  <si>
    <t xml:space="preserve">Cuarto </t>
  </si>
  <si>
    <t xml:space="preserve">Quinto </t>
  </si>
  <si>
    <t xml:space="preserve">Sexto </t>
  </si>
  <si>
    <t xml:space="preserve">Séptimo </t>
  </si>
  <si>
    <t xml:space="preserve">Noveno </t>
  </si>
  <si>
    <t xml:space="preserve">Décimo </t>
  </si>
  <si>
    <t xml:space="preserve">Undécimo </t>
  </si>
  <si>
    <t xml:space="preserve">Duodécimo </t>
  </si>
  <si>
    <t>Sin grado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</si>
  <si>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Para el año 2021-22 el 91.7% de las instituciones reporto datos a PLEDUC (n=584 /N=637). </t>
    </r>
  </si>
  <si>
    <r>
      <rPr>
        <b/>
        <sz val="8"/>
        <color theme="1"/>
        <rFont val="Calibri"/>
        <family val="2"/>
        <scheme val="minor"/>
      </rPr>
      <t xml:space="preserve">Fuente: </t>
    </r>
    <r>
      <rPr>
        <sz val="8"/>
        <color theme="1"/>
        <rFont val="Calibri"/>
        <family val="2"/>
        <scheme val="minor"/>
      </rPr>
      <t xml:space="preserve"> Formulario (K-12), Plataforma Electrónica de Datos sobre Educación (PLEDUC) 2021-22. Junta de Instituciones Postsecundaria (JIP), Departamento de Estado.</t>
    </r>
  </si>
  <si>
    <t>Tabla 14.</t>
  </si>
  <si>
    <t>Informe Anual sobre Hostigamiento/Bullying en escuelas privadas PK-12</t>
  </si>
  <si>
    <t>Año académico 2020-2021</t>
  </si>
  <si>
    <t>Instituciones con reglamentación o política de bullying</t>
  </si>
  <si>
    <t>Respuesta</t>
  </si>
  <si>
    <t>Cantidad</t>
  </si>
  <si>
    <t>Porcentaje</t>
  </si>
  <si>
    <t>No contestaron</t>
  </si>
  <si>
    <t>No tiene reglamentación</t>
  </si>
  <si>
    <t>Sí tiene reglamentación</t>
  </si>
  <si>
    <t>Cantidad de instituciones que reportaron incidentes de hostigamiento/bullying</t>
  </si>
  <si>
    <t>Instituciones</t>
  </si>
  <si>
    <t>Cantidad de incidentes por tipo de hostigamiento o intimidación (Bullying)</t>
  </si>
  <si>
    <t>Tipos de incidentes</t>
  </si>
  <si>
    <t>Cantidad de casos</t>
  </si>
  <si>
    <t>Físico</t>
  </si>
  <si>
    <t>Verbal</t>
  </si>
  <si>
    <t>Escrito</t>
  </si>
  <si>
    <t xml:space="preserve">Ciberbullying </t>
  </si>
  <si>
    <t xml:space="preserve">* En cumplimiento con el Artículo 10 de la Ley Núm. 85-2017.
</t>
  </si>
  <si>
    <r>
      <rPr>
        <b/>
        <sz val="9"/>
        <rFont val="Calibri"/>
        <family val="2"/>
        <scheme val="minor"/>
      </rPr>
      <t>Fuente:</t>
    </r>
    <r>
      <rPr>
        <sz val="9"/>
        <rFont val="Calibri"/>
        <family val="2"/>
        <scheme val="minor"/>
      </rPr>
      <t xml:space="preserve">  Formulario (K-12), Plataforma Electrónica de Datos sobre Educación (PLEDUC) 2021-22. Junta de Instituciones Postsecundaria (JIP), Departamento de Estado.</t>
    </r>
  </si>
  <si>
    <r>
      <rPr>
        <b/>
        <sz val="9"/>
        <rFont val="Calibri"/>
        <family val="2"/>
        <scheme val="minor"/>
      </rPr>
      <t>Cita sugerida</t>
    </r>
    <r>
      <rPr>
        <sz val="9"/>
        <rFont val="Calibri"/>
        <family val="2"/>
        <scheme val="minor"/>
      </rPr>
      <t xml:space="preserve">: Departamento de Estado de Puerto Rico (2022). </t>
    </r>
    <r>
      <rPr>
        <i/>
        <sz val="9"/>
        <rFont val="Calibri"/>
        <family val="2"/>
        <scheme val="minor"/>
      </rPr>
      <t>Compendio Estadístico sobre la educación básica (K-12) privada de Puerto Rico,</t>
    </r>
    <r>
      <rPr>
        <sz val="9"/>
        <rFont val="Calibri"/>
        <family val="2"/>
        <scheme val="minor"/>
      </rPr>
      <t xml:space="preserve"> Agosto 2022, Recuperado el &lt;fecha&gt; de http://www.agencias.pr.gov/agencias/cepr/inicio/. </t>
    </r>
  </si>
  <si>
    <t>Gobieno de Puerto Rico</t>
  </si>
  <si>
    <t>Tabla 15.</t>
  </si>
  <si>
    <t>Modalidades educativas que ofrecen las escuelas privadas PK-12.</t>
  </si>
  <si>
    <t>Modalidades*</t>
  </si>
  <si>
    <t>Cantidad de instituciones</t>
  </si>
  <si>
    <t>Porciento</t>
  </si>
  <si>
    <t>Matrícula acelerada**</t>
  </si>
  <si>
    <t>Acelerada</t>
  </si>
  <si>
    <t>1937**</t>
  </si>
  <si>
    <t>Avanzado</t>
  </si>
  <si>
    <t>Deportes</t>
  </si>
  <si>
    <t>Educación especial</t>
  </si>
  <si>
    <t>A distancia</t>
  </si>
  <si>
    <t>Individualizado</t>
  </si>
  <si>
    <t>Militar</t>
  </si>
  <si>
    <t>Vocacional</t>
  </si>
  <si>
    <t>Reabilitación</t>
  </si>
  <si>
    <t>Remediativo</t>
  </si>
  <si>
    <t>Bellas artes</t>
  </si>
  <si>
    <t>Tradicional</t>
  </si>
  <si>
    <t>Otros</t>
  </si>
  <si>
    <t>*Una institución puede ofrecer más de una modalidad educativa.</t>
  </si>
  <si>
    <t>**Matrícula reportada por las instituciones en modalidad acelerada.</t>
  </si>
  <si>
    <t>Tabla 16.</t>
  </si>
  <si>
    <t>Enfoque educativo que ofrecen las escuelas privadas PK-12.</t>
  </si>
  <si>
    <t>Enfoque educativo</t>
  </si>
  <si>
    <t>Frecuencia</t>
  </si>
  <si>
    <t>Porcentaje válido</t>
  </si>
  <si>
    <t>Porcentaje acumulado</t>
  </si>
  <si>
    <t>Individualizada</t>
  </si>
  <si>
    <t>Especializada</t>
  </si>
  <si>
    <t>Otro</t>
  </si>
  <si>
    <t>Alternativa</t>
  </si>
  <si>
    <t>Montessori</t>
  </si>
  <si>
    <t>Constructivista</t>
  </si>
  <si>
    <t>School of Tomorrow</t>
  </si>
  <si>
    <r>
      <rPr>
        <b/>
        <sz val="9"/>
        <color theme="1"/>
        <rFont val="Calibri"/>
        <family val="2"/>
        <scheme val="minor"/>
      </rPr>
      <t>Fuente:</t>
    </r>
    <r>
      <rPr>
        <sz val="9"/>
        <color theme="1"/>
        <rFont val="Calibri"/>
        <family val="2"/>
        <scheme val="minor"/>
      </rPr>
      <t xml:space="preserve">  Formulario (K-12), Plataforma Electrónica de Datos sobre Educación (PLEDUC) 2021-22. JIP, Departamento de Estado.</t>
    </r>
  </si>
  <si>
    <t>Licencia</t>
  </si>
  <si>
    <t>Institución*</t>
  </si>
  <si>
    <t xml:space="preserve">Dirección física </t>
  </si>
  <si>
    <t>Pueblo físico</t>
  </si>
  <si>
    <t>Zipcode físico</t>
  </si>
  <si>
    <t>Dirección postal</t>
  </si>
  <si>
    <t>Pueblo postal</t>
  </si>
  <si>
    <t>Zipcode posta</t>
  </si>
  <si>
    <t>Teléfono</t>
  </si>
  <si>
    <t>Página Web</t>
  </si>
  <si>
    <t>Email</t>
  </si>
  <si>
    <t>Fax</t>
  </si>
  <si>
    <t>Director preescolar</t>
  </si>
  <si>
    <t>Director elemental</t>
  </si>
  <si>
    <t>Director intermedia</t>
  </si>
  <si>
    <t>Directro superior</t>
  </si>
  <si>
    <t>Propietario</t>
  </si>
  <si>
    <t>Nogrado ppk</t>
  </si>
  <si>
    <t>Nogrado elem</t>
  </si>
  <si>
    <t>Singrado Sec</t>
  </si>
  <si>
    <t>Matrícula total</t>
  </si>
  <si>
    <t>A 01-01</t>
  </si>
  <si>
    <t>Academia Adventista del Norte</t>
  </si>
  <si>
    <t>Bo. Juncos, Sector El Tanque, Carr. # 129, Ramal 651, Km. 1.0</t>
  </si>
  <si>
    <t>00613</t>
  </si>
  <si>
    <t>PO Box 9186, Cotto Station</t>
  </si>
  <si>
    <t/>
  </si>
  <si>
    <t>shfelicianoaan@gmail.com</t>
  </si>
  <si>
    <t>Edwin N. Rivera Mercado</t>
  </si>
  <si>
    <t>Asociación Puertorriqueña Adventista del Norte</t>
  </si>
  <si>
    <t>A 01-02</t>
  </si>
  <si>
    <t>Colegio San Juan Bosco</t>
  </si>
  <si>
    <t>Urb. Jardines de Arecibo, Calle R -Y-26</t>
  </si>
  <si>
    <t>00612</t>
  </si>
  <si>
    <t>Apartado 142457</t>
  </si>
  <si>
    <t>00614</t>
  </si>
  <si>
    <t>http://colegiosanjuanbosco.org</t>
  </si>
  <si>
    <t>colegiosanjuanboscoare@gmail.com</t>
  </si>
  <si>
    <t>Sra. Iraida Santiago</t>
  </si>
  <si>
    <t>Iglesia Católica - Diócesis de Arecibo</t>
  </si>
  <si>
    <t>A 01-04</t>
  </si>
  <si>
    <t>Colegio San Felipe</t>
  </si>
  <si>
    <t>Ave. San Luis # 566</t>
  </si>
  <si>
    <t>PO Box 673</t>
  </si>
  <si>
    <t>http://www.colegiosanfelipe.org</t>
  </si>
  <si>
    <t>csfsiemprefiel@gmail.com</t>
  </si>
  <si>
    <t>Isella Maldonado López</t>
  </si>
  <si>
    <t>Diócesis de Arecibo</t>
  </si>
  <si>
    <t>A 01-06</t>
  </si>
  <si>
    <t>Hogar Colegio La Milagrosa</t>
  </si>
  <si>
    <t>Urb. Zeno Gandía, 987 Avenida Francisco Jiménez González</t>
  </si>
  <si>
    <t xml:space="preserve"> Urb. Zeno Gandía, 987 Avenida Francisco Jiménez González</t>
  </si>
  <si>
    <t>http://www.hogarcolegiolamilagrosa.com</t>
  </si>
  <si>
    <t>hogarcolegiolamilagrosa@yahoo.com</t>
  </si>
  <si>
    <t>Laura Olivo Santos</t>
  </si>
  <si>
    <t>Hijas de la Caridad</t>
  </si>
  <si>
    <t>A 01-07</t>
  </si>
  <si>
    <t>Colegio San Rafael</t>
  </si>
  <si>
    <t>Calle Lamela # 213</t>
  </si>
  <si>
    <t>00678</t>
  </si>
  <si>
    <t>https://www.sanrafaeledu.org/</t>
  </si>
  <si>
    <t>csrque@gmail.com</t>
  </si>
  <si>
    <t>Sra. Iris Y. Santiago Medina</t>
  </si>
  <si>
    <t>Diocesano de Arecibo</t>
  </si>
  <si>
    <t>A 01-08</t>
  </si>
  <si>
    <t>Colegio Pentecostal de Arecibo / Bilingual Academy</t>
  </si>
  <si>
    <t>Bo.  Arenalejos, Sector Palache, Carr. # 658, Km. 0.2</t>
  </si>
  <si>
    <t>P.O. Box 971</t>
  </si>
  <si>
    <t>Bajadero</t>
  </si>
  <si>
    <t>00616</t>
  </si>
  <si>
    <t>http://www.cparecibo.org</t>
  </si>
  <si>
    <t>cparecibo@yahoo.com</t>
  </si>
  <si>
    <t>Lesbia E. Cotto Caballero</t>
  </si>
  <si>
    <t>Iglesia de Dios Pentecostal M.I., Inc.</t>
  </si>
  <si>
    <t>A 01-11</t>
  </si>
  <si>
    <t>Colegio Mir Mar</t>
  </si>
  <si>
    <t>Carr. 492, Km. 5.8, Barrio Hato Abajo</t>
  </si>
  <si>
    <t>Box 3252</t>
  </si>
  <si>
    <t>colegiomirmar@yahoo.com</t>
  </si>
  <si>
    <t>Haydee Viruet Negrón</t>
  </si>
  <si>
    <t>Mari­a E. Amaro Medina</t>
  </si>
  <si>
    <t>A 01-15</t>
  </si>
  <si>
    <t>Arecibo Baseball Academy Inc.</t>
  </si>
  <si>
    <t>Carretera Núm. 2 Int 638, Km. 1.0, sector El Maga Bajadero</t>
  </si>
  <si>
    <t>PO Box 8 Bajadero</t>
  </si>
  <si>
    <t>info@aba-edu.com</t>
  </si>
  <si>
    <t>n/a</t>
  </si>
  <si>
    <t>Pedro Montalvo</t>
  </si>
  <si>
    <t>Edwin Arroyo</t>
  </si>
  <si>
    <t>A 01-17</t>
  </si>
  <si>
    <t>National Talent Academy, Inc.</t>
  </si>
  <si>
    <t>Antigua Escuela Victor Rojas II Barriada Victor Rodríguez 273 Calle A</t>
  </si>
  <si>
    <t>PO Box 360721</t>
  </si>
  <si>
    <t>00936</t>
  </si>
  <si>
    <t>administracion@nationaltalentacademy.net</t>
  </si>
  <si>
    <t>no aplica</t>
  </si>
  <si>
    <t>Sra. Norma Cueva</t>
  </si>
  <si>
    <t>Sra. Norma Cuevas</t>
  </si>
  <si>
    <t>Diosdada Romero Lopez</t>
  </si>
  <si>
    <t>A 01-17.1</t>
  </si>
  <si>
    <t>National Talent Academy, Inc. (Centro de Extensión)</t>
  </si>
  <si>
    <t>Urb. Jardines de Caparra Ave. Ruiz Soler Sector La Colectora</t>
  </si>
  <si>
    <t>00959</t>
  </si>
  <si>
    <t>P O Box 360721</t>
  </si>
  <si>
    <t>Sra. Ivelisse Cruz Pérez</t>
  </si>
  <si>
    <t>Sra. Diosdada Romero Lopez</t>
  </si>
  <si>
    <t>A 01-19</t>
  </si>
  <si>
    <t>Arecibo Job Corp</t>
  </si>
  <si>
    <t>Carr. 682 Km. 6.6 Bo. Garrochales</t>
  </si>
  <si>
    <t>00652</t>
  </si>
  <si>
    <t>PO Box 544</t>
  </si>
  <si>
    <t>http://arecibojobcorps.gov</t>
  </si>
  <si>
    <t>torres.miguelina@jobcorps.org</t>
  </si>
  <si>
    <t>Miguelina Torres</t>
  </si>
  <si>
    <t>Departamento de Recursos Naturales</t>
  </si>
  <si>
    <t>A 01-20</t>
  </si>
  <si>
    <t>Centro Educativo Pre-escolar Gotitas de Amor</t>
  </si>
  <si>
    <t>Carr. 490 Interior Km. 2.5 Bo. Corcovada</t>
  </si>
  <si>
    <t>00659</t>
  </si>
  <si>
    <t>JC-06 Box 13857</t>
  </si>
  <si>
    <t>centrogotitasdeamor@hotmail.com</t>
  </si>
  <si>
    <t>Eunice Cuevas Acevedo</t>
  </si>
  <si>
    <t>Iliana L. Ruíz Pérez</t>
  </si>
  <si>
    <t>A 01-21</t>
  </si>
  <si>
    <t>Instituto Prevocacional e Industrial de Puerto Rico</t>
  </si>
  <si>
    <t>68 Puro Girau (Pueblo)</t>
  </si>
  <si>
    <t>P. O. Box 1800</t>
  </si>
  <si>
    <t>http://www.ipvipr.com</t>
  </si>
  <si>
    <t>ipvipr@yahoo.com</t>
  </si>
  <si>
    <t>No Aplica</t>
  </si>
  <si>
    <t>Wanda Carrion</t>
  </si>
  <si>
    <t>Eduardo Crespo</t>
  </si>
  <si>
    <t>Nilsa Lopez Rivera</t>
  </si>
  <si>
    <t>A 01-23</t>
  </si>
  <si>
    <t>Bright Little Minds</t>
  </si>
  <si>
    <t>Carr. 662 km 1.9 Bo. Santana</t>
  </si>
  <si>
    <t>PO Box 159 Sabana Hoyos</t>
  </si>
  <si>
    <t>00688</t>
  </si>
  <si>
    <t>http://www.brightacademypr.com</t>
  </si>
  <si>
    <t>preescolar.blm@gmail.com</t>
  </si>
  <si>
    <t>Jomary Gil Maldonado</t>
  </si>
  <si>
    <t>Rosaly Denton Rivera</t>
  </si>
  <si>
    <t>n/d</t>
  </si>
  <si>
    <t>Jomary E Gil Maldonado</t>
  </si>
  <si>
    <t>A 01-24</t>
  </si>
  <si>
    <t>MES &amp; PROFESSIONAL TRAINING INSTITUTE</t>
  </si>
  <si>
    <t>AVENIDA MIRAMAR NÚMERO 613</t>
  </si>
  <si>
    <t>NI-17 CALLE MI</t>
  </si>
  <si>
    <t>davidlaponte@live.com</t>
  </si>
  <si>
    <t>David L. Aponte Del Toro</t>
  </si>
  <si>
    <t>David L Aponte Del Toro</t>
  </si>
  <si>
    <t>A 01-25</t>
  </si>
  <si>
    <t>Academia Dejando Huellas</t>
  </si>
  <si>
    <t>URB VILLA LOS SANTOS 14 DD41</t>
  </si>
  <si>
    <t>preescolardejandohuellas@gmail.com</t>
  </si>
  <si>
    <t>Jaeneris Alfonzo</t>
  </si>
  <si>
    <t>Jeaneris Alfonzo</t>
  </si>
  <si>
    <t>A 01-27</t>
  </si>
  <si>
    <t>Academica Vilella: Construtores del Futuro, Inc.</t>
  </si>
  <si>
    <t>CARR 129 HATO ARRIBA KM 5.9</t>
  </si>
  <si>
    <t>HC 06 BOX 19769</t>
  </si>
  <si>
    <t>https://academiavilella.webs.com/</t>
  </si>
  <si>
    <t>academiavilella@gmail.com</t>
  </si>
  <si>
    <t>Oneyda Vilella</t>
  </si>
  <si>
    <t>A 02-02</t>
  </si>
  <si>
    <t>Academia Nuestra Señora de Fátima, Inc.</t>
  </si>
  <si>
    <t>#4, Calle Georgetti</t>
  </si>
  <si>
    <t>00617</t>
  </si>
  <si>
    <t>PO Box 469</t>
  </si>
  <si>
    <t>http://www.academiafatima.com</t>
  </si>
  <si>
    <t>academiafatima@yahoo.com</t>
  </si>
  <si>
    <t>Ángeles Carrión Baldoni</t>
  </si>
  <si>
    <t>Angeles Carrion Baldoni</t>
  </si>
  <si>
    <t>A 02-03</t>
  </si>
  <si>
    <t>Vigotsky Bilingual Academy</t>
  </si>
  <si>
    <t>Carr #140 KM 63.0 Bo. Magueyes</t>
  </si>
  <si>
    <t>Las Praderas 1162 Calle Esmeralda</t>
  </si>
  <si>
    <t>vigotskyacademy@gmail.com</t>
  </si>
  <si>
    <t>Maria Del R. Ocasio Ocasio</t>
  </si>
  <si>
    <t>Eliezer Morales Rodriguez</t>
  </si>
  <si>
    <t>A 02-05</t>
  </si>
  <si>
    <t>Pequeño Campeón de Jesús</t>
  </si>
  <si>
    <t>PO Box 718</t>
  </si>
  <si>
    <t>info@pequenocampeon.org</t>
  </si>
  <si>
    <t>Juleishka Meléndez</t>
  </si>
  <si>
    <t>A 03-02</t>
  </si>
  <si>
    <t>SCQ,Centro Infantil Educativo Bambi, Corp.</t>
  </si>
  <si>
    <t>Carr. # 4491, Km 2.6, Bo. Puente, Sector Alcantarrilla</t>
  </si>
  <si>
    <t>00627</t>
  </si>
  <si>
    <t>HC-03 Box 11215</t>
  </si>
  <si>
    <t>cieb.82@gmail.com</t>
  </si>
  <si>
    <t>Sylvia Del C. Quiñones</t>
  </si>
  <si>
    <t>A 03-04</t>
  </si>
  <si>
    <t>Colegio  Evangélico Mi Pequeño Rebaño</t>
  </si>
  <si>
    <t>Carr. 486, Km. 4.7, Barrio Abra Honda</t>
  </si>
  <si>
    <t>PO Box 884</t>
  </si>
  <si>
    <t>mipequenorebano@yahoo.com</t>
  </si>
  <si>
    <t>Vivian Hernández Colón</t>
  </si>
  <si>
    <t>N/A</t>
  </si>
  <si>
    <t>Iglesia Cristiana de Avivamiento La Piedra, Inc.</t>
  </si>
  <si>
    <t>A 03-05</t>
  </si>
  <si>
    <t>Bright Beginnings Bilingual School</t>
  </si>
  <si>
    <t>Carretera Estatal #129, Km. 18.4 Interior, Barrio Quebrada</t>
  </si>
  <si>
    <t>PO Box 634</t>
  </si>
  <si>
    <t>00669</t>
  </si>
  <si>
    <t>brightbeginnings129@gmail.com</t>
  </si>
  <si>
    <t>Evelio Marcial Hernandez</t>
  </si>
  <si>
    <t>A 04-01</t>
  </si>
  <si>
    <t>Colegio Nuestra Señora del Rosario</t>
  </si>
  <si>
    <t>Calle José de Diego # 19</t>
  </si>
  <si>
    <t>00638</t>
  </si>
  <si>
    <t>PO Box 1334</t>
  </si>
  <si>
    <t>cnsrciales@hotmail.com</t>
  </si>
  <si>
    <t>Alexandra Torres Acevedo</t>
  </si>
  <si>
    <t>Iglesia Nuestra Señora del Rosario de Ciales</t>
  </si>
  <si>
    <t>A 04-03</t>
  </si>
  <si>
    <t>Aprende Conmigo</t>
  </si>
  <si>
    <t>Calle Corchado # 4</t>
  </si>
  <si>
    <t>PO Box 1408</t>
  </si>
  <si>
    <t>proyecto.aprende.conmigo@gmail.com</t>
  </si>
  <si>
    <t>Angélica Pérez Rivera</t>
  </si>
  <si>
    <t>Municipio de Ciales</t>
  </si>
  <si>
    <t>A 05-02</t>
  </si>
  <si>
    <t>Carlos Beltran Baseball Academy</t>
  </si>
  <si>
    <t>Ave. Heriberto González, Carretera PR 6642, Km. 2.1, Barrio Florida adentro</t>
  </si>
  <si>
    <t>00650</t>
  </si>
  <si>
    <t>PO Box 1115</t>
  </si>
  <si>
    <t>http://www.carlosbeltrancademy.org</t>
  </si>
  <si>
    <t>emaldonado@cbbapr.org</t>
  </si>
  <si>
    <t>No</t>
  </si>
  <si>
    <t>Sra. Nilda D. Serrano</t>
  </si>
  <si>
    <t>Junta de Directores CBBA</t>
  </si>
  <si>
    <t>A 06-01</t>
  </si>
  <si>
    <t>Academia Interamericana de Arecibo</t>
  </si>
  <si>
    <t>Bo.  Carrizales,  Carr. 2, Km. 85.0 Int. Núm. 800 Calle El Mangotín</t>
  </si>
  <si>
    <t>PO Box 4050</t>
  </si>
  <si>
    <t>http://www.aia.arecibo.inter.edu</t>
  </si>
  <si>
    <t>dvega@arecibo.inter.edu</t>
  </si>
  <si>
    <t>Diana Vega Ruiz</t>
  </si>
  <si>
    <t>Universidad Interamericana de Puerto Rico</t>
  </si>
  <si>
    <t>A 06-02</t>
  </si>
  <si>
    <t>Colegio Evangélico Capitán Correa</t>
  </si>
  <si>
    <t>Bo. Carrizales, Carr. 493, KM 0.1 AL 4</t>
  </si>
  <si>
    <t>PO BOX 142247</t>
  </si>
  <si>
    <t>http://www.capitancorrea.org</t>
  </si>
  <si>
    <t>juan.santiago@capitancorrea.org</t>
  </si>
  <si>
    <t>Juan C. Santiago</t>
  </si>
  <si>
    <t xml:space="preserve"> Juan C. Santiago</t>
  </si>
  <si>
    <t>Junta de Síndicos Colegio Evangélico Capitán Correa</t>
  </si>
  <si>
    <t>A 06-03</t>
  </si>
  <si>
    <t>Colegio Nuestra Señora del Carmen</t>
  </si>
  <si>
    <t>Avenida Dr. Susoni (antes Carretera #119), Esquina Calle Vicente López</t>
  </si>
  <si>
    <t>Box 937</t>
  </si>
  <si>
    <t>http://delcarmenhatillo.org</t>
  </si>
  <si>
    <t>rserran0.cnsc@gmail.com</t>
  </si>
  <si>
    <t>Wilmari Colón Marrero</t>
  </si>
  <si>
    <t>Obispado de Arecibo</t>
  </si>
  <si>
    <t>A 06-06</t>
  </si>
  <si>
    <t>Centro Educativo Montessori del Norte</t>
  </si>
  <si>
    <t>Carr 130, Km 1.0, Barrio Pueblo, Sector Molinari</t>
  </si>
  <si>
    <t>PO Box 366</t>
  </si>
  <si>
    <t>centromontessori@yahoo.com</t>
  </si>
  <si>
    <t>Sonia B. Traverso Vázquez</t>
  </si>
  <si>
    <t>Sonia B. Traverso Vazquez</t>
  </si>
  <si>
    <t>A 06-07</t>
  </si>
  <si>
    <t>Abraham Lincoln Bilingual School and Preschool Center</t>
  </si>
  <si>
    <t>Carretera #493, Km. 1.2 Interior, Barrio Carrizales</t>
  </si>
  <si>
    <t>PO Box 5214</t>
  </si>
  <si>
    <t>00605</t>
  </si>
  <si>
    <t>little.schooler@yahoo.com</t>
  </si>
  <si>
    <t>Olga Feliciano Feliciano</t>
  </si>
  <si>
    <t>Olga L. Feliciano Feliciano</t>
  </si>
  <si>
    <t>A 07-01</t>
  </si>
  <si>
    <t>Colegio Cristiano de Isabela Rvdo. Secundino Elba, Inc.</t>
  </si>
  <si>
    <t>Ave. Militar #3181, Bo.  Mora, Séctor La Curva Carr. 2,Km. 112.3, Calle Marginal</t>
  </si>
  <si>
    <t>00662</t>
  </si>
  <si>
    <t>PO Box 927</t>
  </si>
  <si>
    <t>colcrisa@yahoo.com</t>
  </si>
  <si>
    <t>Zaida P. Cubero</t>
  </si>
  <si>
    <t>Iglesia Presbiteriana Mont Clair</t>
  </si>
  <si>
    <t>A 07-04</t>
  </si>
  <si>
    <t>Castillo Infantil Bilingual School</t>
  </si>
  <si>
    <t>Carr. 474, Km 1.8 Interior, Sector Felipe Méndez, Bo. Mora</t>
  </si>
  <si>
    <t>PO Box 523</t>
  </si>
  <si>
    <t>fvelez@castillocbs.org</t>
  </si>
  <si>
    <t>Carmen S. Román Salamanca</t>
  </si>
  <si>
    <t>Camila Vega, Catalina Vega, Guillermo Vega</t>
  </si>
  <si>
    <t>A 07-05</t>
  </si>
  <si>
    <t>Little Rainbow Learning Center, Inc.</t>
  </si>
  <si>
    <t>Carr. # 2 Km 110.4 Interior, Calle Felipe Neri Colón, Bo. Mora</t>
  </si>
  <si>
    <t>P O Box 5214</t>
  </si>
  <si>
    <t>A 07-06</t>
  </si>
  <si>
    <t>Los Pinos Bilingual School, Inc.</t>
  </si>
  <si>
    <t>Carretera Número 112, Km. 5.8 Interior Barrio Arenales Altos</t>
  </si>
  <si>
    <t>595 Calle Comunal Comunidad Los Pinos</t>
  </si>
  <si>
    <t>https://colegiolospinos.org</t>
  </si>
  <si>
    <t>colegiolospinos@yahoo.com</t>
  </si>
  <si>
    <t>Carolyne M. Castro Morales</t>
  </si>
  <si>
    <t>-</t>
  </si>
  <si>
    <t>Laura Salamanca</t>
  </si>
  <si>
    <t>A 07-07</t>
  </si>
  <si>
    <t>Kid's Paradise Day Care and Learning Center, Inc.</t>
  </si>
  <si>
    <t>Carr.  459, Km. 14.7 int., 8 Sector Nieves , Bo. Jobos</t>
  </si>
  <si>
    <t>8 Sector Nieves, Bo. Jobos</t>
  </si>
  <si>
    <t>kidsparadiseinc@hotmail.com</t>
  </si>
  <si>
    <t>Denise Hernández Feliciano</t>
  </si>
  <si>
    <t>0</t>
  </si>
  <si>
    <t>A 08-01</t>
  </si>
  <si>
    <t>Colegio San José</t>
  </si>
  <si>
    <t>Calle Pedro Albizu Campos Int.,</t>
  </si>
  <si>
    <t>PO Box 140488</t>
  </si>
  <si>
    <t>colegiosanjoselares21@gmail.com</t>
  </si>
  <si>
    <t>Nicole Santiago Román</t>
  </si>
  <si>
    <t>A 09-03</t>
  </si>
  <si>
    <t>Colegio de la Inmaculada Concepción</t>
  </si>
  <si>
    <t>Carr. # 2, Km. 49.6</t>
  </si>
  <si>
    <t>00674</t>
  </si>
  <si>
    <t>PO Box 3400</t>
  </si>
  <si>
    <t>cicmanati@outlook.com</t>
  </si>
  <si>
    <t>Hilda Crespo Torres</t>
  </si>
  <si>
    <t>Hijas de la Caridad, de la Iglesia Católica</t>
  </si>
  <si>
    <t>A 09-05</t>
  </si>
  <si>
    <t>Colegio Marista</t>
  </si>
  <si>
    <t>Carretera #2, Km. 45.5, Barrio Coto Norte, Reparto Marcelino Champagnat</t>
  </si>
  <si>
    <t>PO Box 856</t>
  </si>
  <si>
    <t>http://maristamanati.org</t>
  </si>
  <si>
    <t>oficina@maristamanati.com</t>
  </si>
  <si>
    <t>Ángel García</t>
  </si>
  <si>
    <t>Asociación Marista de Puerto Rico</t>
  </si>
  <si>
    <t>A 09-06</t>
  </si>
  <si>
    <t>Colegio Emmy: Centro Prescolar</t>
  </si>
  <si>
    <t>Calle Félix Córdova Dávila # 175-A, Bo. Cotto</t>
  </si>
  <si>
    <t>Calle Félix Córdova Dávila # 175-A</t>
  </si>
  <si>
    <t>colegioemmy@gmail.com</t>
  </si>
  <si>
    <t>Carmen Milagros Martinez</t>
  </si>
  <si>
    <t>Efrain Maldonado Perez</t>
  </si>
  <si>
    <t>A 09-10</t>
  </si>
  <si>
    <t>Piaget Bilingual Academy of Manatí, Inc.</t>
  </si>
  <si>
    <t>Carretera 686, Km. 1.8, Interior, Sector Guayaney, Barrio Coto Norte</t>
  </si>
  <si>
    <t>PO Box 967</t>
  </si>
  <si>
    <t>http://www.piagetbilingualacademy.com</t>
  </si>
  <si>
    <t>karla.martinez@piagetpr.com</t>
  </si>
  <si>
    <t>Migdalia Sanchez</t>
  </si>
  <si>
    <t>Glorimar Nazario</t>
  </si>
  <si>
    <t>Sucesión María A. Pagán Negrón</t>
  </si>
  <si>
    <t>A 09-11</t>
  </si>
  <si>
    <t>Academia Discípulos de Cristo, Manatí</t>
  </si>
  <si>
    <t>Carr. 6668 Km 0.4 Bda. Felix Cordova Dávila</t>
  </si>
  <si>
    <t>PO BOX 902</t>
  </si>
  <si>
    <t>http://www.adcmanati.net</t>
  </si>
  <si>
    <t>asistdocente@adcmanati.net</t>
  </si>
  <si>
    <t>Iomil Villanueva González</t>
  </si>
  <si>
    <t>Primera Iglesia Cristiana (Discí­pulos de Cristo) en Manatí</t>
  </si>
  <si>
    <t>A 09-14</t>
  </si>
  <si>
    <t>Reiné Christian Bilingual School</t>
  </si>
  <si>
    <t>Carretera Número 670, Km. 3.8, Barrio Coto Norte</t>
  </si>
  <si>
    <t>PO Box 1840</t>
  </si>
  <si>
    <t>http://www.reinecbs.com</t>
  </si>
  <si>
    <t>reinecbs@yahoo.com</t>
  </si>
  <si>
    <t>Carmen Ocasio Padilla</t>
  </si>
  <si>
    <t>A 09-16</t>
  </si>
  <si>
    <t>Colegio Buenas Nuevas</t>
  </si>
  <si>
    <t>Calle Caribe #4</t>
  </si>
  <si>
    <t>PO Box 389</t>
  </si>
  <si>
    <t>colegiobuenasnuevasinc@hotmail.com</t>
  </si>
  <si>
    <t>Carmen Cossio Armaiz</t>
  </si>
  <si>
    <t>A 09-20</t>
  </si>
  <si>
    <t>My Little Academy, Inc.</t>
  </si>
  <si>
    <t>Carretera 149 km. 3.5</t>
  </si>
  <si>
    <t>RR-1, Box 11951</t>
  </si>
  <si>
    <t>zaida13morales@hotmail.com</t>
  </si>
  <si>
    <t>787-880076</t>
  </si>
  <si>
    <t>Jessica De Jesus</t>
  </si>
  <si>
    <t>Jessica de Jesus</t>
  </si>
  <si>
    <t>ninguno</t>
  </si>
  <si>
    <t>Zaida Morales</t>
  </si>
  <si>
    <t>Zaida I. Morales Rivera, Presidenta</t>
  </si>
  <si>
    <t>A 09-21</t>
  </si>
  <si>
    <t>Aybar Academy, Corp.</t>
  </si>
  <si>
    <t>Carretera #160 Km. 2.4 Calle Esperanza,Almirante Norte</t>
  </si>
  <si>
    <t>00694</t>
  </si>
  <si>
    <t>P.O. Box 59</t>
  </si>
  <si>
    <t>http://www.aybarpr.com</t>
  </si>
  <si>
    <t>aybar.academy@gmail.com</t>
  </si>
  <si>
    <t>Miguelina Meléndez Aybar, Presidenta</t>
  </si>
  <si>
    <t>Miguelina Melendez Aybar, Presidenta</t>
  </si>
  <si>
    <t>A 09-23</t>
  </si>
  <si>
    <t>Little Friends Bilingual School</t>
  </si>
  <si>
    <t>Jardines de Monaco 2 Calle España # A-2 Manati,P.R. 00674</t>
  </si>
  <si>
    <t>Jardines de Monaco 2 Calle España # A-2 Manati,PR</t>
  </si>
  <si>
    <t>lfdcmanati@gmail.com</t>
  </si>
  <si>
    <t>Jackeline Rodriguez</t>
  </si>
  <si>
    <t>LFDC Corp</t>
  </si>
  <si>
    <t>A 09-24</t>
  </si>
  <si>
    <t>Pieces Together Learning Academy</t>
  </si>
  <si>
    <t>18 Quiñones</t>
  </si>
  <si>
    <t>info.piecestogether@gmail.com</t>
  </si>
  <si>
    <t>Kemery Montes / Sheila Osorio</t>
  </si>
  <si>
    <t>Sheila Osorio &amp; Kemery Montes</t>
  </si>
  <si>
    <t>A 09-25</t>
  </si>
  <si>
    <t>Global Education Exchange Opportunities</t>
  </si>
  <si>
    <t>Paseo Atenas #77</t>
  </si>
  <si>
    <t>PO Box 937</t>
  </si>
  <si>
    <t>00974</t>
  </si>
  <si>
    <t>https://www.geeopr.com/</t>
  </si>
  <si>
    <t>info@geeopr.com</t>
  </si>
  <si>
    <t>Dra. Judith Santos</t>
  </si>
  <si>
    <t>Odette Piñeiro Caballero</t>
  </si>
  <si>
    <t>A 09-26</t>
  </si>
  <si>
    <t>Magnolia Escuela Montessori</t>
  </si>
  <si>
    <t>BLOQUE C7 CALLE 3</t>
  </si>
  <si>
    <t>NUM 107 CALLE ATUN</t>
  </si>
  <si>
    <t>ailaidalis@yahoo.com</t>
  </si>
  <si>
    <t>Aila Cintrón</t>
  </si>
  <si>
    <t>Aidalis Cintrón</t>
  </si>
  <si>
    <t>A 09-27</t>
  </si>
  <si>
    <t>Starlight Learning Center</t>
  </si>
  <si>
    <t>Calle McKinley #107</t>
  </si>
  <si>
    <t>starlightbacademy@gmail.com</t>
  </si>
  <si>
    <t>Iris R. Rivera Resto</t>
  </si>
  <si>
    <t>A 09-28</t>
  </si>
  <si>
    <t>A La Limón Daycare &amp; Learning Center</t>
  </si>
  <si>
    <t>REPARTO MARISTA #3 CALLE MARCELINO CHAMPAGNAT</t>
  </si>
  <si>
    <t>180 CALLE YUISA URB LOMAS DEL MANATUABON</t>
  </si>
  <si>
    <t>alalimondaycare@gmail.com</t>
  </si>
  <si>
    <t>A 10-02</t>
  </si>
  <si>
    <t>Puerto Rico Preparatory School</t>
  </si>
  <si>
    <t>Carretera Número 155, Km. 52.6, Barrio Torrecillas, Sector Lajas</t>
  </si>
  <si>
    <t>00687</t>
  </si>
  <si>
    <t>PO Box 2218</t>
  </si>
  <si>
    <t>pr.preparatoryschool@gmail.com</t>
  </si>
  <si>
    <t>Lisandra Montes Santiago</t>
  </si>
  <si>
    <t xml:space="preserve">  Lisandra Montes Santiago</t>
  </si>
  <si>
    <t>Juan C. Nazario Torres</t>
  </si>
  <si>
    <t>A 10-04</t>
  </si>
  <si>
    <t>Programa de Alternativas Educativas, Inc.</t>
  </si>
  <si>
    <t>Calle Principal #35, Esq. Ruiz Belvis, Barrio Pueblo</t>
  </si>
  <si>
    <t>Calle Principal # 35  esquina Ruiz Belvis</t>
  </si>
  <si>
    <t>programaalternativaeducativa@gmail.com</t>
  </si>
  <si>
    <t>Betsy Negrón Otero</t>
  </si>
  <si>
    <t>A 11-01</t>
  </si>
  <si>
    <t>Colegio San Juan Bautista</t>
  </si>
  <si>
    <t>Barrio Barros, Carretera 157, Km. 23.7 Int</t>
  </si>
  <si>
    <t>00720</t>
  </si>
  <si>
    <t>PO Box 1877</t>
  </si>
  <si>
    <t>colegio.sanjuanbautista.58@gmail.com</t>
  </si>
  <si>
    <t>Zaira L. Pérez Torres</t>
  </si>
  <si>
    <t>Zaira L. Pérez.Torres</t>
  </si>
  <si>
    <t>Instituto Hijas de María Auxiliadora Adscrita a la Diócesis de Arecibo de la Iglesia Católica</t>
  </si>
  <si>
    <t>A 11-02</t>
  </si>
  <si>
    <t>Escuela Campo Montessori</t>
  </si>
  <si>
    <t>PR 155 Km 31.9 Interior Barrio Gato Sector Bajuras</t>
  </si>
  <si>
    <t>RR-1 Box 13820</t>
  </si>
  <si>
    <t>http://www.campomontessori.com/</t>
  </si>
  <si>
    <t>campomontessori@gmail.com</t>
  </si>
  <si>
    <t>Christian Hernández Ortiz</t>
  </si>
  <si>
    <t>Christian Hernandez Ortiz</t>
  </si>
  <si>
    <t>A 12-01</t>
  </si>
  <si>
    <t>Centro de Educación Integral Soles del Jardín, Inc.</t>
  </si>
  <si>
    <t>Carretera 478 KM 0.0 Int. 113 - 480, Barrio San Antonio</t>
  </si>
  <si>
    <t>P.O. Box 154</t>
  </si>
  <si>
    <t>http://wwwsolespr.com</t>
  </si>
  <si>
    <t>solesdeljardin123@gmail.com</t>
  </si>
  <si>
    <t>Norma I. del Pilar Rivera</t>
  </si>
  <si>
    <t>Centro de Educación Integral Soles del Jardí­n, Inc.</t>
  </si>
  <si>
    <t>A 13-02</t>
  </si>
  <si>
    <t>Academia Dailén, Inc.</t>
  </si>
  <si>
    <t>1 Ave. Hospital, Calle Fray Ottokarweser</t>
  </si>
  <si>
    <t>00641</t>
  </si>
  <si>
    <t>1 Colinas de San José</t>
  </si>
  <si>
    <t>academiadailen@hotmail.com</t>
  </si>
  <si>
    <t>Daisy Rodríguez</t>
  </si>
  <si>
    <t>Daisy Rodriguez</t>
  </si>
  <si>
    <t>A 13-03</t>
  </si>
  <si>
    <t>Colegio Utuadeño San José, Inc.</t>
  </si>
  <si>
    <t>Calle Rolando Cabañas, Número 34</t>
  </si>
  <si>
    <t>cusj09@yahoo.com</t>
  </si>
  <si>
    <t>Elvia L. Cortés Soto</t>
  </si>
  <si>
    <t>Evidalyxie Pérez Heredia</t>
  </si>
  <si>
    <t>no</t>
  </si>
  <si>
    <t>Elvia Cortes Directora Administrativa</t>
  </si>
  <si>
    <t>A 14-01</t>
  </si>
  <si>
    <t>Academia Claret</t>
  </si>
  <si>
    <t>Urb. Forest View , Calle Dakar F-169</t>
  </si>
  <si>
    <t>00956</t>
  </si>
  <si>
    <t>Urb. Forest View, Calle Dakar F-169</t>
  </si>
  <si>
    <t>http://www.academiaclaret.org</t>
  </si>
  <si>
    <t>lissyrivera@academiaclaret.org</t>
  </si>
  <si>
    <t>Tomas Lamberty</t>
  </si>
  <si>
    <t>Misioneros Claretianos</t>
  </si>
  <si>
    <t>A 14-03</t>
  </si>
  <si>
    <t>Mi Oasis Infantil</t>
  </si>
  <si>
    <t>Urb. Los Almendros, Calle Tilo EA-32</t>
  </si>
  <si>
    <t>00961</t>
  </si>
  <si>
    <t>Calle 44, Bloque 2, Casa #4, Urb. Royal Town</t>
  </si>
  <si>
    <t>myrtariverafranco@hotmail.com</t>
  </si>
  <si>
    <t>Myrtelina Rivera Franco</t>
  </si>
  <si>
    <t>Myrtelina Rivera ranco</t>
  </si>
  <si>
    <t>Elizabeth Rivera Chinea</t>
  </si>
  <si>
    <t>A 14-06</t>
  </si>
  <si>
    <t>Athena Bilingual Academy</t>
  </si>
  <si>
    <t>Urb Santa Juanita, Ave. Hostos WC-33 y Calle Campeche #32</t>
  </si>
  <si>
    <t>http://www.athenabilingual.org</t>
  </si>
  <si>
    <t>glorypanos@gmail.com</t>
  </si>
  <si>
    <t>Glorimar Panos</t>
  </si>
  <si>
    <t>George Panos Haidas</t>
  </si>
  <si>
    <t>A 14-10</t>
  </si>
  <si>
    <t>Colegio San Agustín</t>
  </si>
  <si>
    <t>Urb. Lomas Verdes, 2E-21 Calle Duende</t>
  </si>
  <si>
    <t>PO Box 4263, Bayamón Gardens Station</t>
  </si>
  <si>
    <t>http://www.csaeb.com</t>
  </si>
  <si>
    <t>plumeycsa@gmail.com</t>
  </si>
  <si>
    <t>P. Edwin Lorenzo, OSA</t>
  </si>
  <si>
    <t>P.Edwin Lorenzo, OSA</t>
  </si>
  <si>
    <t>Sociedad de Padres Agustinos</t>
  </si>
  <si>
    <t>A 14-100</t>
  </si>
  <si>
    <t>Kokopelli Pre-School &amp; Elementary School</t>
  </si>
  <si>
    <t>Calle 18, Bloque R-5, Urb. Flamboyán Gardens</t>
  </si>
  <si>
    <t>kokojavier@gmail.com</t>
  </si>
  <si>
    <t>Javier E. Mateo Noriega</t>
  </si>
  <si>
    <t>Yamilet Soto</t>
  </si>
  <si>
    <t>A 14-101</t>
  </si>
  <si>
    <t>Río Hondo Learning Academy, Inc.</t>
  </si>
  <si>
    <t>calle 1 # 44 urb. Hermanas Davilas</t>
  </si>
  <si>
    <t>Urb. Las Cascadas 1 buzón 1522</t>
  </si>
  <si>
    <t>00953</t>
  </si>
  <si>
    <t>info@rhlacademy.com</t>
  </si>
  <si>
    <t>Sonia Negrón Ríos</t>
  </si>
  <si>
    <t>Sonia Negron Rios</t>
  </si>
  <si>
    <t>Sonia Negrón Ríos-Luis Ocasio</t>
  </si>
  <si>
    <t>A 14-102</t>
  </si>
  <si>
    <t>Centro Educativo Multidisciplinario Integral</t>
  </si>
  <si>
    <t>Calle 2 Oeste #4, Rio Plantation</t>
  </si>
  <si>
    <t>Calle 2 Oeste # 4 Rio Plantation</t>
  </si>
  <si>
    <t>http://www.centroeducativocemi.com</t>
  </si>
  <si>
    <t>cemiescuela@gmail.com</t>
  </si>
  <si>
    <t>Waldemar Muniz Soulette</t>
  </si>
  <si>
    <t>Waldemar Muñiz Soulette</t>
  </si>
  <si>
    <t>Zorayda Archilla</t>
  </si>
  <si>
    <t>A 14-103</t>
  </si>
  <si>
    <t>KYP Academy</t>
  </si>
  <si>
    <t>Calle #2, Núm. 287, Urb. Hermanas Dávila</t>
  </si>
  <si>
    <t>Calle Muñoz Rivera #2, Núm. 287, Urb. Hermanas Dávila</t>
  </si>
  <si>
    <t>http://www.kypacademy.webs.com</t>
  </si>
  <si>
    <t>kyp_academycorp@hotmail.com</t>
  </si>
  <si>
    <t>Kendra Barbosa Cruz</t>
  </si>
  <si>
    <t>......</t>
  </si>
  <si>
    <t xml:space="preserve"> Kendra R. Barbosa</t>
  </si>
  <si>
    <t>A 14-107</t>
  </si>
  <si>
    <t>Wise People School And Day Care</t>
  </si>
  <si>
    <t>Calle Betances #C-186, Urb. Hermanas Dávila</t>
  </si>
  <si>
    <t>wisepeople_colegio@hotmail.com</t>
  </si>
  <si>
    <t>Vanessa Vázquez Rodríguez</t>
  </si>
  <si>
    <t>Vanessa Vazquez Rodriguez</t>
  </si>
  <si>
    <t>Millie E. Gomez De Leon</t>
  </si>
  <si>
    <t>A 14-109</t>
  </si>
  <si>
    <t>Centro Educativo Abejitas Felices</t>
  </si>
  <si>
    <t>Barrio Dajaos, Carretera 167, Km. 1.1</t>
  </si>
  <si>
    <t>RR-8 Box 9087, Barrio Dajaos</t>
  </si>
  <si>
    <t>amarilys_echevarria@yahoo.com</t>
  </si>
  <si>
    <t>María I. Burgos De Jesús, Presidenta</t>
  </si>
  <si>
    <t>Marïa I. Burgos De Jesus, Presidenta</t>
  </si>
  <si>
    <t>A 14-114</t>
  </si>
  <si>
    <t>American Performance School, Inc.</t>
  </si>
  <si>
    <t>Ave. Main, Bolque 31-37, urb. Santa Rosa</t>
  </si>
  <si>
    <t>Urb. Riverside Park, Calle 1 1 G-7</t>
  </si>
  <si>
    <t>http://www.americanperformance.org</t>
  </si>
  <si>
    <t>aperformanceschool_pr@hotmail.com</t>
  </si>
  <si>
    <t>Roberto Cintron</t>
  </si>
  <si>
    <t>Eileen Serrano</t>
  </si>
  <si>
    <t>A 14-115</t>
  </si>
  <si>
    <t>Puerto Rico Partners School, Inc.</t>
  </si>
  <si>
    <t>calle degetau, esq. betances #4, bayamon pueblo</t>
  </si>
  <si>
    <t>00960</t>
  </si>
  <si>
    <t>P. O. Box 55211, Station One</t>
  </si>
  <si>
    <t>http://puertoricopartnersschool.webnode.es</t>
  </si>
  <si>
    <t>puertoricopartners@yahoo.com</t>
  </si>
  <si>
    <t>Ángel J. Díaz Santana</t>
  </si>
  <si>
    <t>A 14-116</t>
  </si>
  <si>
    <t>Alternative for Kids, Inc.</t>
  </si>
  <si>
    <t>Ave. Las Cumbres 199 Royal Town B-2</t>
  </si>
  <si>
    <t>Po Box 4175</t>
  </si>
  <si>
    <t>00958</t>
  </si>
  <si>
    <t>http://www.alternativeforkidspr.com</t>
  </si>
  <si>
    <t>alternativeforkids@hotmail.com</t>
  </si>
  <si>
    <t>Dagyana Ortiz</t>
  </si>
  <si>
    <t>AFK Learning Center, Inc.</t>
  </si>
  <si>
    <t>A 14-117</t>
  </si>
  <si>
    <t>Children's Zone</t>
  </si>
  <si>
    <t>Urb. Forest View Calle Sofia H-234</t>
  </si>
  <si>
    <t>childrenszonepr@yahoo.com</t>
  </si>
  <si>
    <t>Sra. Brenda L. Claudio Capó</t>
  </si>
  <si>
    <t>Sr. Rafael A. Fernández</t>
  </si>
  <si>
    <t>A 14-119</t>
  </si>
  <si>
    <t>Piesitos PK, Inc (Centro de Desarrollo Integral del Niño, Inc.)</t>
  </si>
  <si>
    <t>Calle Zinia 4-R-7 Urb. Lomas Verdes</t>
  </si>
  <si>
    <t>lizcollazo@hotmail.com</t>
  </si>
  <si>
    <t>Milagros Negron Cruz</t>
  </si>
  <si>
    <t>Liz Collazo Hernandez</t>
  </si>
  <si>
    <t>A 14-12</t>
  </si>
  <si>
    <t>Colegio Jardín de Riverview Inc.</t>
  </si>
  <si>
    <t>Urb. Riverview, Calle # 20, W-10</t>
  </si>
  <si>
    <t>colegiojardin@hotmail.com</t>
  </si>
  <si>
    <t>Victor M. González Rosario</t>
  </si>
  <si>
    <t>Nivia E. Rosario</t>
  </si>
  <si>
    <t>A 14-121</t>
  </si>
  <si>
    <t>Visual and Performing Arts Christian School</t>
  </si>
  <si>
    <t>Carretera 830 Sector Los Sánchez Bo. Cerro Gordo,Int. Las Guabas</t>
  </si>
  <si>
    <t>00957</t>
  </si>
  <si>
    <t>PO Box 8833</t>
  </si>
  <si>
    <t>https://www.vpa.school</t>
  </si>
  <si>
    <t>info@vpa.school</t>
  </si>
  <si>
    <t>Glorimar Correa</t>
  </si>
  <si>
    <t>.Glorimar Correa</t>
  </si>
  <si>
    <t>Ketlin Marin Maldonado</t>
  </si>
  <si>
    <t>A 14-122</t>
  </si>
  <si>
    <t>Little in Action</t>
  </si>
  <si>
    <t>Avenida Lomas Verdes TT-17 Urb. Santa Juanita</t>
  </si>
  <si>
    <t>http://www.littleinactionschool.com</t>
  </si>
  <si>
    <t>little.in.action.1@gmail.com</t>
  </si>
  <si>
    <t>Dilcia I. Otero Figueroa</t>
  </si>
  <si>
    <t>no ofrecemos intermedia</t>
  </si>
  <si>
    <t>no ofrecemos superior</t>
  </si>
  <si>
    <t>A 14-124</t>
  </si>
  <si>
    <t>Centro Educativo El Redentor</t>
  </si>
  <si>
    <t>Calle Comerio #79</t>
  </si>
  <si>
    <t>PO Box 25178</t>
  </si>
  <si>
    <t>00928</t>
  </si>
  <si>
    <t>centroeducativoelredentor@gmail.com</t>
  </si>
  <si>
    <t>Doris Ayala</t>
  </si>
  <si>
    <t>Ivan Martinez Rodriguez</t>
  </si>
  <si>
    <t>A 14-125</t>
  </si>
  <si>
    <t>Emadrian Bilingual School</t>
  </si>
  <si>
    <t>Calle Comerio #192</t>
  </si>
  <si>
    <t>PO Box 6940</t>
  </si>
  <si>
    <t>emadrianschool@yahoo.com</t>
  </si>
  <si>
    <t>Ana Pérez López</t>
  </si>
  <si>
    <t>Edna Arroyo</t>
  </si>
  <si>
    <t>A 14-126</t>
  </si>
  <si>
    <t>Academia Cristiana Hasiel</t>
  </si>
  <si>
    <t>Calle Coral T56 Lomas Verdes</t>
  </si>
  <si>
    <t>Calle Jazmin D1 Reparto Valencia</t>
  </si>
  <si>
    <t>joslycolon@gmail.com</t>
  </si>
  <si>
    <t>Yolanda Ostolaza</t>
  </si>
  <si>
    <t>Academia Cristiana Hasiel Inc.</t>
  </si>
  <si>
    <t>A 14-127</t>
  </si>
  <si>
    <t>Circus Kids Academy</t>
  </si>
  <si>
    <t>Ave. Boulevard #1446 Levitown</t>
  </si>
  <si>
    <t>00949</t>
  </si>
  <si>
    <t>PO Box 1467 Sabana Seca</t>
  </si>
  <si>
    <t>circuskids.daycare@gmail.com</t>
  </si>
  <si>
    <t>Nilka Rivera</t>
  </si>
  <si>
    <t>NILMIJAMI LLC</t>
  </si>
  <si>
    <t>A 14-128</t>
  </si>
  <si>
    <t>Victory Academy</t>
  </si>
  <si>
    <t>Urbanización Hermanas Dávila Calle H #61</t>
  </si>
  <si>
    <t>PO Box 6623</t>
  </si>
  <si>
    <t>victoryacademypr@gmail.com</t>
  </si>
  <si>
    <t>Kelytza Rosado</t>
  </si>
  <si>
    <t>A 14-129</t>
  </si>
  <si>
    <t>The betances School</t>
  </si>
  <si>
    <t>Carr. 167 Barrio Solar #1</t>
  </si>
  <si>
    <t>RR 11 PO Box 5917 Bo Nuevo</t>
  </si>
  <si>
    <t>betances.school@gmail.com</t>
  </si>
  <si>
    <t>Nayda Vázquez Domenech</t>
  </si>
  <si>
    <t>A 14-13</t>
  </si>
  <si>
    <t>Centro Nuevos Horizontes, Inc</t>
  </si>
  <si>
    <t>3M20 Ave. Laurel Lomas Verdes</t>
  </si>
  <si>
    <t>Calle 23 N-16 Alturas de Flamboyán</t>
  </si>
  <si>
    <t>nuevoshorizontesinc@gmail.com</t>
  </si>
  <si>
    <t>Hilda Vélez Reyes</t>
  </si>
  <si>
    <t>A 14-131</t>
  </si>
  <si>
    <t>Karisma</t>
  </si>
  <si>
    <t>CARR. #167 MARGINAL MAGNOLIA GARDENS, Calle 1 A-27</t>
  </si>
  <si>
    <t>CALLE ALMENDRO #2 URB. MONTECASINO</t>
  </si>
  <si>
    <t>cuidodiurnokarisma@gmail.com</t>
  </si>
  <si>
    <t>Ismari Alicea Rivera</t>
  </si>
  <si>
    <t>Kassandra Alicea Rivera</t>
  </si>
  <si>
    <t>A 14-132</t>
  </si>
  <si>
    <t>Balasguige Bilingual Academy</t>
  </si>
  <si>
    <t>CARRETERA 167 KM 17.6</t>
  </si>
  <si>
    <t>PO BOX 1497</t>
  </si>
  <si>
    <t>http://www.balasquidebilingualacademy.com</t>
  </si>
  <si>
    <t>balasquideacademy@gmail.com</t>
  </si>
  <si>
    <t>Michelle Balasqude Díaz</t>
  </si>
  <si>
    <t>Michelle Balasquide Díaz</t>
  </si>
  <si>
    <t>Michelle Balasquide Diaz</t>
  </si>
  <si>
    <t>A 14-133</t>
  </si>
  <si>
    <t>Emadrian Bilingual School (High School)</t>
  </si>
  <si>
    <t>Loc. 3 Ave. Betances Hermanas Dávila</t>
  </si>
  <si>
    <t>Ana Perez</t>
  </si>
  <si>
    <t>A 14-134</t>
  </si>
  <si>
    <t>Centro Educativo y Enseñanza Individualizada NIM</t>
  </si>
  <si>
    <t>Calle Rigel #7 Urb Irlanda Heights</t>
  </si>
  <si>
    <t>centroeducativonim@gmail.com</t>
  </si>
  <si>
    <t>787-744082</t>
  </si>
  <si>
    <t>Nellie I. Malespín Bermúdez</t>
  </si>
  <si>
    <t>A 14-14</t>
  </si>
  <si>
    <t>Colegio Santiago Apóstol</t>
  </si>
  <si>
    <t>Urb Sierra Bayamón Calle 23 Bloque 23 Num 17</t>
  </si>
  <si>
    <t>Urb Sierra Bayamón 23-17 Calle 23</t>
  </si>
  <si>
    <t>http://www.colegiosantiagoapostol.org</t>
  </si>
  <si>
    <t>colegiosantiagoapostol66@gmail.com</t>
  </si>
  <si>
    <t>Sra. Neyda Pérez Hernández</t>
  </si>
  <si>
    <t>Congregacion de los Sagrados Corazones</t>
  </si>
  <si>
    <t>A 14-16</t>
  </si>
  <si>
    <t>Colegio Hostosiano de Puerto Rico</t>
  </si>
  <si>
    <t>Urb. Magnolia Gardens, Calle # 8, W-20</t>
  </si>
  <si>
    <t>chprdirector@gmail.com</t>
  </si>
  <si>
    <t>Yariza Santos Nieves</t>
  </si>
  <si>
    <t>Yariza Santos Nieves, Presidenta</t>
  </si>
  <si>
    <t>A 14-17</t>
  </si>
  <si>
    <t>American School</t>
  </si>
  <si>
    <t>Urb. Hermanas Dávila, Calle 9, C-1</t>
  </si>
  <si>
    <t>http://www.americanschoolpr.org</t>
  </si>
  <si>
    <t>mdavila@americanschoolpr.com</t>
  </si>
  <si>
    <t>María Dávila</t>
  </si>
  <si>
    <t>Maria Dávila</t>
  </si>
  <si>
    <t>American School Inc.</t>
  </si>
  <si>
    <t>A 14-18</t>
  </si>
  <si>
    <t>Academia Santo Tomás de Aquino (Elemental A 14-18 y Superior A 14-11)</t>
  </si>
  <si>
    <t>Urb. Hermanas Dávila, Calle 9</t>
  </si>
  <si>
    <t>PO Box 4098</t>
  </si>
  <si>
    <t>http://www.dominicospr.com</t>
  </si>
  <si>
    <t>gladymar.santiago@dominicospr.com</t>
  </si>
  <si>
    <t>Glady Mar Santiago Pagán</t>
  </si>
  <si>
    <t>Padres Dominicos  de P.R.</t>
  </si>
  <si>
    <t>A 14-27</t>
  </si>
  <si>
    <t>Colegio Discipulos de Cristo Hato Tejas</t>
  </si>
  <si>
    <t>37 Carreterra 862</t>
  </si>
  <si>
    <t>http://www.cdchatotejas.com</t>
  </si>
  <si>
    <t>cdcdocencia@gmail.com</t>
  </si>
  <si>
    <t>Karilyn Mulero Ruiz</t>
  </si>
  <si>
    <t>Iglesia Cristiana Disci­pulos de Cristo Hato Tejas</t>
  </si>
  <si>
    <t>A 14-28</t>
  </si>
  <si>
    <t>Trópico Centro de Desarrollo del Niño, Inc.</t>
  </si>
  <si>
    <t>Urb. Los Almendros, Calle Tilo EA 22, 23 y 24</t>
  </si>
  <si>
    <t>Urb Enramada ,Calle Camino De Dalias D-2</t>
  </si>
  <si>
    <t>tropicocentro82@gmail.com</t>
  </si>
  <si>
    <t>Carmen Rodriguez</t>
  </si>
  <si>
    <t>Lizette Carrillo y Sigrid A. González</t>
  </si>
  <si>
    <t>A 14-30</t>
  </si>
  <si>
    <t>Colegio Lomas Verdes</t>
  </si>
  <si>
    <t>Urb. Lomas Verdes,  Calle Playera, 4E-12 y 13, Calle Robles 4E-26</t>
  </si>
  <si>
    <t>PO Box 4226, Bayamón Gardens Branch</t>
  </si>
  <si>
    <t>clve13@outlook.com</t>
  </si>
  <si>
    <t>Yolanda Ostolaza, Directora</t>
  </si>
  <si>
    <t>Asociacion Educativa Lomas Verdes, Inc.</t>
  </si>
  <si>
    <t>A 14-34</t>
  </si>
  <si>
    <t>Academia Fundación de Educación Cristiana</t>
  </si>
  <si>
    <t>Carr. 167, Km. 18.9 antes de Rexville Plaza</t>
  </si>
  <si>
    <t>PO Box 2550</t>
  </si>
  <si>
    <t>http://www.afecedu.com</t>
  </si>
  <si>
    <t>academia@afecedu.com</t>
  </si>
  <si>
    <t>Sheryl A Bernard Torres</t>
  </si>
  <si>
    <t>Iris N. Torres Padilla</t>
  </si>
  <si>
    <t>A 14-36</t>
  </si>
  <si>
    <t>Hogar Escuela Sor María Rafaela</t>
  </si>
  <si>
    <t>Sector El Volcán, Barrio Hato Tejas, Carr. 871, Km. 1.0</t>
  </si>
  <si>
    <t>PO Box 3024</t>
  </si>
  <si>
    <t>https://www.hesormariarafaela.org/</t>
  </si>
  <si>
    <t>hogarescuela@gmail.com</t>
  </si>
  <si>
    <t>Sra. Cynthia Vidot</t>
  </si>
  <si>
    <t>Hnas. Misioneras de los Sagrados Corazones</t>
  </si>
  <si>
    <t>A 14-41</t>
  </si>
  <si>
    <t>Academia Santa Rosa de Lima</t>
  </si>
  <si>
    <t>Urb. Santa Rosa,  Ave. Main, Esquina Calle 12, Bloque 28, # 9</t>
  </si>
  <si>
    <t>Urb. Santa Rosa,  Ave. Main, Esq. Calle 12, Bloque 28, # 9</t>
  </si>
  <si>
    <t>http://asrpr.org</t>
  </si>
  <si>
    <t>santarosacuevas@gmail.com</t>
  </si>
  <si>
    <t>Lorrie M. Cuevas Torres</t>
  </si>
  <si>
    <t>Superintendecia de Escuelas Católicas</t>
  </si>
  <si>
    <t>A 14-42</t>
  </si>
  <si>
    <t>Colegio Zaenid, LLC</t>
  </si>
  <si>
    <t>Urb. Riverview, K1 Calle 10A</t>
  </si>
  <si>
    <t>https://colegiozaenid.wixsite.com/website</t>
  </si>
  <si>
    <t>colegio_zaenid@hotmail.com</t>
  </si>
  <si>
    <t>Irma Olivieri Ramos</t>
  </si>
  <si>
    <t>Félix F. Trinidad</t>
  </si>
  <si>
    <t>A 14-44</t>
  </si>
  <si>
    <t>Colegio Clagill</t>
  </si>
  <si>
    <t>C/ Rio Cialitos #21 Estancias de Río Hondo 1</t>
  </si>
  <si>
    <t>Urb. Estancias de Río Hondo 1, Calle Río Cialitos C-21</t>
  </si>
  <si>
    <t>http://colegioclagill.com</t>
  </si>
  <si>
    <t>colegioclagill@gmail.com</t>
  </si>
  <si>
    <t>Marybell Rodriguez Garcia</t>
  </si>
  <si>
    <t>Prime Education Group inc.</t>
  </si>
  <si>
    <t>A 14-45</t>
  </si>
  <si>
    <t>Instituto Psicopedagógico de PR - Centro Educ. De Servicios Integrales(RMS) María E. Gómez</t>
  </si>
  <si>
    <t>Carretera # 2, Km. 8.5, Jardines de Caparra</t>
  </si>
  <si>
    <t>PO Box 363744</t>
  </si>
  <si>
    <t>ydiaz@ipprpr.org</t>
  </si>
  <si>
    <t>Lcdo. Jorge García / Srta. Yaniré Díaz</t>
  </si>
  <si>
    <t>Junta de Síndicos</t>
  </si>
  <si>
    <t>A 14-47</t>
  </si>
  <si>
    <t>Colegio Santísima Trinidad (antes Colegio Luterano de Bayamón)</t>
  </si>
  <si>
    <t>Urb. Lomas Verdes, Ave. Laurel, Esquina Jacinto</t>
  </si>
  <si>
    <t>PO Box 548</t>
  </si>
  <si>
    <t>cosantribayamon@trinitarioscst.org</t>
  </si>
  <si>
    <t>Gladys Maldonado Sáez</t>
  </si>
  <si>
    <t>Iglesia Evangélica Luterana SantísimaTrinidad</t>
  </si>
  <si>
    <t>A 14-54</t>
  </si>
  <si>
    <t>Urb. Reparto Valencia, Ave. Orquídea</t>
  </si>
  <si>
    <t>Urb. Reparto Valencia, Calle 5 AA7</t>
  </si>
  <si>
    <t>cnsr2003@hotmail.com</t>
  </si>
  <si>
    <t>Jesús Cruz</t>
  </si>
  <si>
    <t>Congregacion Hermanas Dominicas del Santisimo Sacramento</t>
  </si>
  <si>
    <t>A 14-55</t>
  </si>
  <si>
    <t>Colegio Otoquí, Inc.</t>
  </si>
  <si>
    <t>Urb. Los Dominicos, Calle Santo Domingo de Guzmán C-46</t>
  </si>
  <si>
    <t>PO Box 465</t>
  </si>
  <si>
    <t>http://colegiootoqui.com</t>
  </si>
  <si>
    <t>carelisotoqui@gmail.com</t>
  </si>
  <si>
    <t>María E. Fernández Ayala</t>
  </si>
  <si>
    <t>Erohilda Ocasio Reyes</t>
  </si>
  <si>
    <t>A 14-56</t>
  </si>
  <si>
    <t>ACADEMIA DISCÍPULOS DE CRISTO</t>
  </si>
  <si>
    <t>URB. MONTAÑEZ CALLE RVDO. FLORENTINO SANTANA</t>
  </si>
  <si>
    <t>APARTADO 1947</t>
  </si>
  <si>
    <t>http://www.academiadiscipulos.com</t>
  </si>
  <si>
    <t>registro@adc-bay.org</t>
  </si>
  <si>
    <t>ANA I. MEDINA / DIRECTORA DOCENTE</t>
  </si>
  <si>
    <t>IGLESIA DISCIPULOS DE CRISTO</t>
  </si>
  <si>
    <t>A 14-58</t>
  </si>
  <si>
    <t>Colegio Calados</t>
  </si>
  <si>
    <t>Lomas Verdes, Calle Jabillo 3R2</t>
  </si>
  <si>
    <t>colegiocalados@gmail.com</t>
  </si>
  <si>
    <t>Carmen E. Medina Colón</t>
  </si>
  <si>
    <t>A 14-59</t>
  </si>
  <si>
    <t>Bayamón Military Academy, Inc.</t>
  </si>
  <si>
    <t>Sector Volcán Arenas, Carr. 871Final, Esquina De Diego, Barrio Hato Tejas</t>
  </si>
  <si>
    <t>00952</t>
  </si>
  <si>
    <t>PO Box 172</t>
  </si>
  <si>
    <t>Sabana Seca</t>
  </si>
  <si>
    <t>http://www.bma-pr.com</t>
  </si>
  <si>
    <t>bmaregistrar@gmail.com</t>
  </si>
  <si>
    <t>Marilu Garcia</t>
  </si>
  <si>
    <t>Ruglo &amp; Wilmar, S.E.</t>
  </si>
  <si>
    <t>A 14-61</t>
  </si>
  <si>
    <t>Colegio Beato Carlos Manuel Rodríguez</t>
  </si>
  <si>
    <t>Urb. Lomas Verdes, 2da. Sección, Calle Jazmín # 3000</t>
  </si>
  <si>
    <t>PO Box 4225, Bayamon Gardens Station</t>
  </si>
  <si>
    <t>http://colegiobeatocmr.com</t>
  </si>
  <si>
    <t>cbcmr1983@colegiobeato.org</t>
  </si>
  <si>
    <t>No tenemos preescolar</t>
  </si>
  <si>
    <t>Pedro Juan Martínez Torres</t>
  </si>
  <si>
    <t>Arquidiócesis de San Juan de Puerto Rico</t>
  </si>
  <si>
    <t>A 14-63</t>
  </si>
  <si>
    <t>Colegio De La Salle</t>
  </si>
  <si>
    <t>Urb. Riverview, Calle San Juan Bautista De La Salle</t>
  </si>
  <si>
    <t>PO Box 518</t>
  </si>
  <si>
    <t>http://delasallebayamon.com</t>
  </si>
  <si>
    <t>delasallebayamon@gmail.com</t>
  </si>
  <si>
    <t>Amanda Rivera</t>
  </si>
  <si>
    <t>Zury Zapata</t>
  </si>
  <si>
    <t>Evelyn Agosto</t>
  </si>
  <si>
    <t>Congregacion De La Salle Christian Brothers de Puerto Rico, Inc.</t>
  </si>
  <si>
    <t>A 14-67</t>
  </si>
  <si>
    <t>Harvard Academy</t>
  </si>
  <si>
    <t>Barrio Hato Tejas, #112, Calle Pájaros</t>
  </si>
  <si>
    <t>Bo. Hato Tejas, #112, Calle Pájaros</t>
  </si>
  <si>
    <t>hacademyinc.18@gmail.com</t>
  </si>
  <si>
    <t>Ilia R. Martinez Morales</t>
  </si>
  <si>
    <t>Bienvenida Pichardo Pantaleón</t>
  </si>
  <si>
    <t>A 14-72</t>
  </si>
  <si>
    <t>La Casita Dulce, Inc.</t>
  </si>
  <si>
    <t>Urbanización Bella Vista Calle #3 C-9</t>
  </si>
  <si>
    <t>belmy016@hotmail.com</t>
  </si>
  <si>
    <t>Belmaly Monserrate Chinea</t>
  </si>
  <si>
    <t>A 14-74</t>
  </si>
  <si>
    <t>Colegio La Casita Feliz</t>
  </si>
  <si>
    <t>Urb. Santa Rosa,  Carr. #174, Bloque 20, # 23</t>
  </si>
  <si>
    <t>Urb. Santa Rosa,  Carr. 174, Bloque 20, # 23</t>
  </si>
  <si>
    <t>info@colegiolacasitafeliz.com</t>
  </si>
  <si>
    <t>Clara Damaris Sierra González</t>
  </si>
  <si>
    <t>Clara Damaris Sierra Gonzalez</t>
  </si>
  <si>
    <t>A 14-76</t>
  </si>
  <si>
    <t>Koquimar Day Care and Preescolar</t>
  </si>
  <si>
    <t>Calle Castilla Bloque F #3, Urb. Villa Contesa</t>
  </si>
  <si>
    <t>cokimarnursery@yahoo.com</t>
  </si>
  <si>
    <t>Carmen Iris Villalba Serrano</t>
  </si>
  <si>
    <t>A 14-78</t>
  </si>
  <si>
    <t>Puerto Rico Advancement College, Inc.</t>
  </si>
  <si>
    <t>carr 167 marg B2 Urb Flamingo Terrace</t>
  </si>
  <si>
    <t>Ext Hnas Davila A100 Calle Edmee</t>
  </si>
  <si>
    <t>http://www.praci.net</t>
  </si>
  <si>
    <t>ercasiano@outlook.com</t>
  </si>
  <si>
    <t>Evelyn R Casiano</t>
  </si>
  <si>
    <t>Corporacion Sin Fines de Lucro</t>
  </si>
  <si>
    <t>A 14-81</t>
  </si>
  <si>
    <t>Bayamon Bilingual Academy</t>
  </si>
  <si>
    <t>Urb. Lomas Verde, 4ta. Sec. Calle Playera, Núm. 4 D-53 y D-54</t>
  </si>
  <si>
    <t>Urb. Lomas Verde, 4ta. Sec. Calle Playera, Núm. 4 D 53</t>
  </si>
  <si>
    <t>bayamonbilingualacademy@hotmail.com</t>
  </si>
  <si>
    <t>Eva Ramos Pérez</t>
  </si>
  <si>
    <t>Eva Ramos Perez</t>
  </si>
  <si>
    <t>A 14-83</t>
  </si>
  <si>
    <t>Kid's Fun House &amp; School, LLC.</t>
  </si>
  <si>
    <t>Calle Número 55, Bloque 60, Número 1, Urb. Sierra Bayamón</t>
  </si>
  <si>
    <t>P.O. BOX 1166</t>
  </si>
  <si>
    <t>00963</t>
  </si>
  <si>
    <t>http://www.kidsfunhouseandschool.com</t>
  </si>
  <si>
    <t>lmorales.kfhs@gmail.com</t>
  </si>
  <si>
    <t>Lizmarie Morales Ortega</t>
  </si>
  <si>
    <t>Siria Reyes Rivera</t>
  </si>
  <si>
    <t>A 14-86</t>
  </si>
  <si>
    <t>Today's Kids Montessori School</t>
  </si>
  <si>
    <t>Calle Eucalipto Número 2, C-31, Urbanización Lomas Verdes</t>
  </si>
  <si>
    <t>Calle Eucalipto Número 2C-31, Urbanización Lomas Verdes</t>
  </si>
  <si>
    <t>todayskidspr@gmail.com</t>
  </si>
  <si>
    <t>Amaris Serrano</t>
  </si>
  <si>
    <t>Yassin Cruz</t>
  </si>
  <si>
    <t>A 14-88</t>
  </si>
  <si>
    <t>Centro Preescolar y Estudios Complementarios N.I.M.,Inc.</t>
  </si>
  <si>
    <t>Avenida Lomas Verdes #3 G-7, Urb. Lomas Verdes</t>
  </si>
  <si>
    <t>Avenida Lomas Verdes, #3, G-7, Urb. Lomas Verdes</t>
  </si>
  <si>
    <t>http://infopagina.com</t>
  </si>
  <si>
    <t>preescolarnim@gmail.com</t>
  </si>
  <si>
    <t>Nellie Malespín Bermúdez</t>
  </si>
  <si>
    <t>Nellie Malespí­n Bermúdez</t>
  </si>
  <si>
    <t>A 14-91</t>
  </si>
  <si>
    <t>Proyecto Nacer, Inc.</t>
  </si>
  <si>
    <t>Carretera 167, Km. 8.0, Barrio Buena Vista Secto Van Scoy</t>
  </si>
  <si>
    <t>PO Box 6600</t>
  </si>
  <si>
    <t>http://www.proyectonacer.com</t>
  </si>
  <si>
    <t>mayralopez@proyectonacer.com</t>
  </si>
  <si>
    <t>Nicole Oliveras González</t>
  </si>
  <si>
    <t>Lourdes Rodríguez Rodríguez</t>
  </si>
  <si>
    <t>A 14-92</t>
  </si>
  <si>
    <t>Montessori Garden School, Inc.</t>
  </si>
  <si>
    <t>Ave. Laurel Bloque 3-R-36, Urb. Lomas Verdes</t>
  </si>
  <si>
    <t>http://montessorigardenschoolpr.com/</t>
  </si>
  <si>
    <t>info@montessorigardenschoolpr.com</t>
  </si>
  <si>
    <t>Daisy Berrios</t>
  </si>
  <si>
    <t>José L. Rivera Nieves</t>
  </si>
  <si>
    <t>A 14-97</t>
  </si>
  <si>
    <t>Casita Osito Pooh</t>
  </si>
  <si>
    <t>Calle Pájaros # 31, Interior, Entrada Cedeño, Bo. Hato Tejas</t>
  </si>
  <si>
    <t>PO Box 2155</t>
  </si>
  <si>
    <t>hecricvi@gmail.com</t>
  </si>
  <si>
    <t>Vimaris Rosario Carazo</t>
  </si>
  <si>
    <t>A 14-99</t>
  </si>
  <si>
    <t>Growing Mind Early Learning Center, Inc.</t>
  </si>
  <si>
    <t>Calle 11,  RR-14, Urb. Caná</t>
  </si>
  <si>
    <t>Urb. Palacios Reales #185, Calle Zarzuela</t>
  </si>
  <si>
    <t>growindmindsearly@yahoo.com</t>
  </si>
  <si>
    <t>Angelita Cordero</t>
  </si>
  <si>
    <t>Anna M. Batista Perez</t>
  </si>
  <si>
    <t>A 15-01</t>
  </si>
  <si>
    <t>Colegio Génesis de Esperanza</t>
  </si>
  <si>
    <t>Calle Las Flores # 46</t>
  </si>
  <si>
    <t>00962</t>
  </si>
  <si>
    <t>Box 455</t>
  </si>
  <si>
    <t>http://www.colegiogenesisdeesperanza.blogspot.com/</t>
  </si>
  <si>
    <t>genesisdeesperanza_2011@yahoo.com</t>
  </si>
  <si>
    <t>Julia Marrero, Presidenta</t>
  </si>
  <si>
    <t>United Clergy Task Force</t>
  </si>
  <si>
    <t>A 15-03</t>
  </si>
  <si>
    <t>Centro de Estimulación Integral para Chicos como Tú</t>
  </si>
  <si>
    <t>Número 90 Avenida Las Nereidas</t>
  </si>
  <si>
    <t>PO Box 656</t>
  </si>
  <si>
    <t>chicos.como.tu@gmail.com</t>
  </si>
  <si>
    <t>Zoé D. Torres Irizarry</t>
  </si>
  <si>
    <t>Dorilyz Vila Rivera</t>
  </si>
  <si>
    <t>A 15-04</t>
  </si>
  <si>
    <t>Caribbean Global School</t>
  </si>
  <si>
    <t>46 Calle las Flores</t>
  </si>
  <si>
    <t>355 Calle del Parque Suite 4B</t>
  </si>
  <si>
    <t>00912</t>
  </si>
  <si>
    <t>bpicard@caribeschool.org</t>
  </si>
  <si>
    <t>Brenden Picard</t>
  </si>
  <si>
    <t>Brenden Michael Picard Genest</t>
  </si>
  <si>
    <t>A 16-02</t>
  </si>
  <si>
    <t>Colegio Sagrada Familia, Inc.</t>
  </si>
  <si>
    <t>Calle Carmelo Aponte # 38, Barriada Aldea</t>
  </si>
  <si>
    <t>00783</t>
  </si>
  <si>
    <t>Apartado 769</t>
  </si>
  <si>
    <t>csf.academico.ofic@hotmail.com</t>
  </si>
  <si>
    <t>María Salvador Miranda Vázquez, HSJ</t>
  </si>
  <si>
    <t>Maria Salvador Miranda Vazquez, HSJ</t>
  </si>
  <si>
    <t>Congregacion de Hermanas de San Jose de Corozal, de la Iglesia Catolica</t>
  </si>
  <si>
    <t>A 16-03</t>
  </si>
  <si>
    <t>Advance Central College, Inc.</t>
  </si>
  <si>
    <t>Carretera 159, Km. 13.4, Corozal Puerto Rico 00783</t>
  </si>
  <si>
    <t>P.O. Box 615</t>
  </si>
  <si>
    <t>infoacceduca@gmail.com</t>
  </si>
  <si>
    <t>Dr. Juan A. Moreno Padilla</t>
  </si>
  <si>
    <t>A 16-03.1</t>
  </si>
  <si>
    <t>Advence Central College</t>
  </si>
  <si>
    <t>Calle Santiago R. Palmer #12</t>
  </si>
  <si>
    <t>00680</t>
  </si>
  <si>
    <t>A 16-05</t>
  </si>
  <si>
    <t>LCS Private School</t>
  </si>
  <si>
    <t>Carr. 818 Km 1.5 Bo. Cibuco</t>
  </si>
  <si>
    <t>HC 2 Box 8199</t>
  </si>
  <si>
    <t>lcsprivateschool@gmail.com</t>
  </si>
  <si>
    <t>Bryan Molina Cabrera</t>
  </si>
  <si>
    <t>A 16-06</t>
  </si>
  <si>
    <t>HAPPY LAND CHRISTIAN ACADEMY</t>
  </si>
  <si>
    <t>Carr. #164 Calle #6 Edificio #50 Local #6, Urb. María del Carmen</t>
  </si>
  <si>
    <t>https://www.facebook.com/happylanddaycare1</t>
  </si>
  <si>
    <t>happylandchristianacademy@gmail.com</t>
  </si>
  <si>
    <t>Jesica Rivera Serrano</t>
  </si>
  <si>
    <t>Jessica Rivera</t>
  </si>
  <si>
    <t>A 17-02</t>
  </si>
  <si>
    <t>Dorado Academy, Inc.</t>
  </si>
  <si>
    <t>Urb. Dorado del Mar, Calle Madre Perla #100</t>
  </si>
  <si>
    <t>00646</t>
  </si>
  <si>
    <t>PO Box 969</t>
  </si>
  <si>
    <t>http://doradoacademy.org</t>
  </si>
  <si>
    <t>cbusquets@doradoacademy.org</t>
  </si>
  <si>
    <t>Francis Ramos Hau, Principal</t>
  </si>
  <si>
    <t>Enid Laureano, Principal</t>
  </si>
  <si>
    <t>Celia Busquets, Directora</t>
  </si>
  <si>
    <t>A 17-05</t>
  </si>
  <si>
    <t>The TASIS School in Dorado-TASIS Dorado</t>
  </si>
  <si>
    <t>Urb. Sabanera Dorado, 11 Carr. 693, Km. 10.7, Bo. Higuillar</t>
  </si>
  <si>
    <t>11 Carr. 693</t>
  </si>
  <si>
    <t>00646-3452</t>
  </si>
  <si>
    <t>http://www.tasisdorado.com</t>
  </si>
  <si>
    <t>bm@tasisdorado.com</t>
  </si>
  <si>
    <t>Deborah Monroe</t>
  </si>
  <si>
    <t>TASIS Dorado Educational Foundation, Inc.</t>
  </si>
  <si>
    <t>A 17-07</t>
  </si>
  <si>
    <t>Montessori Dorado,Inc.</t>
  </si>
  <si>
    <t>Carretera 695, Km. 0.7, Barrio Higuillar</t>
  </si>
  <si>
    <t>HC-33 Box 2003</t>
  </si>
  <si>
    <t>http://montessoridorado.com</t>
  </si>
  <si>
    <t>montessori_dorado@yahoo.com</t>
  </si>
  <si>
    <t>Migdalia Dávila</t>
  </si>
  <si>
    <t>no tenemos</t>
  </si>
  <si>
    <t>Mari­a Rivera Santos</t>
  </si>
  <si>
    <t>A 17-09</t>
  </si>
  <si>
    <t>Proper Academy</t>
  </si>
  <si>
    <t>Carr. #2, km. 27.4, Barrio Espinosa</t>
  </si>
  <si>
    <t>PO Box 3015</t>
  </si>
  <si>
    <t>00692</t>
  </si>
  <si>
    <t>properacademy@gmail.com</t>
  </si>
  <si>
    <t>Francisco J. Medina Vazquez</t>
  </si>
  <si>
    <t>Professional &amp; Personalized Educational Results</t>
  </si>
  <si>
    <t>A 17-11</t>
  </si>
  <si>
    <t>Steam Kids Academy Inc.</t>
  </si>
  <si>
    <t>Dorado del Mar Calle Blvd JJ46</t>
  </si>
  <si>
    <t>steamkidsacademy@gmail.com</t>
  </si>
  <si>
    <t>Gilda M. Santana</t>
  </si>
  <si>
    <t>Gilda Santana</t>
  </si>
  <si>
    <t>A 17-22</t>
  </si>
  <si>
    <t>New Generation Kids Academy</t>
  </si>
  <si>
    <t>EXTENSION CALLE SUR #516</t>
  </si>
  <si>
    <t>PMB 340-425 CARR#693</t>
  </si>
  <si>
    <t>newgendorado12@gmail.com</t>
  </si>
  <si>
    <t>Yadira Huertas Santiago</t>
  </si>
  <si>
    <t>A 18-01</t>
  </si>
  <si>
    <t>Colegio Aprendix LLC.</t>
  </si>
  <si>
    <t>Bo. Doña Elena km. 4.6 Sector Zamora</t>
  </si>
  <si>
    <t>00782</t>
  </si>
  <si>
    <t>HC 2 Box 7206</t>
  </si>
  <si>
    <t>Comerío</t>
  </si>
  <si>
    <t>PR</t>
  </si>
  <si>
    <t>colegioaprendix@gmail.com</t>
  </si>
  <si>
    <t>Suleida Vazquez Cabrera</t>
  </si>
  <si>
    <t>No aplica</t>
  </si>
  <si>
    <t>Suleida M. Vazquez Cabrera</t>
  </si>
  <si>
    <t>A 18-03</t>
  </si>
  <si>
    <t>Academia Santa Teresita de Naranjito</t>
  </si>
  <si>
    <t>Bo. Cedro Arriba, Carr. 152, Intersección 809, Km. 3.9, Sector Feijoo</t>
  </si>
  <si>
    <t>00719</t>
  </si>
  <si>
    <t># 19 sector Santa Teresita, sector Feijoó, Bo. Cedro Arriba</t>
  </si>
  <si>
    <t>http://www.academiasantateresita.com</t>
  </si>
  <si>
    <t>administracion@academiasantateresita.com</t>
  </si>
  <si>
    <t>Dennis Beauchamp Cruz</t>
  </si>
  <si>
    <t>Junta de directores</t>
  </si>
  <si>
    <t>A 18-04</t>
  </si>
  <si>
    <t>Centro de Desarrollo Siempre Niños, Inc.</t>
  </si>
  <si>
    <t>Calle Georgetti #66</t>
  </si>
  <si>
    <t>HC 74 Box 6127</t>
  </si>
  <si>
    <t>cosmenatalia@gmail.com</t>
  </si>
  <si>
    <t>Natalia Cosme Cuadrado</t>
  </si>
  <si>
    <t>A 19-02</t>
  </si>
  <si>
    <t>Academia Cristiana de Candelaria, Inc.</t>
  </si>
  <si>
    <t>Carretera 863  Km. 1.0  Barrio Pájaros Candelaria</t>
  </si>
  <si>
    <t>Apartado 1945</t>
  </si>
  <si>
    <t>academiacandelaria@gmail.com</t>
  </si>
  <si>
    <t>Ivette Cabrera Rivera</t>
  </si>
  <si>
    <t>Iglesia (Cristiana) Discípulos de Cristo- Pájaros Candelaria</t>
  </si>
  <si>
    <t>A 19-04</t>
  </si>
  <si>
    <t>Colegio Doriber, Inc.</t>
  </si>
  <si>
    <t>Carr. 829, Km. 2.6 Bo Piñas</t>
  </si>
  <si>
    <t>Urb. Toa Alta Heights, Calle 6  F 44-48</t>
  </si>
  <si>
    <t>HTTP://WWW.COLEGIODORIBER.WEEBLY.COM</t>
  </si>
  <si>
    <t>coledory94@hotmail.com</t>
  </si>
  <si>
    <t>Kathia Rossner</t>
  </si>
  <si>
    <t>José Bosque Miranda</t>
  </si>
  <si>
    <t>A 19-07</t>
  </si>
  <si>
    <t>Academia Adventista de Mucarabones</t>
  </si>
  <si>
    <t>Bo. Bucarabones, Carretera #819, K.m. 4.6, Calle #1, Solar #46, 47 y 47-A</t>
  </si>
  <si>
    <t>Box 71</t>
  </si>
  <si>
    <t>http://www.aamucarabonespr.org</t>
  </si>
  <si>
    <t>academiamucarabones@gmail.com</t>
  </si>
  <si>
    <t>Criseida Contreras</t>
  </si>
  <si>
    <t>NA</t>
  </si>
  <si>
    <t>Corporacion Educativa de la Asociacion Puertorriquena del Este de los  Adventistas del Septimo Dia</t>
  </si>
  <si>
    <t>A 19-10</t>
  </si>
  <si>
    <t>Academia Cristiana Yarah,Inc.</t>
  </si>
  <si>
    <t>Carr. 861, Km. 4.4, Bo. Piñas</t>
  </si>
  <si>
    <t>PO Box 24</t>
  </si>
  <si>
    <t>http://www.academiayarah.com</t>
  </si>
  <si>
    <t>directoryarah@gmail.com</t>
  </si>
  <si>
    <t>Dra.Carmencita Morales González</t>
  </si>
  <si>
    <t>Dra. Carmencita Morales González</t>
  </si>
  <si>
    <t>Academia Cristiana Yarah Inc</t>
  </si>
  <si>
    <t>A 19-15</t>
  </si>
  <si>
    <t>Ruaj's Day Care &amp; Preschool, Inc</t>
  </si>
  <si>
    <t>Km 14.6 Carr 167 Bo Ortiz Plaza Los Palacios  E6</t>
  </si>
  <si>
    <t>148 Buganvilia St Ciudad Jardín II</t>
  </si>
  <si>
    <t>ruajhakodeshgroup@gmail.com</t>
  </si>
  <si>
    <t>Delializ Rivera Nevárez</t>
  </si>
  <si>
    <t>NAILA I FIGUEROA ARCE</t>
  </si>
  <si>
    <t>A 20-01</t>
  </si>
  <si>
    <t>Academia del Espíritu Santo</t>
  </si>
  <si>
    <t>Urb. Levittown, Paseo Damisela # 1453</t>
  </si>
  <si>
    <t>PO Box 51540, Estación Postal Levittown</t>
  </si>
  <si>
    <t>00950</t>
  </si>
  <si>
    <t>http://www.academiaespiritusanto.org/</t>
  </si>
  <si>
    <t>acadespi@hotmail.com</t>
  </si>
  <si>
    <t>Lissette M. Ortiz Marrero</t>
  </si>
  <si>
    <t>Arquidiocesis de San Juan</t>
  </si>
  <si>
    <t>A 20-02</t>
  </si>
  <si>
    <t>Colegio Carmen Sol</t>
  </si>
  <si>
    <t>Bo. Candelaria, Carretera #2, Km. 18</t>
  </si>
  <si>
    <t>PO Box 1818</t>
  </si>
  <si>
    <t>https://colegiocarmensolpr.org/</t>
  </si>
  <si>
    <t>carmensolcolegio@gmail.com</t>
  </si>
  <si>
    <t>Carmen Ayala Avilés</t>
  </si>
  <si>
    <t>Itzamar Sotomayor Ramos</t>
  </si>
  <si>
    <t>A 20-07</t>
  </si>
  <si>
    <t>Christian Nazarene Academy</t>
  </si>
  <si>
    <t>Urb. Levittown, 7ma Sección, Calle Antonio Paoli, Esquina José M. Schwartzkoff</t>
  </si>
  <si>
    <t>PO Box 50080</t>
  </si>
  <si>
    <t>http://www.christiannazareneacademy.com</t>
  </si>
  <si>
    <t>sperez@christiannazareneacademy.com</t>
  </si>
  <si>
    <t>Sorelis Pérez Rivero</t>
  </si>
  <si>
    <t>Iglesia del Nazareno de Levittown</t>
  </si>
  <si>
    <t>A 20-08</t>
  </si>
  <si>
    <t>Academia San Miguel</t>
  </si>
  <si>
    <t>Urb. Levitown, 4ta Sección, Ave. Boulevard Monroig AD-29</t>
  </si>
  <si>
    <t>PO Box 50660, Levittown Station</t>
  </si>
  <si>
    <t>academiasanmiguel1980@hotmail.com</t>
  </si>
  <si>
    <t>Nora L. Giboyeaux</t>
  </si>
  <si>
    <t>Rosael Garcia Ortega</t>
  </si>
  <si>
    <t>A 20-09</t>
  </si>
  <si>
    <t>Colegio Puertorriqueño Marinel</t>
  </si>
  <si>
    <t>Urb. Levittown, 7ma Sección, Calle José M. Scwarthkoff HG- 64, 65, 66</t>
  </si>
  <si>
    <t>http://www.colegiomarinel.com</t>
  </si>
  <si>
    <t>puertorriquenomarinel@yahoo.com</t>
  </si>
  <si>
    <t>Adanelly Mejias Flores</t>
  </si>
  <si>
    <t>Iris N. Diaz de Mejias</t>
  </si>
  <si>
    <t>A 20-10</t>
  </si>
  <si>
    <t>Centro Preescolar Edimar School</t>
  </si>
  <si>
    <t>Urb. Covadonga, Calle 8 campo amor, 1N-1</t>
  </si>
  <si>
    <t>http://edimarschool.com</t>
  </si>
  <si>
    <t>edilia.celaya@gmail.com</t>
  </si>
  <si>
    <t>Edilia M. Celaya Venereo, Directora Administrativa</t>
  </si>
  <si>
    <t>A 20-15</t>
  </si>
  <si>
    <t>Lurgrea Central College, Inc.</t>
  </si>
  <si>
    <t>Ave Boulevard BB 64 Levittown</t>
  </si>
  <si>
    <t>Calle Cabal BB-64, 3ra Sección, Levittown</t>
  </si>
  <si>
    <t>admin@lurgrea.org</t>
  </si>
  <si>
    <t>Carline M. Neder Rey</t>
  </si>
  <si>
    <t>Bienvenida Pichardo</t>
  </si>
  <si>
    <t>A 20-16</t>
  </si>
  <si>
    <t>Colegio El Principito</t>
  </si>
  <si>
    <t>Ave. Amalia Paoli HE-21, Levitown</t>
  </si>
  <si>
    <t>Ave. Amalia Paoli HE-21, Levittown</t>
  </si>
  <si>
    <t>elprincipitocolegio@gmail.com</t>
  </si>
  <si>
    <t>Tahiri Escobar Gonzalez</t>
  </si>
  <si>
    <t>A 20-18</t>
  </si>
  <si>
    <t>New Era Education School</t>
  </si>
  <si>
    <t>Calle Ramon Morla HN ·30 Levittown</t>
  </si>
  <si>
    <t>Calle 11 Y # 3 Jardines de Catano    Puerto Rico</t>
  </si>
  <si>
    <t>naviles.nees@hotmail.com</t>
  </si>
  <si>
    <t>Sra. Norma I. Guzman Santos</t>
  </si>
  <si>
    <t>Norma Aviles  colon</t>
  </si>
  <si>
    <t>A 20-20</t>
  </si>
  <si>
    <t>Instituto de Educación y Tecnología, Inc.</t>
  </si>
  <si>
    <t>#174 Ave. Estevez sector Bubao</t>
  </si>
  <si>
    <t>PO Box 21024</t>
  </si>
  <si>
    <t>http://www.ietpr.com</t>
  </si>
  <si>
    <t>josegrana@aol.com</t>
  </si>
  <si>
    <t>Minerva Santiago Jimenez</t>
  </si>
  <si>
    <t>Jose M. Muriente</t>
  </si>
  <si>
    <t>A 20-22</t>
  </si>
  <si>
    <t>Happy Kids &amp; Learning</t>
  </si>
  <si>
    <t>Carr. 863 km 0.8 Bo Pajaros</t>
  </si>
  <si>
    <t>189 Rio Guajataca Montecasino heights</t>
  </si>
  <si>
    <t>gloria.rosado1970@Yahoo.com</t>
  </si>
  <si>
    <t>Carmen Rosado</t>
  </si>
  <si>
    <t>Happy Kids &amp; Learnning</t>
  </si>
  <si>
    <t>A 20-23</t>
  </si>
  <si>
    <t>My First Bilingual School, Inc.</t>
  </si>
  <si>
    <t>BLQ 34 CALLE 6B URB. SAN FERNANDO</t>
  </si>
  <si>
    <t>P.O. BOX 1082</t>
  </si>
  <si>
    <t>00773</t>
  </si>
  <si>
    <t>wilmasanchezcarrasquillo@gmail.com</t>
  </si>
  <si>
    <t>Wilma J. Carrasquillo Báez</t>
  </si>
  <si>
    <t>Elizabeth Martínez Cintrón</t>
  </si>
  <si>
    <t>A 20-24</t>
  </si>
  <si>
    <t>Christian Melody Academy</t>
  </si>
  <si>
    <t>PASEO DURAZNO 1348 PRIMERA SECCION</t>
  </si>
  <si>
    <t>christianmelody2006@gmail.com</t>
  </si>
  <si>
    <t>DAVIANA RIVERA RIVERA</t>
  </si>
  <si>
    <t>Luis Felipa</t>
  </si>
  <si>
    <t>A 20-25</t>
  </si>
  <si>
    <t>Arkids Academy</t>
  </si>
  <si>
    <t>Ave. Boulevard Monroig AX-27 4ta secc,</t>
  </si>
  <si>
    <t>Calle Lilian Au-22 4ta secc</t>
  </si>
  <si>
    <t>Tota Baja</t>
  </si>
  <si>
    <t>k_athypr@hotmail.com</t>
  </si>
  <si>
    <t>Gladys Maldonado Saez</t>
  </si>
  <si>
    <t>Alexandra Hernandez Pereira</t>
  </si>
  <si>
    <t>A 21-01</t>
  </si>
  <si>
    <t>Colegio De La Vega, Inc.</t>
  </si>
  <si>
    <t>Calle #2, Esquina 3, Urb. Santa Ana</t>
  </si>
  <si>
    <t>http://www.colegiodelavega.org</t>
  </si>
  <si>
    <t>colegiodelavega@hotmail.com</t>
  </si>
  <si>
    <t>Ariel Santiago Bermúdez, Director Académico</t>
  </si>
  <si>
    <t>Angel R. Girona y Sra. Gladys M. Tapia</t>
  </si>
  <si>
    <t>A 21-03</t>
  </si>
  <si>
    <t>Academia Discípulos de Cristo</t>
  </si>
  <si>
    <t>Calle 6 I-5  Final, Urbanización Santa Rita</t>
  </si>
  <si>
    <t>PO Box 1204</t>
  </si>
  <si>
    <t>http://adcvanp.com</t>
  </si>
  <si>
    <t>janice.rivera@adcvanp.org</t>
  </si>
  <si>
    <t>Geraldine Rivera Pérez</t>
  </si>
  <si>
    <t>1ra Iglesia Cristiana Discípulos de Cristo</t>
  </si>
  <si>
    <t>A 21-04</t>
  </si>
  <si>
    <t>NW BILINGUAL ACADEMY LLC</t>
  </si>
  <si>
    <t>Urb. Santa Ana Calle 2 Esquina 3</t>
  </si>
  <si>
    <t>https://www.nwbilingualacademy.com</t>
  </si>
  <si>
    <t>nwbacademy@gmail.com</t>
  </si>
  <si>
    <t>Sra.Yaritza Figueroa</t>
  </si>
  <si>
    <t>Sr. Rafael Jimenez</t>
  </si>
  <si>
    <t>Agnelis Laurerano, CEO</t>
  </si>
  <si>
    <t>A 22-01</t>
  </si>
  <si>
    <t>Academia Regional Adventista Del Norte</t>
  </si>
  <si>
    <t>Calle Jesús T. Armáiz, Núm. 4,, Parcelas Amadeo</t>
  </si>
  <si>
    <t>00693</t>
  </si>
  <si>
    <t>PO Box 1727</t>
  </si>
  <si>
    <t>acadvegabaja@yahoo.com</t>
  </si>
  <si>
    <t>Judilee Santiago Cancel</t>
  </si>
  <si>
    <t>A 22-03</t>
  </si>
  <si>
    <t>Puerto Rico Christian School</t>
  </si>
  <si>
    <t>#1100 Ave. Boulevard, Urb. Levittown Lakes; Calle José E. Alegría EE-22, Urb. Levittown</t>
  </si>
  <si>
    <t>PO Box 51505, Estación Postal Levittown</t>
  </si>
  <si>
    <t>http://www.myprcs.com/</t>
  </si>
  <si>
    <t>puertoricochristianschool@gmail.com</t>
  </si>
  <si>
    <t>Heidi Valentín Ayala</t>
  </si>
  <si>
    <t>Puerto Rico Christian School, Inc.</t>
  </si>
  <si>
    <t>A 22-04</t>
  </si>
  <si>
    <t>Colegio Ivosai, Inc.</t>
  </si>
  <si>
    <t>Bo. Algarrobo, Carr. 2, Km. 42.0</t>
  </si>
  <si>
    <t>PO Box 1287</t>
  </si>
  <si>
    <t>http://www.colegioivosai.com</t>
  </si>
  <si>
    <t>colegioivosai@gmail.com</t>
  </si>
  <si>
    <t>Yahaira A. Reyes González</t>
  </si>
  <si>
    <t>Esteban Class Ortiz</t>
  </si>
  <si>
    <t>A 22-06</t>
  </si>
  <si>
    <t>Bo. Cabo Caribe Carr. 686 Km 17.2 Zona Industrial</t>
  </si>
  <si>
    <t>Apartado 1457</t>
  </si>
  <si>
    <t>http://colegionuestrasenoradelrosariovegabaja.org</t>
  </si>
  <si>
    <t>maldonadocnsr@gmail.com</t>
  </si>
  <si>
    <t>Issella Maldonado Lopez</t>
  </si>
  <si>
    <t>Diocesis de Arecibo de la Iglesia Catolica</t>
  </si>
  <si>
    <t>A 22-08</t>
  </si>
  <si>
    <t>Escuela Casa Bambini de Vega Baja, Inc.</t>
  </si>
  <si>
    <t>Urb. Monte Carlos, Calle Marginal # 117</t>
  </si>
  <si>
    <t>PO Box 332</t>
  </si>
  <si>
    <t>https://facebook.com/Escuela-Casa-Bambini</t>
  </si>
  <si>
    <t>casabambinidevegabaja@gmail.com</t>
  </si>
  <si>
    <t>Sra. Vilma M. Cano</t>
  </si>
  <si>
    <t>no existe</t>
  </si>
  <si>
    <t>Vilma M. Cano Garcia</t>
  </si>
  <si>
    <t>A 22-10</t>
  </si>
  <si>
    <t>Colegio Cristiano Maranatha Inc.</t>
  </si>
  <si>
    <t>Calle Camelia Parc. A-62 Bo. Ceiba Carmelita</t>
  </si>
  <si>
    <t>PO Box 1790</t>
  </si>
  <si>
    <t>http://emmarosario10@live.com</t>
  </si>
  <si>
    <t>emmarosario@live.com</t>
  </si>
  <si>
    <t>Carmen Colon Vargas</t>
  </si>
  <si>
    <t>Carmen Colon vargas</t>
  </si>
  <si>
    <t>Emma J. Rosario de León</t>
  </si>
  <si>
    <t>A 22-11</t>
  </si>
  <si>
    <t>Christian Military Academy</t>
  </si>
  <si>
    <t>Carretera # 687, Km. 0.7 , Barrio Algarrobo Sector Tortuguero</t>
  </si>
  <si>
    <t>PO Box 948903</t>
  </si>
  <si>
    <t>http://www.cmagators.org</t>
  </si>
  <si>
    <t>christian.military@gmail.com</t>
  </si>
  <si>
    <t>Ivelisse García Machuca</t>
  </si>
  <si>
    <t>Junta Administrativa</t>
  </si>
  <si>
    <t>A 22-13</t>
  </si>
  <si>
    <t>Mi Pequeño Edén, Inc., Academia Edén Montessori</t>
  </si>
  <si>
    <t>Calle 1 Bo. Pueblo Nuevo Vega Baja</t>
  </si>
  <si>
    <t>PO Box 2256</t>
  </si>
  <si>
    <t>http://www.cepr.cepr.org</t>
  </si>
  <si>
    <t>yamairanegron@yahoo.com</t>
  </si>
  <si>
    <t>Yamaira Negrón Larregui</t>
  </si>
  <si>
    <t>A 22-14</t>
  </si>
  <si>
    <t>North Point Military Academy, Inc.</t>
  </si>
  <si>
    <t>Carretera 671, Km. 0.1, Sector El Criolllo, Barrio Algarrobo</t>
  </si>
  <si>
    <t>PO Box 402</t>
  </si>
  <si>
    <t>http://www.facebook.com/northpoint</t>
  </si>
  <si>
    <t>escuela_northpoint@yahoo.com</t>
  </si>
  <si>
    <t>Heriberto Rodriguez</t>
  </si>
  <si>
    <t>Carmen I. Castro Natal</t>
  </si>
  <si>
    <t>A 22-17</t>
  </si>
  <si>
    <t>Colegio Joari</t>
  </si>
  <si>
    <t>Carretera Núm. 687, Km. 0.1,Sector Tortuguero, Barrio Algarrobo</t>
  </si>
  <si>
    <t>Apartado 1962</t>
  </si>
  <si>
    <t>http://www.colegiojoari.com</t>
  </si>
  <si>
    <t>colegiojoari@hotmail.com</t>
  </si>
  <si>
    <t>Dinayra Sosias Rivas</t>
  </si>
  <si>
    <t>Jose L. Pantoja Lozano</t>
  </si>
  <si>
    <t>A 22-18</t>
  </si>
  <si>
    <t>Madelcar Academy</t>
  </si>
  <si>
    <t>Carr. # 686, km. 1.5, Barrio Cabo Caribe</t>
  </si>
  <si>
    <t>PO BOX 2246</t>
  </si>
  <si>
    <t>madelcaracademy14@hotmail.com</t>
  </si>
  <si>
    <t>Carmen I. Laureano Martinez</t>
  </si>
  <si>
    <t>Ivan O. Hernandez Rodriguez</t>
  </si>
  <si>
    <t>A 23-05</t>
  </si>
  <si>
    <t>Plaza Kids School</t>
  </si>
  <si>
    <t>Carretera 794, Km. 0.4, Sector Camino Verde</t>
  </si>
  <si>
    <t>00703</t>
  </si>
  <si>
    <t>HC-03 Box 16125</t>
  </si>
  <si>
    <t>lizzettepl@gmail.com</t>
  </si>
  <si>
    <t>Lizzette C. Plaza Maradiaga</t>
  </si>
  <si>
    <t>A 23-06</t>
  </si>
  <si>
    <t>Centro Educativo: Juego, Exploro y Aprendo</t>
  </si>
  <si>
    <t>Calle Dr. Pío Rechani Final</t>
  </si>
  <si>
    <t>Hc 02 Box 13361</t>
  </si>
  <si>
    <t>centroeducativojea@gmail.com</t>
  </si>
  <si>
    <t>Marilyn Colon</t>
  </si>
  <si>
    <t>Marilyn Colón</t>
  </si>
  <si>
    <t>Marilyn Colon Cosme</t>
  </si>
  <si>
    <t>A 23-07</t>
  </si>
  <si>
    <t>Alondra Learning Academy Corp.</t>
  </si>
  <si>
    <t>Bo. Mulas Carr.156 Km.48.8 Interior  Sector las Orquideas</t>
  </si>
  <si>
    <t>Hc-05 Box 6212</t>
  </si>
  <si>
    <t>alondralearningacademy@gmail.com</t>
  </si>
  <si>
    <t>Profa. Migdalia Dávila Aponte</t>
  </si>
  <si>
    <t>Sr. César A. Del Valle Esteras</t>
  </si>
  <si>
    <t>A 24-06</t>
  </si>
  <si>
    <t>Garbidalis Bilingual Academy, Aibonito</t>
  </si>
  <si>
    <t>Carretera #725, Km 3.5, Interior, Sector Saturnino Benítez, Barrio Llanos Adentro</t>
  </si>
  <si>
    <t>00705</t>
  </si>
  <si>
    <t>PO BOX 810</t>
  </si>
  <si>
    <t>https://www.garbidalis.com</t>
  </si>
  <si>
    <t>elimaris@live.com</t>
  </si>
  <si>
    <t>Elimaris Rivera Hernández</t>
  </si>
  <si>
    <t>A 24-07</t>
  </si>
  <si>
    <t>Centro de Estudio Casita María, Inc.</t>
  </si>
  <si>
    <t>Bo. Llanos Car 725 km 2.3</t>
  </si>
  <si>
    <t>PO Box 77</t>
  </si>
  <si>
    <t>casitamaria@hotmail.com</t>
  </si>
  <si>
    <t>Nildamari Ortiz Curz</t>
  </si>
  <si>
    <t>Carmen T Alicea</t>
  </si>
  <si>
    <t>Nildamari Ortiz Cruz</t>
  </si>
  <si>
    <t>A 25-02</t>
  </si>
  <si>
    <t>COLEGIO MAYOR DE TECNOLOGIA,INC.</t>
  </si>
  <si>
    <t>Calle Morse #151</t>
  </si>
  <si>
    <t>00714</t>
  </si>
  <si>
    <t>PO Box 270</t>
  </si>
  <si>
    <t>http://www.cmtarroyo.com</t>
  </si>
  <si>
    <t>kcintroncmt@gmail.com</t>
  </si>
  <si>
    <t>Glenda Santos</t>
  </si>
  <si>
    <t>CNT Corporation</t>
  </si>
  <si>
    <t>A 26-02</t>
  </si>
  <si>
    <t>Centro Educativo de la Montaña San Francisco de Asís, Inc.</t>
  </si>
  <si>
    <t>Bo. Helechal, Sector La Palmita, Carr. 162, Km. 6.9, Esq. Carr. 719, Km. 2.3</t>
  </si>
  <si>
    <t>00794</t>
  </si>
  <si>
    <t>PO Box 789</t>
  </si>
  <si>
    <t>http://www.colsfa.com</t>
  </si>
  <si>
    <t>info@colsfa.com</t>
  </si>
  <si>
    <t>Deboah J.  Aponte Arroyo</t>
  </si>
  <si>
    <t>Junta de Directores</t>
  </si>
  <si>
    <t>A 26-04</t>
  </si>
  <si>
    <t>Academia Bilingue Inter Barranquitas</t>
  </si>
  <si>
    <t>CARR. 156 SALIDA HACIA COMERÍO KM. 0.2</t>
  </si>
  <si>
    <t>P O BOX 517</t>
  </si>
  <si>
    <t>https://www.br.inter.edu/Academia</t>
  </si>
  <si>
    <t>mhernandez@br.inter.edu</t>
  </si>
  <si>
    <t>Dra. Melissa Hernández Colón</t>
  </si>
  <si>
    <t>A 26-05</t>
  </si>
  <si>
    <t>Academia Mirando al Futuro CCAMOR, Inc.</t>
  </si>
  <si>
    <t>CARRETERA 749 K.M.3.4</t>
  </si>
  <si>
    <t>HC-03 BOX 7886</t>
  </si>
  <si>
    <t>ccamor_1998@yahoo.com</t>
  </si>
  <si>
    <t>Itamar Colon</t>
  </si>
  <si>
    <t>A 27-01</t>
  </si>
  <si>
    <t>Colegio San Juan Apóstol y Evangelista</t>
  </si>
  <si>
    <t>Urb. Bairoa, Ave. Bairoa, Esq. Calle 27</t>
  </si>
  <si>
    <t>00726</t>
  </si>
  <si>
    <t>Apartado 459</t>
  </si>
  <si>
    <t>http://www.colegiosja.org</t>
  </si>
  <si>
    <t>marie.lozano@colegiosja.com</t>
  </si>
  <si>
    <t>Dra. Marié I. Lozano López</t>
  </si>
  <si>
    <t>Diócesis de Caguas</t>
  </si>
  <si>
    <t>A 27-05</t>
  </si>
  <si>
    <t>Thomas Alva Edison School</t>
  </si>
  <si>
    <t>Urb. Alturas de Villa del Rey, Calle 34 Final</t>
  </si>
  <si>
    <t>00725</t>
  </si>
  <si>
    <t>PO Box 5279</t>
  </si>
  <si>
    <t>http://www.taespr.org</t>
  </si>
  <si>
    <t>info@taespr.org</t>
  </si>
  <si>
    <t>Carolyn Collazo</t>
  </si>
  <si>
    <t>Carmen Z. Claudio Rami­rez</t>
  </si>
  <si>
    <t>A 27-07</t>
  </si>
  <si>
    <t>Adler College</t>
  </si>
  <si>
    <t>Bo. Rincón, Carretera PR 189 Km. 3.1</t>
  </si>
  <si>
    <t>00778</t>
  </si>
  <si>
    <t>HC2 Box 16161</t>
  </si>
  <si>
    <t>https://www.myadlerschool.com</t>
  </si>
  <si>
    <t>directoradler@gmail.com</t>
  </si>
  <si>
    <t>Dra. Raquel Rodriguez</t>
  </si>
  <si>
    <t>Dr. Jose Torres Gonzalez-Presidente</t>
  </si>
  <si>
    <t>A 27-09</t>
  </si>
  <si>
    <t>Colegio Católico Notre Dame (Secundario)</t>
  </si>
  <si>
    <t>Avenida Troche, Esquina Calle Troche #34</t>
  </si>
  <si>
    <t>Apartado 937</t>
  </si>
  <si>
    <t>http://www.ccnd.org</t>
  </si>
  <si>
    <t>asuntosacademicos@ccndpr.com</t>
  </si>
  <si>
    <t>José J Grillo Alverio - Principal</t>
  </si>
  <si>
    <t>Colegio Católico Notre Dame, Corp.</t>
  </si>
  <si>
    <t>A 27-10</t>
  </si>
  <si>
    <t>Academia Primaria Adventista de Cayey</t>
  </si>
  <si>
    <t>Bo. Beatriz, Km. 54.8, Carr. 1, Sector Las Mercedes</t>
  </si>
  <si>
    <t>00737</t>
  </si>
  <si>
    <t>PO Box  372518</t>
  </si>
  <si>
    <t>http://www.aacayey.org</t>
  </si>
  <si>
    <t>info@aacayeypr.org</t>
  </si>
  <si>
    <t>César L. Rivera</t>
  </si>
  <si>
    <t>Jose Lopez -  Corporacion EducativaAsociacion Adventista del Este</t>
  </si>
  <si>
    <t>A 27-11</t>
  </si>
  <si>
    <t>Instituto Las Américas, M.C. Inc.</t>
  </si>
  <si>
    <t>Residencial Bairoa, Calle # 3 BX-4</t>
  </si>
  <si>
    <t>institutolasamericas@ilapr.com</t>
  </si>
  <si>
    <t>Migdalia Cordero</t>
  </si>
  <si>
    <t>Migdalia Cordero Santana</t>
  </si>
  <si>
    <t>A 27-14</t>
  </si>
  <si>
    <t>Academia Cristo de los Milagros</t>
  </si>
  <si>
    <t>85 Ave. Luis Muñoz Marín</t>
  </si>
  <si>
    <t>PO Box 7618</t>
  </si>
  <si>
    <t>http://www.cristodelosmilagros.net</t>
  </si>
  <si>
    <t>cristo@acmpr.net</t>
  </si>
  <si>
    <t>Yolanda Flores Mejías</t>
  </si>
  <si>
    <t>Yanira Flores Meléndez</t>
  </si>
  <si>
    <t>Academia Cristo de los Milagros, Inc.</t>
  </si>
  <si>
    <t>A 27-18</t>
  </si>
  <si>
    <t>Colegio Bautista de Caguas</t>
  </si>
  <si>
    <t>Bo. Cañaboncito, Carretera #784, Km. 2.1</t>
  </si>
  <si>
    <t>00727</t>
  </si>
  <si>
    <t>PO Box 6565</t>
  </si>
  <si>
    <t>http://www.cbcaguas.org</t>
  </si>
  <si>
    <t>CBC@CBCAGUAS.ORG</t>
  </si>
  <si>
    <t>DAMARIS SANTOS SANTOS, DIRECTORA EJECUTIVA</t>
  </si>
  <si>
    <t>Primera Iglesia Bautista de Caguas</t>
  </si>
  <si>
    <t>A 27-20</t>
  </si>
  <si>
    <t>Escuela Ecológica Niños Uniendo al Mundo, Inc.</t>
  </si>
  <si>
    <t>Carretera PR 798 Interior, Km. 28.8, Bo. Río Cañas, Sector El Coquí</t>
  </si>
  <si>
    <t>PO Box 871</t>
  </si>
  <si>
    <t>https://www.Ecologica@enuam.org</t>
  </si>
  <si>
    <t>ecologicanuam@gmail.com</t>
  </si>
  <si>
    <t>Carmen Rosa Rivera Mirabal</t>
  </si>
  <si>
    <t>A 27-23</t>
  </si>
  <si>
    <t>Taller Creativo Preescolar-Elemental</t>
  </si>
  <si>
    <t>Calle Cristobal Colón # 6</t>
  </si>
  <si>
    <t>Urb. Colinas de Cupey, Calle 2 B-13</t>
  </si>
  <si>
    <t>http://www.tallercreativo.net</t>
  </si>
  <si>
    <t>directorastallercreativo@gmail.com</t>
  </si>
  <si>
    <t>Rosa M. Martínez Lorenzoy/o Nidia Collazo Rivera</t>
  </si>
  <si>
    <t>Rosa M. Martínez Lorenzo, y/o Nidia Collazo Rivera</t>
  </si>
  <si>
    <t>Rosa M. Martinez Lorenzo y/o Nidia Collazo Rivera</t>
  </si>
  <si>
    <t>Rosa M. Martïnez Lorenzo y/o Nidia M. Collazo</t>
  </si>
  <si>
    <t>A 27-24</t>
  </si>
  <si>
    <t>Colegio Kiany</t>
  </si>
  <si>
    <t>Calle Héctor R. Bunker # 27</t>
  </si>
  <si>
    <t>http://www.colegiokiany.com</t>
  </si>
  <si>
    <t>info@colegiokiany.org</t>
  </si>
  <si>
    <t>Orlandito González</t>
  </si>
  <si>
    <t>Ana E. Villanueva Ayala</t>
  </si>
  <si>
    <t>A 27-29</t>
  </si>
  <si>
    <t>Colegio Católico Notre Dame (Elemental)</t>
  </si>
  <si>
    <t>Avenida Troche #34</t>
  </si>
  <si>
    <t>http://www.ccnde.org</t>
  </si>
  <si>
    <t>administracionelemental@ccndpr.com</t>
  </si>
  <si>
    <t>Rodríguez Marrero, Luz E.</t>
  </si>
  <si>
    <t>Grillo, José</t>
  </si>
  <si>
    <t>Colegio Católico Notre Dame Corp.</t>
  </si>
  <si>
    <t>A 27-32</t>
  </si>
  <si>
    <t>Liceo Eugenio María de Hostos</t>
  </si>
  <si>
    <t>Calle Monseñor Berríos # 22, Séctor Saravona</t>
  </si>
  <si>
    <t>PMB 4652-122</t>
  </si>
  <si>
    <t>http://www.liceodehostos.com</t>
  </si>
  <si>
    <t>administracion@liceodehostos.com</t>
  </si>
  <si>
    <t>Begonia Carrasquillo</t>
  </si>
  <si>
    <t>Benjamin Carrasquillo Rodriguez</t>
  </si>
  <si>
    <t>A 27-34</t>
  </si>
  <si>
    <t>Academia Cooperativa de Integración Social</t>
  </si>
  <si>
    <t>Calle Juan Morales Final, Urb. Valle Tolima (Primera Planta, Segunda Planta, Tercera Planta y Vagones)</t>
  </si>
  <si>
    <t>Urb. Valle Tolima, Calle Luis Vigoreaux D-1</t>
  </si>
  <si>
    <t>akdmiacis@yahoo.es</t>
  </si>
  <si>
    <t xml:space="preserve">  No aplica</t>
  </si>
  <si>
    <t>Lydia Flores Ayala</t>
  </si>
  <si>
    <t>A 27-38</t>
  </si>
  <si>
    <t>Academia Cristiana Logos de Yaveh, Inc.</t>
  </si>
  <si>
    <t>Carretera de Caguas a San Lorenzo #183, Km. 1, Hm. 5, Urb. José Mercado, Calle Washington V-37</t>
  </si>
  <si>
    <t>PO Box 6324</t>
  </si>
  <si>
    <t>http://www.academiacly.com</t>
  </si>
  <si>
    <t>academia.logos.caguas@gmail.com</t>
  </si>
  <si>
    <t>Samuel Rivera Ortega</t>
  </si>
  <si>
    <t>Iglesia &amp; Ministerios Cristianos Logos, Inc.</t>
  </si>
  <si>
    <t>A 27-39</t>
  </si>
  <si>
    <t>Escuela Secundaria Especializada en Ciencias, Matemáticas y Tecnología</t>
  </si>
  <si>
    <t>Calle Betances #67, Esquina Calle Baldorioty</t>
  </si>
  <si>
    <t>Calle Betances #67, Esq. Calle Baldorioty</t>
  </si>
  <si>
    <t>https://cimatecpr.org</t>
  </si>
  <si>
    <t>jgonzalez@cimatecpr.org</t>
  </si>
  <si>
    <t>Sra. Jennifer Z. González Hernández</t>
  </si>
  <si>
    <t>Iniciativa Tecnologica Centro Oriental</t>
  </si>
  <si>
    <t>A 27-41</t>
  </si>
  <si>
    <t>Nuestra Escuela, Inc.-Nuestra Escuelita</t>
  </si>
  <si>
    <t>73 Calle Betances Esquina Luis Muñoz Rivera</t>
  </si>
  <si>
    <t>352 Calle San Claudio, Buzón 133</t>
  </si>
  <si>
    <t>00926</t>
  </si>
  <si>
    <t>http://www.nuestraescuela.org/</t>
  </si>
  <si>
    <t>anayris@nuestraescuela.org</t>
  </si>
  <si>
    <t>Ana Yris Guzmán Torres</t>
  </si>
  <si>
    <t>Organización sin fines de lucro, tiene junta de directores</t>
  </si>
  <si>
    <t>A 27-45</t>
  </si>
  <si>
    <t>Escuela Elemental Nueva Pedagogía</t>
  </si>
  <si>
    <t>Bo. Río Caña. Sector la Guasabara Núm. 10 carr PR 796 km. 1.8 Caguas</t>
  </si>
  <si>
    <t>PO Box 42</t>
  </si>
  <si>
    <t>http://www.escuelanuevapedagogia.com</t>
  </si>
  <si>
    <t>escuelanuevapedagogia@gmail.com</t>
  </si>
  <si>
    <t>Amy Figueroa Hernández</t>
  </si>
  <si>
    <t>Erick Figueroa Hernández</t>
  </si>
  <si>
    <t>Amy Figueroa Hernandez</t>
  </si>
  <si>
    <t>A 27-46</t>
  </si>
  <si>
    <t>Colegio de Integración Educativa (CIE)</t>
  </si>
  <si>
    <t>Urb. Villa Blanca, J-12 Calle 9</t>
  </si>
  <si>
    <t>Urb. Villa Blanca, calle 9-J-12</t>
  </si>
  <si>
    <t>http://colegiodeintegracioneducativa.com</t>
  </si>
  <si>
    <t>colegiodeintegracioneducativa@gmail.com</t>
  </si>
  <si>
    <t>Marie Vanessa Torres Aponte</t>
  </si>
  <si>
    <t>A 27-47</t>
  </si>
  <si>
    <t>Caguas Private School</t>
  </si>
  <si>
    <t>Calle Jardines #130 (Antigua Central Santa Juana)</t>
  </si>
  <si>
    <t>Calle Jardines #130</t>
  </si>
  <si>
    <t>http://www.caguasprivateschool.com</t>
  </si>
  <si>
    <t>info@caguasprivateschool.org</t>
  </si>
  <si>
    <t>Orlandito Gonzalez</t>
  </si>
  <si>
    <t>Ana Villanueva Ayala</t>
  </si>
  <si>
    <t>A 27-49</t>
  </si>
  <si>
    <t>Academia Regional Adventista Central</t>
  </si>
  <si>
    <t>Camino Municipal (Antiguo Vertedero), Carretera Interior #7784, Bo. Turabo</t>
  </si>
  <si>
    <t>PO Box 6585</t>
  </si>
  <si>
    <t>info@aracpr.com</t>
  </si>
  <si>
    <t>Prof. Mercedes Acosta</t>
  </si>
  <si>
    <t>Corporacion Educativa de la Asociacion Puertorriqueña del Este de los Adventistas del Séptimo Día</t>
  </si>
  <si>
    <t>A 27-50</t>
  </si>
  <si>
    <t>Little Harvard Bilingual School</t>
  </si>
  <si>
    <t>396 Carr # 1 Villas del Rey 1</t>
  </si>
  <si>
    <t>396 carr # 1 Villas del Rey 1</t>
  </si>
  <si>
    <t>littleharvardschool@gmail.com</t>
  </si>
  <si>
    <t>Yaritza Pérez Rodríguez</t>
  </si>
  <si>
    <t>Yaritza Perez Rodriguez</t>
  </si>
  <si>
    <t>A 27-51</t>
  </si>
  <si>
    <t>Academia CEIP</t>
  </si>
  <si>
    <t>Plaza de Salud SANOS, Ave. Rafael Cordero Final, Esquina Troche</t>
  </si>
  <si>
    <t xml:space="preserve"> San Jovino 421, urb. Sagrado Corazón</t>
  </si>
  <si>
    <t>http://www.ceip-pr.com</t>
  </si>
  <si>
    <t>ceip_pasos@yahoo.com</t>
  </si>
  <si>
    <t xml:space="preserve"> Michelle Naredo</t>
  </si>
  <si>
    <t>Michelle Naredo</t>
  </si>
  <si>
    <t>A 27-52</t>
  </si>
  <si>
    <t>Diamonds Institute</t>
  </si>
  <si>
    <t>Calle Goyco Núm 56</t>
  </si>
  <si>
    <t>PMB 246 Po Box 4956</t>
  </si>
  <si>
    <t>787-605539</t>
  </si>
  <si>
    <t>info@diamondsinstitute.com</t>
  </si>
  <si>
    <t>Rodny Fuster</t>
  </si>
  <si>
    <t>Lisa Padro Rodriguez</t>
  </si>
  <si>
    <t>A 27-54</t>
  </si>
  <si>
    <t>Caguas Learning Academy</t>
  </si>
  <si>
    <t>Urb. Villa del Rey II Calle Provenza 2 L-7</t>
  </si>
  <si>
    <t>http://www.caguaslearningacademy.com</t>
  </si>
  <si>
    <t>caguaslearning@yahoo.com</t>
  </si>
  <si>
    <t>Janice M. Fernandez</t>
  </si>
  <si>
    <t>Yairail Torres</t>
  </si>
  <si>
    <t>Janice M. Fernández</t>
  </si>
  <si>
    <t>A 27-56</t>
  </si>
  <si>
    <t>Xcel Academy</t>
  </si>
  <si>
    <t>Urb. Villa Blanca Calle Granate #1 Caguas,PR</t>
  </si>
  <si>
    <t>chiquimagico@gmail.com</t>
  </si>
  <si>
    <t>Marílsa Massas</t>
  </si>
  <si>
    <t>Marilsa Massas</t>
  </si>
  <si>
    <t>Xcel Academy Inc</t>
  </si>
  <si>
    <t>A 27-58</t>
  </si>
  <si>
    <t>Montessori Del Valle, Inc.</t>
  </si>
  <si>
    <t>B-6 Calle 1 Extencion El Verde Sur</t>
  </si>
  <si>
    <t>B-6 calle 1 Ext El Verde Sur</t>
  </si>
  <si>
    <t>colegiomdvpr@gmail.com</t>
  </si>
  <si>
    <t>María M. Acevedo Quilés</t>
  </si>
  <si>
    <t>Colegio Montessori del Valle Inc.</t>
  </si>
  <si>
    <t>A 27-59</t>
  </si>
  <si>
    <t>Niños Exploradores</t>
  </si>
  <si>
    <t>Urb. Bairoa Calle La Pinta BF-10 Caguas,P.R. 00725</t>
  </si>
  <si>
    <t>Urb. Bairoa Calle La Pinta BF-10 Caguas,P.R 00725</t>
  </si>
  <si>
    <t>ninosexploradores@gmail.com</t>
  </si>
  <si>
    <t>Sra. Janet Diaz</t>
  </si>
  <si>
    <t>A 27-60</t>
  </si>
  <si>
    <t>Millenium Academy</t>
  </si>
  <si>
    <t>Urb.Notre Dame Calle San Bartolomé D-23</t>
  </si>
  <si>
    <t>caguas</t>
  </si>
  <si>
    <t>lauraenidsantos@yahoo.com</t>
  </si>
  <si>
    <t>Laura E. Santos Peña</t>
  </si>
  <si>
    <t>Laura E.Santos Peña</t>
  </si>
  <si>
    <t>A 27-61</t>
  </si>
  <si>
    <t>Escuela de Bellas Artes y Tecnología (EBATEC)</t>
  </si>
  <si>
    <t>Avenida Gautier Benitez #40</t>
  </si>
  <si>
    <t>http://www.facebook.com/ebatecpr</t>
  </si>
  <si>
    <t>berrios_aida@hotmail.com</t>
  </si>
  <si>
    <t>Sra. Aida Berrios Gomez</t>
  </si>
  <si>
    <t>Javier David Torres</t>
  </si>
  <si>
    <t>A 27-62</t>
  </si>
  <si>
    <t>Escuela Montessori San Cristóbal Inc.</t>
  </si>
  <si>
    <t>Sector Quebrada Arenas, Bo. Río Cañas</t>
  </si>
  <si>
    <t>PMB 428 - HC 01 29030</t>
  </si>
  <si>
    <t>http://www.montessorisancristobal.org</t>
  </si>
  <si>
    <t>escmontessorisancristobal@gmail.com</t>
  </si>
  <si>
    <t>Ruth G. Melián</t>
  </si>
  <si>
    <t>A 27-63</t>
  </si>
  <si>
    <t>Adonai Christian School</t>
  </si>
  <si>
    <t>Calle Oslo I-16 Urb. Caguas Norte Caguas,P.R.</t>
  </si>
  <si>
    <t>71 Plaza 7, Gran Vista 2,</t>
  </si>
  <si>
    <t>http://adonaichristianschoolpr.com</t>
  </si>
  <si>
    <t>mayraabreu@gmail.com</t>
  </si>
  <si>
    <t>Sra. Mayra Abreu</t>
  </si>
  <si>
    <t>Sra Mayra Abreu</t>
  </si>
  <si>
    <t>A 27-64</t>
  </si>
  <si>
    <t>Davinci Academy of Sciences, Technology and Arts</t>
  </si>
  <si>
    <t>Urb. Villa Blanca Calle Aquamarina #50</t>
  </si>
  <si>
    <t>http://www.davinciacademypr.com</t>
  </si>
  <si>
    <t>maria@davinciacademypr.com</t>
  </si>
  <si>
    <t>María L. Marchany Justiniano</t>
  </si>
  <si>
    <t>María L. Marchany</t>
  </si>
  <si>
    <t>A 27-65</t>
  </si>
  <si>
    <t>Colegio de Integración PEI</t>
  </si>
  <si>
    <t>Urb. Bonneville Heights calle Aibonito #31</t>
  </si>
  <si>
    <t>Apartado PMB 466 PO Box 4956</t>
  </si>
  <si>
    <t>colegiodeintegracionpei@gmail.com</t>
  </si>
  <si>
    <t>Prof. Elena Lamboy Martes</t>
  </si>
  <si>
    <t>Prof.Elena Lamboy Martes</t>
  </si>
  <si>
    <t>Prof. Elena Lamboy y Prof. Rafael Lopez</t>
  </si>
  <si>
    <t>A 27-66</t>
  </si>
  <si>
    <t>Bilingual Kids Academy and Learning Center</t>
  </si>
  <si>
    <t>Calle  Opalo P4 Urbanizacion Santa Juana Caguas</t>
  </si>
  <si>
    <t>Calle Palma Real Buzon 369 El Valle Los Prados Caguas PR</t>
  </si>
  <si>
    <t>claudette227@hotmail.com</t>
  </si>
  <si>
    <t>Claudette Rivas Rosado</t>
  </si>
  <si>
    <t>A 27-67</t>
  </si>
  <si>
    <t>Helping Hands Montessori</t>
  </si>
  <si>
    <t>Carr. 1, Ramal 796 Km. 0.3 La Guasabara, Río Cañas</t>
  </si>
  <si>
    <t>Urbanización Quintas de San Luis A6 Calle Campeche</t>
  </si>
  <si>
    <t>hhandsmontessori@gmail.com</t>
  </si>
  <si>
    <t>Teresa Sanabria Colon</t>
  </si>
  <si>
    <t>Helping Hands Montessori Daycare and Learning Center Inc.</t>
  </si>
  <si>
    <t>A 27-68</t>
  </si>
  <si>
    <t>Colegio Montessori de Caguas</t>
  </si>
  <si>
    <t>Ave. Luis Muñoz Marin, Mariolga W-3</t>
  </si>
  <si>
    <t>Ave. Luis Muñoz Marin, Mariolga X-7</t>
  </si>
  <si>
    <t>tutoriasymascaguas@gmail.com</t>
  </si>
  <si>
    <t>Yamira Medina</t>
  </si>
  <si>
    <t>A 27-69</t>
  </si>
  <si>
    <t>Educación Multidisciplinaria Emet</t>
  </si>
  <si>
    <t>CALLE BETANCES #52 2DO PISO</t>
  </si>
  <si>
    <t>URB SANJUANERA #132 CALLE VIA MATINAL HACIENDA SAN JOSE</t>
  </si>
  <si>
    <t>00754</t>
  </si>
  <si>
    <t>centroemet@gmail.com</t>
  </si>
  <si>
    <t>Yahaira Díaz</t>
  </si>
  <si>
    <t>Yahaira Díaz Gómez</t>
  </si>
  <si>
    <t>A 27-71</t>
  </si>
  <si>
    <t>Colegio Altair</t>
  </si>
  <si>
    <t>D SOLA BLOQUE 2 J 39 BAIROA  PARK</t>
  </si>
  <si>
    <t>P. O. BOX 9611</t>
  </si>
  <si>
    <t>colegioaltaircaguas@gmail.com</t>
  </si>
  <si>
    <t>Yesabel Cruz</t>
  </si>
  <si>
    <t>Hector Gonzalez</t>
  </si>
  <si>
    <t>A 27-72</t>
  </si>
  <si>
    <t>Colegio Rasalind Franklin</t>
  </si>
  <si>
    <t>Calle Parque del Condado Esquina Parque del Sol Urb. Bairoa Park</t>
  </si>
  <si>
    <t>Urb. Villas de Castro GG-15 Calle 24</t>
  </si>
  <si>
    <t>http://www.colegiorfpr.com</t>
  </si>
  <si>
    <t>colegiorfpr@gmail.com</t>
  </si>
  <si>
    <t>Felicita González González</t>
  </si>
  <si>
    <t>A 27-73</t>
  </si>
  <si>
    <t>Academia Interamericana Caguas</t>
  </si>
  <si>
    <t>Ave. Gautier Benitez 125 Equina José Mercado  C. Venus</t>
  </si>
  <si>
    <t>PO Box 191293</t>
  </si>
  <si>
    <t>00919</t>
  </si>
  <si>
    <t>http://metro.inter.edu</t>
  </si>
  <si>
    <t>crosa@intermetro.edu</t>
  </si>
  <si>
    <t>Carmen Rosa García</t>
  </si>
  <si>
    <t>Junta de Sindicos de la Universidad Interamericana</t>
  </si>
  <si>
    <t>A 27-74</t>
  </si>
  <si>
    <t>Lyon Bilingual School</t>
  </si>
  <si>
    <t>Ave. Luis Muñoz Marín E-28 Urb. Caguax</t>
  </si>
  <si>
    <t>Urb. Notre Dame F-30 Calle San Clemente</t>
  </si>
  <si>
    <t>lyonbilingual@gmail.com</t>
  </si>
  <si>
    <t>Jeannette Bonilla</t>
  </si>
  <si>
    <t>Yamira Sanchez Flecha</t>
  </si>
  <si>
    <t>A 27-75</t>
  </si>
  <si>
    <t>Hollands Academy</t>
  </si>
  <si>
    <t>Ave. Degetau Blq A4 Urb. Terrace</t>
  </si>
  <si>
    <t>Urb. Los Caminos Calle Astromelia 63</t>
  </si>
  <si>
    <t>hollandsacademy@gmail.com</t>
  </si>
  <si>
    <t>Karla Torred Vazquez</t>
  </si>
  <si>
    <t>A 28-01</t>
  </si>
  <si>
    <t>Colegio Radians, Inc.</t>
  </si>
  <si>
    <t>Carretera  735   Km. 0.4   Sector Montellano</t>
  </si>
  <si>
    <t>00736</t>
  </si>
  <si>
    <t>PO Box  371298</t>
  </si>
  <si>
    <t>http://www.radiansschool.org</t>
  </si>
  <si>
    <t>vvega@radiansschool.org</t>
  </si>
  <si>
    <t>José A. Castrodad Rivera, Presidente</t>
  </si>
  <si>
    <t>Jose A. Castrodad Rivera, Presidente</t>
  </si>
  <si>
    <t>A 28-02</t>
  </si>
  <si>
    <t>Círculo Infantil El Despertar Inc.</t>
  </si>
  <si>
    <t>Ave. Antonio R. Barceló # 340</t>
  </si>
  <si>
    <t>PO Box 6400, PMB 244</t>
  </si>
  <si>
    <t>celdespertarinc@yahoo.com</t>
  </si>
  <si>
    <t>Sandra Cáceres Díaz, Directora Administrativa</t>
  </si>
  <si>
    <t>Sandra Cáceres Diaz,Directora Administrativa</t>
  </si>
  <si>
    <t>A 28-03</t>
  </si>
  <si>
    <t>Academia La Milagrosa de Cayey</t>
  </si>
  <si>
    <t>Carr. 171, Km. 7.4 Interior, Bo. Rincón</t>
  </si>
  <si>
    <t>PO Box 373338</t>
  </si>
  <si>
    <t>https://www.almcayey.org</t>
  </si>
  <si>
    <t>rgonzalez@academialamilagrosa.org</t>
  </si>
  <si>
    <t>Luz M. León Mercado</t>
  </si>
  <si>
    <t>Rolando González</t>
  </si>
  <si>
    <t>Eddie Martinez Guadalupe</t>
  </si>
  <si>
    <t>A 28-04</t>
  </si>
  <si>
    <t>Mi Pequeño Paraíso Infantil DBA Paradisus Academy</t>
  </si>
  <si>
    <t>Intersección Sector Mogote, Calle Evaristo Hernández #39, Interior</t>
  </si>
  <si>
    <t>Calle Eleuterio Ramos #1 Bda. Nueva</t>
  </si>
  <si>
    <t>g.torres.rivera@hotmail.com</t>
  </si>
  <si>
    <t>Glendaly Torres Rivera</t>
  </si>
  <si>
    <t>A 28-06</t>
  </si>
  <si>
    <t>Colegio Católico Nuestra Señora de la Merced</t>
  </si>
  <si>
    <t>Calle Lucía Vázquez 178, Prolongación Morell Campos</t>
  </si>
  <si>
    <t>PO Box 372678</t>
  </si>
  <si>
    <t>http://www.colegio-lamerced.org</t>
  </si>
  <si>
    <t>nancydiaz@colegio-lamerced.org</t>
  </si>
  <si>
    <t>Laura G. Ortiz Ramos</t>
  </si>
  <si>
    <t>Nancy J. Diaz Morales</t>
  </si>
  <si>
    <t>Congregación Religiosa Orden de la Merced, adscrita a la Iglesia Cat.</t>
  </si>
  <si>
    <t>A 28-09</t>
  </si>
  <si>
    <t>Semtek Institute</t>
  </si>
  <si>
    <t>Calle Muñoz Rivera 57 Sur</t>
  </si>
  <si>
    <t>http://www.semtekinstitute.net</t>
  </si>
  <si>
    <t>crbadillo@yahoo.com</t>
  </si>
  <si>
    <t>Nilda Monserrate</t>
  </si>
  <si>
    <t>CAM Education Corp</t>
  </si>
  <si>
    <t>A 28-12</t>
  </si>
  <si>
    <t>Probaseball High School and Academy</t>
  </si>
  <si>
    <t>Carr #1 Km 57.5 Interior Sector Pepe Hoyos Bo. Monte Llanos</t>
  </si>
  <si>
    <t>PO Box 371324</t>
  </si>
  <si>
    <t>http://www.probaseballhs.com</t>
  </si>
  <si>
    <t>prohs@probaseballhs.org</t>
  </si>
  <si>
    <t>Carlos J. Rivera Marte</t>
  </si>
  <si>
    <t>Carlos Rivera</t>
  </si>
  <si>
    <t>A 29-02</t>
  </si>
  <si>
    <t>Escuela Terapeútica Panamericana</t>
  </si>
  <si>
    <t>Carretera Estatal # 787, Km. 1.5, Bo. Bayamón</t>
  </si>
  <si>
    <t>00739</t>
  </si>
  <si>
    <t>PO Box 1400</t>
  </si>
  <si>
    <t>http://www.hospitalpanamericano.com</t>
  </si>
  <si>
    <t>Brenda.Castro@uhsinc.com</t>
  </si>
  <si>
    <t>Brenda Castro Ortiz</t>
  </si>
  <si>
    <t>First Hospital Panamericano- United Health System Inc.</t>
  </si>
  <si>
    <t>A 29-05</t>
  </si>
  <si>
    <t>Colegio Mundo de los Niños</t>
  </si>
  <si>
    <t>PR #172, Km.16.5  Villas de Lago, Sector Certenejas</t>
  </si>
  <si>
    <t>PO Box 6173</t>
  </si>
  <si>
    <t>colegiomundodelosninospr@gmail.com</t>
  </si>
  <si>
    <t>Stephanie Rivera Carro</t>
  </si>
  <si>
    <t>A 29-09</t>
  </si>
  <si>
    <t>Centro Margarita, Inc.</t>
  </si>
  <si>
    <t>Carretera 172 km 18 Barrio certenejas</t>
  </si>
  <si>
    <t>1800 Carr 172</t>
  </si>
  <si>
    <t>http://www.centromargarita.com</t>
  </si>
  <si>
    <t>centromargarita@yahoo.com</t>
  </si>
  <si>
    <t>Isabel Alfonso</t>
  </si>
  <si>
    <t>Centro Margarita, Inc</t>
  </si>
  <si>
    <t>A 30-01</t>
  </si>
  <si>
    <t>Asociación Pro-Bienestar de la Familia Comerieña</t>
  </si>
  <si>
    <t>Carretera #156, Km. 36.5, Barrio Naranjo</t>
  </si>
  <si>
    <t>PO Box 921</t>
  </si>
  <si>
    <t>http://www.asocprobienestar.com</t>
  </si>
  <si>
    <t>hmarrero@apbfc.com</t>
  </si>
  <si>
    <t>Hiriam M. Marrero Figueroa</t>
  </si>
  <si>
    <t>Edgar Gonzalez Velazquez</t>
  </si>
  <si>
    <t>A 30-01.1</t>
  </si>
  <si>
    <t>Calle Ferrer y Guardia Esq. calle C Bda. Vista Alegre</t>
  </si>
  <si>
    <t>asociacionprobienestar@yahoo.com</t>
  </si>
  <si>
    <t>Mónica A. Ortiz Cotto</t>
  </si>
  <si>
    <t>Eliseo Sanchez Ramos</t>
  </si>
  <si>
    <t>A 31-01</t>
  </si>
  <si>
    <t>Saint Patrick's Bilingual School</t>
  </si>
  <si>
    <t>Calle San Antonio #2 y #6 Sur, Esquina Vicente, Calle Vicente Palés #61, Calle Monserrate #5 Oeste, Calle Derkes # 44 Oeste, #63 y 80, Esquina Monserrate y Calle McArthur # 9 (1er y 2do Piso), Calle Derkes #62</t>
  </si>
  <si>
    <t>00784</t>
  </si>
  <si>
    <t>PO Box 10007, Suite 104</t>
  </si>
  <si>
    <t>00785</t>
  </si>
  <si>
    <t>http://isipr.net/Saint_Patrick</t>
  </si>
  <si>
    <t>saintpatricksbs@gmail.com</t>
  </si>
  <si>
    <t>Lionel Vega Pérez</t>
  </si>
  <si>
    <t>Marisol Caraballo Covas</t>
  </si>
  <si>
    <t>Ernestina Rodríguez Rivera, Presidenta Junta de Directores</t>
  </si>
  <si>
    <t>A 31-02</t>
  </si>
  <si>
    <t>Colegio Catolico San Antonio</t>
  </si>
  <si>
    <t>Calle Vicente Palés Núm. 2</t>
  </si>
  <si>
    <t>Apartado 2189</t>
  </si>
  <si>
    <t>http://www.ccsapr.org</t>
  </si>
  <si>
    <t>ccsaguayama@gmail.com</t>
  </si>
  <si>
    <t>Mirta Bermudez Reyes</t>
  </si>
  <si>
    <t>Colegio Católico San Antonio, Corp.</t>
  </si>
  <si>
    <t>A 31-03</t>
  </si>
  <si>
    <t>Academia Adventista Profesora Gladys Rodríguez Flores a/k Academia Cristiana Tres Angeles</t>
  </si>
  <si>
    <t>Calle Morse #74</t>
  </si>
  <si>
    <t>PO BOX 1193</t>
  </si>
  <si>
    <t>actresangeles@yahoo.com</t>
  </si>
  <si>
    <t>Lourdes S Santiago Rosario</t>
  </si>
  <si>
    <t>Academia Cristiana Tres Angeles, Inc.</t>
  </si>
  <si>
    <t>A 31-05</t>
  </si>
  <si>
    <t>Guamani Private School</t>
  </si>
  <si>
    <t>Urb. Rexmanor, Ave. Los Veteranos, Carretera #3, Km. 136.5</t>
  </si>
  <si>
    <t>PO Box 3000</t>
  </si>
  <si>
    <t>http://www.guamani.com</t>
  </si>
  <si>
    <t>hsprincipal@guamani.com</t>
  </si>
  <si>
    <t>Eduardo Delgado</t>
  </si>
  <si>
    <t>Guamani Schools Inc.</t>
  </si>
  <si>
    <t>A 31-07</t>
  </si>
  <si>
    <t>Academia San Antonio de Guayama, Inc.</t>
  </si>
  <si>
    <t>Ave. Los Veteranos, Carr. 3, Km. 135.6</t>
  </si>
  <si>
    <t>Apartado 719</t>
  </si>
  <si>
    <t>academia_sanantonio@hotmail.com</t>
  </si>
  <si>
    <t>Sra. Maria Martínez</t>
  </si>
  <si>
    <t>Sra. Maria Martinez</t>
  </si>
  <si>
    <t>Juan Roldan, Presidente</t>
  </si>
  <si>
    <t>A 31-08</t>
  </si>
  <si>
    <t>Puerto Rico Gifted School Alliance</t>
  </si>
  <si>
    <t>Bo. Algarrobo Carr 3 Km 133.3</t>
  </si>
  <si>
    <t>P.O. Box 1773</t>
  </si>
  <si>
    <t>http://prgsa.webs.com</t>
  </si>
  <si>
    <t>prgsa2014@gmail.com</t>
  </si>
  <si>
    <t>Mirka Lugo</t>
  </si>
  <si>
    <t>A 31-10</t>
  </si>
  <si>
    <t>Fountain Christian Bilingual School</t>
  </si>
  <si>
    <t>Calle Calimano 6-A</t>
  </si>
  <si>
    <t>PO Box 1705</t>
  </si>
  <si>
    <t>http://www.fcbsguayama.com</t>
  </si>
  <si>
    <t>fcbsguayama@yahoo.com</t>
  </si>
  <si>
    <t>Lizette Maldonado Alvarez</t>
  </si>
  <si>
    <t>A 31-12</t>
  </si>
  <si>
    <t>New Day Elementary School, Inc.</t>
  </si>
  <si>
    <t>#21 norte, Calle Hostos,</t>
  </si>
  <si>
    <t># 21 norte  calle Hostos</t>
  </si>
  <si>
    <t>newdayelemntaryschool@hotmail.com</t>
  </si>
  <si>
    <t>Alejandrina Rivera Lago</t>
  </si>
  <si>
    <t>Ana M.  Rivera Lago/ Alejandrina Rivera Lago</t>
  </si>
  <si>
    <t>Alejandrina Rivera Lago/Irma Rivera</t>
  </si>
  <si>
    <t>A 31-13</t>
  </si>
  <si>
    <t>Centro Nené</t>
  </si>
  <si>
    <t>Urb. Bello Horizonte Calle 8 A-23</t>
  </si>
  <si>
    <t>Urb. Bello Horizonte Calle 4 F-17</t>
  </si>
  <si>
    <t>centronene@gmail.com</t>
  </si>
  <si>
    <t>Janice R. Cosme Alonso</t>
  </si>
  <si>
    <t>Janice R. Cosme Alonso, Propietaria</t>
  </si>
  <si>
    <t>A 31-14</t>
  </si>
  <si>
    <t>Centros Sor Isolina Ferré-Guayama</t>
  </si>
  <si>
    <t>Carr #3 Int 707 Comunidad Puente de Jobos</t>
  </si>
  <si>
    <t>RR-1 Box 6786</t>
  </si>
  <si>
    <t>http://csifpr.org</t>
  </si>
  <si>
    <t>ccolon@csifpr.org</t>
  </si>
  <si>
    <t>Carlos Colón Bernardi, Gerente Educativo</t>
  </si>
  <si>
    <t>CENTROS SOR ISOLINA FERRE/ESCUELA SUPERIOR ALTERNATIVA GUAYAMA</t>
  </si>
  <si>
    <t>A 31-15</t>
  </si>
  <si>
    <t>Horizon Military Academy</t>
  </si>
  <si>
    <t>CARR 706 KM 7.1</t>
  </si>
  <si>
    <t>00704</t>
  </si>
  <si>
    <t>PO BOX 1246</t>
  </si>
  <si>
    <t>jfmartinezperez@gmail.com</t>
  </si>
  <si>
    <t>A 32-01</t>
  </si>
  <si>
    <t>Colegio Bautista de Gurabo, Inc.</t>
  </si>
  <si>
    <t>Carr. 189, Km. 7.8, Barrio Mamey</t>
  </si>
  <si>
    <t>PO Box 822</t>
  </si>
  <si>
    <t>colegiobautistadegurabo@gmail.com</t>
  </si>
  <si>
    <t>Sra. Janette Charriez</t>
  </si>
  <si>
    <t>Primera Iglesia Bautista de Guarbo, Inc</t>
  </si>
  <si>
    <t>A 32-03</t>
  </si>
  <si>
    <t>Colegio Taller Educativo de Caguas</t>
  </si>
  <si>
    <t>Urb. Terralinda, Calle Córdova # 18 (primera y segunda planta)</t>
  </si>
  <si>
    <t>Urb. Terralinda, Calle Córdova # 18</t>
  </si>
  <si>
    <t>http://www.colegiotallereducativo.com</t>
  </si>
  <si>
    <t>infocolegiotallereducativo@gmail.com</t>
  </si>
  <si>
    <t>Miriam Medina</t>
  </si>
  <si>
    <t>Jose Luis Munoz Rodriguez</t>
  </si>
  <si>
    <t>A 32-04</t>
  </si>
  <si>
    <t>American Academy</t>
  </si>
  <si>
    <t>Ciudad Jardín Resort and Country Club, Carr. 189, Km 10.1, 185 Cohitre Ave., Bo Mamey</t>
  </si>
  <si>
    <t>1085 Cohitre Avenue</t>
  </si>
  <si>
    <t>http://www.americanacademypr.org</t>
  </si>
  <si>
    <t>vpelayo@americanacademypr.com</t>
  </si>
  <si>
    <t>Viviam Pelayo</t>
  </si>
  <si>
    <t>Juan C. Consuegra Barquín, Presidente</t>
  </si>
  <si>
    <t>A 32-05</t>
  </si>
  <si>
    <t>Puerto Rico Baseball Academy and High School</t>
  </si>
  <si>
    <t>Carr. 189, Km. 6.2, Barrio Rincón</t>
  </si>
  <si>
    <t>Urb. Villa Blanca 20 Ave. LMM Ste 1 PMB 516</t>
  </si>
  <si>
    <t>http://www.prbahs.org</t>
  </si>
  <si>
    <t>lcintron@prbahs.org</t>
  </si>
  <si>
    <t>Luis R. Cintron Rodriguez, Director Academico</t>
  </si>
  <si>
    <t>A 32-06</t>
  </si>
  <si>
    <t>Cambridge School &amp; Maters Academy</t>
  </si>
  <si>
    <t>Carretera #931, Km. 5.6, #1,Barrio Navarro</t>
  </si>
  <si>
    <t>PO BOX 7064</t>
  </si>
  <si>
    <t>http://www.matersacademy.com</t>
  </si>
  <si>
    <t>cambridge.maters@gmail.com</t>
  </si>
  <si>
    <t>Leyda Tapia Márquez</t>
  </si>
  <si>
    <t>Ada Marlyn Salazar</t>
  </si>
  <si>
    <t>A 34-01</t>
  </si>
  <si>
    <t>Colegio Cristo Redentor, Inc.</t>
  </si>
  <si>
    <t>Carretera 181, Ave. Padre Mariano Olalla</t>
  </si>
  <si>
    <t>Apartado 523</t>
  </si>
  <si>
    <t>http://www.colegioccri.wixsite.com/ccri</t>
  </si>
  <si>
    <t>colegio.ccri@gmail.com</t>
  </si>
  <si>
    <t>Julio C. Torres Viera</t>
  </si>
  <si>
    <t>Gabriel Rivera Orellana, Presidente Junta de Directores</t>
  </si>
  <si>
    <t>A 34-02</t>
  </si>
  <si>
    <t>Colegio Querubí, Inc.</t>
  </si>
  <si>
    <t>Bo. Florida, Carretera #183, Km. 12.4</t>
  </si>
  <si>
    <t>HC 20 Box 26257</t>
  </si>
  <si>
    <t>colegioquerubi_sl@yahoo.com</t>
  </si>
  <si>
    <t>Yarilis Claudio Hernández</t>
  </si>
  <si>
    <t>Carmen M. Hernández Serrano, Presidenta</t>
  </si>
  <si>
    <t>A 34-05</t>
  </si>
  <si>
    <t>Colegio Aventura Educativa</t>
  </si>
  <si>
    <t>Calle José de Diego Final #201</t>
  </si>
  <si>
    <t>PO Box 90</t>
  </si>
  <si>
    <t>caaventuraeducativa@yahoo.com</t>
  </si>
  <si>
    <t>Astrid Maldonado Dominguez</t>
  </si>
  <si>
    <t>A 35-01</t>
  </si>
  <si>
    <t>Colegio Villas de Loíza, Inc.</t>
  </si>
  <si>
    <t>Urb. Villas de Loiza, P-24 Calle 15</t>
  </si>
  <si>
    <t>00729</t>
  </si>
  <si>
    <t>PO Box 1678</t>
  </si>
  <si>
    <t>http://mtodocueto@prtc.net</t>
  </si>
  <si>
    <t>colegiovillasdeloiza@yahoo.com</t>
  </si>
  <si>
    <t>Samari Maldonado Rivera</t>
  </si>
  <si>
    <t>Cesar R. Garcia-Toro</t>
  </si>
  <si>
    <t>A 35-02</t>
  </si>
  <si>
    <t>Colegio Nuestra Señora del Pilar</t>
  </si>
  <si>
    <t>Calle Luis Hernaíz Núm. 3, Esq. Muñoz Rivera</t>
  </si>
  <si>
    <t>PO Box 1615</t>
  </si>
  <si>
    <t>http://www.cnsp-car.org</t>
  </si>
  <si>
    <t>cnspilar2010@gmail.com</t>
  </si>
  <si>
    <t>Iris del Valle Jiménez</t>
  </si>
  <si>
    <t>Corporación sin fines de lucro</t>
  </si>
  <si>
    <t>A 35-04</t>
  </si>
  <si>
    <t>Emanuel Centro Educativo, Inc.</t>
  </si>
  <si>
    <t>Calle Palmer # 90</t>
  </si>
  <si>
    <t>emanuelbilingualschool@gmail.com</t>
  </si>
  <si>
    <t>Ana Cabrera</t>
  </si>
  <si>
    <t>Emanuel Centro Educativo, INC.</t>
  </si>
  <si>
    <t>A 35-05</t>
  </si>
  <si>
    <t>Academia Bautista Sotera Sánchez</t>
  </si>
  <si>
    <t>Urb. Las Vegas, Calle María Casado # A-18</t>
  </si>
  <si>
    <t>Apartado 434</t>
  </si>
  <si>
    <t>abss434@hotmail.com</t>
  </si>
  <si>
    <t>Héctor Rivera Hernández</t>
  </si>
  <si>
    <t>Primera Iglesia Bautista de Canovanas</t>
  </si>
  <si>
    <t>A 35-09</t>
  </si>
  <si>
    <t>tecnologia/investigacion</t>
  </si>
  <si>
    <t>Calle Rosa #55, Urb. Loiza Valley</t>
  </si>
  <si>
    <t>00987</t>
  </si>
  <si>
    <t>509 BLVD Media Luna, apartado 905</t>
  </si>
  <si>
    <t>oo924-2379</t>
  </si>
  <si>
    <t>mirelysbonilla@gmail.com</t>
  </si>
  <si>
    <t>Mirelys Bonilla Ruíz</t>
  </si>
  <si>
    <t>Mirelys Bonilla</t>
  </si>
  <si>
    <t>A 36-02</t>
  </si>
  <si>
    <t>Colegio Héctor Urdaneta</t>
  </si>
  <si>
    <t>Carretera Estatal # 3, Km. 52.7 Calle Casals</t>
  </si>
  <si>
    <t>00735</t>
  </si>
  <si>
    <t>PO Box 427</t>
  </si>
  <si>
    <t>http://www.urdanetapr.com</t>
  </si>
  <si>
    <t>colegio.urdaneta@chu.education</t>
  </si>
  <si>
    <t>Rocío De La Fuente Torres</t>
  </si>
  <si>
    <t>Rocio De La Fuente Torres</t>
  </si>
  <si>
    <t>A 37-01</t>
  </si>
  <si>
    <t>Christian Bilingual Academy Inc</t>
  </si>
  <si>
    <t>Carretera 940 km 2.8 Bo Juan Martin</t>
  </si>
  <si>
    <t>Po Box 303</t>
  </si>
  <si>
    <t>fcs3310@hotmail.com</t>
  </si>
  <si>
    <t>Deborah Portalatin</t>
  </si>
  <si>
    <t>Debora Portalatin</t>
  </si>
  <si>
    <t>Ignacio Sanchez</t>
  </si>
  <si>
    <t>A 37-02</t>
  </si>
  <si>
    <t>Casa de los Niños</t>
  </si>
  <si>
    <t>Urb. Santiago Veve Calzada, Calle 5 #153</t>
  </si>
  <si>
    <t>00738</t>
  </si>
  <si>
    <t>http://casadelosninospr.com</t>
  </si>
  <si>
    <t>elenacarcache@yahoo.com</t>
  </si>
  <si>
    <t>Elena Carcache, Directora Administrativa</t>
  </si>
  <si>
    <t>Asociación Pro-Educación Montessori del Este, Inc.</t>
  </si>
  <si>
    <t>A 37-03</t>
  </si>
  <si>
    <t>Escuela Evangélica Unida de Fajardo</t>
  </si>
  <si>
    <t>Calle Federico García, Esquina I. Andreu de Aguilar # 205</t>
  </si>
  <si>
    <t>PO Box 807</t>
  </si>
  <si>
    <t>http://www.evangelicaunidadefajardo.org</t>
  </si>
  <si>
    <t>colegioevang@hotmail.com</t>
  </si>
  <si>
    <t>Dra. Jainys García Cruz</t>
  </si>
  <si>
    <t>Iglesia Evangelica Unida de Puerto Rico</t>
  </si>
  <si>
    <t>A 37-04</t>
  </si>
  <si>
    <t>Colegio Sonifel: Fundación Educativa Concepción Martín, Inc.</t>
  </si>
  <si>
    <t>Calle Diego Zalduondo # 312</t>
  </si>
  <si>
    <t>Apartado 70006</t>
  </si>
  <si>
    <t>http://www.colegiosonifel.net</t>
  </si>
  <si>
    <t>administracion@colegiosonifel.org</t>
  </si>
  <si>
    <t>Ivelisse Dávila Rivera</t>
  </si>
  <si>
    <t>Dra. Sara López Martin, Presidente</t>
  </si>
  <si>
    <t>A 37-09</t>
  </si>
  <si>
    <t>Fajardo Academy, Inc.</t>
  </si>
  <si>
    <t># 55 Calle Federico García, Esquina del Carmen</t>
  </si>
  <si>
    <t>PO Box 1146</t>
  </si>
  <si>
    <t>http://www.fajardoacademy.org</t>
  </si>
  <si>
    <t>avellon@fajardoacademy.net</t>
  </si>
  <si>
    <t>Ana Iris Vellón Olmo</t>
  </si>
  <si>
    <t>A 37-12</t>
  </si>
  <si>
    <t>Northern Research &amp; Training Institute, Inc.</t>
  </si>
  <si>
    <t>Calle Dr. López #60, Locales #1 y #2, Fajardo Pueblo</t>
  </si>
  <si>
    <t>185 Ave. F.D. Roosevelt, Roosevelt Plaza, Suite 3D</t>
  </si>
  <si>
    <t>00917</t>
  </si>
  <si>
    <t>fuentesvalentin@prw.net</t>
  </si>
  <si>
    <t>Angel A. Fuentes Valentín</t>
  </si>
  <si>
    <t>A 37-12.1</t>
  </si>
  <si>
    <t>Northern Research and Training Institute</t>
  </si>
  <si>
    <t>Calle Francisco Vega, #60, Esq. La Diez</t>
  </si>
  <si>
    <t>00781</t>
  </si>
  <si>
    <t>155 Ave. Roosvelt, Roosevelt Plaza, Suite 3D</t>
  </si>
  <si>
    <t>Ángel Fuentes Valentin</t>
  </si>
  <si>
    <t>A 37-12.4</t>
  </si>
  <si>
    <t>NORTHERN RESEARCH AND TRAINING INSTITUTE, AIBONITO</t>
  </si>
  <si>
    <t>101 CALLE SAN JOSÉ</t>
  </si>
  <si>
    <t>185 AVE. F.D. ROOSEVELT, SUITE 3D</t>
  </si>
  <si>
    <t>Ángel A. Fuentes Valentín</t>
  </si>
  <si>
    <t>Northen Research &amp; Training Institute, iNC.</t>
  </si>
  <si>
    <t>A 37-15</t>
  </si>
  <si>
    <t>International Baseball Academy &amp; High School</t>
  </si>
  <si>
    <t>Carr. 194 Km 0.6 Barrio Quebrada Vueltas</t>
  </si>
  <si>
    <t>PO Box 771</t>
  </si>
  <si>
    <t>00977</t>
  </si>
  <si>
    <t>http://www.ibahspr.org</t>
  </si>
  <si>
    <t>ibahs.pr27@gmail.com</t>
  </si>
  <si>
    <t>Ciadary Rodriguez</t>
  </si>
  <si>
    <t>Juan L Castro Martinez</t>
  </si>
  <si>
    <t>A 37-16</t>
  </si>
  <si>
    <t>Centro de Cuido Diurno y Preescolar Amiguitos Inc. Kinder y Primer Grado</t>
  </si>
  <si>
    <t>Calle Caoba #400 Fajardo Gardens</t>
  </si>
  <si>
    <t>magda8.amiguitos@yahoo.com</t>
  </si>
  <si>
    <t>Magda Rodriguez López</t>
  </si>
  <si>
    <t>A 37-17</t>
  </si>
  <si>
    <t>WC College</t>
  </si>
  <si>
    <t>Calle Celis Aguilera #153</t>
  </si>
  <si>
    <t>wccollegefdo@gmail.com</t>
  </si>
  <si>
    <t>Sonia Estrada Guzman</t>
  </si>
  <si>
    <t>Sonia I. Estrada Guzmán</t>
  </si>
  <si>
    <t>A 38-01</t>
  </si>
  <si>
    <t>Colegio de San Antonio Abad</t>
  </si>
  <si>
    <t>Bo. Tejas, Carr. 908, Km. 2.2</t>
  </si>
  <si>
    <t>00792</t>
  </si>
  <si>
    <t>PO Box 729</t>
  </si>
  <si>
    <t>http://www.csaapr.org</t>
  </si>
  <si>
    <t>csaa.hermits@gmail.com</t>
  </si>
  <si>
    <t>Abad Oscar Rivera, OSB, Abad y Superior General</t>
  </si>
  <si>
    <t>A 38-02</t>
  </si>
  <si>
    <t>The Palmas Academy</t>
  </si>
  <si>
    <t>#10 Academy Drive, Palmas del Mar</t>
  </si>
  <si>
    <t>00791</t>
  </si>
  <si>
    <t># 10 Academy Drive, Palmas del Mar</t>
  </si>
  <si>
    <t>http://www.thepalmasacademy.com</t>
  </si>
  <si>
    <t>ivette.diaz@palmasacademy.org</t>
  </si>
  <si>
    <t>Lilliam C. Morales</t>
  </si>
  <si>
    <t>A 38-07</t>
  </si>
  <si>
    <t>Colegio Emilio Díaz Lebrón</t>
  </si>
  <si>
    <t>Caserío Roig, Ave. Principal #13</t>
  </si>
  <si>
    <t>HC-02, Box 13452</t>
  </si>
  <si>
    <t>COLEGIOEMILIODIAZLEBRON@HOTMAIL.COM</t>
  </si>
  <si>
    <t>Carmen M. Díaz Colón</t>
  </si>
  <si>
    <t>Carmen M. Dí­az Colón</t>
  </si>
  <si>
    <t>A 38-08</t>
  </si>
  <si>
    <t>Academia Pentecostal Humacao, Corp.</t>
  </si>
  <si>
    <t>Ave. Roosevelt # 83</t>
  </si>
  <si>
    <t>apentecostalhumacao2021@yahoo.com</t>
  </si>
  <si>
    <t>Mildred Rosado Sánchez</t>
  </si>
  <si>
    <t>Iglesia de Dios Pentecostal, M.I.</t>
  </si>
  <si>
    <t>A 38-09</t>
  </si>
  <si>
    <t>Colegio San Benito</t>
  </si>
  <si>
    <t>PR-924   Km. 0.8  Salida Bo. Collores</t>
  </si>
  <si>
    <t>PO Box 728</t>
  </si>
  <si>
    <t>http://www.csb.edu.pr</t>
  </si>
  <si>
    <t>sanbenitopr@yahoo.com</t>
  </si>
  <si>
    <t>Hna. Mary Ruth Santana</t>
  </si>
  <si>
    <t>Sisters of the Order of St. Benedict, Inc.</t>
  </si>
  <si>
    <t>A 38-10</t>
  </si>
  <si>
    <t>Colegio Nuestra Señora del Perpetuo Socorro de Humacao, Inc.</t>
  </si>
  <si>
    <t>Carretera # 908, Km. 2.0, Avenida Tejas</t>
  </si>
  <si>
    <t>PO Box 9107</t>
  </si>
  <si>
    <t>http://www.miperpetuosocorro.com</t>
  </si>
  <si>
    <t>nuestrasocorro@gmail.com</t>
  </si>
  <si>
    <t>Francisca M. Medina Hernández</t>
  </si>
  <si>
    <t>Michelle N. Arroyo Medina</t>
  </si>
  <si>
    <t>A 38-11</t>
  </si>
  <si>
    <t>Programa de Educación Comunal de Entrega y Servicios (P.E.C.E.S., Inc.)</t>
  </si>
  <si>
    <t>Carr. #3, Km 72.2 Punta Santiago, PR</t>
  </si>
  <si>
    <t>00741</t>
  </si>
  <si>
    <t>PO Box 647</t>
  </si>
  <si>
    <t>Punta Santiago</t>
  </si>
  <si>
    <t>http://www.proyectopecesinc.org</t>
  </si>
  <si>
    <t>educacion@proyectopecesinc.org</t>
  </si>
  <si>
    <t>Wilma E. Cruz Torres</t>
  </si>
  <si>
    <t>Luis R. Pérez Giusti</t>
  </si>
  <si>
    <t>A 38-15</t>
  </si>
  <si>
    <t>Estancia Montessori</t>
  </si>
  <si>
    <t>Calle Moreira Comunidad Santa Barbara</t>
  </si>
  <si>
    <t>#326, Los Pinos</t>
  </si>
  <si>
    <t>http://estanciamontessori.com</t>
  </si>
  <si>
    <t>leceipr@gmail.com</t>
  </si>
  <si>
    <t>Alicia Landivar, Presidente</t>
  </si>
  <si>
    <t>Alicia M Landivar</t>
  </si>
  <si>
    <t>A 38-18</t>
  </si>
  <si>
    <t>Manos y Manitas, Inc.</t>
  </si>
  <si>
    <t>Carretera #3, Km. 90.3, Barrio Candelero Arriba</t>
  </si>
  <si>
    <t>PO Box 2744</t>
  </si>
  <si>
    <t>00777</t>
  </si>
  <si>
    <t>http://www.manosymanitas.com</t>
  </si>
  <si>
    <t>info@manosymanitas.net</t>
  </si>
  <si>
    <t>Coralis M. Lozada Flores</t>
  </si>
  <si>
    <t>Rafael A. Machín</t>
  </si>
  <si>
    <t>A 38-22</t>
  </si>
  <si>
    <t>Krayola Kids</t>
  </si>
  <si>
    <t>Barrio Vuena Vista Carr. 923 Km 0.9</t>
  </si>
  <si>
    <t>Urb Vista Hermosa Calle 6 B47</t>
  </si>
  <si>
    <t>krayola_kids@hotmail.com</t>
  </si>
  <si>
    <t>Liz Urena Berrios</t>
  </si>
  <si>
    <t>A 38-23</t>
  </si>
  <si>
    <t>Educación Sin Límites</t>
  </si>
  <si>
    <t>7 Calle Flor Gerena Norte</t>
  </si>
  <si>
    <t>107 Calle Cruz Ortiz Stella Sur</t>
  </si>
  <si>
    <t>alopez6786@yahoo.com</t>
  </si>
  <si>
    <t>Adalberto López Torres</t>
  </si>
  <si>
    <t>ADALBERTO LOPEZ TORRES</t>
  </si>
  <si>
    <t>A 38-25</t>
  </si>
  <si>
    <t>Academia CAMI - Centro de Aprendizaje Multisensorial Integrado</t>
  </si>
  <si>
    <t>Carr. 198 Km. 25.1 Sector la Femina Bo Coto Mabú</t>
  </si>
  <si>
    <t>Urb. Olympic Ville 18 Calle Amsterdam</t>
  </si>
  <si>
    <t>00771</t>
  </si>
  <si>
    <t>http://www.camipr.org</t>
  </si>
  <si>
    <t>cami4kids@gmail.com</t>
  </si>
  <si>
    <t>Carmen M. Méndez Arce</t>
  </si>
  <si>
    <t>A 38-27</t>
  </si>
  <si>
    <t>Caribbean College of the East</t>
  </si>
  <si>
    <t>336 Calle Font Martelo</t>
  </si>
  <si>
    <t>HC 11 Box 12459</t>
  </si>
  <si>
    <t>00971</t>
  </si>
  <si>
    <t>dr.neftalidaz@hotmail.com</t>
  </si>
  <si>
    <t>Neftali Díaz Ríos</t>
  </si>
  <si>
    <t>A 38-28</t>
  </si>
  <si>
    <t>Academia de Servicios Integrales (ASEI)</t>
  </si>
  <si>
    <t>Urb. Palacios del Sol 56 Calle Calma</t>
  </si>
  <si>
    <t>integratededucational@gmail.com</t>
  </si>
  <si>
    <t>Gerardo Ocana Vargas</t>
  </si>
  <si>
    <t>Dra Brenda Lee Morales</t>
  </si>
  <si>
    <t>A 39-02</t>
  </si>
  <si>
    <t>Colegio Bautista de Juncos</t>
  </si>
  <si>
    <t>Urb. Madrid, Calle Muñoz Rivera</t>
  </si>
  <si>
    <t>PO Box 992</t>
  </si>
  <si>
    <t>colegiobautistadejuncos@yahoo.es</t>
  </si>
  <si>
    <t>Enid M. Rodríguez Roldán</t>
  </si>
  <si>
    <t>Primera Iglesia Bautista de Juncos</t>
  </si>
  <si>
    <t>A 39-03</t>
  </si>
  <si>
    <t>Colegio La Luz, Inc.</t>
  </si>
  <si>
    <t>Bo. Ceiba Sur, Sector El Gandúl, Carr. 934, Km. 1.4</t>
  </si>
  <si>
    <t>HC-01 Box 5092</t>
  </si>
  <si>
    <t>colegiolaluzjuncos@gmail.com</t>
  </si>
  <si>
    <t>Olga Hernández Flores</t>
  </si>
  <si>
    <t>A 39-04</t>
  </si>
  <si>
    <t>Centro Agroecológico de Educación Especial</t>
  </si>
  <si>
    <t>Bo Cieba Norte Carr. 935 Km 1.1</t>
  </si>
  <si>
    <t>Ciudad Masso Calle 2 B-26</t>
  </si>
  <si>
    <t>http://www.facebook.com/caeepr/</t>
  </si>
  <si>
    <t>caeepr.2018@gmail.com</t>
  </si>
  <si>
    <t>Ariel Díaz Acevedo</t>
  </si>
  <si>
    <t>Leslian Tolentino</t>
  </si>
  <si>
    <t>Ariel Diaz Acevedo/ Leslian Tolentino Trinidad</t>
  </si>
  <si>
    <t>A 39-05</t>
  </si>
  <si>
    <t>Education for Inclusion Academy</t>
  </si>
  <si>
    <t>Urb. Madrid, Calle López Hormazabal #46</t>
  </si>
  <si>
    <t>Urb. Ciudad Jardin Sur 91 Calle Villa Francia</t>
  </si>
  <si>
    <t>https://www.facebook.com/efiapr</t>
  </si>
  <si>
    <t>info@efiapr.com</t>
  </si>
  <si>
    <t>Rafael Román Meléndez</t>
  </si>
  <si>
    <t>Angélica Pagán Márquez</t>
  </si>
  <si>
    <t>A 40-02</t>
  </si>
  <si>
    <t>Colegio Mi Cuido y Educación</t>
  </si>
  <si>
    <t>Bo. Arenas Carr. 198 Km. 21.5</t>
  </si>
  <si>
    <t>PO Box 384</t>
  </si>
  <si>
    <t>iansamuel01@icloud.com</t>
  </si>
  <si>
    <t>Dr. Miguel A. Beltrán</t>
  </si>
  <si>
    <t>Irma Fontanez Morales</t>
  </si>
  <si>
    <t>A 40-03</t>
  </si>
  <si>
    <t>Colegio Rubí Centro Educativo Integral</t>
  </si>
  <si>
    <t>Carr. 198, Barrio Ceiba Norte, Km. 20.6 (Desvio Olympic City)</t>
  </si>
  <si>
    <t>HC-05 Box 4687</t>
  </si>
  <si>
    <t>ceirubi@hotmail.com</t>
  </si>
  <si>
    <t>Carmen M. Torres Amaral</t>
  </si>
  <si>
    <t>A 40-06</t>
  </si>
  <si>
    <t>Academia Cristiana Cohélet</t>
  </si>
  <si>
    <t>Carr. 183, Km. 19.1 Bo. Montones I</t>
  </si>
  <si>
    <t>PO Box 2017, PMB 181</t>
  </si>
  <si>
    <t>academiacristianacohelet@yahoo.com</t>
  </si>
  <si>
    <t>Isamar Y. Serpa Rodríguez</t>
  </si>
  <si>
    <t>Glenda Ortiz Sanchez-Presidenta de la Junta</t>
  </si>
  <si>
    <t>A 40-07</t>
  </si>
  <si>
    <t>Secundaria Montessori de Puerto Rico</t>
  </si>
  <si>
    <t>Carretera 176. Km. 7.5, Lote 4, Camino Armando Marrero, Barrio Cupey Alto</t>
  </si>
  <si>
    <t>352 Calle San Claudio PMB 272</t>
  </si>
  <si>
    <t>http://www.secundariamontessori.org</t>
  </si>
  <si>
    <t>secundariamontessori2014@gmail.com</t>
  </si>
  <si>
    <t>787-992128</t>
  </si>
  <si>
    <t>Marisa Mulero</t>
  </si>
  <si>
    <t>ERDKINDER PUERTO RICO INC.</t>
  </si>
  <si>
    <t>A 40-08</t>
  </si>
  <si>
    <t>Maita Luca Military Academy, Inc</t>
  </si>
  <si>
    <t>Bo. Collores, Sector Sabana,  Carr 921 Ramal 9922, Km. 0.3, Desvío Aníbal García</t>
  </si>
  <si>
    <t>PO Box 556</t>
  </si>
  <si>
    <t>maitalucamilitaryacademy@hotmail.com</t>
  </si>
  <si>
    <t>Wanda I López Velázquez</t>
  </si>
  <si>
    <t>Rafael Vázquez Castro</t>
  </si>
  <si>
    <t>Wanda I. López Velázquez</t>
  </si>
  <si>
    <t>A 40-10</t>
  </si>
  <si>
    <t>Colegio Mi Primera Enseñanza, Inc.</t>
  </si>
  <si>
    <t>Bo. Montones I, Carr. 183, Km. 17.8</t>
  </si>
  <si>
    <t>PO Box 886</t>
  </si>
  <si>
    <t>madelinearts@gmail.com</t>
  </si>
  <si>
    <t>Norma Cruz Gonzalez</t>
  </si>
  <si>
    <t>A 40-14</t>
  </si>
  <si>
    <t>East Point Academy</t>
  </si>
  <si>
    <t>Carretera 198, Km. 24.6, Barrio Quebrada Arenas</t>
  </si>
  <si>
    <t>Box 515</t>
  </si>
  <si>
    <t>eastpointpr@gmail.com</t>
  </si>
  <si>
    <t>Kathia M. Morales Correa</t>
  </si>
  <si>
    <t>Philip B. Anderson y Kathia M Morales</t>
  </si>
  <si>
    <t>A 40-15</t>
  </si>
  <si>
    <t>Academia Bilingüe Visión Educativa, Inc.</t>
  </si>
  <si>
    <t>Sector Industrial  Solar No. 9  Desvio Carr. No. 9922   Las Piedras, Puerto Rico 00771</t>
  </si>
  <si>
    <t>PO Box 1174</t>
  </si>
  <si>
    <t>abveinc@gmail.com</t>
  </si>
  <si>
    <t>Profl. Iris Rivera Ortiz, Directora Académica</t>
  </si>
  <si>
    <t>Prof. Iris Rivera Ortiz - Directora Académica</t>
  </si>
  <si>
    <t xml:space="preserve"> Prof. Iris  Rivera Ortiz - Directora Académica</t>
  </si>
  <si>
    <t>Maria Ortiz Pagán, Presidenta</t>
  </si>
  <si>
    <t>A 40-17</t>
  </si>
  <si>
    <t>Central Community College</t>
  </si>
  <si>
    <t>Ave José Celso Barbosa #52</t>
  </si>
  <si>
    <t>http://www.cccollegepr.com/</t>
  </si>
  <si>
    <t>centralcomcollegepr@gmail.com</t>
  </si>
  <si>
    <t>Luis Rivera Crespo</t>
  </si>
  <si>
    <t>A 41-01</t>
  </si>
  <si>
    <t>Centro Esperanza, Inc.</t>
  </si>
  <si>
    <t>Carretera #187, Km. 23.1, Sector Colobó Barrio Medianía Alta</t>
  </si>
  <si>
    <t>00772</t>
  </si>
  <si>
    <t>P.O. Box 482</t>
  </si>
  <si>
    <t>Loíza</t>
  </si>
  <si>
    <t>http://www.centroesperanzaloiza.org</t>
  </si>
  <si>
    <t>cesperanzaloiza@yahoo.com</t>
  </si>
  <si>
    <t>Sor Claribel Camacho, HC</t>
  </si>
  <si>
    <t>A 41-02</t>
  </si>
  <si>
    <t>Centro de Educación Secundaria Acelerada Villas de Loíza (CESAVL)</t>
  </si>
  <si>
    <t>Marg Villas de Loiza Calle 2 D10</t>
  </si>
  <si>
    <t>P O Box Box 2836</t>
  </si>
  <si>
    <t>00745</t>
  </si>
  <si>
    <t>http://www.centroeducacionacelerada.com</t>
  </si>
  <si>
    <t>centroeducacionacelerada@gmail.com</t>
  </si>
  <si>
    <t>Zoraida Santos</t>
  </si>
  <si>
    <t>Ruben Hernandez Nieves &amp; Zoraida Santos Rosa</t>
  </si>
  <si>
    <t>A 41-03</t>
  </si>
  <si>
    <t>Politécnico Teresiano Hnas. Carmelitas Teresas de San José</t>
  </si>
  <si>
    <t>Urb. Villas de Loiza Calle 5-A, R-14</t>
  </si>
  <si>
    <t>PO Box 868</t>
  </si>
  <si>
    <t>politecnicoteresiano@gmail.com</t>
  </si>
  <si>
    <t>Hna. Norma Matar</t>
  </si>
  <si>
    <t>Hermanas Carmelitas Teresas de San Jose</t>
  </si>
  <si>
    <t>A 42-01</t>
  </si>
  <si>
    <t>Christian School and Chapel for the Deaf</t>
  </si>
  <si>
    <t>Bo. Pitahaya Carr. 983, Km. 2.0 Sector Casa Blanca</t>
  </si>
  <si>
    <t>HC-01 Buzón 7111</t>
  </si>
  <si>
    <t>http://cscdluquillo.com</t>
  </si>
  <si>
    <t>cscdluquillo@gmail.com</t>
  </si>
  <si>
    <t>Elisabeth Hoke Brubaker</t>
  </si>
  <si>
    <t>Christian School and Chapel for the Deaf Inc.</t>
  </si>
  <si>
    <t>A 42-02</t>
  </si>
  <si>
    <t>Kelly's School</t>
  </si>
  <si>
    <t>Carr. #3 Interior 3.2 BO. Mameyes I</t>
  </si>
  <si>
    <t>Calle Camino del Lago #155, Los Paisajes</t>
  </si>
  <si>
    <t>http://www.kellyschool.org</t>
  </si>
  <si>
    <t>ks@kellyschool.org</t>
  </si>
  <si>
    <t>Karen Gutiérrez del Arroyo Vargas</t>
  </si>
  <si>
    <t>Karen Gutierrez del Arroyo Vargas</t>
  </si>
  <si>
    <t>A 42-04</t>
  </si>
  <si>
    <t>Casa Montessori Mis Pequeñas Manos</t>
  </si>
  <si>
    <t>Carr. 992 Km 3.9 sector San Vicente Bo. Mata de Platano, Luquillo Puerto Rico 00773</t>
  </si>
  <si>
    <t>Hacienda Paloma calle Faisan #60</t>
  </si>
  <si>
    <t>ihrivelisse@yahoo.com</t>
  </si>
  <si>
    <t>Ivelisse Hernández Rivera</t>
  </si>
  <si>
    <t>A 42-05</t>
  </si>
  <si>
    <t>Robertson Private School</t>
  </si>
  <si>
    <t>Carr 992 Km 6.5 Final Urb Alamar</t>
  </si>
  <si>
    <t>Urb. Hacienda Paloma Calle Islena 123</t>
  </si>
  <si>
    <t>robertsonprivateshool@gmail.com</t>
  </si>
  <si>
    <t>Yeidy Robertson Escobar</t>
  </si>
  <si>
    <t>A 44-03</t>
  </si>
  <si>
    <t>Centro Educativo Pasitos del Saber, Inc.</t>
  </si>
  <si>
    <t>Sector Cecilia Bo. Maizales, Carr. 31, Km 4.4</t>
  </si>
  <si>
    <t>00718</t>
  </si>
  <si>
    <t>urb ext diplo, calle 3 L-19</t>
  </si>
  <si>
    <t>pasitosdelsaber2015@yahoo.com</t>
  </si>
  <si>
    <t>jessica i kowalski gutierrez</t>
  </si>
  <si>
    <t>jose h maldonado travieso</t>
  </si>
  <si>
    <t>A 45-02</t>
  </si>
  <si>
    <t>Academia Regional Adventista del Este</t>
  </si>
  <si>
    <t>Carr. Estatal 3, Ramal 955, Km. 26.2 Bo. Juan González</t>
  </si>
  <si>
    <t>PO Box 1810</t>
  </si>
  <si>
    <t>http://www.araepr.com</t>
  </si>
  <si>
    <t>info@araepr.com</t>
  </si>
  <si>
    <t>Noeliza Reyes Maldonado</t>
  </si>
  <si>
    <t>Asociacion Puertorriqueïna del Este Adventistas del  7mo dia</t>
  </si>
  <si>
    <t>A 45-03</t>
  </si>
  <si>
    <t>Urb. Alturas de Río Grande, Calle # 14</t>
  </si>
  <si>
    <t>PO Box 1389</t>
  </si>
  <si>
    <t>ararivera940@gmail.com</t>
  </si>
  <si>
    <t>Migdalia Arroyo Mendez</t>
  </si>
  <si>
    <t>Parroquia Nuestra Señora del Carmen</t>
  </si>
  <si>
    <t>A 45-05</t>
  </si>
  <si>
    <t>Colegio Bautista Rosa de Sarón</t>
  </si>
  <si>
    <t>Bo. Malpica, Sector Ciénaga Alta, Carr. 958, Km. 3.7 Interior</t>
  </si>
  <si>
    <t>PO Box 1603</t>
  </si>
  <si>
    <t>CBRDS_SECRETARY@LIVE.COM</t>
  </si>
  <si>
    <t>Jeanette Vargas Vélez</t>
  </si>
  <si>
    <t>Iglesia Bautista Bethel</t>
  </si>
  <si>
    <t>A 45-08</t>
  </si>
  <si>
    <t>Bosque Infantil Alyaner Inc.</t>
  </si>
  <si>
    <t>Carr. 191 km. 1.1 Bo Palmer</t>
  </si>
  <si>
    <t>Calle 24 V-39 Urb Río Grande Estates</t>
  </si>
  <si>
    <t>alyaner3@yahoo.com</t>
  </si>
  <si>
    <t>Alexandra Le Bron Acevedo</t>
  </si>
  <si>
    <t>Ingrid M. Sebelén Gelpí</t>
  </si>
  <si>
    <t>A 48-01</t>
  </si>
  <si>
    <t>Colegio Dr. Roque Díaz Tizol</t>
  </si>
  <si>
    <t>Bo. Playa Sector Ciudad Educativa (Comuna) Km 1.5 Parcela #5 Carretera PR 53 Int 906 Yabucoa, PR 00767</t>
  </si>
  <si>
    <t>00767</t>
  </si>
  <si>
    <t>Apartado 428</t>
  </si>
  <si>
    <t>http://www.colegioroquediaz.com</t>
  </si>
  <si>
    <t>info@cosey.org</t>
  </si>
  <si>
    <t>María M. Medina Delgado</t>
  </si>
  <si>
    <t>Corporación de Servicios Educativos de Yabucoa (COSEY)</t>
  </si>
  <si>
    <t>A 48-03</t>
  </si>
  <si>
    <t>El Edén Paraíso Infantil</t>
  </si>
  <si>
    <t>Calle #3, Km. 99.2  Barrio Juan Martín</t>
  </si>
  <si>
    <t>HC-01 Box 3040</t>
  </si>
  <si>
    <t>edenparaizo@gmail.com</t>
  </si>
  <si>
    <t>Wanda Álvarez de Jesús</t>
  </si>
  <si>
    <t>Wanda Alvarez de Jesus</t>
  </si>
  <si>
    <t>Wanda Alvarez De Jesus</t>
  </si>
  <si>
    <t>A 49-02</t>
  </si>
  <si>
    <t>Colegio Aguadeño San Francisco de Asís, Inc.</t>
  </si>
  <si>
    <t>Calle Estación # 54</t>
  </si>
  <si>
    <t>00602</t>
  </si>
  <si>
    <t>colegioaguadeno@yahoo.com</t>
  </si>
  <si>
    <t>Rosa I. Ruiz González</t>
  </si>
  <si>
    <t>Rosa I. Ruiz Gonzalez</t>
  </si>
  <si>
    <t>Rosin Gonzalez Nieves</t>
  </si>
  <si>
    <t>A 49-05</t>
  </si>
  <si>
    <t>Colegio Tiany, Inc.</t>
  </si>
  <si>
    <t>BO GUAYABO REPARTO MINERVA #6</t>
  </si>
  <si>
    <t>BO. GUAYABO REPARTO MINERVA #6</t>
  </si>
  <si>
    <t>http://www.colegiotiany.com</t>
  </si>
  <si>
    <t>lmnx1966@hotmail.com</t>
  </si>
  <si>
    <t>Luz M. Nieves González</t>
  </si>
  <si>
    <t>Luz M. Nieves Gonzalez</t>
  </si>
  <si>
    <t>A 49-06</t>
  </si>
  <si>
    <t>Colegio Presbiteriano Rehma, Inc.</t>
  </si>
  <si>
    <t>Calle Segundo Ruiz Belvis #34</t>
  </si>
  <si>
    <t>00660</t>
  </si>
  <si>
    <t>PO Box 229</t>
  </si>
  <si>
    <t>http://www.colegiopresbiterianorehma.com</t>
  </si>
  <si>
    <t>cpresbiterianorehma@gmail.com</t>
  </si>
  <si>
    <t>Yamillette Ramírez Luciano</t>
  </si>
  <si>
    <t>Primera Iglesia Presbiteriana en Hormigueros, Inc.</t>
  </si>
  <si>
    <t>A 49-09</t>
  </si>
  <si>
    <t>Little Schooler Academy</t>
  </si>
  <si>
    <t>Carretera 417, Km. 3.8 Interior, Barrio Guanábanos</t>
  </si>
  <si>
    <t>Olga L. Feliciano</t>
  </si>
  <si>
    <t>Darleen M. Morales</t>
  </si>
  <si>
    <t>A 50-02</t>
  </si>
  <si>
    <t>Carib Christian School</t>
  </si>
  <si>
    <t>Carretera Núm. 107, Km.2.6  Interior</t>
  </si>
  <si>
    <t>00603</t>
  </si>
  <si>
    <t>PO Box 250470</t>
  </si>
  <si>
    <t>00604</t>
  </si>
  <si>
    <t>http://www.caribchristianschool.com</t>
  </si>
  <si>
    <t>ccsweb@hotmail.com</t>
  </si>
  <si>
    <t>Jannilie Gonzalez</t>
  </si>
  <si>
    <t>Isabel Gomez</t>
  </si>
  <si>
    <t>Victor Vazquez / Iglesia Rey de Reyes</t>
  </si>
  <si>
    <t>A 50-03</t>
  </si>
  <si>
    <t>Academia Adventista del Noroeste</t>
  </si>
  <si>
    <t>Carr. 459, Km 2.1 Interior y 2.9 Interior, Bo. Camaseyes</t>
  </si>
  <si>
    <t>PO Box 3780</t>
  </si>
  <si>
    <t>aanweb2@yahoo.com</t>
  </si>
  <si>
    <t>Héctor Acevedo, Presidente</t>
  </si>
  <si>
    <t>Corporación de los Adventistas del Séptimo Día</t>
  </si>
  <si>
    <t>A 50-05</t>
  </si>
  <si>
    <t>First Bilingual Preparatory School</t>
  </si>
  <si>
    <t>Carr. 467, Km. 2.0, Int. Bo. Camaseyes, Sector el Cuco</t>
  </si>
  <si>
    <t>PO Box 5203</t>
  </si>
  <si>
    <t>http://firstbilingualprep.com</t>
  </si>
  <si>
    <t>firstbilingualprep@gmail.com</t>
  </si>
  <si>
    <t>Jalynn Ruiz Orsini</t>
  </si>
  <si>
    <t>Mercedes López Rivera</t>
  </si>
  <si>
    <t>A 50-06</t>
  </si>
  <si>
    <t>Liceo Aguadillano</t>
  </si>
  <si>
    <t>Bo. Camaseyes Carr. 467 Km 6.3</t>
  </si>
  <si>
    <t>PO Box 3886</t>
  </si>
  <si>
    <t>http://www.liceoaguadillanopr.com</t>
  </si>
  <si>
    <t>liceoag@gmail.com</t>
  </si>
  <si>
    <t>Eddie Nieves Muñoz</t>
  </si>
  <si>
    <t>A 50-09</t>
  </si>
  <si>
    <t>Friedrich Fröebel Bilingual School, Inc.</t>
  </si>
  <si>
    <t>Edificio 523 y 524, Calle Bromon, Base Ramey</t>
  </si>
  <si>
    <t>Apartado 250641, Estación Postal Base Ramey</t>
  </si>
  <si>
    <t>http://froebelbilingualschool.com</t>
  </si>
  <si>
    <t>luisrodriguez246@hotmail.com</t>
  </si>
  <si>
    <t>Silvia Rodríguez Marín</t>
  </si>
  <si>
    <t>Luis Rodríguez</t>
  </si>
  <si>
    <t>Silvia Rodriguez Marin</t>
  </si>
  <si>
    <t>A 50-15</t>
  </si>
  <si>
    <t>Educational Services Corpus Christi</t>
  </si>
  <si>
    <t>Carr. 467, Km. 2.2, Barrio Camaseyes, Sector El Cuco</t>
  </si>
  <si>
    <t>Apartado 4021</t>
  </si>
  <si>
    <t>http://www.EScorpuschristi.org</t>
  </si>
  <si>
    <t>colegiocorpuschristi@yahoo.com</t>
  </si>
  <si>
    <t>Carmen N. Cortés de Colón</t>
  </si>
  <si>
    <t>Parroquia La Milagrosa, Iglesia Catolica</t>
  </si>
  <si>
    <t>A 50-16</t>
  </si>
  <si>
    <t>CE Preparatory Institute</t>
  </si>
  <si>
    <t>Carr. # 459, km 7.7 Interior, Bo. Ceiba Alta, San Antonio</t>
  </si>
  <si>
    <t>PO Box 142</t>
  </si>
  <si>
    <t>San Antonio</t>
  </si>
  <si>
    <t>00690</t>
  </si>
  <si>
    <t>http://www.cepi.amawebs.com/</t>
  </si>
  <si>
    <t>cepienaguadilla@gmail.com</t>
  </si>
  <si>
    <t>Adamarie Adames</t>
  </si>
  <si>
    <t>Minerva Vega Torres</t>
  </si>
  <si>
    <t>A 50-19</t>
  </si>
  <si>
    <t>Borinquen Bilingual School &amp; Sport Development Center, Inc.</t>
  </si>
  <si>
    <t>Carretera Número 467, Km. 2.0, Barrio Borinquen</t>
  </si>
  <si>
    <t>PO Box 4044</t>
  </si>
  <si>
    <t>http://www.borinquenbilingualschoolpr.com</t>
  </si>
  <si>
    <t>bbsoffice@gmail.com</t>
  </si>
  <si>
    <t>Leida Soto Pérez</t>
  </si>
  <si>
    <t>Sylvia Soto Pérez</t>
  </si>
  <si>
    <t>Borinquen Bilingual School &amp; Sport Development</t>
  </si>
  <si>
    <t>A 50-25</t>
  </si>
  <si>
    <t>Suresa International School, Inc.</t>
  </si>
  <si>
    <t>Carretera #110, Km. 4.5 Interior, Barrio Aguacate</t>
  </si>
  <si>
    <t>PMB 315 PO Box 60401</t>
  </si>
  <si>
    <t>csuresa@hotmail.com</t>
  </si>
  <si>
    <t>Sra.Nancy Aquino</t>
  </si>
  <si>
    <t>Sra. Nancy Aquino</t>
  </si>
  <si>
    <t>Carmen Suresa DeJesus Lazu</t>
  </si>
  <si>
    <t>A 50-26</t>
  </si>
  <si>
    <t>John F. Kennedy Elementary School</t>
  </si>
  <si>
    <t>carr 111 bo. palmar km 3.2</t>
  </si>
  <si>
    <t>Anelisa Sonera</t>
  </si>
  <si>
    <t>A 50-28</t>
  </si>
  <si>
    <t>Ramey Job Corp</t>
  </si>
  <si>
    <t>Calle Belt Edificio 760</t>
  </si>
  <si>
    <t>PO Box 250463</t>
  </si>
  <si>
    <t>http://www.ramey.jobcorps.gov</t>
  </si>
  <si>
    <t>cd.ramey@jobcorps.org</t>
  </si>
  <si>
    <t>Osvaldo Ubiñas</t>
  </si>
  <si>
    <t>Departamento del Trabajo de EU/Rescare Inc.</t>
  </si>
  <si>
    <t>A 50-29</t>
  </si>
  <si>
    <t>Escuela Elemental y Superior Antolina Vélez</t>
  </si>
  <si>
    <t>Bo. Caimital Bajo, Carr #443, KM 0.1</t>
  </si>
  <si>
    <t>P.O. Box 20000</t>
  </si>
  <si>
    <t>http://aguadilla.inter.edu/eavia/</t>
  </si>
  <si>
    <t>escuela@aguadilla.inter.edu</t>
  </si>
  <si>
    <t>Liza M. Lara Soto</t>
  </si>
  <si>
    <t>Universidad Interamericana de Puerto Rico Recinto de Aguadilla</t>
  </si>
  <si>
    <t>A 50-32</t>
  </si>
  <si>
    <t>Ferrer Bilingual School and Learning Center</t>
  </si>
  <si>
    <t>Carretera #2 Km 121.6 Bo Caimital Alto</t>
  </si>
  <si>
    <t>PO Box 4075</t>
  </si>
  <si>
    <t>evilyferrer06@gmail.com</t>
  </si>
  <si>
    <t>Nancy Aquino Martinez</t>
  </si>
  <si>
    <t>Evily Ferrer Herrera</t>
  </si>
  <si>
    <t>A 50-35</t>
  </si>
  <si>
    <t>New Vision School</t>
  </si>
  <si>
    <t>Carr. 474 Km. 3.2 Bo. Galateo Bajo</t>
  </si>
  <si>
    <t>250 Ruta 474</t>
  </si>
  <si>
    <t>newvisionpr1@gmail.com</t>
  </si>
  <si>
    <t>Jeanette Torres Hernandez</t>
  </si>
  <si>
    <t>Edwin Velázquez Rivera</t>
  </si>
  <si>
    <t>A 50-36</t>
  </si>
  <si>
    <t>Escuela Micael</t>
  </si>
  <si>
    <t>Carr. 110 Km 7.5</t>
  </si>
  <si>
    <t>PO Box 6161</t>
  </si>
  <si>
    <t>https://escuelamicael.org/</t>
  </si>
  <si>
    <t>administracion@escuelamicael.org</t>
  </si>
  <si>
    <t>Arilena Morgan</t>
  </si>
  <si>
    <t>Jealiana Martinez</t>
  </si>
  <si>
    <t>Erica Mulcahy (Presidenta Junta Directiva)</t>
  </si>
  <si>
    <t>A 51-04</t>
  </si>
  <si>
    <t>Colegio Cristiano Oscar Correa Agosto</t>
  </si>
  <si>
    <t>Carr. 109, Km. 2.4, Barrio Añasco Arriba (Pozo Hondo)</t>
  </si>
  <si>
    <t>00610</t>
  </si>
  <si>
    <t>PO Box 1515</t>
  </si>
  <si>
    <t>rosayunes@gmail.com</t>
  </si>
  <si>
    <t>Migdalia Ortiz Luna</t>
  </si>
  <si>
    <t>Asociacion Educativa Covid Inc.</t>
  </si>
  <si>
    <t>A 51-07</t>
  </si>
  <si>
    <t>Centro de Cuidado Diurno Habacuc, Inc.</t>
  </si>
  <si>
    <t>Carretera 109, Km. 1.9, Barrio Añasco Arriba (Pozo Hondo)</t>
  </si>
  <si>
    <t>P.O. Box 172</t>
  </si>
  <si>
    <t>lillycruzado@hotmail.com</t>
  </si>
  <si>
    <t>Prof. Lydia Del Valle</t>
  </si>
  <si>
    <t>A 51-08</t>
  </si>
  <si>
    <t>Valeriana Bilingual School</t>
  </si>
  <si>
    <t>Carretera 402 Km. 4.8 Barrio Piñales Abajo</t>
  </si>
  <si>
    <t>RR-1 Buzón 2455</t>
  </si>
  <si>
    <t>kmbudaycare@hotmail.com</t>
  </si>
  <si>
    <t>Lizbeth Albarran Lugo</t>
  </si>
  <si>
    <t>Carmen Rodriguez Correa</t>
  </si>
  <si>
    <t>A 51-09</t>
  </si>
  <si>
    <t>MAS Integrated School MASIS, Inc.</t>
  </si>
  <si>
    <t>Barrio Caracol #2, Km. 143.0</t>
  </si>
  <si>
    <t>4524 Biancas Convention Center Suite 5</t>
  </si>
  <si>
    <t>http://www.masispr.org</t>
  </si>
  <si>
    <t>masinfo@masispr.org</t>
  </si>
  <si>
    <t>Miriam Avilés Soto</t>
  </si>
  <si>
    <t>Lcdo. Norman Irizarry</t>
  </si>
  <si>
    <t>A 51-10</t>
  </si>
  <si>
    <t>Rainbow Kids School and Day Care</t>
  </si>
  <si>
    <t>Urb. Jardines de Daguey Calle 10 G 41</t>
  </si>
  <si>
    <t>PO Box 1717</t>
  </si>
  <si>
    <t>glorimar.201118@gmail.com</t>
  </si>
  <si>
    <t>Glorimar Sánchez Martínez</t>
  </si>
  <si>
    <t>Glorimar Sanchez Martinez</t>
  </si>
  <si>
    <t>A 52-01</t>
  </si>
  <si>
    <t>Carretera 102 Km 20.9 Extensión Carbonell</t>
  </si>
  <si>
    <t>00623</t>
  </si>
  <si>
    <t>PO Box 926</t>
  </si>
  <si>
    <t>http://www.colegiosanagustincaborojo.com</t>
  </si>
  <si>
    <t>colegiosanagustindecaborojo@gmail.com</t>
  </si>
  <si>
    <t>Raymond Pérez Medina / Hna. Raquel Alvarenga</t>
  </si>
  <si>
    <t>Diocesis de Mayaguez de la Iglesia Catolica</t>
  </si>
  <si>
    <t>A 52-03</t>
  </si>
  <si>
    <t>Mar Azul Academy</t>
  </si>
  <si>
    <t>Bo. Pedernales, Intercesión Carretera #100 y #103, Km. 8.1, Interior</t>
  </si>
  <si>
    <t>PO Box 754</t>
  </si>
  <si>
    <t>http://www.crcapr.org/</t>
  </si>
  <si>
    <t>marazlacademy@tumarazul.org</t>
  </si>
  <si>
    <t>Sra. Linsay Vargas Santana</t>
  </si>
  <si>
    <t>Jonathan Ocacio</t>
  </si>
  <si>
    <t>A 52-04</t>
  </si>
  <si>
    <t>Inspiration Christian Academy, Inc.</t>
  </si>
  <si>
    <t>Carretera 3311, Km. 1.2 Interior, Barrio Bajura, Sector Sabana Alta</t>
  </si>
  <si>
    <t>PMB 103 PO Box 5103</t>
  </si>
  <si>
    <t>http://inspirationchristianacademy.com</t>
  </si>
  <si>
    <t>torresanabelica@yahoo.com</t>
  </si>
  <si>
    <t>Anabel Torres Matos</t>
  </si>
  <si>
    <t>A 52-05</t>
  </si>
  <si>
    <t>Centro de Desarrollo Integral Mafalda</t>
  </si>
  <si>
    <t>Calle Ext. Carbonell # 15, Km. 5.5 Sector La Charca</t>
  </si>
  <si>
    <t>Calle Extensión Carbonell #15</t>
  </si>
  <si>
    <t>soniasorrentini@yahoo.com</t>
  </si>
  <si>
    <t>Sonia I. Sorrentini Mercado</t>
  </si>
  <si>
    <t>A 53-02</t>
  </si>
  <si>
    <t>Colegio La Monserrate, Inc.</t>
  </si>
  <si>
    <t>Bo. Jagüitas, Carretera #346, Km. 1.0</t>
  </si>
  <si>
    <t>PO Box 1314</t>
  </si>
  <si>
    <t>monserrate1980@gmail.com</t>
  </si>
  <si>
    <t>Mildred E. Ortiz Feliciano</t>
  </si>
  <si>
    <t>Gilmarie Santiago</t>
  </si>
  <si>
    <t>A 53-04</t>
  </si>
  <si>
    <t>For Kids Only, Inc.</t>
  </si>
  <si>
    <t>Calle Comercio #2</t>
  </si>
  <si>
    <t>Urb. Verdum, Carretera Núm. 345, Buzón 16</t>
  </si>
  <si>
    <t>alicem@coqui.net</t>
  </si>
  <si>
    <t>Margarita López Drohin</t>
  </si>
  <si>
    <t>Alice M. Carrero Rodrí­guez</t>
  </si>
  <si>
    <t>A 53-06</t>
  </si>
  <si>
    <t>Mil Mascaras Academy</t>
  </si>
  <si>
    <t>Carr. #2 Km. 162.9</t>
  </si>
  <si>
    <t>Urbanización Alturas de Joyuda Calle Stephanie 2000</t>
  </si>
  <si>
    <t>milmascarashorm@yahoo.com</t>
  </si>
  <si>
    <t>Vanessa Fernandez</t>
  </si>
  <si>
    <t>Vanessa Fernandez Rossas</t>
  </si>
  <si>
    <t>A 54-02</t>
  </si>
  <si>
    <t>Academia San Luis Pre-Escolar, Elemental y Secundaria</t>
  </si>
  <si>
    <t>Carr. 117, Km. 0.2, Bo. Santa Rosa</t>
  </si>
  <si>
    <t>00667</t>
  </si>
  <si>
    <t>PO Box 420</t>
  </si>
  <si>
    <t>academiasanluis@yahoo.com</t>
  </si>
  <si>
    <t>Sister Teresita Alicea, CSJ</t>
  </si>
  <si>
    <t>Iglesia Catolica</t>
  </si>
  <si>
    <t>A 57-02</t>
  </si>
  <si>
    <t>W.A.L.K.S./W.E.B.S., WESTERN EAGLE'S BILINGUAL SCHOOL, Pre-K to 12th Grade, Inc.</t>
  </si>
  <si>
    <t>Carr. #104, Km. 1.9 Interior, Reparto San Francisco, Barrio Algarrobo</t>
  </si>
  <si>
    <t>00682</t>
  </si>
  <si>
    <t>Reparto San Francisco # 5, Calle Eugenio B. Cesaní Nieto</t>
  </si>
  <si>
    <t>http://www.walkswebspr.com</t>
  </si>
  <si>
    <t>info@walkswebspr.com</t>
  </si>
  <si>
    <t>Yahaira Ponce Durán</t>
  </si>
  <si>
    <t>Linda J. Román Pratts</t>
  </si>
  <si>
    <t>A 57-03</t>
  </si>
  <si>
    <t>Colegio De La Milagrosa</t>
  </si>
  <si>
    <t>Calle Dr. Ramón Emeterio Betances # 8 Norte</t>
  </si>
  <si>
    <t>http://www.colegiodelamilagrosa.com</t>
  </si>
  <si>
    <t>clm.mayaguez@yahoo.com</t>
  </si>
  <si>
    <t>Prof. Delma Morales</t>
  </si>
  <si>
    <t>Congregacion Hijas de la Caridad de San Vicente de Paul</t>
  </si>
  <si>
    <t>A 57-04</t>
  </si>
  <si>
    <t>Academia Adventista del Oeste</t>
  </si>
  <si>
    <t>Carr. 342, Km. 0.3, Barrio Algarrobo, Sector Cuba Número 1060 y Carretera #2, Km. 149.3 Interior, Sector Cuba</t>
  </si>
  <si>
    <t>PO Box 1629</t>
  </si>
  <si>
    <t>00681</t>
  </si>
  <si>
    <t>aaosup@gmail.com</t>
  </si>
  <si>
    <t>Awilda Charneco</t>
  </si>
  <si>
    <t>Asociación Adventista del Oeste</t>
  </si>
  <si>
    <t>A 57-06</t>
  </si>
  <si>
    <t>Colegio San Benito de Mayaguez</t>
  </si>
  <si>
    <t>Carr. 348, Km.0.2, Quebrada Grande</t>
  </si>
  <si>
    <t>1982 Carr. 348 Barrio Quebrada Grande</t>
  </si>
  <si>
    <t>http://www.colegiosanbenitomayaguez.com</t>
  </si>
  <si>
    <t>sanbenitomayaguez@yahoo.com</t>
  </si>
  <si>
    <t>Mercedes Conde Rodriguez</t>
  </si>
  <si>
    <t>Padres Benedictinos de la Iglesia Católica</t>
  </si>
  <si>
    <t>A 57-07</t>
  </si>
  <si>
    <t>Bella Vista Adventist Academy</t>
  </si>
  <si>
    <t>Barrio Cerro Las Mesas, Carretera #349, Km. 3.0, #674</t>
  </si>
  <si>
    <t>Carretera #349 Km 3.0 #674</t>
  </si>
  <si>
    <t>http://www.bvaa.weebly.com</t>
  </si>
  <si>
    <t>aabellavista@gmail.com</t>
  </si>
  <si>
    <t>Jose Soto Roman</t>
  </si>
  <si>
    <t>A 57-09</t>
  </si>
  <si>
    <t>Centro de Desarrollo y Servicios Especializados Inc., (Centro ESPIBI)</t>
  </si>
  <si>
    <t>Bo. Cerro Las Mesas, Carr. 349, Km. 3.1</t>
  </si>
  <si>
    <t>PO Box 216</t>
  </si>
  <si>
    <t>http://www.centroespibi.com</t>
  </si>
  <si>
    <t>liznellpadilla.centroespibi@yahoo.com</t>
  </si>
  <si>
    <t>Liznell Padilla</t>
  </si>
  <si>
    <t>Angel T Quiñones Almodóvar</t>
  </si>
  <si>
    <t>A 57-10</t>
  </si>
  <si>
    <t>Colegio Episcopal San Andrés</t>
  </si>
  <si>
    <t>Calle Santiago R. Palmer # 156 Este</t>
  </si>
  <si>
    <t>Urb. Villa India Calle Antonio R. Barcelo #31</t>
  </si>
  <si>
    <t>http://laepiscopal.org</t>
  </si>
  <si>
    <t>c_ossorio@yahoo.com</t>
  </si>
  <si>
    <t>Carmen N. Ossorio Sánchez</t>
  </si>
  <si>
    <t>Iglesia Episcopal Puertorriquena, Inc.</t>
  </si>
  <si>
    <t>A 57-11</t>
  </si>
  <si>
    <t>Southwestern Eduactional Society (SESO)</t>
  </si>
  <si>
    <t>Bo. Sabanetas, Sector Cuba, Camino Pitillo, Carretera 108, Km. 3.2</t>
  </si>
  <si>
    <t>PO Box 40</t>
  </si>
  <si>
    <t>http://www.sesolion.com</t>
  </si>
  <si>
    <t>info@sesolion.com</t>
  </si>
  <si>
    <t>Sara I Acevedo Figueroa</t>
  </si>
  <si>
    <t>Corporacion Southwestern Educational Society</t>
  </si>
  <si>
    <t>A 57-15</t>
  </si>
  <si>
    <t>Ave. Hiram D. Cabassa # 34 Mayaguez</t>
  </si>
  <si>
    <t>PO Box 3420, Marina Station</t>
  </si>
  <si>
    <t>00708</t>
  </si>
  <si>
    <t>http://www.colegiooscarcorrea.org/</t>
  </si>
  <si>
    <t>coscorm@gmail.com</t>
  </si>
  <si>
    <t>Yolanda Martinez Montes</t>
  </si>
  <si>
    <t>Centro Colegial Cristiano</t>
  </si>
  <si>
    <t>A 57-17</t>
  </si>
  <si>
    <t>Academia de la Inmaculada Concepción</t>
  </si>
  <si>
    <t>850 Carr. 108 Km. 2.0 Bo. Miradero</t>
  </si>
  <si>
    <t>http://www.academiainmaculada.com</t>
  </si>
  <si>
    <t>rmendez@inmaculadapr.com</t>
  </si>
  <si>
    <t>Rosa L. Méndez González</t>
  </si>
  <si>
    <t>Colegio Católico Notre Dame, Corp</t>
  </si>
  <si>
    <t>A 57-21</t>
  </si>
  <si>
    <t>Casita Montessori de Mayaguez,Inc.</t>
  </si>
  <si>
    <t>Carretera #349, Km. 5.3 Interior, Sector Los Muñiz (Cerro Las Mesas)</t>
  </si>
  <si>
    <t>PO Box 414</t>
  </si>
  <si>
    <t>http://www.casitamontessori.com</t>
  </si>
  <si>
    <t>casita.montessori@gmail.com</t>
  </si>
  <si>
    <t>Emilie Viqueira Keller</t>
  </si>
  <si>
    <t>A 57-23</t>
  </si>
  <si>
    <t>Cinderella Nursery Day Care Center and Pre-School</t>
  </si>
  <si>
    <t>Calle Los Ingenieros #464 y #401, Barrio Algarrobo</t>
  </si>
  <si>
    <t>Calle Coquí #720, Miradero Gaderns</t>
  </si>
  <si>
    <t>https://cinderella.odoo.com</t>
  </si>
  <si>
    <t>cinderelladaycarepr@gmail.com</t>
  </si>
  <si>
    <t>Nelson Félix Quintana Matos</t>
  </si>
  <si>
    <t>Nelson Quintana Matos</t>
  </si>
  <si>
    <t>A 57-24</t>
  </si>
  <si>
    <t>Mayaguez Academy &amp; Learning Center, Learn Language Center Corp.</t>
  </si>
  <si>
    <t>3095 Calle Nelson Colón Edif. 76, Parque Industrial Guanajibo</t>
  </si>
  <si>
    <t>250 Oeste Calle de la Candelaria , Suite B</t>
  </si>
  <si>
    <t>mayaguez.academy@gmail.com</t>
  </si>
  <si>
    <t>Sahilis Y. Velez Pagán</t>
  </si>
  <si>
    <t>Joel Hernandez Martinez</t>
  </si>
  <si>
    <t>A 57-28</t>
  </si>
  <si>
    <t>Colegio Único de Oportunidades</t>
  </si>
  <si>
    <t>Carr. #2,  Km. 149.5 Interior, Bo. Sabanetas, Suite 358</t>
  </si>
  <si>
    <t>Apartado 6376</t>
  </si>
  <si>
    <t>colegiounicodeoportunidades@gmail.com</t>
  </si>
  <si>
    <t>Aurelio González González</t>
  </si>
  <si>
    <t>A 58-02</t>
  </si>
  <si>
    <t>Colegio Nuestra Señora de la Monserrate Inc</t>
  </si>
  <si>
    <t>Calle Valentin Pérez #1</t>
  </si>
  <si>
    <t>00676</t>
  </si>
  <si>
    <t>PO Box 435</t>
  </si>
  <si>
    <t>http://colegiolamonserratemoca@yahoo.com</t>
  </si>
  <si>
    <t>colegiolamonserratemoca@yahoo.com</t>
  </si>
  <si>
    <t>Jorge L. Caro Morales</t>
  </si>
  <si>
    <t>Corporación Colegio Nuestra Señora de la Monserrate Inc.</t>
  </si>
  <si>
    <t>A 58-03</t>
  </si>
  <si>
    <t>Colegio Mocano</t>
  </si>
  <si>
    <t>Carretera #443, Km. 6.1, Barrio Palmar (dos estructura)</t>
  </si>
  <si>
    <t>Urb. La Monserrate, Calle del Pilar #439</t>
  </si>
  <si>
    <t>colegiomocano@gmail.com</t>
  </si>
  <si>
    <t>Olben Delgado Méndez</t>
  </si>
  <si>
    <t>Bienvenida Hernandez Barreto, Co Propietaria</t>
  </si>
  <si>
    <t>A 58-05</t>
  </si>
  <si>
    <t>John Broadus School,Inc.</t>
  </si>
  <si>
    <t>Carr. 111, Km 7.3, Ramal 125,  Bo.Voladoras</t>
  </si>
  <si>
    <t>HC-05 Box 11024</t>
  </si>
  <si>
    <t>jbwcount@gmail.com</t>
  </si>
  <si>
    <t>Hilda Soto, Directora Administrativa</t>
  </si>
  <si>
    <t>Luz M. Soto</t>
  </si>
  <si>
    <t>Hilda Soto Gonzalez</t>
  </si>
  <si>
    <t>A 58-09</t>
  </si>
  <si>
    <t>Little Paradise School and Day Care Inc</t>
  </si>
  <si>
    <t>Carretera # 111, Km. 6.3. Bo. Pueblo</t>
  </si>
  <si>
    <t>PO Box 324</t>
  </si>
  <si>
    <t>littleparadiseschool@hotmail.com</t>
  </si>
  <si>
    <t>JOSEFINA BASSAS</t>
  </si>
  <si>
    <t>DAVID A. CABAN</t>
  </si>
  <si>
    <t>Josefina Bassas Rosario</t>
  </si>
  <si>
    <t>A 58-11</t>
  </si>
  <si>
    <t>Colegio de Aprendizaje y Desarrollo Educativo Integrado, Corp. (CADEI)</t>
  </si>
  <si>
    <t>Carr 111 km 9.8 Bo. Voladoras</t>
  </si>
  <si>
    <t>PO Box 578</t>
  </si>
  <si>
    <t>administracion@cadeicorp.org</t>
  </si>
  <si>
    <t>Liznelmy Ramirez</t>
  </si>
  <si>
    <t>Carlos A. Vale Colón</t>
  </si>
  <si>
    <t>A 58-12</t>
  </si>
  <si>
    <t>Centro de Desarrollo Educativo y Deportivo (Centro DEDI)</t>
  </si>
  <si>
    <t>Calle Ernesto Caban Esquina Carretera 110</t>
  </si>
  <si>
    <t>http://www.facebook.com/centrodedi</t>
  </si>
  <si>
    <t>dedimaster@hotmail.com</t>
  </si>
  <si>
    <t>Bárbara I. Muñoz Vives</t>
  </si>
  <si>
    <t>Ana Maris Avilés Talavera</t>
  </si>
  <si>
    <t>Edgard González Lugo</t>
  </si>
  <si>
    <t>A 59-03</t>
  </si>
  <si>
    <t>Rincón Christian Academy</t>
  </si>
  <si>
    <t>Carretera 115 Bo Pueblo</t>
  </si>
  <si>
    <t>00677</t>
  </si>
  <si>
    <t>Box 780</t>
  </si>
  <si>
    <t>yanyfeliciano@yahoo.com</t>
  </si>
  <si>
    <t>Alma Feliciano Santana</t>
  </si>
  <si>
    <t>Wilkins Gonzalez Irizarry</t>
  </si>
  <si>
    <t>A 59-04</t>
  </si>
  <si>
    <t>Realizate</t>
  </si>
  <si>
    <t>Carr. 155 Km. 12.8 Bo Pueblo</t>
  </si>
  <si>
    <t>PO Box 1526</t>
  </si>
  <si>
    <t>realizateenrincon@gmail.com</t>
  </si>
  <si>
    <t>Hector Cortes Vargas</t>
  </si>
  <si>
    <t>A 60-01</t>
  </si>
  <si>
    <t>Academia San Agustín y Espíritu Santo de Sabana Grande</t>
  </si>
  <si>
    <t>Quinta Serra # 1,  Carretera 102 (Ave. Anselmo Vargas)</t>
  </si>
  <si>
    <t>00637</t>
  </si>
  <si>
    <t>Apartado 1020</t>
  </si>
  <si>
    <t>http://www.asaes.net</t>
  </si>
  <si>
    <t>administracion@virtualasaes.org</t>
  </si>
  <si>
    <t>Enid Cordero García</t>
  </si>
  <si>
    <t>Amarilis Pérez González</t>
  </si>
  <si>
    <t>Junta de Directores, Andrea Báez Muñoz, Presidenta</t>
  </si>
  <si>
    <t>A 60-02</t>
  </si>
  <si>
    <t>Academia Adventista del Suroeste</t>
  </si>
  <si>
    <t>Bo. Susúa Baja, Carr. 332, Km. 7.1, Interior</t>
  </si>
  <si>
    <t>PO Box 1196</t>
  </si>
  <si>
    <t>http://aaso-pr@yahoo.com</t>
  </si>
  <si>
    <t>aaso-pr@yahoo.com</t>
  </si>
  <si>
    <t>Héctor Acevedo</t>
  </si>
  <si>
    <t>A 60-04</t>
  </si>
  <si>
    <t>Santa Ana Bilingual Academy</t>
  </si>
  <si>
    <t>Camino Dos Pueblos/ Urb.Las  Palmas 100</t>
  </si>
  <si>
    <t>Las Palmas # 100</t>
  </si>
  <si>
    <t>ynnahs1992@gmail.com</t>
  </si>
  <si>
    <t>Sol M. Linares</t>
  </si>
  <si>
    <t>Sol Ana Olan Rodriguez</t>
  </si>
  <si>
    <t>A 60-05</t>
  </si>
  <si>
    <t>Miglen Learning School</t>
  </si>
  <si>
    <t>Carretera 364, Urb. La Milagrosa #55</t>
  </si>
  <si>
    <t>Urb. La Milagrosa #55</t>
  </si>
  <si>
    <t>http://www.miglenls.com</t>
  </si>
  <si>
    <t>miglenlearning@gmail.com</t>
  </si>
  <si>
    <t>Nelly Velez Velez</t>
  </si>
  <si>
    <t>Juan Robles Vazquez</t>
  </si>
  <si>
    <t>A 60-06</t>
  </si>
  <si>
    <t>Academia Serrant, Inc.</t>
  </si>
  <si>
    <t>Angel G. Martinez #6</t>
  </si>
  <si>
    <t>7033 Méndez Vigo</t>
  </si>
  <si>
    <t>00717</t>
  </si>
  <si>
    <t>http://www.serrant.edu</t>
  </si>
  <si>
    <t>hserrant@serrant.edu</t>
  </si>
  <si>
    <t>Wignia Jiménez Vázquez</t>
  </si>
  <si>
    <t>Helen Serrant Torres</t>
  </si>
  <si>
    <t>A 60-07</t>
  </si>
  <si>
    <t>Centro Educativo Elohimm</t>
  </si>
  <si>
    <t>Carretera 368 Km 2 Bo. Machuchal</t>
  </si>
  <si>
    <t>PO Box 484</t>
  </si>
  <si>
    <t>centroeducativoelohimm@gmail.com</t>
  </si>
  <si>
    <t>Lissette Lugo</t>
  </si>
  <si>
    <t>Lissette Lugo Mateo</t>
  </si>
  <si>
    <t>A 60-08</t>
  </si>
  <si>
    <t>Missionary Christian Academy</t>
  </si>
  <si>
    <t>Carretera 368 Km 1.9 Bo Machuchal</t>
  </si>
  <si>
    <t>PO Box 1065</t>
  </si>
  <si>
    <t>missionaryacademy@hotmail.com</t>
  </si>
  <si>
    <t>Iglesia Misionera del Septimo Dia, Inc.</t>
  </si>
  <si>
    <t>A 61-03</t>
  </si>
  <si>
    <t>Academia Presbiteriana de San Germán, Inc.</t>
  </si>
  <si>
    <t>Ave. Universidad Interamericana Núm. 63</t>
  </si>
  <si>
    <t>00683</t>
  </si>
  <si>
    <t>PO Box 54</t>
  </si>
  <si>
    <t>https://madelyncruzgarcia.wixsite.com/presbysanger</t>
  </si>
  <si>
    <t>presbysangerman@gmail.com</t>
  </si>
  <si>
    <t>Ana V. Eleutice Figueroa</t>
  </si>
  <si>
    <t xml:space="preserve"> Ana V. Eleutice Figueroa</t>
  </si>
  <si>
    <t>Primera Iglesia Presbiteriana de San German</t>
  </si>
  <si>
    <t>A 61-04</t>
  </si>
  <si>
    <t>Academia Infantil Aurimar</t>
  </si>
  <si>
    <t>Carretera #2, Km. 169.3, Barrio Hoconuco Bajo</t>
  </si>
  <si>
    <t>HC-04, Box 13413</t>
  </si>
  <si>
    <t>academia.aurimar@yahoo.com</t>
  </si>
  <si>
    <t>Marianela Rosado Sepúlveda</t>
  </si>
  <si>
    <t>Marianela Rosado Sepulveda</t>
  </si>
  <si>
    <t>A 61-05</t>
  </si>
  <si>
    <t>Escuela San Germán Interamericana</t>
  </si>
  <si>
    <t>Calle Estrella</t>
  </si>
  <si>
    <t>PO Box 5100</t>
  </si>
  <si>
    <t>http://www.sg.inter.edu</t>
  </si>
  <si>
    <t>escuelasgi@intersg.edu</t>
  </si>
  <si>
    <t>José L. Frontera Suau, Subdirector</t>
  </si>
  <si>
    <t>Annelisse Ruiz Aponte, Subdirectora</t>
  </si>
  <si>
    <t>A 61-06</t>
  </si>
  <si>
    <t>Academia Sangermeña</t>
  </si>
  <si>
    <t>Carr. 347, Km. 0.8, El Cotto, Barrio Sabana Grande Abajo</t>
  </si>
  <si>
    <t>Apartado 1805</t>
  </si>
  <si>
    <t>academia.sangermena@gmail.com</t>
  </si>
  <si>
    <t>Maida Morales</t>
  </si>
  <si>
    <t>Wanda Yee Galindo</t>
  </si>
  <si>
    <t>Sucesion de Hilda Ortiz</t>
  </si>
  <si>
    <t>A 61-12</t>
  </si>
  <si>
    <t>Ángel de la Guarda, CHIMAPS</t>
  </si>
  <si>
    <t>Carr. 423, Km. 0.5, Barrio Hato Arriba y Carr. 446, Km. 0.5 Interior y Carr. 111, Km. 17.0, Barrio Guatemala</t>
  </si>
  <si>
    <t>00685</t>
  </si>
  <si>
    <t>PO Box 907</t>
  </si>
  <si>
    <t>San Sebastian</t>
  </si>
  <si>
    <t>chimapsschool@gmail.com</t>
  </si>
  <si>
    <t>Vivian Méndez López</t>
  </si>
  <si>
    <t>Wilfredo Mendez Acevedo</t>
  </si>
  <si>
    <t>A 61-13</t>
  </si>
  <si>
    <t>Centro de Apoyo Sustentable al Alumno (Proyecto CASA)</t>
  </si>
  <si>
    <t>Ave. Dr. Harris #23 (Antigua Escuela Intermedia Julio Victor Guzmán)</t>
  </si>
  <si>
    <t>http://www.sg.inter.edu/casa</t>
  </si>
  <si>
    <t>programaCASA@intersg.edu</t>
  </si>
  <si>
    <t>N/a</t>
  </si>
  <si>
    <t>Carlos Galindo Rodriguez</t>
  </si>
  <si>
    <t>A 61-14</t>
  </si>
  <si>
    <t>Escuela Superior Acelerada, (HAP) High Advance Program</t>
  </si>
  <si>
    <t>Centro Comercial Municipal de Lajas 65 Infantería</t>
  </si>
  <si>
    <t>114 Jardines de Guanajibo</t>
  </si>
  <si>
    <t>ivcdehap@gmail.com</t>
  </si>
  <si>
    <t>Sr. Heriberto Aponte Pachot</t>
  </si>
  <si>
    <t>Heriberto Aponte Pachot</t>
  </si>
  <si>
    <t>A 61-16</t>
  </si>
  <si>
    <t>VIRTUAL EDUCATIONAL SCHOOL</t>
  </si>
  <si>
    <t>AVENIDA UNIVERSIDAD NO. 183 ESQ AVE. PRINCIPAL  SUITE 205</t>
  </si>
  <si>
    <t>B-27 CALLE 3 Urb Mansiones de San Germán</t>
  </si>
  <si>
    <t>http://www.ves-pr.com</t>
  </si>
  <si>
    <t>virtualeducationalschool@gmail.com</t>
  </si>
  <si>
    <t>Dr. Juan E. Santiago Galarza</t>
  </si>
  <si>
    <t>A 62-01</t>
  </si>
  <si>
    <t>Academia San Sebastián Mártir</t>
  </si>
  <si>
    <t>Bo. Hato Arriba, Carr. 125, Km. 13.1</t>
  </si>
  <si>
    <t>PO Box 3675</t>
  </si>
  <si>
    <t>principal_assm@hotmail.com</t>
  </si>
  <si>
    <t>Nía K. Méndez Irizarry</t>
  </si>
  <si>
    <t>Congregación de Padres Pasionistas de la Iglesia Católica</t>
  </si>
  <si>
    <t>A 62-03</t>
  </si>
  <si>
    <t>Academia Adventista Central Ramon Rivera Perez</t>
  </si>
  <si>
    <t>Bo. Guatemala, Sector Salsipuedes, Carr. 446, Km. 0.7</t>
  </si>
  <si>
    <t>HC-06 Box 17025</t>
  </si>
  <si>
    <t>http://www.aacrrp.org</t>
  </si>
  <si>
    <t>arperez@aacpr.com</t>
  </si>
  <si>
    <t>787-891820</t>
  </si>
  <si>
    <t>Miriam Arlene Perez</t>
  </si>
  <si>
    <t>Corporacion  Adventista del Septimo Dia</t>
  </si>
  <si>
    <t>A 62-06</t>
  </si>
  <si>
    <t>San Sebastian Bilingual School &amp; Sport Center, Inc.</t>
  </si>
  <si>
    <t>Carretera #111, Km. 24.0, Interior, Barrio Piedras Blancas</t>
  </si>
  <si>
    <t>bbs.sdc@gmail.com</t>
  </si>
  <si>
    <t>San Sebastian Bilingual School &amp; Sport Develpoment</t>
  </si>
  <si>
    <t>A 63-01</t>
  </si>
  <si>
    <t>Academia San Joaquín</t>
  </si>
  <si>
    <t>12 Calle Primo Delgado</t>
  </si>
  <si>
    <t>00601</t>
  </si>
  <si>
    <t>acasjoaquin@yahoo.com</t>
  </si>
  <si>
    <t>Padre Nelson Henao</t>
  </si>
  <si>
    <t>Parroquia San Joaquin y Santa Ana</t>
  </si>
  <si>
    <t>A 63-02</t>
  </si>
  <si>
    <t>El Faro Christian Academy</t>
  </si>
  <si>
    <t>Barrio Saltillo Carr. 123 km 34.0</t>
  </si>
  <si>
    <t>PO Box 204</t>
  </si>
  <si>
    <t>elfarochristianacademy@hotmail.com</t>
  </si>
  <si>
    <t>Cydmarie Madera Marín</t>
  </si>
  <si>
    <t>Marcos Rios Perez</t>
  </si>
  <si>
    <t>A 64-01</t>
  </si>
  <si>
    <t>Academia Menonita Betania</t>
  </si>
  <si>
    <t>Bo. Pulguillas, Carr. PR-723, Km. 3.5</t>
  </si>
  <si>
    <t>00769</t>
  </si>
  <si>
    <t>PO Box  2007</t>
  </si>
  <si>
    <t>http://www.academiamenonitabetania.com</t>
  </si>
  <si>
    <t>academiamenonitabetania@yahoo.com</t>
  </si>
  <si>
    <t>Antonio Zayas Bermúdez</t>
  </si>
  <si>
    <t>Convencion de Iglesias Menonitas de P.R. Inc.</t>
  </si>
  <si>
    <t>A 64-02</t>
  </si>
  <si>
    <t>Colegio Católico de Coamo Inc., Nuestra Señora de Valvarena</t>
  </si>
  <si>
    <t>Calle José I. Quintón #53</t>
  </si>
  <si>
    <t>Apartado 1903</t>
  </si>
  <si>
    <t>http://www.colegio-valvanerapr.com</t>
  </si>
  <si>
    <t>colegio-valvanerapr@hotmail.com</t>
  </si>
  <si>
    <t>Odaliz Torres Torres</t>
  </si>
  <si>
    <t>Diócesis de Ponce</t>
  </si>
  <si>
    <t>A 64-04</t>
  </si>
  <si>
    <t>Northerm Research and Training Institute</t>
  </si>
  <si>
    <t>70 Calle José I Quinton Esq. Ramón Power</t>
  </si>
  <si>
    <t>185 Ave. FD Roosevelt Plaza Suite 3D</t>
  </si>
  <si>
    <t>lat_luzunaris@yahoo.com</t>
  </si>
  <si>
    <t>Dr. Luis Á. Torres Luzunaris</t>
  </si>
  <si>
    <t>A 66-01</t>
  </si>
  <si>
    <t>Colegio Inmaculada Concepción</t>
  </si>
  <si>
    <t>Calle Padre Napoleón Fruscoloni # 1</t>
  </si>
  <si>
    <t>00656</t>
  </si>
  <si>
    <t>PO Box 560573</t>
  </si>
  <si>
    <t>http://www.facebook.com/cicguayanilla</t>
  </si>
  <si>
    <t>cic.guayanilla@gmail.com</t>
  </si>
  <si>
    <t>Carmen A. Rodríguez Echevarría</t>
  </si>
  <si>
    <t>Adscrita a la Iglesia Catolica</t>
  </si>
  <si>
    <t>A 66-02</t>
  </si>
  <si>
    <t>Kids House Bilingual Academy</t>
  </si>
  <si>
    <t>Calle Añasco #32</t>
  </si>
  <si>
    <t>Bda Guaydia Calle Juan Arzola #84</t>
  </si>
  <si>
    <t>francesrodz@yahoo.com</t>
  </si>
  <si>
    <t>Frances Rodríguez Blasini</t>
  </si>
  <si>
    <t>Frances Rodriguez Blasinni</t>
  </si>
  <si>
    <t>A 68-03</t>
  </si>
  <si>
    <t>Puerto Rico Youth Challenge Academy</t>
  </si>
  <si>
    <t>Carretera 149, Fuerte Allen, Edificio 305, 217 y 218 Barrio Pastillo</t>
  </si>
  <si>
    <t>00795</t>
  </si>
  <si>
    <t>PO Box 1411</t>
  </si>
  <si>
    <t>http://www.challenge-pr.org</t>
  </si>
  <si>
    <t>malmodovar@gnpr.pr.gov</t>
  </si>
  <si>
    <t>Matilde Almodóvar Acosta</t>
  </si>
  <si>
    <t>Guardia Nacional de Puerto Rico</t>
  </si>
  <si>
    <t>A 68-06</t>
  </si>
  <si>
    <t>Academia Huellitas</t>
  </si>
  <si>
    <t>COMUNIDAD SANTA MARTA BARRIO AMUELAS A-1,KM 1.2 Carr. 510</t>
  </si>
  <si>
    <t>HC08 BOX 300</t>
  </si>
  <si>
    <t>00730</t>
  </si>
  <si>
    <t>centrodecuidohuellitas.jd@gmail.com</t>
  </si>
  <si>
    <t>Bernadette Serra</t>
  </si>
  <si>
    <t>A 68-07</t>
  </si>
  <si>
    <t>Mrs. Aponte School, Corp.</t>
  </si>
  <si>
    <t>Urb. Las Marías Calle B B-10</t>
  </si>
  <si>
    <t>PO Box 800033, Coto Laurel</t>
  </si>
  <si>
    <t>00780</t>
  </si>
  <si>
    <t>mrsaponteschool@gmail.com</t>
  </si>
  <si>
    <t>Irma Gotay Irizarry</t>
  </si>
  <si>
    <t>Ada Nilsa Mercado Aponte</t>
  </si>
  <si>
    <t>A 69-01</t>
  </si>
  <si>
    <t>Colegio Mundo Infantil Bennett, Inc.</t>
  </si>
  <si>
    <t>Bo. Cotto, Carr. 132, Km. 9.0</t>
  </si>
  <si>
    <t>00624</t>
  </si>
  <si>
    <t>Urb. Santa Elena, Calle Flamboyán H-10</t>
  </si>
  <si>
    <t>pats_pr@yahoo.com</t>
  </si>
  <si>
    <t>Marie B. Sinigaglia Orengo</t>
  </si>
  <si>
    <t>A 70-04</t>
  </si>
  <si>
    <t>Colegio del Sagrado Corazón de Jesús de Ponce, Inc</t>
  </si>
  <si>
    <t>Ext. Alhambra 2511 Calle Obispado</t>
  </si>
  <si>
    <t>00716</t>
  </si>
  <si>
    <t>PO Box 331510</t>
  </si>
  <si>
    <t>00733</t>
  </si>
  <si>
    <t>http://www.sagradoponce.org</t>
  </si>
  <si>
    <t>info@sagradoponce.org</t>
  </si>
  <si>
    <t>Sr. Juan Sánchez Medina</t>
  </si>
  <si>
    <t>María C. Serrano Guillo, Ed. D.</t>
  </si>
  <si>
    <t>Hnas. del Sagrado Corazón de Jesús</t>
  </si>
  <si>
    <t>A 70-05</t>
  </si>
  <si>
    <t>Colegio CEDAS, Inc.</t>
  </si>
  <si>
    <t>Calle Aurora 3915, (antes #71-79)</t>
  </si>
  <si>
    <t>Calle Aurora 3915</t>
  </si>
  <si>
    <t>http://www.colegiocedas.com</t>
  </si>
  <si>
    <t>mportalatin@colegiocedas.com</t>
  </si>
  <si>
    <t>Carmen García Medina</t>
  </si>
  <si>
    <t>Corporacion CEDAS, Inc.</t>
  </si>
  <si>
    <t>A 70-06</t>
  </si>
  <si>
    <t>Calle Guadalupe # 9</t>
  </si>
  <si>
    <t>00731</t>
  </si>
  <si>
    <t>http://www.lamilagrosaponce.com</t>
  </si>
  <si>
    <t>clmsantiago@gmail.com</t>
  </si>
  <si>
    <t>Liz Marie Santiago</t>
  </si>
  <si>
    <t>Congregación de la Misión de los Padres Paúles</t>
  </si>
  <si>
    <t>A 70-07</t>
  </si>
  <si>
    <t>Caribbean School, Inc.</t>
  </si>
  <si>
    <t>Urb. La Rambla, Calle Navarra #1689</t>
  </si>
  <si>
    <t>Urb. La Rambla, #1689 Calle Navarra</t>
  </si>
  <si>
    <t>http://www.caribbeanschool.org</t>
  </si>
  <si>
    <t>learning@caribbeanschool.org</t>
  </si>
  <si>
    <t>Cynthia M. Pieterick</t>
  </si>
  <si>
    <t>Caribbean School Board of Directors</t>
  </si>
  <si>
    <t>A 70-08</t>
  </si>
  <si>
    <t>Academia Santa María Reina, Inc</t>
  </si>
  <si>
    <t>Reparto Universitario, Calle Interior</t>
  </si>
  <si>
    <t>00732</t>
  </si>
  <si>
    <t>PO Box 32225</t>
  </si>
  <si>
    <t>00732-2225</t>
  </si>
  <si>
    <t>principalasmr@gmail.com</t>
  </si>
  <si>
    <t>P. CARLOS A. COLLAZO SANTIAGO</t>
  </si>
  <si>
    <t>Iglesia Catolica, Diocesis de Ponce</t>
  </si>
  <si>
    <t>A 70-09</t>
  </si>
  <si>
    <t>Colegio Ponceño</t>
  </si>
  <si>
    <t>Carretera #14, Km. 6.3, Bo. Cerrillos, Coto Laurel</t>
  </si>
  <si>
    <t>1900 Carr. # 14</t>
  </si>
  <si>
    <t>Coto Laurel</t>
  </si>
  <si>
    <t>http://copin.net</t>
  </si>
  <si>
    <t>oficina@copin.net</t>
  </si>
  <si>
    <t>Luis A. Cruz</t>
  </si>
  <si>
    <t>Colegio Ponceño, Inc.</t>
  </si>
  <si>
    <t>A 70-11</t>
  </si>
  <si>
    <t>Academia Alexandra, Inc.</t>
  </si>
  <si>
    <t>#4134, Calle Aurora</t>
  </si>
  <si>
    <t>00717-1203</t>
  </si>
  <si>
    <t>anfib2@yahoo.com</t>
  </si>
  <si>
    <t>Margie G. Martín</t>
  </si>
  <si>
    <t>Margie G. Martin</t>
  </si>
  <si>
    <t>A 70-14</t>
  </si>
  <si>
    <t>Colegio Metodista Julia Torres Fernández</t>
  </si>
  <si>
    <t>Ave. Hostos Núm. 835</t>
  </si>
  <si>
    <t>Po Box 8419</t>
  </si>
  <si>
    <t>http://www.colegiodepr.com</t>
  </si>
  <si>
    <t>cmjuliatorres@gmail.com</t>
  </si>
  <si>
    <t>Ana Lourdes Casillas</t>
  </si>
  <si>
    <t>Iglesia Metodista de Puerto Rico</t>
  </si>
  <si>
    <t>A 70-15</t>
  </si>
  <si>
    <t>Colegio Episcopal Santísima Trinidad</t>
  </si>
  <si>
    <t>Calle Guadalupe Final 200</t>
  </si>
  <si>
    <t>PO Box 7734</t>
  </si>
  <si>
    <t>00732-7734</t>
  </si>
  <si>
    <t>http://www.cestpr.org</t>
  </si>
  <si>
    <t>hcastro@cestpr.org</t>
  </si>
  <si>
    <t>Hector L Castro, Director</t>
  </si>
  <si>
    <t>Iglesia Episcopal Puertorriqueña, Inc.</t>
  </si>
  <si>
    <t>A 70-17</t>
  </si>
  <si>
    <t>Academia Adventista Dr. Dennis Soto</t>
  </si>
  <si>
    <t>Ave. Santiago de los Caballero  Km 6.7, Bo. Machuelo Abajo</t>
  </si>
  <si>
    <t>PO Box 7541</t>
  </si>
  <si>
    <t>http://academiaadventistaponce@gmail.com</t>
  </si>
  <si>
    <t>academiaadventistaponce@gmail.com</t>
  </si>
  <si>
    <t>Eva González Rivera</t>
  </si>
  <si>
    <t>Asociación Puertorriqueña del Sur de los Adventistas del Séptimo Día</t>
  </si>
  <si>
    <t>A 70-18</t>
  </si>
  <si>
    <t>Liceo Ponceño</t>
  </si>
  <si>
    <t>Ave. F.D. Roosevelt #2825, Méndez Vigo #11</t>
  </si>
  <si>
    <t># 2825 Ave. F.D. Roosevelt</t>
  </si>
  <si>
    <t>http://www.liceoponceno.org</t>
  </si>
  <si>
    <t>rrodríguez@liceoponceno.org</t>
  </si>
  <si>
    <t>Rita Rodríguez Casanova</t>
  </si>
  <si>
    <t>Rita Rodriguez Casanova</t>
  </si>
  <si>
    <t>A 70-20</t>
  </si>
  <si>
    <t>Centro Educativo Fray Pedro Ponce de León</t>
  </si>
  <si>
    <t>Urb. La Rambla, Calle Navarra #1675</t>
  </si>
  <si>
    <t>PMB - Box 497- 609 -  Ave. Tito Castro, Suite 102</t>
  </si>
  <si>
    <t>http://fraypedro.socsordos@yahoo.com</t>
  </si>
  <si>
    <t>fraypedro.socsordos@yahoo.com</t>
  </si>
  <si>
    <t>Lynnette Fernandez Montero</t>
  </si>
  <si>
    <t>Sociedad Pro-Niños  Sordos de Puerto Rico, Inc.</t>
  </si>
  <si>
    <t>A 70-23</t>
  </si>
  <si>
    <t>Happy Learning, Inc.</t>
  </si>
  <si>
    <t>Urb. Jardines del Caribe, Calle 40 PP-8</t>
  </si>
  <si>
    <t>00728</t>
  </si>
  <si>
    <t>Urb. Jardines del Caribe, Calle #40 PP-8</t>
  </si>
  <si>
    <t>http://www.happylearninginc@gmail.com</t>
  </si>
  <si>
    <t>carmen81.cr.cr@gmail.com</t>
  </si>
  <si>
    <t>Olimpia Malave Amill</t>
  </si>
  <si>
    <t>A 70-26</t>
  </si>
  <si>
    <t>Escuelita Montessori Pontificia Universidad Católica de Puerto Rico en Ponce</t>
  </si>
  <si>
    <t>Urbanización San Jorge, Calle Amanda</t>
  </si>
  <si>
    <t>2250 Boulevard Luis A. Ferré Aguayo Suite 604</t>
  </si>
  <si>
    <t>http://www.pucpr.edu</t>
  </si>
  <si>
    <t>escuelitamontessori@pucpr.edu</t>
  </si>
  <si>
    <t>Julyvette Torres Vera</t>
  </si>
  <si>
    <t>Pontificia Universidad Católica de Puerto Rico</t>
  </si>
  <si>
    <t>A 70-27</t>
  </si>
  <si>
    <t>Academia Cristo Rey</t>
  </si>
  <si>
    <t>Urb. La Rambla, 3011 Calle San Judas</t>
  </si>
  <si>
    <t>Ave. Tito Castro 609, Suite 102 PMB 361</t>
  </si>
  <si>
    <t>http://www.academiacristorey.net</t>
  </si>
  <si>
    <t>principal@academiacristorey.net</t>
  </si>
  <si>
    <t>Gicela Bonilla Rodríguez</t>
  </si>
  <si>
    <t>Junta de Padres</t>
  </si>
  <si>
    <t>A 70-28</t>
  </si>
  <si>
    <t>Centro San Franciso, Inc.</t>
  </si>
  <si>
    <t>Bo. Tamarindo, Calle Tamal #105</t>
  </si>
  <si>
    <t>P.O Box 10479-0479</t>
  </si>
  <si>
    <t>00732-0463</t>
  </si>
  <si>
    <t>http://centrosanfrancisco75.wix.com/educacion</t>
  </si>
  <si>
    <t>centrosanfranciscoinc@gmail.com</t>
  </si>
  <si>
    <t>Sonia Pagán Figueroa</t>
  </si>
  <si>
    <t>Dirigida por Junta de Directores</t>
  </si>
  <si>
    <t>A 70-32</t>
  </si>
  <si>
    <t>Congregación Religiosa de la Orden de la Merced Colegio Mercedario San Judas Tadeo</t>
  </si>
  <si>
    <t>Urb. Constancia,  #2518 Calle Eureka</t>
  </si>
  <si>
    <t>PO Box 7046</t>
  </si>
  <si>
    <t>colmersanjudas@gmail.com</t>
  </si>
  <si>
    <t>P. Pabel Alba Hernández</t>
  </si>
  <si>
    <t>Orden Mercedaria</t>
  </si>
  <si>
    <t>A 70-33</t>
  </si>
  <si>
    <t>Colegio San Conrado</t>
  </si>
  <si>
    <t>Ave. Franklin Delano Roosevelt # 3167, Esq. Carr. hacia Guayanilla</t>
  </si>
  <si>
    <t>PO Box 7111</t>
  </si>
  <si>
    <t>https://www.colegiosanconrado.com</t>
  </si>
  <si>
    <t>superior@colegiosanconrado.com</t>
  </si>
  <si>
    <t>Sister Nildred Rodríguez Santiago, CSJ</t>
  </si>
  <si>
    <t>Iglesia Católica</t>
  </si>
  <si>
    <t>A 70-34</t>
  </si>
  <si>
    <t>Colegio Sagrada Familia de Nazaret en Ponce</t>
  </si>
  <si>
    <t>Ave. Eugenio María de Hostos # 1270, Esquina Calle Ramón Power #5</t>
  </si>
  <si>
    <t>Ave. Eugenio María de Hostos # 1270</t>
  </si>
  <si>
    <t>csfnazaret@gmail.com</t>
  </si>
  <si>
    <t>Dra. Maribel Gómez Cruz</t>
  </si>
  <si>
    <t>Dra. Maribel Gómnez Cruz</t>
  </si>
  <si>
    <t>Colegio Sagrada Familia de Nazaret en Ponce, Inc.</t>
  </si>
  <si>
    <t>A 70-35</t>
  </si>
  <si>
    <t>Colegio El Ave María</t>
  </si>
  <si>
    <t>Carr. 132, Km. 22.5, Calle Dr. Bartolomei, Número 4506, Reparto Valle Alegre</t>
  </si>
  <si>
    <t xml:space="preserve"> Calle Dr. Bartolomei, Número 4506, Reparto Valle Alegre</t>
  </si>
  <si>
    <t>00728-3151</t>
  </si>
  <si>
    <t>colegioelavemaria@yahoo.com</t>
  </si>
  <si>
    <t>Hna. Milagros Pizarro Nieves  O.D.M.</t>
  </si>
  <si>
    <t>Hna. Milagros Pizarro Nieves, O.D.M.</t>
  </si>
  <si>
    <t>Religiosas Operarias del Divino Maestro (Avemarianas)</t>
  </si>
  <si>
    <t>A 70-44</t>
  </si>
  <si>
    <t>Washburn School</t>
  </si>
  <si>
    <t>5555 Carretera 14, Km. 8.4,</t>
  </si>
  <si>
    <t>PO Box 801111</t>
  </si>
  <si>
    <t>http://www.washburnschoolpr.com</t>
  </si>
  <si>
    <t>washburnschool@yahoo.com</t>
  </si>
  <si>
    <t>) -7257518</t>
  </si>
  <si>
    <t>Rosa M. Figueroa Mundo</t>
  </si>
  <si>
    <t>Washburn School, Inc.</t>
  </si>
  <si>
    <t>A 70-46</t>
  </si>
  <si>
    <t>Job Connection Center, Inc.</t>
  </si>
  <si>
    <t>#49 Calle Mayor</t>
  </si>
  <si>
    <t>PO Box 930-0213</t>
  </si>
  <si>
    <t>lacevedo@jobconnectioncenter.com</t>
  </si>
  <si>
    <t>Odette Acevedo Figueroa</t>
  </si>
  <si>
    <t>Lissette Acevedo Figueroa</t>
  </si>
  <si>
    <t>A 70-46.1</t>
  </si>
  <si>
    <t>Job Connection Center, Inc. (Centro de Extensión Educativa en Humacao)</t>
  </si>
  <si>
    <t>#55 Calle Font Martello Esq. Francisco Vega</t>
  </si>
  <si>
    <t>Luis Irizarry Vélez</t>
  </si>
  <si>
    <t>A 70-47</t>
  </si>
  <si>
    <t>Colegio Creciendo Juntos</t>
  </si>
  <si>
    <t>Ave. Muñoz Rivera #1289, Urb. Villa Grillasca</t>
  </si>
  <si>
    <t>Urb. Villa del Carmen, Calle Segovia 206</t>
  </si>
  <si>
    <t>creciendojuntospr@yahoo.com</t>
  </si>
  <si>
    <t>Maribel Ginorio Rivera</t>
  </si>
  <si>
    <t>A 70-53</t>
  </si>
  <si>
    <t>Beautech Express Academy</t>
  </si>
  <si>
    <t>Calle Mayor #55</t>
  </si>
  <si>
    <t>beautechxp@gmail.com</t>
  </si>
  <si>
    <t>Jomarce Flores Torres</t>
  </si>
  <si>
    <t>Marcelino Flores Torres</t>
  </si>
  <si>
    <t>A 70-56</t>
  </si>
  <si>
    <t>Escuelita Infantil Diversión y Enseñanza, Inc.</t>
  </si>
  <si>
    <t>Avenida Munoz Rivera #1587</t>
  </si>
  <si>
    <t>r.cornier1220@gmail.com</t>
  </si>
  <si>
    <t>Raquel Joan Cornier Ríos</t>
  </si>
  <si>
    <t>Raquel Joan Corner Ríos</t>
  </si>
  <si>
    <t>A 70-58</t>
  </si>
  <si>
    <t>Tesoritos Bilingual Academy, Day Care and Learning Center</t>
  </si>
  <si>
    <t>Calle Campeche #23</t>
  </si>
  <si>
    <t>Condominio La Calesa Apto 5C Calle Lolita Tizol</t>
  </si>
  <si>
    <t>electronico-tesoritosdaycare@hotmail.com</t>
  </si>
  <si>
    <t>Waleska García Fraticelli</t>
  </si>
  <si>
    <t>A 70-59</t>
  </si>
  <si>
    <t>American Business and Technical College.</t>
  </si>
  <si>
    <t>#85 Calle Méndez Vigo, Esquina Guadalupe</t>
  </si>
  <si>
    <t>PO Box 8170</t>
  </si>
  <si>
    <t>abtc.pr@hotmail.com</t>
  </si>
  <si>
    <t>Osvaldo Medina</t>
  </si>
  <si>
    <t>Harvey Colón Vázquez</t>
  </si>
  <si>
    <t>A 70-60</t>
  </si>
  <si>
    <t>Instituto Educativo Premier</t>
  </si>
  <si>
    <t>Calle Villa # 123</t>
  </si>
  <si>
    <t>Calle Villa #123</t>
  </si>
  <si>
    <t>http://premierponce.net</t>
  </si>
  <si>
    <t>premierponce@aol.com</t>
  </si>
  <si>
    <t>Barbara Torres Viñolo</t>
  </si>
  <si>
    <t>A 70-61</t>
  </si>
  <si>
    <t>Calle Concordia #8180, y Calle Marina # 34 Esquina Aurora y Calle Comerio #55, Calle Méndez Vigo #7042, Méndez Vigo #7033</t>
  </si>
  <si>
    <t>hserrant@serrant.com</t>
  </si>
  <si>
    <t>Helen Serrant, Directora Ejecutiva</t>
  </si>
  <si>
    <t>A 70-63</t>
  </si>
  <si>
    <t>Caritas Felices Bilingual Academy and Learning Center</t>
  </si>
  <si>
    <t>Bo Baldorioty #79 Calle Roosevelt, Ave. FD Roosevelt #3008, urb Mariani</t>
  </si>
  <si>
    <t>Urb Las Delicias #1657, Santiago Oppenheimer</t>
  </si>
  <si>
    <t>jaime.sierra24@yahoo.com</t>
  </si>
  <si>
    <t>Aracelis De Jesús</t>
  </si>
  <si>
    <t>Caritas Felices DayCare and Learning Center</t>
  </si>
  <si>
    <t>A 70-64</t>
  </si>
  <si>
    <t>Academia Ponce Interamericana</t>
  </si>
  <si>
    <t>Sabaneta Industrial Park Calle A, Lote 27</t>
  </si>
  <si>
    <t>239 Sabaneta Industrial Park</t>
  </si>
  <si>
    <t>http://api@ponce.inter.edu</t>
  </si>
  <si>
    <t>alvazque@ponce.inter.edu</t>
  </si>
  <si>
    <t>Ada L. Vázquez Serrano</t>
  </si>
  <si>
    <t>Vilma E. Colón Acosta</t>
  </si>
  <si>
    <t>A 70-66</t>
  </si>
  <si>
    <t>Starbright Academy</t>
  </si>
  <si>
    <t>Calle Salud 1349 Local #3</t>
  </si>
  <si>
    <t>Calle Salud 1349</t>
  </si>
  <si>
    <t>marapons31@yahoo.com</t>
  </si>
  <si>
    <t>Iris H. Pons</t>
  </si>
  <si>
    <t>Iris H, Pons</t>
  </si>
  <si>
    <t>Dra. Iris H. Pons Cruz</t>
  </si>
  <si>
    <t>A 70-67</t>
  </si>
  <si>
    <t>Ponce Value and Education Academy</t>
  </si>
  <si>
    <t>Urb. Constancia, Paseo las Colón #1821</t>
  </si>
  <si>
    <t>Calle W.25 #D-15 Urb. Glenvien Gardens</t>
  </si>
  <si>
    <t>poveinc@gmail.com</t>
  </si>
  <si>
    <t>Iris Muñiz Laracuente</t>
  </si>
  <si>
    <t>Ponce Value and Education Academy Inc</t>
  </si>
  <si>
    <t>A 70-68</t>
  </si>
  <si>
    <t>Centros Sor Isolina Ferré</t>
  </si>
  <si>
    <t>4903 Calle Roberto Baracoa Collado Final, Parcelas Amalia Marin/Sector Tabaiba</t>
  </si>
  <si>
    <t>PO Box 7313</t>
  </si>
  <si>
    <t>http://www.csifpr.org</t>
  </si>
  <si>
    <t>mlopez@csifpr.org</t>
  </si>
  <si>
    <t>José R. Morales Rivera</t>
  </si>
  <si>
    <t>Luis Alberto Ferré Rangel</t>
  </si>
  <si>
    <t>A 70-70</t>
  </si>
  <si>
    <t>Centro Interdisciplinario Psicoeducativo</t>
  </si>
  <si>
    <t>Calle Virgilio Biaggi Número 906 Urbanización Villa Grillasca</t>
  </si>
  <si>
    <t>Apartado 906 Calle Virgio Biaggi  Urbanización Villa Grillasca</t>
  </si>
  <si>
    <t>centroidpsicoed@gmail.com</t>
  </si>
  <si>
    <t>Sr. Carlos Collazo</t>
  </si>
  <si>
    <t>Dra. Sarah Baez</t>
  </si>
  <si>
    <t>A 70-71</t>
  </si>
  <si>
    <t>Los Faroles Bilingual School y Jardin Infantil</t>
  </si>
  <si>
    <t>URB. MARIANI #6826</t>
  </si>
  <si>
    <t>URB. LAS FUENTES DE COAMO #1228 Calle Santa Lucía</t>
  </si>
  <si>
    <t>carmensanchezsoldevila@gmail.com</t>
  </si>
  <si>
    <t>Carmen Sanchez Soldevila</t>
  </si>
  <si>
    <t>A 71-01</t>
  </si>
  <si>
    <t>Colegio Nuestra Señora del Perpetuo Socorro</t>
  </si>
  <si>
    <t>Carr. # 3, Km. 150.6, Bo. Coquí,  Aguirre</t>
  </si>
  <si>
    <t>Aguirre</t>
  </si>
  <si>
    <t>cpscoqui@gmail.com</t>
  </si>
  <si>
    <t>Aurea E. Fuentes Reyes</t>
  </si>
  <si>
    <t>Religiosas del Apostolado del Sagrado Corazón de Jesús</t>
  </si>
  <si>
    <t>A 71-04</t>
  </si>
  <si>
    <t>Nova Bilingual School</t>
  </si>
  <si>
    <t>#12 Calle Monserrate</t>
  </si>
  <si>
    <t>00751</t>
  </si>
  <si>
    <t>novabilingualschool@gmail.com</t>
  </si>
  <si>
    <t>Allison M. Ortiz</t>
  </si>
  <si>
    <t>José L. Rodríguez</t>
  </si>
  <si>
    <t>A 71-05</t>
  </si>
  <si>
    <t>Academia Deportiva del Albergue Olimpico</t>
  </si>
  <si>
    <t>BARRIO QUEBRADA YEGUAS</t>
  </si>
  <si>
    <t>PO BOX 2004</t>
  </si>
  <si>
    <t>ralvarez@albergueolimpico.com</t>
  </si>
  <si>
    <t>Dr. Ramón L. Alvarez Feliciano</t>
  </si>
  <si>
    <t>Fideicomoso Olimpico de PR</t>
  </si>
  <si>
    <t>A 72-02</t>
  </si>
  <si>
    <t>Today Kids Bilingual Academy</t>
  </si>
  <si>
    <t>Bo Los Llanos Carr 14 km 26.6</t>
  </si>
  <si>
    <t>Hacienda Concordia Calle Gladiola 11090</t>
  </si>
  <si>
    <t>00757</t>
  </si>
  <si>
    <t>mayefranle@gmail.com</t>
  </si>
  <si>
    <t>Mayeryleen Flores González</t>
  </si>
  <si>
    <t>Mayeryleen Flores Gonzalez</t>
  </si>
  <si>
    <t>Mayerleen Flores Gonzalez</t>
  </si>
  <si>
    <t>Mayerleeen Flores Gonzalez</t>
  </si>
  <si>
    <t>A 72-03</t>
  </si>
  <si>
    <t>Miracle Home School Preschool &amp; Kinder</t>
  </si>
  <si>
    <t>Carr.153 km 9.5 sector Useras</t>
  </si>
  <si>
    <t>P,o box 975</t>
  </si>
  <si>
    <t>Salnas</t>
  </si>
  <si>
    <t>alexis.alvarado@hotmail.com</t>
  </si>
  <si>
    <t>Tania Sanchez Santiago</t>
  </si>
  <si>
    <t>A 73-01</t>
  </si>
  <si>
    <t>Calle Walter Mc K. Jones # 1</t>
  </si>
  <si>
    <t>00766</t>
  </si>
  <si>
    <t>Apartado 1033</t>
  </si>
  <si>
    <t>http://colegiodevillalba.tripod.com</t>
  </si>
  <si>
    <t>colegiodevillalba@gmail.com</t>
  </si>
  <si>
    <t>Padre José R. Alvarado</t>
  </si>
  <si>
    <t>Padre José R. Alvarado/ Superintendencia de Escuelas Catolicas de Ponce</t>
  </si>
  <si>
    <t>A 73-03</t>
  </si>
  <si>
    <t>Little Paradise Academy</t>
  </si>
  <si>
    <t>Hacienda El Mayoral Calle Principal Solar #6, Sector la Pulga Bo. Vacas</t>
  </si>
  <si>
    <t>HC01 Box 7031</t>
  </si>
  <si>
    <t>oriverabarrios@gmail.com</t>
  </si>
  <si>
    <t>Odalis Rivera Barrios</t>
  </si>
  <si>
    <t>Odalys Rivera</t>
  </si>
  <si>
    <t>A 74-01</t>
  </si>
  <si>
    <t>Colegio Bautista de Yauco</t>
  </si>
  <si>
    <t>Calle Prolongación 25 de Julio, Carretera PR-128 Intersección Carretera PR-127</t>
  </si>
  <si>
    <t>00698</t>
  </si>
  <si>
    <t>PO Box 1129</t>
  </si>
  <si>
    <t>colegiobautistadeyauco@yahoo.com</t>
  </si>
  <si>
    <t>Ricardo Pérez Torres</t>
  </si>
  <si>
    <t>Ricardo Perez Torres</t>
  </si>
  <si>
    <t>A 74-04</t>
  </si>
  <si>
    <t>Academia Bautista de Yauco</t>
  </si>
  <si>
    <t>Bo. Jácanas, Carr. # 127 Km. 3.5 Int.</t>
  </si>
  <si>
    <t>Apartado 85</t>
  </si>
  <si>
    <t>http://www.piby.org</t>
  </si>
  <si>
    <t>info@abypr.com</t>
  </si>
  <si>
    <t>Sonia I. Vélez Galarza</t>
  </si>
  <si>
    <t>PRIMERA IGLESIA BAUTISTA DE YAUCO</t>
  </si>
  <si>
    <t>A 74-05</t>
  </si>
  <si>
    <t>Colegio Santísimo Rosario</t>
  </si>
  <si>
    <t>Calle Dr. Gatell # 11 y Esquina Comercio #15</t>
  </si>
  <si>
    <t>PO Box 26</t>
  </si>
  <si>
    <t>evega@dominicospr.com</t>
  </si>
  <si>
    <t>Elaine Vega Vega</t>
  </si>
  <si>
    <t>Padres Dominicos de PR</t>
  </si>
  <si>
    <t>A 74-07</t>
  </si>
  <si>
    <t>Escuela Infantil Carita de Ángel de Yauco</t>
  </si>
  <si>
    <t>Carretera PR-127, Km. 5.2, Barrio Jácanas</t>
  </si>
  <si>
    <t>Box 155</t>
  </si>
  <si>
    <t>Guánica</t>
  </si>
  <si>
    <t>00653</t>
  </si>
  <si>
    <t>malenpena40@gmail.com</t>
  </si>
  <si>
    <t>Lorena Santos</t>
  </si>
  <si>
    <t xml:space="preserve"> Maria M. Pena / Jessenia Ruiz</t>
  </si>
  <si>
    <t>A 75-01</t>
  </si>
  <si>
    <t>Calvary Baptist Tabernacle Christian School</t>
  </si>
  <si>
    <t>Carr. 860, Km. 2.0, Interior, Bo. Martín González</t>
  </si>
  <si>
    <t>00984</t>
  </si>
  <si>
    <t>PO Box 3390</t>
  </si>
  <si>
    <t>http://www.calvarypr.org</t>
  </si>
  <si>
    <t>cbcs@calvarypr.org</t>
  </si>
  <si>
    <t>Gladys Donatiú</t>
  </si>
  <si>
    <t>Calvary Baptist Tabernacle</t>
  </si>
  <si>
    <t>A 75-02</t>
  </si>
  <si>
    <t>Colegio Santa Gema</t>
  </si>
  <si>
    <t>Ave. Galicia #100, Urb. Vistamar</t>
  </si>
  <si>
    <t>00983</t>
  </si>
  <si>
    <t>PO Box 2789</t>
  </si>
  <si>
    <t>http://www.csgpr.org</t>
  </si>
  <si>
    <t>santagema@gmail.com</t>
  </si>
  <si>
    <t>Zaida M. Cardé</t>
  </si>
  <si>
    <t>Zaida  M. Cardé</t>
  </si>
  <si>
    <t>Claudia López</t>
  </si>
  <si>
    <t>Congregación de Padres Pasionistas</t>
  </si>
  <si>
    <t>A 75-03</t>
  </si>
  <si>
    <t>Academia Presbiteriana en Villa Carolina</t>
  </si>
  <si>
    <t>Ave. Roberto Clemente #7, 4ta Extensión, Urb. Villa Carolina</t>
  </si>
  <si>
    <t>PO Box 4818</t>
  </si>
  <si>
    <t>http://www.villacarolina.org</t>
  </si>
  <si>
    <t>academia@villacarolina.org</t>
  </si>
  <si>
    <t>Marta Márquez Algarín</t>
  </si>
  <si>
    <t>Iglesia Presbiteriana EUA</t>
  </si>
  <si>
    <t>A 75-04</t>
  </si>
  <si>
    <t>Academia Joeleanny</t>
  </si>
  <si>
    <t>1ra Extensión Country Club, #954, 956, 958, Calle Eider</t>
  </si>
  <si>
    <t>00924</t>
  </si>
  <si>
    <t>PO Box 9719, Estación Postal Plaza Carolina</t>
  </si>
  <si>
    <t>00988</t>
  </si>
  <si>
    <t>http://www.iseppr.com</t>
  </si>
  <si>
    <t>acadjoeleanny@gmail.com</t>
  </si>
  <si>
    <t>Alicia Fernández Villanueva</t>
  </si>
  <si>
    <t>Alicia Fernández Villanueva, Presidenta</t>
  </si>
  <si>
    <t>A 75-05</t>
  </si>
  <si>
    <t>Colegio Amarileen  Inc.</t>
  </si>
  <si>
    <t>Urb. Villa Fontana , Vía 18 DR-1</t>
  </si>
  <si>
    <t>Urb. Villa Fontana, Vía 18 Dr. #1</t>
  </si>
  <si>
    <t>amarileenprivate@yahoo.com</t>
  </si>
  <si>
    <t>MARIA TERESA CASADO GONZALEZ</t>
  </si>
  <si>
    <t>MARIA TERESA CASADO GONZÁLEZ</t>
  </si>
  <si>
    <t>Miguel Ángel Torres y Nilsa I. Peña Soto</t>
  </si>
  <si>
    <t>A 75-06</t>
  </si>
  <si>
    <t>Colegio Cervantes</t>
  </si>
  <si>
    <t>Urb. Villa Carolina  Calle 56, Bloq. 68, #60</t>
  </si>
  <si>
    <t>00985</t>
  </si>
  <si>
    <t>Urb. Villa Carolina,  Calle 56, Bloq. 68, #60</t>
  </si>
  <si>
    <t>colegiocervantes.educ@gmail.com</t>
  </si>
  <si>
    <t>Margie Santiago</t>
  </si>
  <si>
    <t>Noel Santiago</t>
  </si>
  <si>
    <t>A 75-08</t>
  </si>
  <si>
    <t>Colegio Piaget, Inc.</t>
  </si>
  <si>
    <t>Urb. Atlantic View, Isla Verde, Núm. 80, Calle Venus</t>
  </si>
  <si>
    <t>00979</t>
  </si>
  <si>
    <t>Rey Federico 243 La Villa de Torrimar</t>
  </si>
  <si>
    <t>00969</t>
  </si>
  <si>
    <t>http://www.colegiopiagetpr.com</t>
  </si>
  <si>
    <t>colegiopiagetislaverdepr@gmail.com</t>
  </si>
  <si>
    <t>Joanne Veve Ortiz</t>
  </si>
  <si>
    <t>A 75-09</t>
  </si>
  <si>
    <t>Colegio Y Noviciado Santa María del Camino</t>
  </si>
  <si>
    <t>#658 Carretera 8860, Bo. Matienzo, Frente Urb. Metropolis</t>
  </si>
  <si>
    <t>00976</t>
  </si>
  <si>
    <t>#658 Carretera 8860,</t>
  </si>
  <si>
    <t>http://www.csmc-pr.com</t>
  </si>
  <si>
    <t>directoracsmc@gmail.com</t>
  </si>
  <si>
    <t>Evelyn Matos Quintana</t>
  </si>
  <si>
    <t>Hermanas de la Caridad del Sagrado Corazón de Jesús</t>
  </si>
  <si>
    <t>A 75-10</t>
  </si>
  <si>
    <t>Colegio De Diego de Carolina</t>
  </si>
  <si>
    <t>Carr. PR-190, Km. 11.2, Bo. Sabana Abajo</t>
  </si>
  <si>
    <t>PO Box 1587</t>
  </si>
  <si>
    <t>colegiodediegodecarolina@yahoo.com</t>
  </si>
  <si>
    <t>000-000000</t>
  </si>
  <si>
    <t>Belén Martínez Mora</t>
  </si>
  <si>
    <t>Belen Martinez Mora</t>
  </si>
  <si>
    <t>A 75-11</t>
  </si>
  <si>
    <t>Colegio Myrang</t>
  </si>
  <si>
    <t>Urb. Country Club, GQ-2 y GL-19, Ave. Roberto Sanchez Vilella, 3ra Extensión</t>
  </si>
  <si>
    <t>00982</t>
  </si>
  <si>
    <t>Urb. Country Club, GQ-2, Ave. Roberto Sanchez Vilella, 3ra Extensión</t>
  </si>
  <si>
    <t>http://www.colegiomyrang.com</t>
  </si>
  <si>
    <t>myrangcolegio@gmail.com</t>
  </si>
  <si>
    <t>Maria del C. Perez Rivera</t>
  </si>
  <si>
    <t>Angel M. Ocana Carillo</t>
  </si>
  <si>
    <t>A 75-13</t>
  </si>
  <si>
    <t>Colegio Bautista de Carolina</t>
  </si>
  <si>
    <t>Ave. 65 de Infantería, Km. 9.0</t>
  </si>
  <si>
    <t>00986</t>
  </si>
  <si>
    <t>PO Box 76</t>
  </si>
  <si>
    <t>http://www.colegiobautistadecarolina.com</t>
  </si>
  <si>
    <t>directoraejecutiva@bautistacarolina.org</t>
  </si>
  <si>
    <t>Luz M. Márquez Rodríguez</t>
  </si>
  <si>
    <t>Wilfredo Torres Mercado</t>
  </si>
  <si>
    <t>Primera Iglesia Bautista de Carolina</t>
  </si>
  <si>
    <t>A 75-16</t>
  </si>
  <si>
    <t>Colegio Nuestra Señora de La Piedad</t>
  </si>
  <si>
    <t>Marginal Villamar AB-1/Ave. Baldorioty De Castro</t>
  </si>
  <si>
    <t>PO Box 6277</t>
  </si>
  <si>
    <t>00914</t>
  </si>
  <si>
    <t>http://colegiolapiedadpr.org</t>
  </si>
  <si>
    <t>cnspiedad@gmail.com</t>
  </si>
  <si>
    <t>Liset Matos</t>
  </si>
  <si>
    <t>Congregación Padres Pasionistas</t>
  </si>
  <si>
    <t>A 75-20</t>
  </si>
  <si>
    <t>Liceo Estudiantil Nieves</t>
  </si>
  <si>
    <t>Urb. Villa Fontana Park, Parque Asturias Bloque 5 X-18 y 19, Ave. Sánchez Osorio</t>
  </si>
  <si>
    <t>5X-18 Parque Asturias Villa Fontana Park</t>
  </si>
  <si>
    <t>http://www.linfantil.com</t>
  </si>
  <si>
    <t>linfantilnieves@aol.com</t>
  </si>
  <si>
    <t>ROSEMARIE COLON</t>
  </si>
  <si>
    <t>JOSE BERRIOS</t>
  </si>
  <si>
    <t>WYR CORPORATION</t>
  </si>
  <si>
    <t>A 75-21</t>
  </si>
  <si>
    <t>Colegio Luterano Resurrección, Inc.</t>
  </si>
  <si>
    <t>Urb. Country Club, Calle 246, Esq. 272</t>
  </si>
  <si>
    <t>PO Box 29433 - 65 de Infantería Sta.</t>
  </si>
  <si>
    <t>00929</t>
  </si>
  <si>
    <t>colegiopr.privado@gmail.com</t>
  </si>
  <si>
    <t>Ivelisse Acevedo</t>
  </si>
  <si>
    <t>Iglesia Luterana Resurreccion</t>
  </si>
  <si>
    <t>A 75-22</t>
  </si>
  <si>
    <t>Saint Francis School</t>
  </si>
  <si>
    <t>Ave. Roberto Clemente # 400</t>
  </si>
  <si>
    <t>P.O. BOX 3270</t>
  </si>
  <si>
    <t>http://www.saintfrancispr.org</t>
  </si>
  <si>
    <t>info@saintfrancispr.org</t>
  </si>
  <si>
    <t>Marialys Torres</t>
  </si>
  <si>
    <t>Patricia López</t>
  </si>
  <si>
    <t>Frances Rivera</t>
  </si>
  <si>
    <t>Viviam Salib</t>
  </si>
  <si>
    <t>Francis Salib / Francheska Salib</t>
  </si>
  <si>
    <t>A 75-23</t>
  </si>
  <si>
    <t>Alice's School</t>
  </si>
  <si>
    <t>Urb. Villa Carolina, Calle 7, Bloque 27 # 30</t>
  </si>
  <si>
    <t>Urb. Villa Carolina, Calle 7 Bloque 27 # 30</t>
  </si>
  <si>
    <t>http://www.alicesschoolpr.com</t>
  </si>
  <si>
    <t>aliceschool2730@gmail.com</t>
  </si>
  <si>
    <t>Maria Teresa casado</t>
  </si>
  <si>
    <t>Maria Teresa Casado</t>
  </si>
  <si>
    <t>Gerardo Sánchez García</t>
  </si>
  <si>
    <t>A 75-25</t>
  </si>
  <si>
    <t>Colegio Amarileen, Inc.</t>
  </si>
  <si>
    <t>Urb. Valle Arriba Heights Calle Naranjo  AK-14</t>
  </si>
  <si>
    <t>Urb. Valle Arriba Heights, Calle Naranjo  AK-14</t>
  </si>
  <si>
    <t>MARIA TERESA CASADO</t>
  </si>
  <si>
    <t>Miguel A. Torres y Nilsa Iris Peña</t>
  </si>
  <si>
    <t>A 75-26</t>
  </si>
  <si>
    <t>Centro de Instrucción y Educación Moderna (CIEM)</t>
  </si>
  <si>
    <t>Ave. 65 de Infantería, Km. 7.1</t>
  </si>
  <si>
    <t>PO Box 4839</t>
  </si>
  <si>
    <t>http://ciemprivateschool.com</t>
  </si>
  <si>
    <t>agonzalez@ciemps.org</t>
  </si>
  <si>
    <t>Ada L. González</t>
  </si>
  <si>
    <t>A 75-27</t>
  </si>
  <si>
    <t>Instituto Cumbres</t>
  </si>
  <si>
    <t>Calle Sara Isabel Spencer 852, Country Club</t>
  </si>
  <si>
    <t>Calle Sara Isabel Spencer 852, Country Club, PR</t>
  </si>
  <si>
    <t>rosamreyes@msn.com</t>
  </si>
  <si>
    <t>Rosa M. Reyes de Colón</t>
  </si>
  <si>
    <t>A 75-30</t>
  </si>
  <si>
    <t>Nana's Learning Academy, Inc.</t>
  </si>
  <si>
    <t>Ave. El Comandante HN-22</t>
  </si>
  <si>
    <t>http://www.nanaslearningcenter.com</t>
  </si>
  <si>
    <t>nanaslearning@gmail.com</t>
  </si>
  <si>
    <t>Ivelisse Martínez Rivas</t>
  </si>
  <si>
    <t>Ivelisse Martinez Rivas</t>
  </si>
  <si>
    <t>A 75-33</t>
  </si>
  <si>
    <t>Shalom School</t>
  </si>
  <si>
    <t>Urb. Villa Carolina Calle # 435, Blq. 174 #- 9</t>
  </si>
  <si>
    <t>1204 Jardin Sereno calle 6 La Ceramica</t>
  </si>
  <si>
    <t>http://www.ce.pr.gov</t>
  </si>
  <si>
    <t>shalomschoolpr@gmail.com</t>
  </si>
  <si>
    <t>Jumarie Hernández</t>
  </si>
  <si>
    <t>A 75-34</t>
  </si>
  <si>
    <t>Colegio  Limari Inc.</t>
  </si>
  <si>
    <t>Calle Jagua y Ave. Fidalgo Díaz A-2, Urb. Valle Arriba Heights</t>
  </si>
  <si>
    <t>Urb. Valle Arriba Heights, A -3, Calle Jagua</t>
  </si>
  <si>
    <t>http://wwwcolegiolimari.com</t>
  </si>
  <si>
    <t>principal@colegiolimari.com</t>
  </si>
  <si>
    <t>Thynia A. Rivera López</t>
  </si>
  <si>
    <t>Thynia Rivera l;ópez</t>
  </si>
  <si>
    <t>Colegio Limari Inc.</t>
  </si>
  <si>
    <t>A 75-37</t>
  </si>
  <si>
    <t>Colegio María Auxiliadora</t>
  </si>
  <si>
    <t>Urb.Villa Carolina 3ra Ext., Ave. Sánchez Castaño Bloque 122 # 42-A</t>
  </si>
  <si>
    <t>PO Box 7770</t>
  </si>
  <si>
    <t>http://www.auxiliadorapr.net</t>
  </si>
  <si>
    <t>director@auxiliadorapr.net</t>
  </si>
  <si>
    <t>Sylvia Gutierrez</t>
  </si>
  <si>
    <t>Padre Néstor Yulfo</t>
  </si>
  <si>
    <t>A 75-38</t>
  </si>
  <si>
    <t>Carvin School, Inc.</t>
  </si>
  <si>
    <t>Urb. Villa Fontana Park,  Calle Parque Florido</t>
  </si>
  <si>
    <t>PO Box 3387, Valle Arriba Heights Station</t>
  </si>
  <si>
    <t>http://www.carvinschoolinc.com</t>
  </si>
  <si>
    <t>carvinschoolinfo@gmail.com</t>
  </si>
  <si>
    <t>Gloriselma Soto</t>
  </si>
  <si>
    <t>Corporacion sin fines de lucro</t>
  </si>
  <si>
    <t>A 75-39</t>
  </si>
  <si>
    <t>Urb. Carolina Alta, Calle Natividad Landrau, Final</t>
  </si>
  <si>
    <t>http://carvinschoolinc.com/</t>
  </si>
  <si>
    <t>lourdes.ortiz@carvinschool.org</t>
  </si>
  <si>
    <t>Evelyn Díaz Freytes</t>
  </si>
  <si>
    <t>A 75-42</t>
  </si>
  <si>
    <t>Children Learning and Development Center (CLEDEV)</t>
  </si>
  <si>
    <t>Ave. Roberto Clemente #27 - 16 2do. Nivel Urb. Villa Carolina</t>
  </si>
  <si>
    <t>PO Box 2963</t>
  </si>
  <si>
    <t>childrenlearningdevelopment@yahoo.com</t>
  </si>
  <si>
    <t>Ruth Pérez de Dávila</t>
  </si>
  <si>
    <t>Johanna Peña</t>
  </si>
  <si>
    <t>A 75-43</t>
  </si>
  <si>
    <t>Fountain Christian Bilingual School, Carolina</t>
  </si>
  <si>
    <t>Calle Capella  # 11 Urb.  Los Angeles</t>
  </si>
  <si>
    <t>PO BOX 3018</t>
  </si>
  <si>
    <t>brendagutierrez@fcbspr.com</t>
  </si>
  <si>
    <t>Brenda Gutiérrez Rosario</t>
  </si>
  <si>
    <t>Omayra Font Gutierrez</t>
  </si>
  <si>
    <t>A 75-44</t>
  </si>
  <si>
    <t>ISCAL Academy</t>
  </si>
  <si>
    <t>Urbanización Villa Carolina, Calle 29, Bloque 1 (Avenida Sánchez Castaño), #4</t>
  </si>
  <si>
    <t>Urb. Villa Carolina, Calle #29, Bloque #1, #4</t>
  </si>
  <si>
    <t>http://www.iscalacademy.com</t>
  </si>
  <si>
    <t>inafonseca@yahoo.com</t>
  </si>
  <si>
    <t>Ina S. Fonseca Lara</t>
  </si>
  <si>
    <t>NO</t>
  </si>
  <si>
    <t>A 75-46</t>
  </si>
  <si>
    <t>Escuela de Ciencias, Matemáticas, Tecnología y Lenguajes (Escuela PA'Los Duros)</t>
  </si>
  <si>
    <t>Carretera PR-860, Km 1.10 y Km. 3.3, Barrio Martín González</t>
  </si>
  <si>
    <t>Apartado 8</t>
  </si>
  <si>
    <t>correacoloni@yahoo.com</t>
  </si>
  <si>
    <t>NO APLICA</t>
  </si>
  <si>
    <t>Isabelita Colón Concepción</t>
  </si>
  <si>
    <t>Municipio Autonomo de Carolina</t>
  </si>
  <si>
    <t>A 75-47</t>
  </si>
  <si>
    <t>CarMiAm Private School</t>
  </si>
  <si>
    <t>Ave. Yunquesito A-6, Urb. Lomas de Carolina</t>
  </si>
  <si>
    <t>Calle 51-A, Bloque 2C#30, Urb. Lomas de Carolina</t>
  </si>
  <si>
    <t>carmiam@ymail.com</t>
  </si>
  <si>
    <t>Sandra I. Zavala</t>
  </si>
  <si>
    <t>A 75-51</t>
  </si>
  <si>
    <t>Profesional Jobs Education Training, Inc.</t>
  </si>
  <si>
    <t>ave. monserrate AB 16 VALLE ARRIBA HEIGH CAROLINA</t>
  </si>
  <si>
    <t>PO Box 37644</t>
  </si>
  <si>
    <t>00937</t>
  </si>
  <si>
    <t>pjeducationpr@gmail.com</t>
  </si>
  <si>
    <t>Yajahira I. Colón</t>
  </si>
  <si>
    <t>AWILDA DELGADO</t>
  </si>
  <si>
    <t>A 75-52</t>
  </si>
  <si>
    <t>Colegio Acelerado de Educación Secundaria y Técnica, Inc.  (C.A.D.E.S.T.)</t>
  </si>
  <si>
    <t>Ave. Inocencio Cruz # 100, Suite 3 &amp; 4, Urb. Villa Carolina</t>
  </si>
  <si>
    <t>http://www.colegiocadest.com</t>
  </si>
  <si>
    <t>drammorales@yahoo.com</t>
  </si>
  <si>
    <t>Dra. Miriam Morales Alcalá, Ed D, Ph D</t>
  </si>
  <si>
    <t>Dra.Miriam Morales Alcalá, Ed D, Ph D</t>
  </si>
  <si>
    <t>Dra.Miriam Morales Alcala, Ed D, Ph D</t>
  </si>
  <si>
    <t>A 75-56</t>
  </si>
  <si>
    <t>ASPIRA, Inc. de Puerto Rico: Escuela Alternativa Aspira Carolina</t>
  </si>
  <si>
    <t>Carr. Núm 8887, Km. 11.9, Bo. San Antón</t>
  </si>
  <si>
    <t>PO Box 29132</t>
  </si>
  <si>
    <t>http://www.aspirapr.org</t>
  </si>
  <si>
    <t>aspirapr@aspirapr.org</t>
  </si>
  <si>
    <t>Sasha Montañez Correa</t>
  </si>
  <si>
    <t>ASPIRA Inc. de Puerto Rico</t>
  </si>
  <si>
    <t>A 75-56.1</t>
  </si>
  <si>
    <t>Aspira Inc. de Puerto Rico: Escuela Alternativa Aspira Mayaguez</t>
  </si>
  <si>
    <t>Carretera # 2 Int. 102 Residencial Mar y Sol Bo. Algarrobos</t>
  </si>
  <si>
    <t>Sasha M. Montañez Correa</t>
  </si>
  <si>
    <t>A 75-56.2</t>
  </si>
  <si>
    <t>Aspira Inc. de Puerto Rico: Escuela Alternativa Aspira Aguada</t>
  </si>
  <si>
    <t>Calle Colon #256 (bajos) Barrio Pueblo</t>
  </si>
  <si>
    <t>A 75-56.3</t>
  </si>
  <si>
    <t>Aspira de Puerto Rico: Escuela Alternativa ASPIRA Moca</t>
  </si>
  <si>
    <t>Calle Don Chemary #58 Barrio Pueblo</t>
  </si>
  <si>
    <t>Sasha M. Montanez Correa</t>
  </si>
  <si>
    <t>Aspira Inc. de Puerto Rico</t>
  </si>
  <si>
    <t>A 75-57</t>
  </si>
  <si>
    <t>OT Community School</t>
  </si>
  <si>
    <t>Urbanización San Martín, calle Julián Bengochea #1232</t>
  </si>
  <si>
    <t>PMB 111 Box 29005</t>
  </si>
  <si>
    <t>http://facebook.com/OTcommunityschool</t>
  </si>
  <si>
    <t>otcommunityschool@gmail.com</t>
  </si>
  <si>
    <t>Meraly Santos Guzmán</t>
  </si>
  <si>
    <t>Zuleika Bultrón Ayala</t>
  </si>
  <si>
    <t>A 75-59</t>
  </si>
  <si>
    <t>Sebastian Bilingual School</t>
  </si>
  <si>
    <t>Calle 246 Esq. 272 Urb. Country Club</t>
  </si>
  <si>
    <t>Las Haciendas calle Camino Largo 15055</t>
  </si>
  <si>
    <t>http://www.sebastianschool.org</t>
  </si>
  <si>
    <t>admissions@sebastianschool.org</t>
  </si>
  <si>
    <t>Lillian N. Diaz Rivera</t>
  </si>
  <si>
    <t>Sr. Erick Cintron Medero</t>
  </si>
  <si>
    <t>A 75-60</t>
  </si>
  <si>
    <t>Professional Job Education Training, Inc.</t>
  </si>
  <si>
    <t>AVE. MONSERRATE AB-16 VALLE ARRIBA HEIGHT</t>
  </si>
  <si>
    <t>P.O.BOX 37644</t>
  </si>
  <si>
    <t>HTTP://WWW.PJEDUCATIONPR.COM</t>
  </si>
  <si>
    <t>Awilda Delgado</t>
  </si>
  <si>
    <t>A 75-61</t>
  </si>
  <si>
    <t>Gersh Academy</t>
  </si>
  <si>
    <t>215 Carr. PR-2 Villa Caparra</t>
  </si>
  <si>
    <t>00966</t>
  </si>
  <si>
    <t>P.O. Box 6115</t>
  </si>
  <si>
    <t>https://www.academiagersh.com</t>
  </si>
  <si>
    <t>sfridman@gershacademy.org</t>
  </si>
  <si>
    <t>Isabel Molina</t>
  </si>
  <si>
    <t>Sheila Fridman</t>
  </si>
  <si>
    <t>A 75-62</t>
  </si>
  <si>
    <t>Rajohnyari Academy Bilingual School</t>
  </si>
  <si>
    <t>Urbanización Castellana Gardens 1, H-3, H2 Ave. Galicia</t>
  </si>
  <si>
    <t>urb. Rolling Hills # 337 Calle Kansas</t>
  </si>
  <si>
    <t>rajohnyariday@hotmail.com</t>
  </si>
  <si>
    <t>Efrain Birriel Colón</t>
  </si>
  <si>
    <t>YARENDIS ESQUILIN</t>
  </si>
  <si>
    <t>A 75-63</t>
  </si>
  <si>
    <t>Colegio Emmanuel de Sordos</t>
  </si>
  <si>
    <t>Carr. #1 Calle Libertad, Bo. Playita Cortada</t>
  </si>
  <si>
    <t>PO Box 55</t>
  </si>
  <si>
    <t>http://www.emmanueldeaf.com/</t>
  </si>
  <si>
    <t>emmanueldeafpr@gmail.com</t>
  </si>
  <si>
    <t>Norma Diane Robinette</t>
  </si>
  <si>
    <t>Christian Association for Deaf Education</t>
  </si>
  <si>
    <t>A 75-64</t>
  </si>
  <si>
    <t>Hossana Christian Academy</t>
  </si>
  <si>
    <t>HC-02 Box 14376</t>
  </si>
  <si>
    <t>HC-03 Box 14376</t>
  </si>
  <si>
    <t>hca.admin@gmail.com</t>
  </si>
  <si>
    <t>Diedre Soodhoo Ramjattan</t>
  </si>
  <si>
    <t>Angel M. Ramos Valentin</t>
  </si>
  <si>
    <t>A 75-66</t>
  </si>
  <si>
    <t>Colegio El Pequeño Principe</t>
  </si>
  <si>
    <t>AVE. ROSENDO VELA ACOSTA A-5 JARDINES DE CAROLINA</t>
  </si>
  <si>
    <t>JARDINES DE CAROLINA CALLE C BLOQ. A #5</t>
  </si>
  <si>
    <t>colegioelprincipe@gmail.com</t>
  </si>
  <si>
    <t>Bethzaida Medero Marrero</t>
  </si>
  <si>
    <t>A 75-67</t>
  </si>
  <si>
    <t>Shadday Academy, Inc.</t>
  </si>
  <si>
    <t>Local 3 Plaza 66 PR 848 Bo San Anton</t>
  </si>
  <si>
    <t>7-21 Calle 30 Villa Carolina</t>
  </si>
  <si>
    <t>shaddayacademy@gmail.com</t>
  </si>
  <si>
    <t>Lisaula Fernández Baéz</t>
  </si>
  <si>
    <t>Lisaula Fernandez Baez</t>
  </si>
  <si>
    <t>A 76-04</t>
  </si>
  <si>
    <t>Colegio Adianez</t>
  </si>
  <si>
    <t>65 Ave. Las Cumbres</t>
  </si>
  <si>
    <t>PO Box 2210</t>
  </si>
  <si>
    <t>00970</t>
  </si>
  <si>
    <t>http://www.colegioadianez.org</t>
  </si>
  <si>
    <t>csanchez@colegioadianez.org</t>
  </si>
  <si>
    <t>Ana Cristina Sánchez</t>
  </si>
  <si>
    <t>José Sánchez González</t>
  </si>
  <si>
    <t>A 76-05</t>
  </si>
  <si>
    <t>Colegio San Pedro Martir de Verona</t>
  </si>
  <si>
    <t>Urb. Colimar, Calle Alpierre Final</t>
  </si>
  <si>
    <t>Apartado 2560</t>
  </si>
  <si>
    <t>colegiosanpedrom@yahoo.com</t>
  </si>
  <si>
    <t>Mario Guijarro</t>
  </si>
  <si>
    <t>Parroquia San Pedro Martir, de la Iglesia Católica</t>
  </si>
  <si>
    <t>A 76-06</t>
  </si>
  <si>
    <t>American Military Academy</t>
  </si>
  <si>
    <t>Ave. Lomas Verdes, Carretera 177, Km. 6.8</t>
  </si>
  <si>
    <t>PO Box 7884</t>
  </si>
  <si>
    <t>http://amapr.org</t>
  </si>
  <si>
    <t>ama@amapr.org</t>
  </si>
  <si>
    <t>Marangelí Cedeño</t>
  </si>
  <si>
    <t>María Baquero</t>
  </si>
  <si>
    <t>Javier Bermúdez</t>
  </si>
  <si>
    <t>A 76-07</t>
  </si>
  <si>
    <t>Colegio Mercedes Morales, Inc.</t>
  </si>
  <si>
    <t>Urb. Víctor Braegger, Calle Eugene, #10</t>
  </si>
  <si>
    <t>PMB 195, #53, Ave. Esmeralda, Ste. 2</t>
  </si>
  <si>
    <t>colegiomercedesmorales@yahoo.com</t>
  </si>
  <si>
    <t>Felícita Martínez Ayala</t>
  </si>
  <si>
    <t>Mercedes Morales Garci­a</t>
  </si>
  <si>
    <t>A 76-09</t>
  </si>
  <si>
    <t>COLEGIO MARISTA</t>
  </si>
  <si>
    <t>Urb. Alturas de Torrimar, Calle Marcelino Champagnat # 6</t>
  </si>
  <si>
    <t>http://www.maristasguaynabo.org</t>
  </si>
  <si>
    <t>gtorres@maristasguaynabo.org</t>
  </si>
  <si>
    <t>Gloria García De Jesús/Sra. Iris Del Valle</t>
  </si>
  <si>
    <t>Gloria García De Jesús/Sra. Marianela Rosado</t>
  </si>
  <si>
    <t>Gloria García De Jesús/Sra. Lilybel Román</t>
  </si>
  <si>
    <t>Gloria García De Jesús/Sra. Nidia Muñoz</t>
  </si>
  <si>
    <t>Hermanos Maristas de la Enseñanza</t>
  </si>
  <si>
    <t>A 76-10</t>
  </si>
  <si>
    <t>Colegio Nuestra Señora de Belén</t>
  </si>
  <si>
    <t>Ave. San Patricio, Calle Jacinto Galib, Final</t>
  </si>
  <si>
    <t>00922</t>
  </si>
  <si>
    <t>PO Box 10845</t>
  </si>
  <si>
    <t>http://colegiobelenpr.com</t>
  </si>
  <si>
    <t>administracion@colbelen.com</t>
  </si>
  <si>
    <t>Ana Yépez Marcano</t>
  </si>
  <si>
    <t>Parroquia Nuestra Sra. de Belén</t>
  </si>
  <si>
    <t>A 76-11</t>
  </si>
  <si>
    <t>Commonwealth- Parkville School (Parkville Elementary Campus)</t>
  </si>
  <si>
    <t>Urb. Parkville, Calle Alabama, Final</t>
  </si>
  <si>
    <t>P.O. Box 70177</t>
  </si>
  <si>
    <t>http://www.cpspr.org</t>
  </si>
  <si>
    <t>mdelprado@cpspr.org</t>
  </si>
  <si>
    <t>Aida Portela</t>
  </si>
  <si>
    <t>RICHARD WEINLAND, Director Escolar</t>
  </si>
  <si>
    <t>A 76-15</t>
  </si>
  <si>
    <t>The Baldwin School of Puerto Rico, Inc.</t>
  </si>
  <si>
    <t>Los Filtros Bo. Juan Sanchez, Carr. 833, Km. 13.1</t>
  </si>
  <si>
    <t>PO Box 1827</t>
  </si>
  <si>
    <t>http://www.baldwin-school.org</t>
  </si>
  <si>
    <t>jcabanillas@baldwin-school.org</t>
  </si>
  <si>
    <t>Gregory L. MacGilpin, Jr. Director</t>
  </si>
  <si>
    <t>Joaquin Bacardi, Presidente</t>
  </si>
  <si>
    <t>A 76-18</t>
  </si>
  <si>
    <t>Centro de Desarrollo Infantil AEIOU</t>
  </si>
  <si>
    <t>Urb. Villa Caparra #204, Carretera Estatal PR-2, Km. 6.2</t>
  </si>
  <si>
    <t>Urb. Villa Caparra #204, Carretera #2, Km. 6.2</t>
  </si>
  <si>
    <t>http://www.centroaeiou.com</t>
  </si>
  <si>
    <t>chucadana@gmail.com</t>
  </si>
  <si>
    <t>Esperanza L. Dana Bobadilla</t>
  </si>
  <si>
    <t>A 76-24</t>
  </si>
  <si>
    <t>Preescolar San Juan Evangelista</t>
  </si>
  <si>
    <t>Urb. Torrimar J-5 Calle Church Hill</t>
  </si>
  <si>
    <t>http://www.pesje.org</t>
  </si>
  <si>
    <t>info@pesje.org</t>
  </si>
  <si>
    <t>Padre Walter Gómez</t>
  </si>
  <si>
    <t>A 76-26</t>
  </si>
  <si>
    <t>Fowler's Academy</t>
  </si>
  <si>
    <t>Carretera 199, Km 1.2 Interior, Bo. Frailes</t>
  </si>
  <si>
    <t>http://academiafowler.com</t>
  </si>
  <si>
    <t>academiafowler@gmail.com</t>
  </si>
  <si>
    <t>Cecilia Montes Mock</t>
  </si>
  <si>
    <t>Jose R. Maldonado Rodriguez</t>
  </si>
  <si>
    <t>Fowlers Language Services, Inc.</t>
  </si>
  <si>
    <t>A 76-27</t>
  </si>
  <si>
    <t>Colegio Rosa-Bell</t>
  </si>
  <si>
    <t>Urb. Torrimar, Calle Oviedo # 42</t>
  </si>
  <si>
    <t>PO Box 1789</t>
  </si>
  <si>
    <t>http://www.rosabell.com</t>
  </si>
  <si>
    <t>erodriguez@rosabell.com</t>
  </si>
  <si>
    <t>Eduardo Rodríguez</t>
  </si>
  <si>
    <t>Eduardo Rdodríguez</t>
  </si>
  <si>
    <t>Educational Enterprises of Puerto Rico, Inc.</t>
  </si>
  <si>
    <t>A 76-28</t>
  </si>
  <si>
    <t>Wesleyan Academy</t>
  </si>
  <si>
    <t>Carr. 838 Camino Alejandrino, Km. 1.6</t>
  </si>
  <si>
    <t>PO Box  1489</t>
  </si>
  <si>
    <t>http://www.wesleyanacademy.info</t>
  </si>
  <si>
    <t>john.roman@wesleyanacademy.org</t>
  </si>
  <si>
    <t>Consuelo Rampolla</t>
  </si>
  <si>
    <t>Enid Sepulveda</t>
  </si>
  <si>
    <t>Iglesia Evangelica Wesleyana Distrito de Puerto Rico, Inc.</t>
  </si>
  <si>
    <t>A 76-32</t>
  </si>
  <si>
    <t>Centro Educativo Especializado, Inc.</t>
  </si>
  <si>
    <t>Urb. Gardenville, Calle Buen Samaritano D23, D-22</t>
  </si>
  <si>
    <t>Urb. Gardenville, Calle Buen Samaritano D23</t>
  </si>
  <si>
    <t>http://www.centrosubiry.com</t>
  </si>
  <si>
    <t>magalyalejandro@centrosubiry.com</t>
  </si>
  <si>
    <t>Sandra Subiry Borgese</t>
  </si>
  <si>
    <t>A 76-37</t>
  </si>
  <si>
    <t>Ambiente Montessori Mundo del Niño</t>
  </si>
  <si>
    <t>52 calle A, Urb. Villa Caparra</t>
  </si>
  <si>
    <t>52 calle A Urb. Villa Caparra, Guaynabo PR 00966</t>
  </si>
  <si>
    <t>mariaines.negron@gmail.com</t>
  </si>
  <si>
    <t>Maria Ines Negron Alvarez</t>
  </si>
  <si>
    <t>Nelson Díaz y María Ines Negrón</t>
  </si>
  <si>
    <t>A 76-38</t>
  </si>
  <si>
    <t>Academia Sally Olsen</t>
  </si>
  <si>
    <t>Calle Ramón Murga K 6 H 2, Sector Los Frailes</t>
  </si>
  <si>
    <t>PO BOX 366237</t>
  </si>
  <si>
    <t>http://www.facebook.com/AcademiaSallyOlsenOFICIAL</t>
  </si>
  <si>
    <t>academia@academiasallyolsen.com</t>
  </si>
  <si>
    <t>Sylvia M. Cuadra Martinez</t>
  </si>
  <si>
    <t>Fundación Rose of Sharon/Karin Skau</t>
  </si>
  <si>
    <t>A 76-39</t>
  </si>
  <si>
    <t>Colegio Montessori de Puerto Rico</t>
  </si>
  <si>
    <t>#169 Ave. De Diego, Urb. San Francisco</t>
  </si>
  <si>
    <t>00927</t>
  </si>
  <si>
    <t xml:space="preserve"> Avenida De Diego # 169, Urbanizacion San Francisco</t>
  </si>
  <si>
    <t>http://www.montessori.com</t>
  </si>
  <si>
    <t>cmpr.adm_888@hotmail.com</t>
  </si>
  <si>
    <t>Irma L. Rodriguez Torres</t>
  </si>
  <si>
    <t>Nilda Torres Irizarry</t>
  </si>
  <si>
    <t>A 76-41</t>
  </si>
  <si>
    <t>Explora Centro Académinco y Terapéutico, LLC</t>
  </si>
  <si>
    <t>Calle Carazo #110</t>
  </si>
  <si>
    <t>http://www.exploraeduca.com</t>
  </si>
  <si>
    <t>exploraeduca01@gmail.com</t>
  </si>
  <si>
    <t>Sarai Santiago Rodríguez</t>
  </si>
  <si>
    <t>Sarai Santiago</t>
  </si>
  <si>
    <t>A 76-43</t>
  </si>
  <si>
    <t>Escuela de Bellas Artes Luis A. Ferré de Guaynabo</t>
  </si>
  <si>
    <t>Calle Carazo #64</t>
  </si>
  <si>
    <t>Apartado 1059</t>
  </si>
  <si>
    <t>https://elaf-a.org/</t>
  </si>
  <si>
    <t>ebalaf@gmail.com</t>
  </si>
  <si>
    <t>Pedro López Santos</t>
  </si>
  <si>
    <t>Corporacion para el Desarrollo de las Bellas Artes de Guaynabo</t>
  </si>
  <si>
    <t>A 76-44</t>
  </si>
  <si>
    <t>Summit Academy</t>
  </si>
  <si>
    <t>#1761 Calle José Ferrer y Ferrer</t>
  </si>
  <si>
    <t>00921</t>
  </si>
  <si>
    <t>http://www.summitacademypr.com</t>
  </si>
  <si>
    <t>summitacademy.pr@gmail.com</t>
  </si>
  <si>
    <t>Lirio B. Rivera Cestero</t>
  </si>
  <si>
    <t>Asociación para la Educación Integral, Inc.</t>
  </si>
  <si>
    <t>A 76-45</t>
  </si>
  <si>
    <t>Legacy Christian Academy</t>
  </si>
  <si>
    <t>Calle Santiago Iglesias Pantín Barrio Amelia</t>
  </si>
  <si>
    <t>00965</t>
  </si>
  <si>
    <t>PO Box 642</t>
  </si>
  <si>
    <t>oficina@mylegacypr.org</t>
  </si>
  <si>
    <t>A 76-46</t>
  </si>
  <si>
    <t>Lu Tech Institute</t>
  </si>
  <si>
    <t>CALLE CARAZO #74</t>
  </si>
  <si>
    <t>PO BOX 1368</t>
  </si>
  <si>
    <t>http://LutechInstitute.Com</t>
  </si>
  <si>
    <t>presidencia@lutechpr.com</t>
  </si>
  <si>
    <t>Marisol Martinez</t>
  </si>
  <si>
    <t>Angel G. Colón Hernández</t>
  </si>
  <si>
    <t>A 76-47</t>
  </si>
  <si>
    <t>Action to Build Changes, Corp.</t>
  </si>
  <si>
    <t>CALLE CUBITA, EDIFICIO 696, LOCAL A1, SECTOR INDUSTRIAL LOS FRAILES</t>
  </si>
  <si>
    <t>405 AVE ESMERALDA, BOX 2431</t>
  </si>
  <si>
    <t>adm@abccorppr.com</t>
  </si>
  <si>
    <t>Anitza I. Marty</t>
  </si>
  <si>
    <t>Juan A. Martínez Romero</t>
  </si>
  <si>
    <t>A 77-01</t>
  </si>
  <si>
    <t>Colegio Lourdes</t>
  </si>
  <si>
    <t>Calle Mayagüez # 87</t>
  </si>
  <si>
    <t>Apartado 190847</t>
  </si>
  <si>
    <t>http://colegiolourdes.org</t>
  </si>
  <si>
    <t>clourdes@colegiolourdespr.org</t>
  </si>
  <si>
    <t>Hna. Anabelle Flores</t>
  </si>
  <si>
    <t>Hermanas Misioneras Dominicas del Rosario</t>
  </si>
  <si>
    <t>A 77-02</t>
  </si>
  <si>
    <t>Colegio Congregación Mita, Inc.</t>
  </si>
  <si>
    <t>167 Calle París</t>
  </si>
  <si>
    <t>243 Calle París, PMB 1851</t>
  </si>
  <si>
    <t>http://www.colegiomita.org/</t>
  </si>
  <si>
    <t>j_lopez@colegiomita.org</t>
  </si>
  <si>
    <t>Johanny López Jiménez</t>
  </si>
  <si>
    <t>Congregación Mita, Inc.</t>
  </si>
  <si>
    <t>A 77-06</t>
  </si>
  <si>
    <t>Colegio del Espíritu Santo</t>
  </si>
  <si>
    <t>Urb. Floral Park, Calle Pachín Marín, Esq. Suiza</t>
  </si>
  <si>
    <t>PO Box 191715</t>
  </si>
  <si>
    <t>00919-1715</t>
  </si>
  <si>
    <t>principal@colespiritusanto.com</t>
  </si>
  <si>
    <t>Mons. Valeriano Miguélez</t>
  </si>
  <si>
    <t>A 77-10</t>
  </si>
  <si>
    <t>Commonwealth- Parkville School (Commonwealth High School Campus)</t>
  </si>
  <si>
    <t>100 Calle Ing. San Castillo</t>
  </si>
  <si>
    <t>00918</t>
  </si>
  <si>
    <t>Aidyn Fontanez Gonzalez</t>
  </si>
  <si>
    <t>Richard Weinland- Director Escolar</t>
  </si>
  <si>
    <t>A 77-11</t>
  </si>
  <si>
    <t>Colegio Mi Segundo Hogar</t>
  </si>
  <si>
    <t>Urb. Roosevelt, #404 Ave. Hostos</t>
  </si>
  <si>
    <t>Urb. Roosevelt, # 404 Ave. Hostos</t>
  </si>
  <si>
    <t>colegiomsh@yahoo.com</t>
  </si>
  <si>
    <t>Pura Concepción Ramírez Aponte</t>
  </si>
  <si>
    <t>Pura Concepcion Ramirez Aponte</t>
  </si>
  <si>
    <t>A 77-14</t>
  </si>
  <si>
    <t>Colegio Nuestra Señora de la Merced</t>
  </si>
  <si>
    <t>Urb. Roosevelt , #374 Calle Sargento Luis Medina, Hato Rey</t>
  </si>
  <si>
    <t>PO Box 364048</t>
  </si>
  <si>
    <t>http://www.colegiolamercedpr.com</t>
  </si>
  <si>
    <t>cynthia.giovannetti@colegiolamercedpr.com</t>
  </si>
  <si>
    <t>Cynthia M. Giovannetti</t>
  </si>
  <si>
    <t>Congregacion Religiosa de la Orden de la Merced</t>
  </si>
  <si>
    <t>A 77-16</t>
  </si>
  <si>
    <t>185 Ave. F.D. Roosevelt, Roosevelt Plaza, Suite 3D,</t>
  </si>
  <si>
    <t>A 77-16.7</t>
  </si>
  <si>
    <t>Northern Research &amp; Training Institute-San Juan</t>
  </si>
  <si>
    <t>100 Ave. Ignacio Cruz, Esquina Eloy Hernández, Centro de Recepción Municipio de Carolina</t>
  </si>
  <si>
    <t>00981</t>
  </si>
  <si>
    <t>185 Ave. FD Roosevelt, Suite 3D</t>
  </si>
  <si>
    <t>Yolanda M. Pérez Ríos</t>
  </si>
  <si>
    <t>Northern Research &amp; Training Institute</t>
  </si>
  <si>
    <t>A 77-18</t>
  </si>
  <si>
    <t>Kinder Plus de Puerto Rico</t>
  </si>
  <si>
    <t>Calle Llorrens Torres #455, Urb. Floral Park</t>
  </si>
  <si>
    <t>Calle Ruiz Belvis #118, Esquina Caribe, Urb. Floral Park</t>
  </si>
  <si>
    <t>http://www.kinderplusdepuertorico.com</t>
  </si>
  <si>
    <t>kinderplusdepuertorico@hotmail.com</t>
  </si>
  <si>
    <t>Aurora Calderón Bird</t>
  </si>
  <si>
    <t>Aurora Calderon Bird</t>
  </si>
  <si>
    <t>A 77-20</t>
  </si>
  <si>
    <t>International Technical College</t>
  </si>
  <si>
    <t>Calle Loaiza Cordero # 104, Urb. El Vedado</t>
  </si>
  <si>
    <t>http://www.intecpr.com</t>
  </si>
  <si>
    <t>liza@itcpr.edu</t>
  </si>
  <si>
    <t>Liza Hernández Cortiella, Presidenta</t>
  </si>
  <si>
    <t>Liza Y. Hernández Cortiella, Presidenta</t>
  </si>
  <si>
    <t>A 77-21</t>
  </si>
  <si>
    <t>Casa de Niños Popular</t>
  </si>
  <si>
    <t>Ave. Juan Ponce de León 153, Hato Rey</t>
  </si>
  <si>
    <t>PO Box 715563</t>
  </si>
  <si>
    <t>casadeninospopular@gmail.com</t>
  </si>
  <si>
    <t>María Del Mar Adorno Rodríguez</t>
  </si>
  <si>
    <t>A 77-22</t>
  </si>
  <si>
    <t>New Hope Technical College</t>
  </si>
  <si>
    <t>Ave/ Domenench 111 Urb. Baldrich</t>
  </si>
  <si>
    <t>nhtechnicalcollege@gmail.com</t>
  </si>
  <si>
    <t>MARIA DE LOS A ORTIZ REYES</t>
  </si>
  <si>
    <t>A 77-23</t>
  </si>
  <si>
    <t>Lideres Online School</t>
  </si>
  <si>
    <t>AVE MUÑOZ RIVERA 898 SUITE 300 PS3</t>
  </si>
  <si>
    <t>http://www.lideresonlineschool.com</t>
  </si>
  <si>
    <t>info@lideresonlineschool.com</t>
  </si>
  <si>
    <t>Marcela A. González Arinello</t>
  </si>
  <si>
    <t>A 78-01</t>
  </si>
  <si>
    <t>Escuela Josefita Monserrate de Sellés</t>
  </si>
  <si>
    <t>Urb. Hyde Park, Calle Las Caobas # 204</t>
  </si>
  <si>
    <t>PO Box 364886</t>
  </si>
  <si>
    <t>http://www.josefita.org</t>
  </si>
  <si>
    <t>vivianarodriguez@josefita.org</t>
  </si>
  <si>
    <t>Jessica Bowles</t>
  </si>
  <si>
    <t>Ivonne Yolanda Carlo Sellés</t>
  </si>
  <si>
    <t>A 78-04</t>
  </si>
  <si>
    <t>Escuela Prescolar, Elemental y Superior Daskalos</t>
  </si>
  <si>
    <t>Bo. Cupey Alto Carr. 176, Km. 5.2</t>
  </si>
  <si>
    <t>RR-17, Buzón 1691</t>
  </si>
  <si>
    <t>http://www.escueladaskalos.net</t>
  </si>
  <si>
    <t>liz@escueladaskalos.net</t>
  </si>
  <si>
    <t>Betzaida Bonilla Nieves</t>
  </si>
  <si>
    <t>Betzaida Bonilla NIeves</t>
  </si>
  <si>
    <t>Rafael Cartagena</t>
  </si>
  <si>
    <t>A 78-05</t>
  </si>
  <si>
    <t>Instituto Modelo de Enseñanza Individualizada, Inc. (IMEI)</t>
  </si>
  <si>
    <t>Calle Arizmendi Número 211, 213, 215 y Arzuaga Número 210 y 212 y Calle Padres Capuchinos #1116 (Primer y Segundo Piso: Salones, Oficina, Laboratorios, Baños)</t>
  </si>
  <si>
    <t>00925</t>
  </si>
  <si>
    <t>PO Box 21307</t>
  </si>
  <si>
    <t>http://www.imeipr.org</t>
  </si>
  <si>
    <t>info@imeipr.org</t>
  </si>
  <si>
    <t>Carmen Candelario</t>
  </si>
  <si>
    <t>Carmen Candelario y Mayra Ortiz</t>
  </si>
  <si>
    <t>Mayra Ortiz</t>
  </si>
  <si>
    <t>Jesús Eusebio González</t>
  </si>
  <si>
    <t>A 78-08</t>
  </si>
  <si>
    <t>Academia Adventista Metropolitana</t>
  </si>
  <si>
    <t>Urb. Villa Prades, Calle Julio Andino # 501</t>
  </si>
  <si>
    <t>Box 29248</t>
  </si>
  <si>
    <t>http://www.academiametroadventista.com</t>
  </si>
  <si>
    <t>gdiaz@aametropr.com</t>
  </si>
  <si>
    <t>Gricer A. Diaz Rodriguez</t>
  </si>
  <si>
    <t>Asociación Adventista del Este</t>
  </si>
  <si>
    <t>A 78-11</t>
  </si>
  <si>
    <t>Colegio Nuestra Señora de Guadalupe</t>
  </si>
  <si>
    <t>Puerto Nuevo, Calle 19, NE # 1, Esquina 13</t>
  </si>
  <si>
    <t>00920</t>
  </si>
  <si>
    <t>PO Box 364125</t>
  </si>
  <si>
    <t>http://colegioguadalupe.org</t>
  </si>
  <si>
    <t>colegioguadalupepn@yahoo.com</t>
  </si>
  <si>
    <t>Neil Macaulay</t>
  </si>
  <si>
    <t>Arquidiócesis de San Juan</t>
  </si>
  <si>
    <t>A 78-12</t>
  </si>
  <si>
    <t>Colegio Nuestra Señora De la Altagracia</t>
  </si>
  <si>
    <t># 677 Calle Felipe Gutiérrez, Urb. Villa Prades</t>
  </si>
  <si>
    <t>http://www.altagraciapr.org</t>
  </si>
  <si>
    <t>lcartagena@altagraciapr.org</t>
  </si>
  <si>
    <t>Sra. Denise Figueroa</t>
  </si>
  <si>
    <t>Parroquia Nuestra Señora de la Altagracia</t>
  </si>
  <si>
    <t>A 78-17</t>
  </si>
  <si>
    <t>Colegio Giseland, Inc.</t>
  </si>
  <si>
    <t>Urb. América 1118 Calle Degetau</t>
  </si>
  <si>
    <t>00923</t>
  </si>
  <si>
    <t>http://www.giseland.com</t>
  </si>
  <si>
    <t>colegiogiseland@hotmail.com</t>
  </si>
  <si>
    <t>Sra. Gisela Oliva</t>
  </si>
  <si>
    <t>Gisela Oliva Fernández</t>
  </si>
  <si>
    <t>A 78-18</t>
  </si>
  <si>
    <t>Academia San Ignacio de Loyola</t>
  </si>
  <si>
    <t>Urb. Santa María, #1908 Calle Narciso</t>
  </si>
  <si>
    <t>Urb. Santa María 1908 Calle Narciso</t>
  </si>
  <si>
    <t>http://www.asiloyola.org</t>
  </si>
  <si>
    <t>academia@asiloyola.org</t>
  </si>
  <si>
    <t>P. Flavio I. Bravo, S.J.</t>
  </si>
  <si>
    <t>A 78-19</t>
  </si>
  <si>
    <t>Bonneville School</t>
  </si>
  <si>
    <t>Bo. Cupey Alto, Carr. 8176, Km. 2.9</t>
  </si>
  <si>
    <t>Urb. Crown Hills 138 Winston Churhil Ave. PMB-851</t>
  </si>
  <si>
    <t>00926-6013</t>
  </si>
  <si>
    <t>http://www.bonnevilleschool.org</t>
  </si>
  <si>
    <t>bonnschool@prtc.net</t>
  </si>
  <si>
    <t>María Nilda Raíces</t>
  </si>
  <si>
    <t>A 78-20</t>
  </si>
  <si>
    <t>St. Mary's School, Inc.</t>
  </si>
  <si>
    <t>Urb. Sagrado Corazón, Calle San Javier, Bloque L-4</t>
  </si>
  <si>
    <t>http://stmaryschoolpr.com</t>
  </si>
  <si>
    <t>info@sms87.com</t>
  </si>
  <si>
    <t>Katherine Rocafort</t>
  </si>
  <si>
    <t>María P. Aponte</t>
  </si>
  <si>
    <t>Enid  Inserni Garrastazu  &amp; Minerva Laureano</t>
  </si>
  <si>
    <t>A 78-23</t>
  </si>
  <si>
    <t>Colegio Creativo de Puerto Rico</t>
  </si>
  <si>
    <t>Calle Guaracanal (PR #847), Km. 1.3, Bo. Venezuela</t>
  </si>
  <si>
    <t>Suite 256, Ave. San Claudio Número 352</t>
  </si>
  <si>
    <t>http://www.colegiocreativo.com</t>
  </si>
  <si>
    <t>colegiocreativo@gmail.com</t>
  </si>
  <si>
    <t>César Gracia Ríos, Presidente</t>
  </si>
  <si>
    <t>César Gracia Rios, Presidente</t>
  </si>
  <si>
    <t>A 78-24</t>
  </si>
  <si>
    <t>Christian Day School, Inc.</t>
  </si>
  <si>
    <t>Urb. Caparra Terrace, Calle 25 SE, Esq. Calle 10,  # 1153</t>
  </si>
  <si>
    <t>PO Box 362947</t>
  </si>
  <si>
    <t>http://www.christiandayschool.com</t>
  </si>
  <si>
    <t>juribe@christiandayschool.com</t>
  </si>
  <si>
    <t>Ana M Figueroa</t>
  </si>
  <si>
    <t>Iglesia de Cristo de Caparra Terrace</t>
  </si>
  <si>
    <t>A 78-25</t>
  </si>
  <si>
    <t>Colegio Sagrado Corazón de Jesús</t>
  </si>
  <si>
    <t>Urb. University Gardens,Calle Palma Real # 215, Esq. Interamericana</t>
  </si>
  <si>
    <t>Urb. University Gardens, Calle Palma Real #215, Esq. Interamericana</t>
  </si>
  <si>
    <t>Río Piedras</t>
  </si>
  <si>
    <t>http://www.cscjpr.org</t>
  </si>
  <si>
    <t>cscjpr215@gmail.com</t>
  </si>
  <si>
    <t>Anulfo del Rosario, C.M.</t>
  </si>
  <si>
    <t>Congregacion de la Mision (Padres Paules)</t>
  </si>
  <si>
    <t>A 78-26</t>
  </si>
  <si>
    <t>Colegio San Antonio de Padua</t>
  </si>
  <si>
    <t>Calle Arzuaga #216 Esquina Padres Capuchinos</t>
  </si>
  <si>
    <t>PO Box 21350</t>
  </si>
  <si>
    <t>http://www.csa.edu.pr</t>
  </si>
  <si>
    <t>director@csa.edu.pr</t>
  </si>
  <si>
    <t>JOZAIRAF ASAD SANCHEZ</t>
  </si>
  <si>
    <t>Custodia San Juan Bautista Frailes Capuchinos PR</t>
  </si>
  <si>
    <t>A 78-30</t>
  </si>
  <si>
    <t>Colegio San Ignacio de Loyola</t>
  </si>
  <si>
    <t>Urb. Santa María, #1940 Calle Saúco</t>
  </si>
  <si>
    <t>http://www.sanignacio.pr</t>
  </si>
  <si>
    <t>maria.domenech@sanignacio.pr</t>
  </si>
  <si>
    <t>Sra. María Isabel Domenech</t>
  </si>
  <si>
    <t>Companía de Jesús</t>
  </si>
  <si>
    <t>A 78-35</t>
  </si>
  <si>
    <t>Centro de Aprendizaje Individualizado, Inc.</t>
  </si>
  <si>
    <t>Carretera #846, Km. 9.0, Lote 5, Sector Covadonga (Frente a Urb. Ciudad Universitaria)</t>
  </si>
  <si>
    <t>Ave. Frontera N-20, Villa Andalucía</t>
  </si>
  <si>
    <t>http://centrodeaprendizaje.com</t>
  </si>
  <si>
    <t>centrocapri@yahoo.com</t>
  </si>
  <si>
    <t>Nilsa E. Vélez Carríon</t>
  </si>
  <si>
    <t>Nilsa E. Velez Carrion</t>
  </si>
  <si>
    <t>A 78-38</t>
  </si>
  <si>
    <t>Academia Menonita</t>
  </si>
  <si>
    <t>Urb. Summit Hills Calle Asomante #1751</t>
  </si>
  <si>
    <t>http://academiamenonitasj.org</t>
  </si>
  <si>
    <t>information@acadmensj.org</t>
  </si>
  <si>
    <t>Michelle León</t>
  </si>
  <si>
    <t>Iglesia Evangelica Menonita de Summit Hills, Inc.</t>
  </si>
  <si>
    <t>A 78-39</t>
  </si>
  <si>
    <t>Colegio San Gabriel, Inc./Colegio San Gabriel para niños Sordos</t>
  </si>
  <si>
    <t>Puerto Nuevo, Prolongación, Calle 19 NE</t>
  </si>
  <si>
    <t>PO Box 360347</t>
  </si>
  <si>
    <t>colsangabrielparasordos@yahoo.com</t>
  </si>
  <si>
    <t>Suejey Sierra Rivera, Principal</t>
  </si>
  <si>
    <t>Hermanas Franciscanas de la Inmaculada</t>
  </si>
  <si>
    <t>A 78-40</t>
  </si>
  <si>
    <t>Colegio de Educación Especial y Rehabilitación Integral, Inc. (CODERI)</t>
  </si>
  <si>
    <t>Urb. El Cerezal , #1628 Calle Guadiana</t>
  </si>
  <si>
    <t>Suite 179 PO Box 70250</t>
  </si>
  <si>
    <t>http://www.coderipr.com</t>
  </si>
  <si>
    <t>coderi@prtc.net</t>
  </si>
  <si>
    <t>María P.  Burset</t>
  </si>
  <si>
    <t>A 78-41</t>
  </si>
  <si>
    <t>Colegio Hogar Ángeles Custodios, Inc.</t>
  </si>
  <si>
    <t>Embalse San  José, Calle Sicilia # 13</t>
  </si>
  <si>
    <t>P.O. Box 368100</t>
  </si>
  <si>
    <t>http://www.colegioangelescustodios.com</t>
  </si>
  <si>
    <t>chac@colegioangelescustodios.com</t>
  </si>
  <si>
    <t xml:space="preserve"> Luis Roberto Rivera Cepeda</t>
  </si>
  <si>
    <t>Luis Roberto Rivera Cepeda</t>
  </si>
  <si>
    <t>Congregación de los Santos Angeles Custodios</t>
  </si>
  <si>
    <t>A 78-42</t>
  </si>
  <si>
    <t>Colegio Calíope</t>
  </si>
  <si>
    <t>Calle Yagrumo, Sector Monte Verde, Cupey Alto</t>
  </si>
  <si>
    <t>PMB 336, 35 J.C. Borbón, Suite 67</t>
  </si>
  <si>
    <t>colcaliope@yahoo.com</t>
  </si>
  <si>
    <t>Carmen Muñoz Buitrago</t>
  </si>
  <si>
    <t>Col Cal, Corp.</t>
  </si>
  <si>
    <t>A 78-46</t>
  </si>
  <si>
    <t>Colegio Calasanz</t>
  </si>
  <si>
    <t>Urb. Montecarlo, Ave. Montecarlo,</t>
  </si>
  <si>
    <t>Apartado 29067</t>
  </si>
  <si>
    <t>00929-0067</t>
  </si>
  <si>
    <t>http://www.calasanz.cc</t>
  </si>
  <si>
    <t>admin@calasanz.cc</t>
  </si>
  <si>
    <t>Manuel Sánchez, Sch. P.</t>
  </si>
  <si>
    <t>Padres Escolapios de Puerto Rico, Inc.</t>
  </si>
  <si>
    <t>A 78-47</t>
  </si>
  <si>
    <t>Colegio Mater Salvatoris</t>
  </si>
  <si>
    <t>Carr. 8838, Km. 4.8, Bo. Monacillos</t>
  </si>
  <si>
    <t>RR-03, Box 3080</t>
  </si>
  <si>
    <t>http://www.matersalvatorispr.org</t>
  </si>
  <si>
    <t>puertorico.colegio@matersalvatorispr.org</t>
  </si>
  <si>
    <t>Cristina Vez Gallego C.S.</t>
  </si>
  <si>
    <t>Cristina Vez Gallego, C.S.</t>
  </si>
  <si>
    <t>Congregacion Hnas. de la Compania del Salvador.</t>
  </si>
  <si>
    <t>A 78-50</t>
  </si>
  <si>
    <t>Colegio Nuestra Señora de la Providencia</t>
  </si>
  <si>
    <t>Urb. Altamesa  # 1358,  Ave. San Ignacio</t>
  </si>
  <si>
    <t>Apartado 11610, Estación Postal Caparra Heigths</t>
  </si>
  <si>
    <t>http://www.colegiolaprovidencia.org</t>
  </si>
  <si>
    <t>iris.negron@cnsppr.org</t>
  </si>
  <si>
    <t>Iris Negrón Figueroa</t>
  </si>
  <si>
    <t>Congregación Hermanas Mercedarias de la Caridad</t>
  </si>
  <si>
    <t>A 78-51</t>
  </si>
  <si>
    <t>Nueva Escuela Montessori de Río Piedras, Inc.</t>
  </si>
  <si>
    <t>Barriada Blondet, Calle Mariana Bracetti #16</t>
  </si>
  <si>
    <t>P.O.BOX 195035</t>
  </si>
  <si>
    <t>http://www.nuevaescuelamontesori.com</t>
  </si>
  <si>
    <t>nuevaescuelamontesori@gmail.com</t>
  </si>
  <si>
    <t>Dra. Moira Carroll Miranda</t>
  </si>
  <si>
    <t>Nueva Escuela Montessori de Rí­o Piedras Inc.</t>
  </si>
  <si>
    <t>A 78-52</t>
  </si>
  <si>
    <t>Academia Primaria Adventista</t>
  </si>
  <si>
    <t>PO Box 29182</t>
  </si>
  <si>
    <t>https://www.apapr.org</t>
  </si>
  <si>
    <t>info@apapr.org</t>
  </si>
  <si>
    <t>Nayda Filomeno</t>
  </si>
  <si>
    <t>Grícer Díaz</t>
  </si>
  <si>
    <t>Asociacion Adventista del Este de Puerto Rico</t>
  </si>
  <si>
    <t>A 78-55</t>
  </si>
  <si>
    <t>Centro  Educativo Kiddy</t>
  </si>
  <si>
    <t>Calle Angueisis, Núm 1772-1774, Urb. Venus Gardens</t>
  </si>
  <si>
    <t>Calle Angueises, Núm 1772-74, Urb. Venus Gardens</t>
  </si>
  <si>
    <t>http://preescolarkiddy@gmail.com</t>
  </si>
  <si>
    <t>preescolarkiddy@gmail.com</t>
  </si>
  <si>
    <t>Manuel U. Rivera Giménez</t>
  </si>
  <si>
    <t>Manuel U Rivera Gimenez</t>
  </si>
  <si>
    <t>Manuel U. Rivera Gimenez</t>
  </si>
  <si>
    <t>A 78-56</t>
  </si>
  <si>
    <t>Cupeyville School</t>
  </si>
  <si>
    <t>Bo. Cupey Bajo, Carr. 844, Km. 0.4</t>
  </si>
  <si>
    <t>PO Box 20483</t>
  </si>
  <si>
    <t>00928-0483</t>
  </si>
  <si>
    <t>http://www.cupeyvilleschool.org</t>
  </si>
  <si>
    <t>director@cupeyvilleschool.org</t>
  </si>
  <si>
    <t>Marianna Pagán</t>
  </si>
  <si>
    <t>Ana M. González de Pagán</t>
  </si>
  <si>
    <t>A 78-57</t>
  </si>
  <si>
    <t>Calle Amezquita, Esq. La Paz, San Juan, PR 00925 (Iglesia/Auditorio/Piscina/Dos Plantas)</t>
  </si>
  <si>
    <t>Apartado 21300</t>
  </si>
  <si>
    <t>http://www.csjpr.org</t>
  </si>
  <si>
    <t>sanjose@csj-rpi.org</t>
  </si>
  <si>
    <t>Francisco T. González, SM MD, Director</t>
  </si>
  <si>
    <t>San Jose Marianist Corp./Bro. Francisco T. Gonzalez, S.M.</t>
  </si>
  <si>
    <t>A 78-58</t>
  </si>
  <si>
    <t>Academia Bautista de Puerto Nuevo</t>
  </si>
  <si>
    <t>Ave. Jesús T. Piñero, Puerto Nuevo #1136, Calle 2 SE #1137, Calle 25 SE #1137, #1142, Puerto Nuevo #1150, Calle 2 SE, Urb. Caparra Terrace</t>
  </si>
  <si>
    <t>Apartado 10307, Caparra Heights</t>
  </si>
  <si>
    <t>http://www.abpnpr.com.</t>
  </si>
  <si>
    <t>www.abpnpr@gmail.com</t>
  </si>
  <si>
    <t>Iris De León Ruiz, Directora</t>
  </si>
  <si>
    <t>Iglesia Bautista de Puerto Nuevo - Gerardo Medina, Pres. Junta Directores</t>
  </si>
  <si>
    <t>A 78-59</t>
  </si>
  <si>
    <t>Mi Reino Infantil, Inc./Reino Elemental</t>
  </si>
  <si>
    <t>Urb. Villa Andalucía L-4 , Ave. Fronteras</t>
  </si>
  <si>
    <t>Ave. Fronteras L-4 Urb. Villa Andalucía</t>
  </si>
  <si>
    <t>dmrvalentin@yahoo.com</t>
  </si>
  <si>
    <t>De Marie Valentin</t>
  </si>
  <si>
    <t>Margarita Recci</t>
  </si>
  <si>
    <t>Milton Bayon Cachola</t>
  </si>
  <si>
    <t>A 78-61</t>
  </si>
  <si>
    <t>Chrismary School</t>
  </si>
  <si>
    <t>Bo. Cupey Bajo Ave. Cupey Gardens, Esq. Calle 17, Final</t>
  </si>
  <si>
    <t>Apartado 362825</t>
  </si>
  <si>
    <t>http://chrismaryschool.com</t>
  </si>
  <si>
    <t>colegiochrismaryschool@gmail.com</t>
  </si>
  <si>
    <t>María E. Pérez del Valle</t>
  </si>
  <si>
    <t>Maria E Pérez del Valle</t>
  </si>
  <si>
    <t>María E Perez del Valle</t>
  </si>
  <si>
    <t>A 78-66</t>
  </si>
  <si>
    <t>Colegio Puertorriqueño de Niñas</t>
  </si>
  <si>
    <t>Urb. Golden Gate, Calle Turquesa 208</t>
  </si>
  <si>
    <t>00968</t>
  </si>
  <si>
    <t>http://www.cpnpr.org</t>
  </si>
  <si>
    <t>cdavila@cpnpr.org</t>
  </si>
  <si>
    <t>Cristina M. Dávila</t>
  </si>
  <si>
    <t>Consejo de Regentes</t>
  </si>
  <si>
    <t>A 78-68</t>
  </si>
  <si>
    <t>Academia Nuestra Señora de la Providencia</t>
  </si>
  <si>
    <t>Urb. San Gerardo, #1733, Calle Santa Agueda</t>
  </si>
  <si>
    <t>http://www.academialaprovidencia.org</t>
  </si>
  <si>
    <t>info@academialaprovidencia.org</t>
  </si>
  <si>
    <t>Carlos Quintana Puente</t>
  </si>
  <si>
    <t>A 78-69</t>
  </si>
  <si>
    <t>Centro Educativo Superior Vocacional</t>
  </si>
  <si>
    <t>Calle Rhin, Esquina Amazonas, El Paraíso Shooping Center Locales # 12 y 13, Cupey</t>
  </si>
  <si>
    <t>PO Box 70250, Suite 122</t>
  </si>
  <si>
    <t>http://www.centroeducativosuperiorvocacional.com</t>
  </si>
  <si>
    <t>cesv.edu@gmail.com</t>
  </si>
  <si>
    <t>Marisol Pontón Martínez</t>
  </si>
  <si>
    <t>Marisol Pontón Martí­nez</t>
  </si>
  <si>
    <t>A 78-73</t>
  </si>
  <si>
    <t>Casa Montessori del Niño</t>
  </si>
  <si>
    <t>RR-2, Bo. Cupey Bajo, Carr. 844, Km. 2.3</t>
  </si>
  <si>
    <t>PO Box 260056</t>
  </si>
  <si>
    <t>http://www.casamontessoridelnino.com</t>
  </si>
  <si>
    <t>graciela@casamontessoridelnino.com</t>
  </si>
  <si>
    <t>Dolores Martínez</t>
  </si>
  <si>
    <t>Hilda G.Mercado Fernández</t>
  </si>
  <si>
    <t>A 78-76</t>
  </si>
  <si>
    <t>Professional Career Training II</t>
  </si>
  <si>
    <t>Calle Virtud Villa Esperanza, Caguas PR</t>
  </si>
  <si>
    <t>PO Box 6768</t>
  </si>
  <si>
    <t>pctlopez@msn.com</t>
  </si>
  <si>
    <t>Carmen Lopez</t>
  </si>
  <si>
    <t>Gumersindo López Rodríguez</t>
  </si>
  <si>
    <t>A 78-76.1</t>
  </si>
  <si>
    <t>Professional Carrer Training (Centro de extensión)</t>
  </si>
  <si>
    <t>Carretera Municipal Bo. Ceiba Sector la Gelpa</t>
  </si>
  <si>
    <t>pctcasapenuelas@gmail.com</t>
  </si>
  <si>
    <t>Dra. Virgen M. De Jesus</t>
  </si>
  <si>
    <t>Gumersindo Lopez</t>
  </si>
  <si>
    <t>A 78-76.2</t>
  </si>
  <si>
    <t>Professional Career Training Guayanilla</t>
  </si>
  <si>
    <t>ESCUELA ZOILO FERRERO, CARRETERA 127 RAMAL 336 KM 0 HM 6</t>
  </si>
  <si>
    <t>PO BOX 6768</t>
  </si>
  <si>
    <t>pctguayanilla@outlook.com</t>
  </si>
  <si>
    <t>Gumersindo López</t>
  </si>
  <si>
    <t>A 78-76.3</t>
  </si>
  <si>
    <t>Professional Career Training Caguas</t>
  </si>
  <si>
    <t>CARRETERA NUM. 1, CALLE FE ESQUINA VIRTUD, Villa Esperanza</t>
  </si>
  <si>
    <t>pctcaguas@outlook.com</t>
  </si>
  <si>
    <t>A 78-78</t>
  </si>
  <si>
    <t>Centro Especializado de Educación Avanzada (CEDEA)</t>
  </si>
  <si>
    <t>Calle De Diego #574</t>
  </si>
  <si>
    <t>PO Box 20132</t>
  </si>
  <si>
    <t>san juan</t>
  </si>
  <si>
    <t>reynosojosefina20@yahoo.com</t>
  </si>
  <si>
    <t>Josefina Rodríguez Reynoso</t>
  </si>
  <si>
    <t>A 78-79</t>
  </si>
  <si>
    <t>1121 Calle Vallejo, Esquina Arizmendi, Edificio Betancourt</t>
  </si>
  <si>
    <t>César M. López Santos</t>
  </si>
  <si>
    <t>A 78-79.1</t>
  </si>
  <si>
    <t>Job Connetion Center, Inc. (Centro de Extensión en Caguas)</t>
  </si>
  <si>
    <t>#47 Calle Betances Esq. Acosta</t>
  </si>
  <si>
    <t>Ruth D. Dávila Maldonado</t>
  </si>
  <si>
    <t>A 78-82</t>
  </si>
  <si>
    <t>The School of San Juan/Primera Escuela Municipal Elemental Bilingue</t>
  </si>
  <si>
    <t>Urb. Villa Andalucía, Calle Ronda A-14</t>
  </si>
  <si>
    <t>http://www.sanjuan.pr</t>
  </si>
  <si>
    <t>teresita.lebron@escuelabilinguesanjuan.org</t>
  </si>
  <si>
    <t>Teresita Lebrón</t>
  </si>
  <si>
    <t>Municipio de San Juan</t>
  </si>
  <si>
    <t>A 78-83</t>
  </si>
  <si>
    <t>San Juan Municipal School of Sports/Escuela Municipal de Deportes</t>
  </si>
  <si>
    <t>Carretera Estatal 17, Calle Montellano, Barrio Río Piedras, Polideportivo Rebekah Colberg</t>
  </si>
  <si>
    <t>GPO BOX 367155</t>
  </si>
  <si>
    <t>wserrano01@escueladeldeportesj.com</t>
  </si>
  <si>
    <t>Luis Vargas Velazquez</t>
  </si>
  <si>
    <t>Municipio de San Juan-Sistema Educativo Municipal Integrado</t>
  </si>
  <si>
    <t>A 78-84</t>
  </si>
  <si>
    <t>Ave. Frontera N-20, Urb. Villa Andalucia</t>
  </si>
  <si>
    <t>Nilsa E. Vélez Carrión</t>
  </si>
  <si>
    <t>A 78-86</t>
  </si>
  <si>
    <t>Montessori del Sol</t>
  </si>
  <si>
    <t>20 Calle Santa Rosa 20, Urb. Romany Gardens</t>
  </si>
  <si>
    <t>20 Calle Santa Rosa, Urb. Romany Gardens</t>
  </si>
  <si>
    <t>https://www.facebook.com/MONTESSORIDELSOL/</t>
  </si>
  <si>
    <t>montessoridelsol@gmail.com</t>
  </si>
  <si>
    <t>Liany Fernández Toledo</t>
  </si>
  <si>
    <t>Corporación Proyecto Próspero</t>
  </si>
  <si>
    <t>A 78-90</t>
  </si>
  <si>
    <t>Ave. Pedro Albizus Campos Int. 744 Bo. Machete</t>
  </si>
  <si>
    <t>Jonathan De Jesús De Jesús</t>
  </si>
  <si>
    <t>José M. Muriente Graña</t>
  </si>
  <si>
    <t>A 78-91</t>
  </si>
  <si>
    <t>Pequeñas Manitas</t>
  </si>
  <si>
    <t>#485 Calle Luis M. Suffront, Urb. Los Maestros</t>
  </si>
  <si>
    <t>#485, Calle Luis M. Suffront, Urb. Los Maestros</t>
  </si>
  <si>
    <t>pequenasmanitasdaycare@gmail.com</t>
  </si>
  <si>
    <t>Denise C. Vidal Hernández</t>
  </si>
  <si>
    <t>Denise C. Vidal Hernandez</t>
  </si>
  <si>
    <t>A 78-92</t>
  </si>
  <si>
    <t>Centro de Desarrollo Integral Inter Metro (CEDIN)</t>
  </si>
  <si>
    <t>Marginal PR-177, Km. 3.3, Barrio Monacillos</t>
  </si>
  <si>
    <t>http://cedin.metro.inter.edu</t>
  </si>
  <si>
    <t>cedin@intermetro.edu</t>
  </si>
  <si>
    <t>Olga Joglar Billoch</t>
  </si>
  <si>
    <t>Miguel A. Rosa</t>
  </si>
  <si>
    <t>A 78-93</t>
  </si>
  <si>
    <t>Colegio Educativo Lázaro</t>
  </si>
  <si>
    <t>AVE. AMERICO MIRANDA CALLE 45 SE #890 REPARTO METROPOLITANO</t>
  </si>
  <si>
    <t>PO Box 30829</t>
  </si>
  <si>
    <t>colegioeducativolazaro@hotmail.com</t>
  </si>
  <si>
    <t>Keisha Oyola</t>
  </si>
  <si>
    <t>Carlos E. Damiani</t>
  </si>
  <si>
    <t>A 78-95</t>
  </si>
  <si>
    <t>CREARTE, Inc.</t>
  </si>
  <si>
    <t>Calle Sicilia 351, Esquina Belmonte San José Embalse</t>
  </si>
  <si>
    <t>PO Box 190969-0969</t>
  </si>
  <si>
    <t>http://www.creartepr.org</t>
  </si>
  <si>
    <t>juntos@creartepr.org</t>
  </si>
  <si>
    <t>Rosaline Gotay Zeno</t>
  </si>
  <si>
    <t>A 78-96</t>
  </si>
  <si>
    <t>Colegio San Ángel David</t>
  </si>
  <si>
    <t>Calle Georgetti #8, 10 y 14</t>
  </si>
  <si>
    <t>Urb. San Francisco Calle Verbena #1658</t>
  </si>
  <si>
    <t>colegiosanangeldavidrp@gmail.com</t>
  </si>
  <si>
    <t>Juan Alfredo Román Samot</t>
  </si>
  <si>
    <t>A 78-97</t>
  </si>
  <si>
    <t>Centro de Aprendizaje Edúcate</t>
  </si>
  <si>
    <t>Calle 25, S.E. #775, Urb. Caparra Terrace</t>
  </si>
  <si>
    <t>PO Box 364406</t>
  </si>
  <si>
    <t>http://www.centroeducatepr.com</t>
  </si>
  <si>
    <t>info@educate-pr.com</t>
  </si>
  <si>
    <t>Desiree Velez</t>
  </si>
  <si>
    <t>Glenda Velez Morales</t>
  </si>
  <si>
    <t>A 78-98</t>
  </si>
  <si>
    <t>Escuela Secundaria Universidad de Puerto Rico</t>
  </si>
  <si>
    <t>8 Avenida Universidad STE. 801</t>
  </si>
  <si>
    <t>https://uhs.upr.edu/</t>
  </si>
  <si>
    <t>uhs.es@upr.edu</t>
  </si>
  <si>
    <t>Elena Maldonado Vargas</t>
  </si>
  <si>
    <t>UNIVERSIDAD DE PUERTO RICO</t>
  </si>
  <si>
    <t>A 79-01</t>
  </si>
  <si>
    <t>Robinson School</t>
  </si>
  <si>
    <t>5 Nairn Street,</t>
  </si>
  <si>
    <t>00907</t>
  </si>
  <si>
    <t>5 Nairn Street</t>
  </si>
  <si>
    <t>http://www.robinsonschool.org</t>
  </si>
  <si>
    <t>dsegarra@robinsonschool.net</t>
  </si>
  <si>
    <t>Janice González</t>
  </si>
  <si>
    <t>Mari Tere Larrieu</t>
  </si>
  <si>
    <t>Enid Camacho</t>
  </si>
  <si>
    <t>Luis Fortes</t>
  </si>
  <si>
    <t>Global Ministries of The United Methodist Church</t>
  </si>
  <si>
    <t>A 79-04</t>
  </si>
  <si>
    <t>Academia María Reina</t>
  </si>
  <si>
    <t>Urb. College Park, Calle Glasgow # 1879 y # 1881</t>
  </si>
  <si>
    <t>Urb. College Park,  1879 Calle Glasgow</t>
  </si>
  <si>
    <t>http://www.mariareina.com</t>
  </si>
  <si>
    <t>mariareina@mariareina.com</t>
  </si>
  <si>
    <t>Rita A. Hernández</t>
  </si>
  <si>
    <t>Sisters of St. Joseph of Brentwood, NY</t>
  </si>
  <si>
    <t>A 79-06</t>
  </si>
  <si>
    <t>Academia del Perpetuo Socorro</t>
  </si>
  <si>
    <t>704  Calle José Martí, Miramar</t>
  </si>
  <si>
    <t>704 Calle José Martí</t>
  </si>
  <si>
    <t>http://www.aps-pr.org</t>
  </si>
  <si>
    <t>fvelez@perpetuoangels.org</t>
  </si>
  <si>
    <t>Mons. José E. Cummings Espada</t>
  </si>
  <si>
    <t>Iglesia Católica, Arquidiócesis de San Juan</t>
  </si>
  <si>
    <t>A 79-08</t>
  </si>
  <si>
    <t>Saint John's School</t>
  </si>
  <si>
    <t>Ave. Ashford  1454</t>
  </si>
  <si>
    <t>Ave. Ashford # 1454</t>
  </si>
  <si>
    <t>http://www.sjspr.org</t>
  </si>
  <si>
    <t>lorraine.lago@sjspr.org</t>
  </si>
  <si>
    <t>Maika Marchan</t>
  </si>
  <si>
    <t>Yolanda Adames</t>
  </si>
  <si>
    <t>David Sanabria</t>
  </si>
  <si>
    <t>A 79-12</t>
  </si>
  <si>
    <t>Centro de Desarrollo Preescolar del Recinto de Ciencias Medicas - UPR</t>
  </si>
  <si>
    <t>Jardín Botánico Norte, Carr. #1</t>
  </si>
  <si>
    <t>Jardín Botánico Sur, Núm 1187, Calle Flamboyán</t>
  </si>
  <si>
    <t>http://upr.edu</t>
  </si>
  <si>
    <t>carol.salas@upr.edu</t>
  </si>
  <si>
    <t>Dra. Carol Salas Pagan</t>
  </si>
  <si>
    <t>Universidad de Puerto Rico</t>
  </si>
  <si>
    <t>A 79-13</t>
  </si>
  <si>
    <t>Instituto Desarrollo del Niño</t>
  </si>
  <si>
    <t>Calle Demetrio O'daly #1050</t>
  </si>
  <si>
    <t>http://www.institutodesarrollodelnino.org</t>
  </si>
  <si>
    <t>yahaira.idn@gmail.com</t>
  </si>
  <si>
    <t>María Rivera Sullivan</t>
  </si>
  <si>
    <t>Henry Sullivan</t>
  </si>
  <si>
    <t>Ramón López Sierra</t>
  </si>
  <si>
    <t>A 79-16</t>
  </si>
  <si>
    <t>Palermo Private School</t>
  </si>
  <si>
    <t>Calle Laurel 2310 Punta Las Marias</t>
  </si>
  <si>
    <t>00913</t>
  </si>
  <si>
    <t>http://www.palermoprivateschool.com</t>
  </si>
  <si>
    <t>palermoprivateschool@gmail.com</t>
  </si>
  <si>
    <t>Tina M. Palermo Mueller</t>
  </si>
  <si>
    <t>A 79-17</t>
  </si>
  <si>
    <t>Se Crece, Centro Psicoeducativo</t>
  </si>
  <si>
    <t>#25 Marginal, Ave. 65 de Infantería, Urb. San Agustín</t>
  </si>
  <si>
    <t>Urb. San Agustín, Marginal #25, Altos</t>
  </si>
  <si>
    <t>http://www.secrece.com</t>
  </si>
  <si>
    <t>yumariscr@gmail.com</t>
  </si>
  <si>
    <t>Adniel Almaguel Bruzon</t>
  </si>
  <si>
    <t>A 79-19</t>
  </si>
  <si>
    <t>Escuela Especializada en Matemáticas, Ciencias y Tecnología</t>
  </si>
  <si>
    <t>Carr Estatal 17, Calle Montellano, Barrio Rio Piedras, Polideportivo Rebekah Colberg</t>
  </si>
  <si>
    <t>P O Box 367155</t>
  </si>
  <si>
    <t>diana.freytes@sjmathsciencetechnology.org</t>
  </si>
  <si>
    <t>Daniel E. Vázquez Alvarado</t>
  </si>
  <si>
    <t>A 79-21</t>
  </si>
  <si>
    <t>Nuestra Escuela, Inc. - Nuestra Escuelita</t>
  </si>
  <si>
    <t>Calle 3 Esquina San Rafael Parcelas Vieques Bo. Medianía Alta</t>
  </si>
  <si>
    <t>http://nuestraescuela.org</t>
  </si>
  <si>
    <t>A 79-22</t>
  </si>
  <si>
    <t>Dynamic Learning Centers, Inc.</t>
  </si>
  <si>
    <t>Calle Robles #42 Rio Piedras</t>
  </si>
  <si>
    <t>PO Box 191502</t>
  </si>
  <si>
    <t>dynamiclearning14@gmail.com</t>
  </si>
  <si>
    <t>Luz D. Marrero Piñeiro</t>
  </si>
  <si>
    <t>Junta de Directores Dynamic Learning Centers, Inc.</t>
  </si>
  <si>
    <t>A 79-26</t>
  </si>
  <si>
    <t>Espacio a</t>
  </si>
  <si>
    <t>152 Calle Fortaleza</t>
  </si>
  <si>
    <t>00901</t>
  </si>
  <si>
    <t>P.O.Box 9021512</t>
  </si>
  <si>
    <t>http://espacioa.org</t>
  </si>
  <si>
    <t>oficina@espacioa.org</t>
  </si>
  <si>
    <t>Ginnette Marxuach Lausell</t>
  </si>
  <si>
    <t>A 79-27</t>
  </si>
  <si>
    <t>Escuela Virtual de Puerto Rico</t>
  </si>
  <si>
    <t>#605 Calle Condado, Suite #621-B, Condominio San Alberto</t>
  </si>
  <si>
    <t>http://escuelavirtualpr.com</t>
  </si>
  <si>
    <t>info@escuelavirtualpr.com</t>
  </si>
  <si>
    <t>Hector A. García Muñoz</t>
  </si>
  <si>
    <t>Hector A. Garcia Muñoz</t>
  </si>
  <si>
    <t>A 79-28</t>
  </si>
  <si>
    <t>Colegio Educativo del Caribe</t>
  </si>
  <si>
    <t>1434 Avenida Jesús T. Piñero</t>
  </si>
  <si>
    <t>trscolon@yahoo.com</t>
  </si>
  <si>
    <t>Diana Pacheco González</t>
  </si>
  <si>
    <t>Lorenzo Valcarcel</t>
  </si>
  <si>
    <t>A 79-29</t>
  </si>
  <si>
    <t>Centro Sor Isolina Ferré-Caimito</t>
  </si>
  <si>
    <t>Carretera #842 Km. 1.9 Sector Los Romeros, Caimito, Rio Piedras</t>
  </si>
  <si>
    <t>RR 6 Box 9541</t>
  </si>
  <si>
    <t>http://csif.org</t>
  </si>
  <si>
    <t>Laura Delgado Sellas</t>
  </si>
  <si>
    <t>A 79-30</t>
  </si>
  <si>
    <t>Espiral Montessori</t>
  </si>
  <si>
    <t>Calle Matienzo Cintrón #119 Floral Park</t>
  </si>
  <si>
    <t>espiralmontessori@gmail.com</t>
  </si>
  <si>
    <t>Marisela Cuadrado Blanch</t>
  </si>
  <si>
    <t>Minirka Cabán Casanova</t>
  </si>
  <si>
    <t>A 79-31</t>
  </si>
  <si>
    <t>Kids@t Kollege Day Care and Elementary School</t>
  </si>
  <si>
    <t>480 Avenida San Claudio Urb. Tulipan</t>
  </si>
  <si>
    <t>480 Avenida San Claudio</t>
  </si>
  <si>
    <t>kidskollege480@gmail.com</t>
  </si>
  <si>
    <t>Andrea Ojeda</t>
  </si>
  <si>
    <t>A 79-32</t>
  </si>
  <si>
    <t>Academia Huellitas del Saber</t>
  </si>
  <si>
    <t>Calle Eidel 897 Urb Country Club</t>
  </si>
  <si>
    <t>Calle 61 Bloque 73 #13 Villa Carolina</t>
  </si>
  <si>
    <t>ahuellitasdelsaber@gmail.com</t>
  </si>
  <si>
    <t>Glisette Gímenez Santana</t>
  </si>
  <si>
    <t>Alfredo Gimenez Deliz</t>
  </si>
  <si>
    <t>A 79-33</t>
  </si>
  <si>
    <t>Vimenti School</t>
  </si>
  <si>
    <t>Calle Otero Final, Residencial Ernesto Ramos Atonini, Bo. Sabana Llana</t>
  </si>
  <si>
    <t>PO Box 79526</t>
  </si>
  <si>
    <t>http://vimenti.org/</t>
  </si>
  <si>
    <t>barbararivera@bgcpr.org</t>
  </si>
  <si>
    <t>Barbara Rivera</t>
  </si>
  <si>
    <t>Boys and Girls Club de Puerto Rico</t>
  </si>
  <si>
    <t>A 79-34</t>
  </si>
  <si>
    <t>Escuela Aurora</t>
  </si>
  <si>
    <t>159 Calle Luna Local 1 B Viejo San Juan</t>
  </si>
  <si>
    <t>00902</t>
  </si>
  <si>
    <t>PO Box 9023254</t>
  </si>
  <si>
    <t>http://www.escuelaaurora.org</t>
  </si>
  <si>
    <t>info@escuelaaurora.org</t>
  </si>
  <si>
    <t>Luzdaris Morales</t>
  </si>
  <si>
    <t>Natalia Flores</t>
  </si>
  <si>
    <t>Junta de Directores Escuela Aurora</t>
  </si>
  <si>
    <t>A 79-35</t>
  </si>
  <si>
    <t>Little Brains Academy</t>
  </si>
  <si>
    <t>1621 Ave. Ponce de León Urb. Reparto de Diego</t>
  </si>
  <si>
    <t>Urb. San Ramón 1958 Calle Sauco</t>
  </si>
  <si>
    <t>http://www.littlebrainspr.com/</t>
  </si>
  <si>
    <t>littlebrainsacademy@outlook.com</t>
  </si>
  <si>
    <t>Marta Costas Toro</t>
  </si>
  <si>
    <t>Soneliz Santos Rivera</t>
  </si>
  <si>
    <t>Little Brains Inc</t>
  </si>
  <si>
    <t>A 79-36</t>
  </si>
  <si>
    <t>The Treehouse Child Development and Learning Center</t>
  </si>
  <si>
    <t>#805 Ave. Fernández Juncos</t>
  </si>
  <si>
    <t>http://www.thetreehousepr.com</t>
  </si>
  <si>
    <t>alorena11@aol.com</t>
  </si>
  <si>
    <t>Ana Vidal Martinez de Andino</t>
  </si>
  <si>
    <t>A 79-37</t>
  </si>
  <si>
    <t>Estación Infantil Preschool &amp; Kinder</t>
  </si>
  <si>
    <t>Avenida Ana G Mendez Carr 176 K1</t>
  </si>
  <si>
    <t>Avenida Ana G Mendez RR 37 1836</t>
  </si>
  <si>
    <t>estacioninfantil@hotmail.com</t>
  </si>
  <si>
    <t>Nitza Quiñones Santiago</t>
  </si>
  <si>
    <t>Dahina Gonzalez Merced</t>
  </si>
  <si>
    <t>A 79-38</t>
  </si>
  <si>
    <t>Academia Fonemi</t>
  </si>
  <si>
    <t>Apartado 1273 Calle 54 SE Urbanización La Riviera</t>
  </si>
  <si>
    <t>academiafonemi@gmail.com</t>
  </si>
  <si>
    <t>Lic. Nellie Torres</t>
  </si>
  <si>
    <t>A 79-39</t>
  </si>
  <si>
    <t>Aprendiendo con Amor</t>
  </si>
  <si>
    <t>400 Calle ensenada Urb. Caparra heights</t>
  </si>
  <si>
    <t>100 Calle del Muelle Cond. Capitolio Plaza apartamento 2805</t>
  </si>
  <si>
    <t>http://www.aprendiendoconamorpr.com</t>
  </si>
  <si>
    <t>lisdeimar12@yahoo.com</t>
  </si>
  <si>
    <t>Lisdeimar Alicea Toledo</t>
  </si>
  <si>
    <t>A 79-40</t>
  </si>
  <si>
    <t>Brain School Puerto rico Inc</t>
  </si>
  <si>
    <t>Av.Luis Munoz Rivera # 500</t>
  </si>
  <si>
    <t>P.O.BOX 360326</t>
  </si>
  <si>
    <t>http://www.brainschoolpr.com</t>
  </si>
  <si>
    <t>brainschoolpr@gmail.com</t>
  </si>
  <si>
    <t>Lyzairy Aviles</t>
  </si>
  <si>
    <t>Alice M.Granell Irizarry</t>
  </si>
  <si>
    <t>A 79-42</t>
  </si>
  <si>
    <t>American Cyber Academy LLC</t>
  </si>
  <si>
    <t>807 AVE. PONCE DE LEON</t>
  </si>
  <si>
    <t>http://americancyberacademy.us</t>
  </si>
  <si>
    <t>soraya@cginteractive.com</t>
  </si>
  <si>
    <t>Vanessa E. Santoni</t>
  </si>
  <si>
    <t>Sra. Soraya Sesto</t>
  </si>
  <si>
    <t>A 79-43</t>
  </si>
  <si>
    <t>ESTREAM Academy</t>
  </si>
  <si>
    <t>#55 CALLE ALHAMBRA HATO REY</t>
  </si>
  <si>
    <t>PMB 412  AVENIDA ESMERALDA 405 SUITE 2</t>
  </si>
  <si>
    <t>https://estream.academy</t>
  </si>
  <si>
    <t>info@estream.academy</t>
  </si>
  <si>
    <t>Elizabeth Santiago Maldonado</t>
  </si>
  <si>
    <t>César Cabrera Santiago</t>
  </si>
  <si>
    <t>A 79-44</t>
  </si>
  <si>
    <t>Fundación Educativa CAF</t>
  </si>
  <si>
    <t>307 CALLE CASTELAR ESQ GILBERTO MONROIG, Villa Palmeras</t>
  </si>
  <si>
    <t>PMB 9023565</t>
  </si>
  <si>
    <t>http://www.fundacioncafpr.org</t>
  </si>
  <si>
    <t>fundacioneducativacaf@gmail.com</t>
  </si>
  <si>
    <t>Fundación  CAF</t>
  </si>
  <si>
    <t>A 80-07</t>
  </si>
  <si>
    <t>Península de Cantera, Calle Constitución, Esq. Santa Elena</t>
  </si>
  <si>
    <t>PO Box 14367, Estación Postal Barrio Obrero</t>
  </si>
  <si>
    <t>00916</t>
  </si>
  <si>
    <t>http://www.boscopr.com</t>
  </si>
  <si>
    <t>lizypr2000@yahoo.com</t>
  </si>
  <si>
    <t>Padre Ely Peña ,SDB</t>
  </si>
  <si>
    <t>Salesian Society</t>
  </si>
  <si>
    <t>A 80-08</t>
  </si>
  <si>
    <t>Colegio San Vicente de Paúl</t>
  </si>
  <si>
    <t>Calle Bolívar # 709, Parada 24½ y #1655, Calle Machín</t>
  </si>
  <si>
    <t>00910</t>
  </si>
  <si>
    <t>PO Box 8699, Fernández Juncos Station</t>
  </si>
  <si>
    <t>principal@csvp-sj.org</t>
  </si>
  <si>
    <t>Sr. Emilio Roldán Figueroa</t>
  </si>
  <si>
    <t>A 80-09</t>
  </si>
  <si>
    <t>Academia San Jorge</t>
  </si>
  <si>
    <t>Calle Colón # 1701, Esq. Ave. San Jorge</t>
  </si>
  <si>
    <t>00911</t>
  </si>
  <si>
    <t>Calle Colón # 1701</t>
  </si>
  <si>
    <t>https://www.academiasanjorge.com</t>
  </si>
  <si>
    <t>pasj25@gmail.com</t>
  </si>
  <si>
    <t>Ivonne D. Carlo</t>
  </si>
  <si>
    <t>Arquidiócesis de San Juan de la Iglesia Católica de PR</t>
  </si>
  <si>
    <t>A 80-10</t>
  </si>
  <si>
    <t>Academia Interamericana Metro</t>
  </si>
  <si>
    <t>1308 Ave. Ponce de León Parada 19</t>
  </si>
  <si>
    <t>academiainteramericanametro@gmail.com</t>
  </si>
  <si>
    <t>Emely Astacio</t>
  </si>
  <si>
    <t>Junta de Sí­ndicos</t>
  </si>
  <si>
    <t>A 80-11</t>
  </si>
  <si>
    <t>Saint Monica Bilingual School</t>
  </si>
  <si>
    <t>Ave. Fernández Juncos # 1058, Parada 16½</t>
  </si>
  <si>
    <t>00908</t>
  </si>
  <si>
    <t>PO Box 8609</t>
  </si>
  <si>
    <t>https://www.saintmonicabilingualschoolpr.com/</t>
  </si>
  <si>
    <t>saintmonicaschoolpr@gmail.com</t>
  </si>
  <si>
    <t>Carmen G. Rodríguez</t>
  </si>
  <si>
    <t>Carmen G . Rodríguez Rivera Presidenta Junta de Directores</t>
  </si>
  <si>
    <t>A 80-15</t>
  </si>
  <si>
    <t>Urb. Villa Palmeras,  # 2273 Ave. Eduardo Conde</t>
  </si>
  <si>
    <t>00915</t>
  </si>
  <si>
    <t>P.O. Box 7277</t>
  </si>
  <si>
    <t>maritzafma@yahoo.com</t>
  </si>
  <si>
    <t>Sor Maritza Ortiz</t>
  </si>
  <si>
    <t>Hijas Maria Auxiliadora</t>
  </si>
  <si>
    <t>A 80-16</t>
  </si>
  <si>
    <t>The Episcopal Cathedral School</t>
  </si>
  <si>
    <t>Calle Canals # 309, Esq. Ponce de León, Pda. 20</t>
  </si>
  <si>
    <t>PO Box 13305, Estación Postal Santurce</t>
  </si>
  <si>
    <t>http://www.cathedralschoolpr.org</t>
  </si>
  <si>
    <t>k.santiago@cathedralschoolpr.org</t>
  </si>
  <si>
    <t>Karen Santiago Garcia</t>
  </si>
  <si>
    <t>Iglesia Episcopal Puertorriqueña</t>
  </si>
  <si>
    <t>A 80-20</t>
  </si>
  <si>
    <t>Colegio Sagrada Familia</t>
  </si>
  <si>
    <t>Residencial Luis Lloréns Torres, Calle Loiza Cordero # 2254</t>
  </si>
  <si>
    <t>PO Box 6097</t>
  </si>
  <si>
    <t>lfradera@csfpr.org</t>
  </si>
  <si>
    <t>No tenemos Preescolar</t>
  </si>
  <si>
    <t>Lisandra Fradera Caraballo</t>
  </si>
  <si>
    <t>Rising Stars Foundation Corp</t>
  </si>
  <si>
    <t>A 80-21</t>
  </si>
  <si>
    <t>Colegio de la Inmaculada</t>
  </si>
  <si>
    <t>#1711 Ave. Ponce de León Parada 26</t>
  </si>
  <si>
    <t>00909</t>
  </si>
  <si>
    <t>http://www.inmaculadasanturce.com</t>
  </si>
  <si>
    <t>inmaculadasanturce@yahoo.com</t>
  </si>
  <si>
    <t>Sor Cecfilia Serrano Guzmán, HC</t>
  </si>
  <si>
    <t>Sor Cecilia Serrano Guzmán, HC</t>
  </si>
  <si>
    <t>Hijas de la Caridad de San Vicente de Paul</t>
  </si>
  <si>
    <t>A 80-22</t>
  </si>
  <si>
    <t>Programa Educativo Alcance Inc</t>
  </si>
  <si>
    <t>2414-2430 Calle 11 Santa Elena Cantera</t>
  </si>
  <si>
    <t>Calle Brazil C-89, Urb. Rolling Hills</t>
  </si>
  <si>
    <t>http://www.programaalcancepr.org</t>
  </si>
  <si>
    <t>sanchezcasacaborojo@gmail.com</t>
  </si>
  <si>
    <t>Prof. Alejandrina Carmona Issac</t>
  </si>
  <si>
    <t>Prof.Fernando Sanchez Aviles</t>
  </si>
  <si>
    <t>A 80-22.2</t>
  </si>
  <si>
    <t>Programa Educativo Alcance (Centro de Extensión)</t>
  </si>
  <si>
    <t>Carretera 308 INT Calle 6 Puerto Real</t>
  </si>
  <si>
    <t>P.O. Box 546</t>
  </si>
  <si>
    <t>Boquerón</t>
  </si>
  <si>
    <t>00622</t>
  </si>
  <si>
    <t>lopezcasacaborojo@gmail.com</t>
  </si>
  <si>
    <t>Profa. Lilka Lopez Chamorro</t>
  </si>
  <si>
    <t>Prof. Fernando Sánchez Avilés</t>
  </si>
  <si>
    <t>A 80-23</t>
  </si>
  <si>
    <t>San Juan Educational School</t>
  </si>
  <si>
    <t>Edificio Cobian Plaza, Ave. Ponce de León 1607, Parada 23 1/2 UM-08</t>
  </si>
  <si>
    <t>PO Box 8681</t>
  </si>
  <si>
    <t>http://sanjuanschoolpr.com</t>
  </si>
  <si>
    <t>ritamcolon@gmail.com</t>
  </si>
  <si>
    <t>Rita Colón Vega</t>
  </si>
  <si>
    <t>A 80-25</t>
  </si>
  <si>
    <t>Instituto High Alternative Education Corporation</t>
  </si>
  <si>
    <t>1058 Ave. Ponce de León Río Piedras</t>
  </si>
  <si>
    <t>PO BOX 8442 FERNANDEZ JUNCOS STATION</t>
  </si>
  <si>
    <t>aahaeducation@gmail.com</t>
  </si>
  <si>
    <t>787-728-899</t>
  </si>
  <si>
    <t>Betzaida Aimeé Alemañy Vélez</t>
  </si>
  <si>
    <t>Betzaida Aimee Alemany Velez</t>
  </si>
  <si>
    <t>A 80-26</t>
  </si>
  <si>
    <t>Politécnico Amigó, Inc.</t>
  </si>
  <si>
    <t>Calle Refugio # 960, Miramar</t>
  </si>
  <si>
    <t>PO Box 13204</t>
  </si>
  <si>
    <t>politecnicoamigopr@gmail.com</t>
  </si>
  <si>
    <t>Yaritza Simons Reyes</t>
  </si>
  <si>
    <t>Junta de Directores del Politécnico Amigó, Inc</t>
  </si>
  <si>
    <t>A 80-27</t>
  </si>
  <si>
    <t>La Casa Montessori</t>
  </si>
  <si>
    <t>Calle San Jorge #259</t>
  </si>
  <si>
    <t>https://www.lacasamontessoripr.org/</t>
  </si>
  <si>
    <t>la.casa.montessori@gmail.com</t>
  </si>
  <si>
    <t>Marisol Villamil Fernández</t>
  </si>
  <si>
    <t>Marisol Villamil Fernández / Generación Nova Inc.</t>
  </si>
  <si>
    <t>A 80-30</t>
  </si>
  <si>
    <t>San Juan High School</t>
  </si>
  <si>
    <t>Avenida Ponce de León 1607, Parada 23 1/2 Edif. Cobian Plaza UM-08</t>
  </si>
  <si>
    <t>ritacolon@hotmail.com</t>
  </si>
  <si>
    <t>Rita Colon</t>
  </si>
  <si>
    <t>Rita Colón</t>
  </si>
  <si>
    <t>A 81-01</t>
  </si>
  <si>
    <t>Antilles Military Academy</t>
  </si>
  <si>
    <t>Ave. Pedro L. Negrón Ramírez Km. 1.5</t>
  </si>
  <si>
    <t>PO Box 1919</t>
  </si>
  <si>
    <t>http://www.antillesmilitaryacademy.com</t>
  </si>
  <si>
    <t>antillesma@gmail.com</t>
  </si>
  <si>
    <t>Darlene Echevarria Torres</t>
  </si>
  <si>
    <t>Pedro L. Negron Negron</t>
  </si>
  <si>
    <t>A 81-03</t>
  </si>
  <si>
    <t>Escuela del Pueblo Trabajador-Método Montessori</t>
  </si>
  <si>
    <t>Carr. 877, Km. 0.9 Marginal Expreso Trujillo Alto</t>
  </si>
  <si>
    <t>Apartado 151, Estación Postal Saint Just</t>
  </si>
  <si>
    <t>Saint Just</t>
  </si>
  <si>
    <t>00978</t>
  </si>
  <si>
    <t>ept.montessori@gmail.com</t>
  </si>
  <si>
    <t>Marylyn Souffront Tirado</t>
  </si>
  <si>
    <t>Coorporacion para el Fomento y Desarrollo de la Nueva Pedagogï¿½a</t>
  </si>
  <si>
    <t>A 81-06</t>
  </si>
  <si>
    <t>New Generation School</t>
  </si>
  <si>
    <t>Carr. 803 Km 0.3 Expreso Trujillo Alto</t>
  </si>
  <si>
    <t>Las Flores de Montehiedra Calle Miramelinda #623</t>
  </si>
  <si>
    <t>ngs_newgenerationschool@yahoo.com</t>
  </si>
  <si>
    <t>Tawfig Abuosba</t>
  </si>
  <si>
    <t>A 81-07</t>
  </si>
  <si>
    <t>Colegio Santa Cruz Montessori</t>
  </si>
  <si>
    <t>Calle Dr. Fernández # 203</t>
  </si>
  <si>
    <t>PO Box 1809</t>
  </si>
  <si>
    <t>https://cscmontessori.com</t>
  </si>
  <si>
    <t>oficina.cscm@gmail.com</t>
  </si>
  <si>
    <t>Carlos A. Contreras Tribaldos</t>
  </si>
  <si>
    <t>A 81-08</t>
  </si>
  <si>
    <t>Carretera 181 Marginal 877 Kilómetro 1.6</t>
  </si>
  <si>
    <t>RR 2, Buzón 15</t>
  </si>
  <si>
    <t>http://colegionuestraseñoradelcarmen.pr.com</t>
  </si>
  <si>
    <t>hnaelizabethandino@gmail.com</t>
  </si>
  <si>
    <t>Hna. Melissa Román Pagán</t>
  </si>
  <si>
    <t>Hna. Elizabeth Andino Matos</t>
  </si>
  <si>
    <t>Hermanas Carmelitas del Monte Carmelo</t>
  </si>
  <si>
    <t>A 81-12</t>
  </si>
  <si>
    <t>DBA/ Creative Learning School</t>
  </si>
  <si>
    <t>Calle AA, H13, H-14, H15, Urb. Ciudad Universitaria</t>
  </si>
  <si>
    <t>Calle AA H-14, Urb. Ciudad Universitaria</t>
  </si>
  <si>
    <t>clspr@ymail.com</t>
  </si>
  <si>
    <t>Carmen Juarbe de Cembalest</t>
  </si>
  <si>
    <t>A 81-13</t>
  </si>
  <si>
    <t>Mi Pequeño Angelito, Inc.</t>
  </si>
  <si>
    <t>Carr. 846, #U-27, Ciudad Universitaria</t>
  </si>
  <si>
    <t>352, Ave. San Claudio, PMB 131</t>
  </si>
  <si>
    <t>noemimpangelito@hotmail.com</t>
  </si>
  <si>
    <t>Noemí B. Santana Rivera</t>
  </si>
  <si>
    <t>Noemi B. Santana Rivera</t>
  </si>
  <si>
    <t>A 81-15</t>
  </si>
  <si>
    <t>Nafian College, Inc.</t>
  </si>
  <si>
    <t>Calle Dr Fernandez # 202</t>
  </si>
  <si>
    <t>Calle Dr. Fernández # 202 Altos</t>
  </si>
  <si>
    <t>nafiancollegeinc@gmail.com</t>
  </si>
  <si>
    <t>Nayda Figueroa Andino</t>
  </si>
  <si>
    <t>A 81-21</t>
  </si>
  <si>
    <t>Centro de Niños en Acción, Inc.</t>
  </si>
  <si>
    <t>Golden Hills, Aniceto Díaz B-11</t>
  </si>
  <si>
    <t>Urb. Monte Trujillo, 2901 Parque Terralinda</t>
  </si>
  <si>
    <t>centroninosenaccion@gmail.com</t>
  </si>
  <si>
    <t>Zulma Montenegro Ortiz</t>
  </si>
  <si>
    <t>Zulma  Montenegro Ortiz</t>
  </si>
  <si>
    <t>A 81-22</t>
  </si>
  <si>
    <t>Discovery House, CDC &amp; Elementary School</t>
  </si>
  <si>
    <t>Carretera 844 Km 5.2 Barrio Carraízo</t>
  </si>
  <si>
    <t>RR 2 Box 7610</t>
  </si>
  <si>
    <t>discoveryhousepr@yahoo.com</t>
  </si>
  <si>
    <t>Irene Lind Correa</t>
  </si>
  <si>
    <t>Irene Lind</t>
  </si>
  <si>
    <t>A 81-24</t>
  </si>
  <si>
    <t>Jireh Christian Academy &amp; Day Care</t>
  </si>
  <si>
    <t>CARR 175 KM 3.1 BARRIO CARRAIZO</t>
  </si>
  <si>
    <t>HC-02BOX 15437</t>
  </si>
  <si>
    <t>jirehchristhianacademy@outlook.com</t>
  </si>
  <si>
    <t>787-749899</t>
  </si>
  <si>
    <t>Valeria A. Tapia Benitez</t>
  </si>
  <si>
    <t>A 81-25</t>
  </si>
  <si>
    <t>Covenant Private School</t>
  </si>
  <si>
    <t>CARR 181 KM 5.0 Marginal Expreso Trujillo Alto</t>
  </si>
  <si>
    <t>PO BOX 1616</t>
  </si>
  <si>
    <t>info@covenantpr.com</t>
  </si>
  <si>
    <t>Marilyn Navarro López</t>
  </si>
  <si>
    <t>Carlos M. Pérez Colón</t>
  </si>
  <si>
    <t>*Para verificar si la institución se encuentra en cumplimiento con el Registro del Departamento de Estado vaya al siguiente enlace: https://www.didaxispr.com/instituciones-educacion/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</si>
</sst>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###0"/>
    <numFmt numFmtId="166" formatCode="&quot;$&quot;#,##0"/>
    <numFmt numFmtId="167" formatCode="0.0%"/>
    <numFmt numFmtId="168" formatCode="###0.0"/>
    <numFmt numFmtId="169" formatCode="####.0"/>
    <numFmt numFmtId="170" formatCode="[&lt;=9999999]###\-####;\(###\)\ ###\-####"/>
  </numFmts>
  <fonts count="9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  <family val="2"/>
    </font>
    <font>
      <sz val="13"/>
      <color theme="1"/>
      <name val="Calibri"/>
      <family val="2"/>
      <scheme val="minor"/>
    </font>
    <font>
      <u/>
      <sz val="13"/>
      <color theme="10"/>
      <name val="Arial"/>
      <family val="2"/>
    </font>
    <font>
      <b/>
      <u/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sz val="8"/>
      <name val="Arial"/>
      <family val="2"/>
    </font>
    <font>
      <vertAlign val="superscript"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9"/>
      <name val="Arial"/>
      <family val="2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Calibri"/>
      <family val="2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000000"/>
      <name val="Calibri"/>
      <family val="2"/>
      <scheme val="minor"/>
    </font>
    <font>
      <vertAlign val="superscript"/>
      <sz val="9"/>
      <color rgb="FF00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3"/>
      <name val="Calibri"/>
      <family val="2"/>
    </font>
    <font>
      <b/>
      <u/>
      <sz val="13"/>
      <name val="Calibri"/>
      <family val="2"/>
    </font>
    <font>
      <b/>
      <sz val="11"/>
      <color indexed="8"/>
      <name val="Arial"/>
      <family val="2"/>
    </font>
    <font>
      <sz val="13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3"/>
      <color theme="1"/>
      <name val="Arial"/>
      <family val="2"/>
    </font>
    <font>
      <sz val="10"/>
      <name val="Calibri"/>
      <family val="2"/>
    </font>
    <font>
      <b/>
      <sz val="8"/>
      <name val="Calibri"/>
      <family val="2"/>
    </font>
    <font>
      <b/>
      <sz val="10"/>
      <color indexed="8"/>
      <name val="Calibri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3"/>
      <color rgb="FFFF0000"/>
      <name val="Arial"/>
      <family val="2"/>
    </font>
    <font>
      <b/>
      <u/>
      <sz val="13"/>
      <name val="Calibri"/>
      <family val="2"/>
      <scheme val="minor"/>
    </font>
    <font>
      <b/>
      <sz val="9"/>
      <color indexed="8"/>
      <name val="Arial Bold"/>
    </font>
    <font>
      <sz val="9"/>
      <color theme="1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3"/>
      <color rgb="FFFF0000"/>
      <name val="Calibri"/>
      <family val="2"/>
    </font>
    <font>
      <strike/>
      <sz val="13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3"/>
      <name val="Calibri"/>
      <family val="2"/>
    </font>
    <font>
      <b/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i/>
      <sz val="9"/>
      <name val="Calibri"/>
      <family val="2"/>
      <scheme val="minor"/>
    </font>
    <font>
      <u/>
      <sz val="13"/>
      <name val="Arial"/>
      <family val="2"/>
    </font>
    <font>
      <u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472">
    <xf numFmtId="0" fontId="0" fillId="0" borderId="0" xfId="0"/>
    <xf numFmtId="0" fontId="6" fillId="0" borderId="0" xfId="0" applyFont="1" applyAlignment="1">
      <alignment horizontal="right"/>
    </xf>
    <xf numFmtId="0" fontId="7" fillId="0" borderId="0" xfId="1" applyFont="1" applyAlignment="1" applyProtection="1"/>
    <xf numFmtId="0" fontId="1" fillId="0" borderId="4" xfId="0" applyFont="1" applyBorder="1"/>
    <xf numFmtId="0" fontId="0" fillId="0" borderId="0" xfId="0" applyBorder="1"/>
    <xf numFmtId="164" fontId="0" fillId="0" borderId="0" xfId="2" applyNumberFormat="1" applyFont="1" applyBorder="1"/>
    <xf numFmtId="0" fontId="1" fillId="0" borderId="0" xfId="0" applyFont="1" applyBorder="1"/>
    <xf numFmtId="3" fontId="1" fillId="0" borderId="4" xfId="0" applyNumberFormat="1" applyFont="1" applyBorder="1"/>
    <xf numFmtId="0" fontId="2" fillId="0" borderId="4" xfId="0" applyFont="1" applyBorder="1" applyAlignment="1">
      <alignment horizontal="center" vertical="top"/>
    </xf>
    <xf numFmtId="0" fontId="20" fillId="0" borderId="0" xfId="0" applyFont="1" applyAlignment="1"/>
    <xf numFmtId="0" fontId="3" fillId="0" borderId="0" xfId="0" applyFont="1" applyAlignment="1"/>
    <xf numFmtId="0" fontId="11" fillId="0" borderId="0" xfId="0" applyFont="1"/>
    <xf numFmtId="0" fontId="29" fillId="0" borderId="4" xfId="0" applyFont="1" applyBorder="1" applyAlignment="1">
      <alignment horizontal="center" vertical="top"/>
    </xf>
    <xf numFmtId="164" fontId="0" fillId="0" borderId="0" xfId="2" applyNumberFormat="1" applyFont="1"/>
    <xf numFmtId="0" fontId="23" fillId="0" borderId="4" xfId="0" applyFont="1" applyBorder="1"/>
    <xf numFmtId="3" fontId="22" fillId="0" borderId="0" xfId="0" applyNumberFormat="1" applyFont="1"/>
    <xf numFmtId="0" fontId="23" fillId="0" borderId="1" xfId="0" applyFont="1" applyBorder="1" applyAlignment="1">
      <alignment horizontal="center"/>
    </xf>
    <xf numFmtId="0" fontId="27" fillId="0" borderId="4" xfId="0" applyFont="1" applyBorder="1" applyAlignment="1">
      <alignment vertical="top"/>
    </xf>
    <xf numFmtId="164" fontId="27" fillId="0" borderId="4" xfId="0" applyNumberFormat="1" applyFont="1" applyBorder="1" applyAlignment="1">
      <alignment wrapText="1"/>
    </xf>
    <xf numFmtId="3" fontId="27" fillId="0" borderId="4" xfId="0" applyNumberFormat="1" applyFont="1" applyBorder="1"/>
    <xf numFmtId="3" fontId="27" fillId="0" borderId="4" xfId="0" quotePrefix="1" applyNumberFormat="1" applyFont="1" applyBorder="1"/>
    <xf numFmtId="3" fontId="27" fillId="2" borderId="4" xfId="0" quotePrefix="1" applyNumberFormat="1" applyFont="1" applyFill="1" applyBorder="1"/>
    <xf numFmtId="164" fontId="22" fillId="0" borderId="4" xfId="0" applyNumberFormat="1" applyFont="1" applyBorder="1"/>
    <xf numFmtId="164" fontId="27" fillId="0" borderId="4" xfId="0" applyNumberFormat="1" applyFont="1" applyBorder="1"/>
    <xf numFmtId="3" fontId="27" fillId="0" borderId="4" xfId="0" applyNumberFormat="1" applyFont="1" applyFill="1" applyBorder="1" applyAlignment="1">
      <alignment horizontal="right"/>
    </xf>
    <xf numFmtId="164" fontId="22" fillId="0" borderId="7" xfId="0" applyNumberFormat="1" applyFont="1" applyBorder="1"/>
    <xf numFmtId="3" fontId="27" fillId="0" borderId="4" xfId="0" applyNumberFormat="1" applyFont="1" applyFill="1" applyBorder="1"/>
    <xf numFmtId="0" fontId="27" fillId="0" borderId="4" xfId="1" applyFont="1" applyBorder="1" applyAlignment="1" applyProtection="1">
      <alignment vertical="top"/>
    </xf>
    <xf numFmtId="164" fontId="27" fillId="0" borderId="4" xfId="2" applyNumberFormat="1" applyFont="1" applyBorder="1" applyAlignment="1" applyProtection="1">
      <alignment vertical="top"/>
    </xf>
    <xf numFmtId="164" fontId="27" fillId="0" borderId="10" xfId="2" applyNumberFormat="1" applyFont="1" applyBorder="1" applyAlignment="1" applyProtection="1">
      <alignment vertical="top"/>
    </xf>
    <xf numFmtId="164" fontId="27" fillId="0" borderId="8" xfId="2" applyNumberFormat="1" applyFont="1" applyFill="1" applyBorder="1" applyAlignment="1" applyProtection="1">
      <alignment vertical="top"/>
    </xf>
    <xf numFmtId="164" fontId="27" fillId="0" borderId="6" xfId="2" applyNumberFormat="1" applyFont="1" applyBorder="1" applyAlignment="1" applyProtection="1">
      <alignment vertical="top"/>
    </xf>
    <xf numFmtId="0" fontId="28" fillId="0" borderId="4" xfId="1" applyFont="1" applyBorder="1" applyAlignment="1" applyProtection="1">
      <alignment vertical="top"/>
    </xf>
    <xf numFmtId="164" fontId="28" fillId="0" borderId="4" xfId="2" applyNumberFormat="1" applyFont="1" applyBorder="1" applyAlignment="1" applyProtection="1">
      <alignment vertical="top"/>
    </xf>
    <xf numFmtId="164" fontId="28" fillId="0" borderId="4" xfId="2" applyNumberFormat="1" applyFont="1" applyFill="1" applyBorder="1" applyAlignment="1" applyProtection="1">
      <alignment vertical="top"/>
    </xf>
    <xf numFmtId="3" fontId="28" fillId="0" borderId="4" xfId="0" applyNumberFormat="1" applyFont="1" applyBorder="1"/>
    <xf numFmtId="0" fontId="27" fillId="0" borderId="4" xfId="0" applyFont="1" applyBorder="1" applyAlignment="1">
      <alignment vertical="center"/>
    </xf>
    <xf numFmtId="0" fontId="27" fillId="0" borderId="4" xfId="0" applyFont="1" applyBorder="1" applyAlignment="1">
      <alignment vertical="center" wrapText="1"/>
    </xf>
    <xf numFmtId="0" fontId="27" fillId="0" borderId="4" xfId="1" applyFont="1" applyBorder="1" applyAlignment="1" applyProtection="1">
      <alignment vertical="center"/>
    </xf>
    <xf numFmtId="164" fontId="27" fillId="0" borderId="4" xfId="2" applyNumberFormat="1" applyFont="1" applyBorder="1" applyAlignment="1" applyProtection="1">
      <alignment vertical="center"/>
    </xf>
    <xf numFmtId="164" fontId="27" fillId="0" borderId="6" xfId="2" applyNumberFormat="1" applyFont="1" applyBorder="1" applyAlignment="1" applyProtection="1">
      <alignment vertical="center"/>
    </xf>
    <xf numFmtId="164" fontId="27" fillId="0" borderId="4" xfId="2" applyNumberFormat="1" applyFont="1" applyFill="1" applyBorder="1" applyAlignment="1" applyProtection="1">
      <alignment vertical="center"/>
    </xf>
    <xf numFmtId="0" fontId="28" fillId="0" borderId="4" xfId="1" applyFont="1" applyBorder="1" applyAlignment="1" applyProtection="1">
      <alignment vertical="center"/>
    </xf>
    <xf numFmtId="164" fontId="28" fillId="0" borderId="4" xfId="2" applyNumberFormat="1" applyFont="1" applyBorder="1" applyAlignment="1" applyProtection="1">
      <alignment vertical="center"/>
    </xf>
    <xf numFmtId="164" fontId="28" fillId="0" borderId="4" xfId="2" applyNumberFormat="1" applyFont="1" applyFill="1" applyBorder="1" applyAlignment="1" applyProtection="1">
      <alignment vertical="center"/>
    </xf>
    <xf numFmtId="0" fontId="28" fillId="0" borderId="4" xfId="0" applyFont="1" applyBorder="1" applyAlignment="1">
      <alignment vertical="center" wrapText="1"/>
    </xf>
    <xf numFmtId="164" fontId="28" fillId="0" borderId="4" xfId="2" applyNumberFormat="1" applyFont="1" applyBorder="1" applyAlignment="1">
      <alignment vertical="center" wrapText="1"/>
    </xf>
    <xf numFmtId="164" fontId="28" fillId="0" borderId="4" xfId="2" applyNumberFormat="1" applyFont="1" applyFill="1" applyBorder="1" applyAlignment="1">
      <alignment vertical="center" wrapText="1"/>
    </xf>
    <xf numFmtId="164" fontId="22" fillId="0" borderId="0" xfId="2" applyNumberFormat="1" applyFont="1"/>
    <xf numFmtId="164" fontId="27" fillId="0" borderId="0" xfId="2" applyNumberFormat="1" applyFont="1" applyFill="1"/>
    <xf numFmtId="3" fontId="23" fillId="0" borderId="4" xfId="0" applyNumberFormat="1" applyFont="1" applyBorder="1"/>
    <xf numFmtId="3" fontId="22" fillId="0" borderId="4" xfId="0" applyNumberFormat="1" applyFont="1" applyBorder="1"/>
    <xf numFmtId="0" fontId="24" fillId="0" borderId="0" xfId="0" applyFont="1"/>
    <xf numFmtId="0" fontId="33" fillId="0" borderId="0" xfId="0" applyFont="1"/>
    <xf numFmtId="0" fontId="34" fillId="0" borderId="0" xfId="0" applyFont="1" applyBorder="1" applyAlignment="1">
      <alignment vertical="center" wrapText="1"/>
    </xf>
    <xf numFmtId="164" fontId="34" fillId="0" borderId="0" xfId="2" applyNumberFormat="1" applyFont="1" applyBorder="1" applyAlignment="1">
      <alignment vertical="center" wrapText="1"/>
    </xf>
    <xf numFmtId="3" fontId="34" fillId="0" borderId="0" xfId="0" applyNumberFormat="1" applyFont="1" applyBorder="1"/>
    <xf numFmtId="3" fontId="32" fillId="0" borderId="0" xfId="0" applyNumberFormat="1" applyFont="1" applyBorder="1"/>
    <xf numFmtId="3" fontId="24" fillId="0" borderId="0" xfId="0" applyNumberFormat="1" applyFont="1"/>
    <xf numFmtId="0" fontId="1" fillId="0" borderId="0" xfId="0" applyFont="1"/>
    <xf numFmtId="164" fontId="1" fillId="0" borderId="0" xfId="2" applyNumberFormat="1" applyFont="1"/>
    <xf numFmtId="164" fontId="1" fillId="0" borderId="0" xfId="2" applyNumberFormat="1" applyFont="1" applyBorder="1"/>
    <xf numFmtId="0" fontId="6" fillId="0" borderId="0" xfId="0" applyFont="1" applyAlignment="1">
      <alignment wrapText="1"/>
    </xf>
    <xf numFmtId="0" fontId="0" fillId="0" borderId="0" xfId="0" applyFont="1" applyAlignment="1"/>
    <xf numFmtId="0" fontId="38" fillId="0" borderId="0" xfId="0" applyFont="1" applyAlignment="1"/>
    <xf numFmtId="164" fontId="0" fillId="0" borderId="11" xfId="2" applyNumberFormat="1" applyFont="1" applyBorder="1"/>
    <xf numFmtId="164" fontId="23" fillId="0" borderId="4" xfId="2" applyNumberFormat="1" applyFont="1" applyBorder="1"/>
    <xf numFmtId="164" fontId="34" fillId="0" borderId="2" xfId="2" applyNumberFormat="1" applyFont="1" applyBorder="1" applyAlignment="1">
      <alignment horizontal="center" vertical="center" wrapText="1"/>
    </xf>
    <xf numFmtId="0" fontId="39" fillId="0" borderId="0" xfId="6" applyFont="1" applyBorder="1" applyAlignment="1">
      <alignment horizontal="left" vertical="top" wrapText="1"/>
    </xf>
    <xf numFmtId="0" fontId="0" fillId="0" borderId="11" xfId="0" applyBorder="1"/>
    <xf numFmtId="0" fontId="14" fillId="0" borderId="14" xfId="6" applyFont="1" applyBorder="1" applyAlignment="1">
      <alignment wrapText="1"/>
    </xf>
    <xf numFmtId="0" fontId="14" fillId="0" borderId="15" xfId="6" applyFont="1" applyBorder="1" applyAlignment="1">
      <alignment wrapText="1"/>
    </xf>
    <xf numFmtId="164" fontId="14" fillId="0" borderId="15" xfId="2" applyNumberFormat="1" applyFont="1" applyBorder="1" applyAlignment="1">
      <alignment horizontal="center" wrapText="1"/>
    </xf>
    <xf numFmtId="0" fontId="40" fillId="0" borderId="0" xfId="0" applyFont="1"/>
    <xf numFmtId="0" fontId="41" fillId="0" borderId="0" xfId="0" applyFont="1"/>
    <xf numFmtId="0" fontId="1" fillId="0" borderId="8" xfId="0" applyFont="1" applyBorder="1"/>
    <xf numFmtId="0" fontId="0" fillId="0" borderId="0" xfId="0" applyFill="1"/>
    <xf numFmtId="0" fontId="0" fillId="0" borderId="4" xfId="0" applyFill="1" applyBorder="1"/>
    <xf numFmtId="0" fontId="2" fillId="0" borderId="7" xfId="0" applyFont="1" applyBorder="1" applyAlignment="1">
      <alignment horizontal="center" vertical="center"/>
    </xf>
    <xf numFmtId="3" fontId="10" fillId="0" borderId="8" xfId="0" applyNumberFormat="1" applyFont="1" applyBorder="1"/>
    <xf numFmtId="0" fontId="0" fillId="0" borderId="8" xfId="0" applyFont="1" applyBorder="1"/>
    <xf numFmtId="0" fontId="47" fillId="0" borderId="4" xfId="0" applyFont="1" applyBorder="1" applyAlignment="1">
      <alignment horizontal="center" vertical="center"/>
    </xf>
    <xf numFmtId="0" fontId="47" fillId="0" borderId="4" xfId="0" applyFont="1" applyBorder="1" applyAlignment="1">
      <alignment vertical="center"/>
    </xf>
    <xf numFmtId="0" fontId="47" fillId="0" borderId="4" xfId="0" applyFont="1" applyBorder="1" applyAlignment="1">
      <alignment horizontal="center" vertical="center" wrapText="1"/>
    </xf>
    <xf numFmtId="164" fontId="1" fillId="0" borderId="0" xfId="0" applyNumberFormat="1" applyFont="1" applyBorder="1"/>
    <xf numFmtId="0" fontId="49" fillId="0" borderId="0" xfId="11" applyFont="1" applyFill="1" applyBorder="1" applyAlignment="1">
      <alignment horizontal="left" vertical="top"/>
    </xf>
    <xf numFmtId="165" fontId="15" fillId="0" borderId="0" xfId="12" applyNumberFormat="1" applyFont="1" applyBorder="1" applyAlignment="1"/>
    <xf numFmtId="166" fontId="15" fillId="0" borderId="0" xfId="12" applyNumberFormat="1" applyFont="1" applyBorder="1" applyAlignment="1"/>
    <xf numFmtId="165" fontId="15" fillId="0" borderId="0" xfId="13" applyNumberFormat="1" applyFont="1" applyBorder="1" applyAlignment="1">
      <alignment horizontal="right" vertical="center"/>
    </xf>
    <xf numFmtId="166" fontId="15" fillId="0" borderId="0" xfId="13" applyNumberFormat="1" applyFont="1" applyBorder="1" applyAlignment="1">
      <alignment horizontal="right" vertical="center"/>
    </xf>
    <xf numFmtId="3" fontId="0" fillId="0" borderId="8" xfId="0" applyNumberFormat="1" applyFont="1" applyBorder="1"/>
    <xf numFmtId="0" fontId="0" fillId="0" borderId="0" xfId="0" applyFont="1" applyFill="1"/>
    <xf numFmtId="0" fontId="3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/>
    </xf>
    <xf numFmtId="0" fontId="40" fillId="0" borderId="0" xfId="0" applyFont="1" applyBorder="1"/>
    <xf numFmtId="0" fontId="52" fillId="0" borderId="16" xfId="10" applyFont="1" applyBorder="1" applyAlignment="1">
      <alignment horizontal="left" vertical="top"/>
    </xf>
    <xf numFmtId="0" fontId="0" fillId="0" borderId="0" xfId="0"/>
    <xf numFmtId="0" fontId="0" fillId="0" borderId="0" xfId="0" applyAlignment="1">
      <alignment horizontal="center"/>
    </xf>
    <xf numFmtId="0" fontId="52" fillId="0" borderId="17" xfId="10" applyFont="1" applyBorder="1" applyAlignment="1">
      <alignment horizontal="left" vertical="top"/>
    </xf>
    <xf numFmtId="0" fontId="53" fillId="0" borderId="18" xfId="10" applyFont="1" applyBorder="1" applyAlignment="1">
      <alignment wrapText="1"/>
    </xf>
    <xf numFmtId="167" fontId="54" fillId="0" borderId="0" xfId="7" applyNumberFormat="1" applyFont="1" applyBorder="1" applyAlignment="1"/>
    <xf numFmtId="0" fontId="52" fillId="0" borderId="0" xfId="10" applyFont="1" applyBorder="1" applyAlignment="1">
      <alignment horizontal="left" vertical="top"/>
    </xf>
    <xf numFmtId="0" fontId="53" fillId="0" borderId="2" xfId="9" applyFont="1" applyBorder="1" applyAlignment="1"/>
    <xf numFmtId="0" fontId="26" fillId="0" borderId="20" xfId="10" applyFont="1" applyBorder="1" applyAlignment="1">
      <alignment horizontal="left" vertical="top"/>
    </xf>
    <xf numFmtId="165" fontId="26" fillId="0" borderId="20" xfId="10" applyNumberFormat="1" applyFont="1" applyBorder="1" applyAlignment="1">
      <alignment horizontal="right" vertical="center"/>
    </xf>
    <xf numFmtId="0" fontId="1" fillId="0" borderId="7" xfId="0" applyFont="1" applyBorder="1"/>
    <xf numFmtId="0" fontId="26" fillId="0" borderId="0" xfId="10" applyFont="1" applyBorder="1" applyAlignment="1">
      <alignment horizontal="left" vertical="top"/>
    </xf>
    <xf numFmtId="165" fontId="26" fillId="0" borderId="0" xfId="10" applyNumberFormat="1" applyFont="1" applyBorder="1" applyAlignment="1">
      <alignment horizontal="right" vertical="center"/>
    </xf>
    <xf numFmtId="168" fontId="26" fillId="0" borderId="0" xfId="10" applyNumberFormat="1" applyFont="1" applyBorder="1" applyAlignment="1">
      <alignment horizontal="right" vertical="center"/>
    </xf>
    <xf numFmtId="0" fontId="53" fillId="0" borderId="19" xfId="14" applyFont="1" applyBorder="1" applyAlignment="1">
      <alignment horizontal="right" wrapText="1"/>
    </xf>
    <xf numFmtId="0" fontId="53" fillId="0" borderId="2" xfId="14" applyFont="1" applyBorder="1" applyAlignment="1">
      <alignment horizontal="right" wrapText="1"/>
    </xf>
    <xf numFmtId="0" fontId="42" fillId="0" borderId="0" xfId="4" applyFont="1" applyBorder="1" applyAlignment="1">
      <alignment horizontal="left" vertical="top" wrapText="1"/>
    </xf>
    <xf numFmtId="0" fontId="43" fillId="0" borderId="20" xfId="4" applyFont="1" applyBorder="1" applyAlignment="1">
      <alignment horizontal="left" vertical="top" wrapText="1"/>
    </xf>
    <xf numFmtId="164" fontId="1" fillId="0" borderId="20" xfId="2" applyNumberFormat="1" applyFont="1" applyBorder="1"/>
    <xf numFmtId="164" fontId="1" fillId="0" borderId="20" xfId="0" applyNumberFormat="1" applyFont="1" applyBorder="1"/>
    <xf numFmtId="0" fontId="48" fillId="0" borderId="0" xfId="11" applyFont="1" applyBorder="1" applyAlignment="1">
      <alignment horizontal="left" vertical="top"/>
    </xf>
    <xf numFmtId="164" fontId="1" fillId="0" borderId="1" xfId="2" applyNumberFormat="1" applyFont="1" applyBorder="1" applyAlignment="1">
      <alignment horizontal="right"/>
    </xf>
    <xf numFmtId="0" fontId="36" fillId="0" borderId="20" xfId="0" applyFont="1" applyFill="1" applyBorder="1" applyAlignment="1">
      <alignment vertical="center" wrapText="1"/>
    </xf>
    <xf numFmtId="167" fontId="35" fillId="0" borderId="20" xfId="7" applyNumberFormat="1" applyFont="1" applyFill="1" applyBorder="1" applyAlignment="1">
      <alignment vertical="center" wrapText="1"/>
    </xf>
    <xf numFmtId="0" fontId="1" fillId="0" borderId="20" xfId="0" applyFont="1" applyBorder="1"/>
    <xf numFmtId="0" fontId="55" fillId="0" borderId="2" xfId="8" applyFont="1" applyBorder="1" applyAlignment="1"/>
    <xf numFmtId="0" fontId="55" fillId="0" borderId="2" xfId="8" applyFont="1" applyBorder="1" applyAlignment="1">
      <alignment horizontal="center"/>
    </xf>
    <xf numFmtId="0" fontId="10" fillId="0" borderId="2" xfId="8" applyFont="1" applyBorder="1" applyAlignment="1">
      <alignment horizontal="center"/>
    </xf>
    <xf numFmtId="0" fontId="56" fillId="0" borderId="0" xfId="8" applyFont="1" applyBorder="1" applyAlignment="1">
      <alignment horizontal="left" vertical="top"/>
    </xf>
    <xf numFmtId="0" fontId="1" fillId="0" borderId="24" xfId="0" applyFont="1" applyBorder="1"/>
    <xf numFmtId="164" fontId="14" fillId="0" borderId="1" xfId="2" applyNumberFormat="1" applyFont="1" applyBorder="1" applyAlignment="1">
      <alignment horizontal="center"/>
    </xf>
    <xf numFmtId="0" fontId="1" fillId="0" borderId="21" xfId="0" applyFont="1" applyBorder="1"/>
    <xf numFmtId="3" fontId="10" fillId="0" borderId="4" xfId="0" applyNumberFormat="1" applyFont="1" applyBorder="1"/>
    <xf numFmtId="3" fontId="1" fillId="0" borderId="22" xfId="0" applyNumberFormat="1" applyFont="1" applyBorder="1"/>
    <xf numFmtId="0" fontId="12" fillId="0" borderId="4" xfId="0" applyFont="1" applyBorder="1"/>
    <xf numFmtId="0" fontId="12" fillId="0" borderId="21" xfId="0" applyFont="1" applyBorder="1"/>
    <xf numFmtId="0" fontId="48" fillId="0" borderId="0" xfId="5" applyFont="1" applyFill="1" applyBorder="1" applyAlignment="1">
      <alignment vertical="top" wrapText="1"/>
    </xf>
    <xf numFmtId="164" fontId="0" fillId="0" borderId="1" xfId="2" applyNumberFormat="1" applyFont="1" applyBorder="1"/>
    <xf numFmtId="164" fontId="1" fillId="0" borderId="12" xfId="2" applyNumberFormat="1" applyFont="1" applyBorder="1"/>
    <xf numFmtId="3" fontId="24" fillId="0" borderId="3" xfId="0" applyNumberFormat="1" applyFont="1" applyBorder="1"/>
    <xf numFmtId="167" fontId="54" fillId="0" borderId="1" xfId="7" applyNumberFormat="1" applyFont="1" applyBorder="1" applyAlignment="1"/>
    <xf numFmtId="0" fontId="53" fillId="0" borderId="26" xfId="10" applyFont="1" applyFill="1" applyBorder="1" applyAlignment="1">
      <alignment horizontal="left" vertical="top"/>
    </xf>
    <xf numFmtId="165" fontId="3" fillId="0" borderId="2" xfId="0" applyNumberFormat="1" applyFont="1" applyBorder="1"/>
    <xf numFmtId="167" fontId="26" fillId="0" borderId="0" xfId="7" applyNumberFormat="1" applyFont="1" applyBorder="1" applyAlignment="1">
      <alignment horizontal="right" vertical="center"/>
    </xf>
    <xf numFmtId="0" fontId="33" fillId="0" borderId="0" xfId="0" applyFont="1" applyAlignment="1">
      <alignment vertical="top" wrapText="1"/>
    </xf>
    <xf numFmtId="3" fontId="34" fillId="0" borderId="2" xfId="0" applyNumberFormat="1" applyFont="1" applyBorder="1" applyAlignment="1">
      <alignment horizontal="center" vertical="center" wrapText="1"/>
    </xf>
    <xf numFmtId="3" fontId="32" fillId="0" borderId="2" xfId="0" applyNumberFormat="1" applyFont="1" applyBorder="1" applyAlignment="1">
      <alignment horizontal="center" vertical="center" wrapText="1"/>
    </xf>
    <xf numFmtId="3" fontId="32" fillId="0" borderId="0" xfId="0" applyNumberFormat="1" applyFont="1" applyAlignment="1">
      <alignment horizontal="center" vertical="center" wrapText="1"/>
    </xf>
    <xf numFmtId="0" fontId="34" fillId="0" borderId="2" xfId="0" applyFont="1" applyBorder="1" applyAlignment="1">
      <alignment vertical="center" wrapText="1"/>
    </xf>
    <xf numFmtId="0" fontId="22" fillId="0" borderId="0" xfId="0" applyFont="1" applyAlignment="1">
      <alignment vertical="top" wrapText="1"/>
    </xf>
    <xf numFmtId="0" fontId="0" fillId="0" borderId="0" xfId="0" applyFont="1"/>
    <xf numFmtId="164" fontId="1" fillId="0" borderId="0" xfId="0" applyNumberFormat="1" applyFont="1"/>
    <xf numFmtId="0" fontId="49" fillId="0" borderId="12" xfId="11" applyFont="1" applyFill="1" applyBorder="1" applyAlignment="1">
      <alignment horizontal="left" vertical="top"/>
    </xf>
    <xf numFmtId="164" fontId="1" fillId="0" borderId="2" xfId="2" applyNumberFormat="1" applyFont="1" applyBorder="1" applyAlignment="1">
      <alignment horizontal="right"/>
    </xf>
    <xf numFmtId="0" fontId="1" fillId="0" borderId="0" xfId="0" applyFont="1" applyAlignment="1"/>
    <xf numFmtId="164" fontId="27" fillId="3" borderId="4" xfId="2" applyNumberFormat="1" applyFont="1" applyFill="1" applyBorder="1" applyAlignment="1">
      <alignment vertical="top"/>
    </xf>
    <xf numFmtId="164" fontId="27" fillId="3" borderId="7" xfId="2" applyNumberFormat="1" applyFont="1" applyFill="1" applyBorder="1" applyAlignment="1">
      <alignment vertical="top"/>
    </xf>
    <xf numFmtId="164" fontId="27" fillId="3" borderId="8" xfId="2" applyNumberFormat="1" applyFont="1" applyFill="1" applyBorder="1" applyAlignment="1">
      <alignment vertical="top"/>
    </xf>
    <xf numFmtId="164" fontId="27" fillId="3" borderId="4" xfId="2" applyNumberFormat="1" applyFont="1" applyFill="1" applyBorder="1" applyAlignment="1" applyProtection="1">
      <alignment vertical="center"/>
    </xf>
    <xf numFmtId="164" fontId="27" fillId="3" borderId="6" xfId="2" applyNumberFormat="1" applyFont="1" applyFill="1" applyBorder="1" applyAlignment="1" applyProtection="1">
      <alignment vertical="center"/>
    </xf>
    <xf numFmtId="164" fontId="27" fillId="3" borderId="8" xfId="2" applyNumberFormat="1" applyFont="1" applyFill="1" applyBorder="1" applyAlignment="1" applyProtection="1">
      <alignment vertical="center"/>
    </xf>
    <xf numFmtId="0" fontId="52" fillId="0" borderId="0" xfId="9" applyFont="1" applyBorder="1" applyAlignment="1"/>
    <xf numFmtId="167" fontId="52" fillId="0" borderId="0" xfId="7" applyNumberFormat="1" applyFont="1" applyBorder="1" applyAlignment="1">
      <alignment horizontal="right" wrapText="1"/>
    </xf>
    <xf numFmtId="9" fontId="26" fillId="0" borderId="20" xfId="7" applyFont="1" applyBorder="1" applyAlignment="1">
      <alignment horizontal="right" vertical="center"/>
    </xf>
    <xf numFmtId="164" fontId="48" fillId="0" borderId="0" xfId="2" applyNumberFormat="1" applyFont="1" applyBorder="1" applyAlignment="1">
      <alignment horizontal="left" vertical="top"/>
    </xf>
    <xf numFmtId="0" fontId="0" fillId="0" borderId="0" xfId="0" applyBorder="1" applyAlignment="1"/>
    <xf numFmtId="0" fontId="1" fillId="0" borderId="0" xfId="0" applyFont="1" applyBorder="1" applyAlignment="1"/>
    <xf numFmtId="0" fontId="0" fillId="0" borderId="1" xfId="0" applyBorder="1"/>
    <xf numFmtId="0" fontId="62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/>
    <xf numFmtId="0" fontId="53" fillId="0" borderId="0" xfId="0" applyFont="1" applyAlignment="1"/>
    <xf numFmtId="0" fontId="36" fillId="0" borderId="1" xfId="0" applyFont="1" applyBorder="1" applyAlignment="1">
      <alignment horizontal="center"/>
    </xf>
    <xf numFmtId="164" fontId="68" fillId="0" borderId="2" xfId="2" applyNumberFormat="1" applyFont="1" applyBorder="1" applyAlignment="1">
      <alignment horizontal="center" vertical="center" wrapText="1"/>
    </xf>
    <xf numFmtId="164" fontId="67" fillId="0" borderId="0" xfId="2" applyNumberFormat="1" applyFont="1"/>
    <xf numFmtId="0" fontId="69" fillId="0" borderId="0" xfId="0" applyFont="1" applyAlignment="1">
      <alignment horizontal="center"/>
    </xf>
    <xf numFmtId="164" fontId="29" fillId="0" borderId="0" xfId="2" applyNumberFormat="1" applyFont="1" applyBorder="1" applyAlignment="1">
      <alignment vertical="center" wrapText="1"/>
    </xf>
    <xf numFmtId="164" fontId="27" fillId="0" borderId="4" xfId="2" applyNumberFormat="1" applyFont="1" applyBorder="1" applyAlignment="1"/>
    <xf numFmtId="164" fontId="22" fillId="0" borderId="4" xfId="2" applyNumberFormat="1" applyFont="1" applyBorder="1"/>
    <xf numFmtId="164" fontId="48" fillId="0" borderId="4" xfId="2" applyNumberFormat="1" applyFont="1" applyBorder="1" applyAlignment="1">
      <alignment horizontal="right" vertical="top"/>
    </xf>
    <xf numFmtId="0" fontId="23" fillId="0" borderId="8" xfId="0" applyFont="1" applyBorder="1"/>
    <xf numFmtId="43" fontId="23" fillId="0" borderId="4" xfId="2" applyFont="1" applyBorder="1" applyAlignment="1">
      <alignment horizontal="center"/>
    </xf>
    <xf numFmtId="43" fontId="29" fillId="0" borderId="4" xfId="2" applyFont="1" applyBorder="1" applyAlignment="1">
      <alignment horizontal="center"/>
    </xf>
    <xf numFmtId="43" fontId="28" fillId="0" borderId="4" xfId="2" applyFont="1" applyFill="1" applyBorder="1" applyAlignment="1">
      <alignment horizontal="center"/>
    </xf>
    <xf numFmtId="43" fontId="23" fillId="0" borderId="4" xfId="2" applyFont="1" applyBorder="1"/>
    <xf numFmtId="167" fontId="9" fillId="0" borderId="0" xfId="7" applyNumberFormat="1" applyFont="1" applyBorder="1"/>
    <xf numFmtId="164" fontId="22" fillId="0" borderId="0" xfId="2" applyNumberFormat="1" applyFont="1" applyBorder="1"/>
    <xf numFmtId="164" fontId="40" fillId="0" borderId="0" xfId="2" applyNumberFormat="1" applyFont="1"/>
    <xf numFmtId="0" fontId="0" fillId="0" borderId="0" xfId="0" applyFill="1" applyBorder="1"/>
    <xf numFmtId="0" fontId="72" fillId="0" borderId="0" xfId="0" applyFont="1" applyAlignment="1">
      <alignment horizontal="center"/>
    </xf>
    <xf numFmtId="0" fontId="63" fillId="0" borderId="0" xfId="0" applyFont="1" applyAlignment="1">
      <alignment horizontal="right"/>
    </xf>
    <xf numFmtId="0" fontId="73" fillId="0" borderId="0" xfId="0" applyFont="1"/>
    <xf numFmtId="0" fontId="74" fillId="0" borderId="0" xfId="1" applyFont="1" applyAlignment="1" applyProtection="1"/>
    <xf numFmtId="0" fontId="63" fillId="0" borderId="0" xfId="0" applyFont="1"/>
    <xf numFmtId="0" fontId="73" fillId="0" borderId="0" xfId="0" applyFont="1" applyFill="1"/>
    <xf numFmtId="164" fontId="1" fillId="0" borderId="4" xfId="2" applyNumberFormat="1" applyFont="1" applyBorder="1"/>
    <xf numFmtId="164" fontId="0" fillId="0" borderId="4" xfId="2" applyNumberFormat="1" applyFont="1" applyBorder="1"/>
    <xf numFmtId="164" fontId="49" fillId="0" borderId="12" xfId="2" applyNumberFormat="1" applyFont="1" applyFill="1" applyBorder="1" applyAlignment="1">
      <alignment horizontal="left" vertical="top"/>
    </xf>
    <xf numFmtId="164" fontId="23" fillId="0" borderId="12" xfId="2" applyNumberFormat="1" applyFont="1" applyBorder="1"/>
    <xf numFmtId="0" fontId="0" fillId="0" borderId="2" xfId="0" applyFont="1" applyBorder="1"/>
    <xf numFmtId="0" fontId="14" fillId="0" borderId="4" xfId="6" applyFont="1" applyBorder="1" applyAlignment="1">
      <alignment horizontal="center" wrapText="1"/>
    </xf>
    <xf numFmtId="0" fontId="14" fillId="0" borderId="0" xfId="6" applyFont="1" applyBorder="1" applyAlignment="1">
      <alignment horizontal="left" vertical="top" wrapText="1"/>
    </xf>
    <xf numFmtId="0" fontId="39" fillId="0" borderId="1" xfId="6" applyFont="1" applyBorder="1" applyAlignment="1">
      <alignment horizontal="left" vertical="top" wrapText="1"/>
    </xf>
    <xf numFmtId="167" fontId="26" fillId="0" borderId="1" xfId="7" applyNumberFormat="1" applyFont="1" applyBorder="1" applyAlignment="1"/>
    <xf numFmtId="164" fontId="15" fillId="0" borderId="13" xfId="2" applyNumberFormat="1" applyFont="1" applyBorder="1" applyAlignment="1">
      <alignment horizontal="right" vertical="center"/>
    </xf>
    <xf numFmtId="0" fontId="0" fillId="0" borderId="13" xfId="0" applyBorder="1"/>
    <xf numFmtId="167" fontId="9" fillId="0" borderId="1" xfId="7" applyNumberFormat="1" applyFont="1" applyBorder="1"/>
    <xf numFmtId="0" fontId="0" fillId="0" borderId="27" xfId="0" applyBorder="1"/>
    <xf numFmtId="0" fontId="49" fillId="0" borderId="4" xfId="16" applyFont="1" applyBorder="1" applyAlignment="1"/>
    <xf numFmtId="164" fontId="1" fillId="0" borderId="4" xfId="2" applyNumberFormat="1" applyFont="1" applyBorder="1" applyAlignment="1">
      <alignment horizontal="center"/>
    </xf>
    <xf numFmtId="0" fontId="48" fillId="0" borderId="4" xfId="16" applyFont="1" applyBorder="1" applyAlignment="1">
      <alignment horizontal="left" vertical="top"/>
    </xf>
    <xf numFmtId="0" fontId="0" fillId="0" borderId="4" xfId="0" applyBorder="1"/>
    <xf numFmtId="164" fontId="15" fillId="0" borderId="4" xfId="2" applyNumberFormat="1" applyFont="1" applyBorder="1" applyAlignment="1">
      <alignment horizontal="right" vertical="center"/>
    </xf>
    <xf numFmtId="0" fontId="0" fillId="0" borderId="4" xfId="0" applyFont="1" applyBorder="1"/>
    <xf numFmtId="164" fontId="55" fillId="0" borderId="0" xfId="2" applyNumberFormat="1" applyFont="1" applyBorder="1" applyAlignment="1">
      <alignment horizontal="right"/>
    </xf>
    <xf numFmtId="164" fontId="1" fillId="0" borderId="0" xfId="2" applyNumberFormat="1" applyFont="1" applyBorder="1" applyAlignment="1">
      <alignment horizontal="right" wrapText="1"/>
    </xf>
    <xf numFmtId="0" fontId="46" fillId="0" borderId="0" xfId="5" applyFont="1" applyFill="1" applyBorder="1" applyAlignment="1">
      <alignment horizontal="left" vertical="top" wrapText="1"/>
    </xf>
    <xf numFmtId="0" fontId="74" fillId="0" borderId="0" xfId="1" applyFont="1" applyFill="1" applyAlignment="1" applyProtection="1"/>
    <xf numFmtId="165" fontId="15" fillId="0" borderId="4" xfId="17" applyNumberFormat="1" applyFont="1" applyBorder="1" applyAlignment="1">
      <alignment horizontal="right" vertical="center"/>
    </xf>
    <xf numFmtId="0" fontId="49" fillId="0" borderId="0" xfId="5" applyFont="1" applyFill="1" applyBorder="1" applyAlignment="1">
      <alignment vertical="top" wrapText="1"/>
    </xf>
    <xf numFmtId="164" fontId="0" fillId="0" borderId="8" xfId="2" applyNumberFormat="1" applyFont="1" applyBorder="1"/>
    <xf numFmtId="164" fontId="1" fillId="0" borderId="8" xfId="2" applyNumberFormat="1" applyFont="1" applyBorder="1"/>
    <xf numFmtId="165" fontId="15" fillId="0" borderId="0" xfId="19" applyNumberFormat="1" applyFont="1" applyBorder="1" applyAlignment="1">
      <alignment horizontal="right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vertical="top" wrapText="1"/>
    </xf>
    <xf numFmtId="0" fontId="14" fillId="0" borderId="3" xfId="14" applyFont="1" applyBorder="1" applyAlignment="1">
      <alignment horizontal="center" wrapText="1"/>
    </xf>
    <xf numFmtId="0" fontId="76" fillId="0" borderId="0" xfId="19" applyFont="1" applyBorder="1" applyAlignment="1">
      <alignment vertical="center"/>
    </xf>
    <xf numFmtId="0" fontId="14" fillId="0" borderId="3" xfId="10" applyFont="1" applyBorder="1" applyAlignment="1"/>
    <xf numFmtId="2" fontId="77" fillId="0" borderId="4" xfId="0" applyNumberFormat="1" applyFont="1" applyBorder="1" applyAlignment="1">
      <alignment horizontal="right"/>
    </xf>
    <xf numFmtId="2" fontId="77" fillId="0" borderId="4" xfId="2" applyNumberFormat="1" applyFont="1" applyBorder="1" applyAlignment="1">
      <alignment horizontal="right"/>
    </xf>
    <xf numFmtId="2" fontId="78" fillId="0" borderId="4" xfId="20" applyNumberFormat="1" applyFont="1" applyBorder="1" applyAlignment="1">
      <alignment horizontal="right"/>
    </xf>
    <xf numFmtId="2" fontId="15" fillId="0" borderId="4" xfId="21" applyNumberFormat="1" applyFont="1" applyBorder="1" applyAlignment="1">
      <alignment horizontal="right" vertical="top"/>
    </xf>
    <xf numFmtId="0" fontId="79" fillId="0" borderId="0" xfId="1" applyFont="1" applyFill="1" applyAlignment="1" applyProtection="1"/>
    <xf numFmtId="165" fontId="15" fillId="0" borderId="4" xfId="12" applyNumberFormat="1" applyFont="1" applyBorder="1" applyAlignment="1">
      <alignment horizontal="right" vertical="center"/>
    </xf>
    <xf numFmtId="0" fontId="79" fillId="0" borderId="0" xfId="1" applyFont="1" applyAlignment="1" applyProtection="1"/>
    <xf numFmtId="165" fontId="15" fillId="0" borderId="4" xfId="22" applyNumberFormat="1" applyFont="1" applyBorder="1" applyAlignment="1">
      <alignment horizontal="right" vertical="center"/>
    </xf>
    <xf numFmtId="164" fontId="45" fillId="0" borderId="1" xfId="2" applyNumberFormat="1" applyFont="1" applyBorder="1"/>
    <xf numFmtId="0" fontId="30" fillId="0" borderId="0" xfId="5" applyFont="1" applyFill="1" applyBorder="1" applyAlignment="1">
      <alignment horizontal="left" vertical="top"/>
    </xf>
    <xf numFmtId="0" fontId="80" fillId="0" borderId="0" xfId="0" applyFont="1"/>
    <xf numFmtId="165" fontId="15" fillId="0" borderId="0" xfId="8" applyNumberFormat="1" applyFont="1" applyBorder="1" applyAlignment="1">
      <alignment horizontal="right" vertical="center"/>
    </xf>
    <xf numFmtId="3" fontId="0" fillId="0" borderId="0" xfId="0" applyNumberFormat="1" applyFont="1"/>
    <xf numFmtId="3" fontId="0" fillId="0" borderId="4" xfId="0" applyNumberFormat="1" applyFont="1" applyBorder="1"/>
    <xf numFmtId="164" fontId="38" fillId="0" borderId="4" xfId="2" applyNumberFormat="1" applyFont="1" applyBorder="1" applyAlignment="1">
      <alignment horizontal="right" vertical="center"/>
    </xf>
    <xf numFmtId="165" fontId="15" fillId="0" borderId="4" xfId="8" applyNumberFormat="1" applyFont="1" applyBorder="1" applyAlignment="1">
      <alignment horizontal="right" vertical="center"/>
    </xf>
    <xf numFmtId="165" fontId="78" fillId="0" borderId="0" xfId="8" applyNumberFormat="1" applyFont="1" applyBorder="1" applyAlignment="1">
      <alignment horizontal="right" vertical="center"/>
    </xf>
    <xf numFmtId="0" fontId="0" fillId="0" borderId="0" xfId="0" applyAlignment="1"/>
    <xf numFmtId="0" fontId="30" fillId="0" borderId="0" xfId="5" applyFont="1" applyFill="1" applyBorder="1" applyAlignment="1">
      <alignment vertical="top"/>
    </xf>
    <xf numFmtId="0" fontId="44" fillId="0" borderId="0" xfId="0" applyFont="1" applyAlignment="1">
      <alignment vertical="top"/>
    </xf>
    <xf numFmtId="165" fontId="15" fillId="0" borderId="0" xfId="10" applyNumberFormat="1" applyFont="1" applyBorder="1" applyAlignment="1">
      <alignment horizontal="right" vertical="center"/>
    </xf>
    <xf numFmtId="166" fontId="15" fillId="0" borderId="0" xfId="10" applyNumberFormat="1" applyFont="1" applyBorder="1" applyAlignment="1">
      <alignment horizontal="right" vertical="center"/>
    </xf>
    <xf numFmtId="165" fontId="15" fillId="0" borderId="1" xfId="10" applyNumberFormat="1" applyFont="1" applyBorder="1" applyAlignment="1">
      <alignment horizontal="right" vertical="center"/>
    </xf>
    <xf numFmtId="166" fontId="15" fillId="0" borderId="1" xfId="10" applyNumberFormat="1" applyFont="1" applyBorder="1" applyAlignment="1">
      <alignment horizontal="right" vertical="center"/>
    </xf>
    <xf numFmtId="165" fontId="15" fillId="0" borderId="0" xfId="23" applyNumberFormat="1" applyFont="1" applyBorder="1" applyAlignment="1">
      <alignment horizontal="right" vertical="center"/>
    </xf>
    <xf numFmtId="164" fontId="39" fillId="0" borderId="13" xfId="2" applyNumberFormat="1" applyFont="1" applyBorder="1" applyAlignment="1">
      <alignment horizontal="right" vertical="center"/>
    </xf>
    <xf numFmtId="0" fontId="15" fillId="0" borderId="0" xfId="19" applyFont="1" applyBorder="1" applyAlignment="1">
      <alignment vertical="top"/>
    </xf>
    <xf numFmtId="0" fontId="15" fillId="0" borderId="1" xfId="19" applyFont="1" applyBorder="1" applyAlignment="1">
      <alignment vertical="top"/>
    </xf>
    <xf numFmtId="165" fontId="15" fillId="0" borderId="1" xfId="19" applyNumberFormat="1" applyFont="1" applyBorder="1" applyAlignment="1">
      <alignment horizontal="right" vertical="center"/>
    </xf>
    <xf numFmtId="0" fontId="14" fillId="0" borderId="7" xfId="15" applyFont="1" applyBorder="1" applyAlignment="1"/>
    <xf numFmtId="0" fontId="14" fillId="0" borderId="2" xfId="15" applyFont="1" applyBorder="1" applyAlignment="1">
      <alignment horizontal="center" wrapText="1"/>
    </xf>
    <xf numFmtId="0" fontId="1" fillId="0" borderId="2" xfId="0" applyFont="1" applyBorder="1"/>
    <xf numFmtId="0" fontId="14" fillId="0" borderId="8" xfId="15" applyFont="1" applyBorder="1" applyAlignment="1">
      <alignment horizontal="left" vertical="top" wrapText="1"/>
    </xf>
    <xf numFmtId="0" fontId="79" fillId="0" borderId="0" xfId="1" applyFont="1" applyAlignment="1" applyProtection="1">
      <alignment wrapText="1"/>
    </xf>
    <xf numFmtId="0" fontId="15" fillId="0" borderId="0" xfId="24" applyFont="1" applyBorder="1" applyAlignment="1">
      <alignment horizontal="left" vertical="top"/>
    </xf>
    <xf numFmtId="165" fontId="15" fillId="0" borderId="0" xfId="24" applyNumberFormat="1" applyFont="1" applyBorder="1" applyAlignment="1">
      <alignment horizontal="right" vertical="center"/>
    </xf>
    <xf numFmtId="168" fontId="15" fillId="0" borderId="0" xfId="24" applyNumberFormat="1" applyFont="1" applyBorder="1" applyAlignment="1">
      <alignment horizontal="right" vertical="center"/>
    </xf>
    <xf numFmtId="169" fontId="15" fillId="0" borderId="0" xfId="24" applyNumberFormat="1" applyFont="1" applyBorder="1" applyAlignment="1">
      <alignment horizontal="right" vertical="center"/>
    </xf>
    <xf numFmtId="0" fontId="15" fillId="0" borderId="1" xfId="24" applyFont="1" applyBorder="1" applyAlignment="1">
      <alignment horizontal="left" vertical="top"/>
    </xf>
    <xf numFmtId="165" fontId="15" fillId="0" borderId="1" xfId="24" applyNumberFormat="1" applyFont="1" applyBorder="1" applyAlignment="1">
      <alignment horizontal="right" vertical="center"/>
    </xf>
    <xf numFmtId="168" fontId="15" fillId="0" borderId="1" xfId="24" applyNumberFormat="1" applyFont="1" applyBorder="1" applyAlignment="1">
      <alignment horizontal="right" vertical="center"/>
    </xf>
    <xf numFmtId="0" fontId="54" fillId="0" borderId="0" xfId="0" applyFont="1"/>
    <xf numFmtId="0" fontId="26" fillId="0" borderId="3" xfId="10" applyFont="1" applyBorder="1" applyAlignment="1">
      <alignment horizontal="left" vertical="top"/>
    </xf>
    <xf numFmtId="165" fontId="26" fillId="0" borderId="3" xfId="10" applyNumberFormat="1" applyFont="1" applyBorder="1" applyAlignment="1">
      <alignment horizontal="right" vertical="center"/>
    </xf>
    <xf numFmtId="168" fontId="26" fillId="0" borderId="3" xfId="10" applyNumberFormat="1" applyFont="1" applyBorder="1" applyAlignment="1">
      <alignment horizontal="right" vertical="center"/>
    </xf>
    <xf numFmtId="0" fontId="54" fillId="0" borderId="20" xfId="0" applyFont="1" applyBorder="1" applyAlignment="1">
      <alignment wrapText="1"/>
    </xf>
    <xf numFmtId="165" fontId="54" fillId="0" borderId="20" xfId="10" applyNumberFormat="1" applyFont="1" applyBorder="1" applyAlignment="1">
      <alignment horizontal="right" vertical="center"/>
    </xf>
    <xf numFmtId="167" fontId="54" fillId="0" borderId="20" xfId="7" applyNumberFormat="1" applyFont="1" applyBorder="1" applyAlignment="1">
      <alignment horizontal="right" vertical="center"/>
    </xf>
    <xf numFmtId="0" fontId="26" fillId="0" borderId="0" xfId="0" applyFont="1" applyBorder="1" applyAlignment="1">
      <alignment wrapText="1"/>
    </xf>
    <xf numFmtId="0" fontId="14" fillId="0" borderId="0" xfId="6" applyFont="1" applyBorder="1" applyAlignment="1">
      <alignment wrapText="1"/>
    </xf>
    <xf numFmtId="170" fontId="14" fillId="0" borderId="0" xfId="6" applyNumberFormat="1" applyFont="1" applyBorder="1" applyAlignment="1">
      <alignment wrapText="1"/>
    </xf>
    <xf numFmtId="0" fontId="12" fillId="0" borderId="0" xfId="6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5" fillId="0" borderId="0" xfId="6" applyFont="1" applyBorder="1" applyAlignment="1">
      <alignment horizontal="left" vertical="top"/>
    </xf>
    <xf numFmtId="170" fontId="15" fillId="0" borderId="0" xfId="6" applyNumberFormat="1" applyFont="1" applyBorder="1" applyAlignment="1">
      <alignment horizontal="left" vertical="top"/>
    </xf>
    <xf numFmtId="165" fontId="15" fillId="0" borderId="0" xfId="6" applyNumberFormat="1" applyFont="1" applyBorder="1" applyAlignment="1">
      <alignment horizontal="right" vertical="center"/>
    </xf>
    <xf numFmtId="165" fontId="13" fillId="0" borderId="0" xfId="6" applyNumberFormat="1" applyBorder="1" applyAlignment="1"/>
    <xf numFmtId="170" fontId="0" fillId="0" borderId="0" xfId="0" applyNumberFormat="1" applyBorder="1" applyAlignment="1"/>
    <xf numFmtId="0" fontId="11" fillId="0" borderId="0" xfId="0" applyFont="1" applyFill="1"/>
    <xf numFmtId="9" fontId="0" fillId="0" borderId="0" xfId="7" applyNumberFormat="1" applyFont="1"/>
    <xf numFmtId="164" fontId="81" fillId="0" borderId="0" xfId="2" applyNumberFormat="1" applyFont="1" applyBorder="1" applyAlignment="1">
      <alignment vertical="center"/>
    </xf>
    <xf numFmtId="164" fontId="1" fillId="0" borderId="0" xfId="2" applyNumberFormat="1" applyFont="1" applyBorder="1" applyAlignment="1">
      <alignment vertical="center"/>
    </xf>
    <xf numFmtId="164" fontId="56" fillId="0" borderId="0" xfId="2" applyNumberFormat="1" applyFont="1" applyBorder="1" applyAlignment="1">
      <alignment vertical="center"/>
    </xf>
    <xf numFmtId="164" fontId="56" fillId="0" borderId="1" xfId="2" applyNumberFormat="1" applyFont="1" applyBorder="1" applyAlignment="1">
      <alignment vertical="center"/>
    </xf>
    <xf numFmtId="164" fontId="48" fillId="0" borderId="1" xfId="2" applyNumberFormat="1" applyFont="1" applyFill="1" applyBorder="1" applyAlignment="1">
      <alignment horizontal="left" vertical="top" wrapText="1"/>
    </xf>
    <xf numFmtId="167" fontId="22" fillId="0" borderId="1" xfId="7" applyNumberFormat="1" applyFont="1" applyBorder="1"/>
    <xf numFmtId="0" fontId="0" fillId="0" borderId="19" xfId="0" applyBorder="1"/>
    <xf numFmtId="0" fontId="85" fillId="0" borderId="0" xfId="6" applyFont="1" applyBorder="1" applyAlignment="1">
      <alignment wrapText="1"/>
    </xf>
    <xf numFmtId="0" fontId="84" fillId="0" borderId="0" xfId="6" applyFont="1" applyFill="1" applyBorder="1" applyAlignment="1">
      <alignment horizontal="left" vertical="top"/>
    </xf>
    <xf numFmtId="0" fontId="44" fillId="0" borderId="0" xfId="0" applyFont="1" applyBorder="1" applyAlignment="1"/>
    <xf numFmtId="164" fontId="44" fillId="0" borderId="0" xfId="2" applyNumberFormat="1" applyFont="1" applyBorder="1"/>
    <xf numFmtId="3" fontId="44" fillId="0" borderId="0" xfId="0" applyNumberFormat="1" applyFont="1"/>
    <xf numFmtId="164" fontId="44" fillId="0" borderId="0" xfId="2" applyNumberFormat="1" applyFont="1"/>
    <xf numFmtId="164" fontId="41" fillId="0" borderId="0" xfId="2" applyNumberFormat="1" applyFont="1"/>
    <xf numFmtId="164" fontId="41" fillId="0" borderId="0" xfId="2" applyNumberFormat="1" applyFont="1" applyFill="1"/>
    <xf numFmtId="164" fontId="15" fillId="0" borderId="0" xfId="2" applyNumberFormat="1" applyFont="1" applyBorder="1" applyAlignment="1">
      <alignment vertical="center"/>
    </xf>
    <xf numFmtId="167" fontId="44" fillId="0" borderId="0" xfId="7" applyNumberFormat="1" applyFont="1" applyBorder="1"/>
    <xf numFmtId="0" fontId="78" fillId="0" borderId="0" xfId="24" applyFont="1" applyBorder="1" applyAlignment="1">
      <alignment horizontal="left" vertical="top"/>
    </xf>
    <xf numFmtId="164" fontId="10" fillId="0" borderId="0" xfId="2" applyNumberFormat="1" applyFont="1" applyBorder="1" applyAlignment="1">
      <alignment horizontal="center"/>
    </xf>
    <xf numFmtId="164" fontId="41" fillId="0" borderId="0" xfId="2" applyNumberFormat="1" applyFont="1" applyFill="1" applyBorder="1" applyAlignment="1">
      <alignment horizontal="left" vertical="top"/>
    </xf>
    <xf numFmtId="164" fontId="27" fillId="0" borderId="0" xfId="2" applyNumberFormat="1" applyFont="1" applyFill="1" applyBorder="1" applyAlignment="1">
      <alignment horizontal="left" vertical="top"/>
    </xf>
    <xf numFmtId="0" fontId="79" fillId="0" borderId="0" xfId="1" applyFont="1" applyBorder="1" applyAlignment="1" applyProtection="1"/>
    <xf numFmtId="0" fontId="1" fillId="0" borderId="0" xfId="0" applyFont="1" applyBorder="1"/>
    <xf numFmtId="0" fontId="42" fillId="0" borderId="0" xfId="18" applyFont="1" applyBorder="1" applyAlignment="1">
      <alignment horizontal="left" vertical="top"/>
    </xf>
    <xf numFmtId="165" fontId="42" fillId="0" borderId="0" xfId="18" applyNumberFormat="1" applyFont="1" applyBorder="1" applyAlignment="1">
      <alignment horizontal="right" vertical="center"/>
    </xf>
    <xf numFmtId="0" fontId="45" fillId="0" borderId="1" xfId="0" applyFont="1" applyBorder="1"/>
    <xf numFmtId="165" fontId="45" fillId="0" borderId="1" xfId="0" applyNumberFormat="1" applyFont="1" applyBorder="1"/>
    <xf numFmtId="0" fontId="90" fillId="0" borderId="0" xfId="1" applyFont="1" applyAlignment="1" applyProtection="1"/>
    <xf numFmtId="164" fontId="42" fillId="0" borderId="0" xfId="2" applyNumberFormat="1" applyFont="1" applyBorder="1" applyAlignment="1">
      <alignment horizontal="right" vertical="center"/>
    </xf>
    <xf numFmtId="164" fontId="43" fillId="0" borderId="1" xfId="2" applyNumberFormat="1" applyFont="1" applyBorder="1" applyAlignment="1">
      <alignment horizontal="right" vertical="center"/>
    </xf>
    <xf numFmtId="0" fontId="60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4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4" fillId="0" borderId="0" xfId="0" applyFont="1"/>
    <xf numFmtId="0" fontId="1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44" fillId="0" borderId="0" xfId="0" applyFont="1" applyFill="1" applyAlignment="1">
      <alignment vertical="top"/>
    </xf>
    <xf numFmtId="0" fontId="44" fillId="0" borderId="0" xfId="0" applyFont="1" applyBorder="1"/>
    <xf numFmtId="164" fontId="1" fillId="0" borderId="0" xfId="2" applyNumberFormat="1" applyFont="1" applyBorder="1" applyAlignment="1">
      <alignment horizontal="center"/>
    </xf>
    <xf numFmtId="164" fontId="14" fillId="0" borderId="0" xfId="2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4" fillId="0" borderId="1" xfId="2" applyNumberFormat="1" applyFont="1" applyBorder="1" applyAlignment="1">
      <alignment horizontal="center" vertical="center" wrapText="1"/>
    </xf>
    <xf numFmtId="164" fontId="1" fillId="0" borderId="0" xfId="2" applyNumberFormat="1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164" fontId="3" fillId="0" borderId="0" xfId="2" applyNumberFormat="1" applyFont="1" applyAlignment="1">
      <alignment horizontal="center"/>
    </xf>
    <xf numFmtId="0" fontId="24" fillId="0" borderId="0" xfId="0" applyFont="1" applyBorder="1" applyAlignment="1"/>
    <xf numFmtId="0" fontId="14" fillId="0" borderId="4" xfId="6" applyFont="1" applyBorder="1" applyAlignment="1">
      <alignment horizontal="center"/>
    </xf>
    <xf numFmtId="0" fontId="53" fillId="0" borderId="0" xfId="10" applyFont="1" applyBorder="1" applyAlignment="1">
      <alignment horizontal="center" vertical="center"/>
    </xf>
    <xf numFmtId="0" fontId="53" fillId="0" borderId="0" xfId="10" applyFont="1" applyFill="1" applyBorder="1" applyAlignment="1">
      <alignment horizontal="center" vertical="top"/>
    </xf>
    <xf numFmtId="0" fontId="0" fillId="0" borderId="0" xfId="0" applyAlignment="1">
      <alignment wrapText="1"/>
    </xf>
    <xf numFmtId="0" fontId="70" fillId="0" borderId="0" xfId="0" applyFont="1" applyAlignment="1">
      <alignment wrapText="1"/>
    </xf>
    <xf numFmtId="0" fontId="60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0" fillId="0" borderId="0" xfId="0" applyFont="1" applyAlignment="1">
      <alignment horizontal="left" vertical="top"/>
    </xf>
    <xf numFmtId="0" fontId="41" fillId="0" borderId="0" xfId="5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44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57" fillId="0" borderId="0" xfId="0" applyFont="1" applyBorder="1" applyAlignment="1">
      <alignment vertical="center" wrapText="1"/>
    </xf>
    <xf numFmtId="0" fontId="1" fillId="0" borderId="19" xfId="0" applyFont="1" applyBorder="1" applyAlignment="1">
      <alignment horizontal="center"/>
    </xf>
    <xf numFmtId="164" fontId="1" fillId="0" borderId="23" xfId="2" applyNumberFormat="1" applyFont="1" applyBorder="1" applyAlignment="1">
      <alignment horizontal="center"/>
    </xf>
    <xf numFmtId="164" fontId="1" fillId="0" borderId="1" xfId="2" applyNumberFormat="1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4" fillId="0" borderId="0" xfId="0" applyFont="1" applyBorder="1" applyAlignment="1">
      <alignment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12" fillId="0" borderId="5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3" fontId="1" fillId="0" borderId="21" xfId="0" applyNumberFormat="1" applyFont="1" applyBorder="1" applyAlignment="1">
      <alignment horizontal="center"/>
    </xf>
    <xf numFmtId="0" fontId="44" fillId="0" borderId="0" xfId="0" applyFont="1" applyFill="1" applyAlignment="1">
      <alignment vertical="top" wrapText="1"/>
    </xf>
    <xf numFmtId="0" fontId="0" fillId="0" borderId="0" xfId="0" applyAlignment="1">
      <alignment horizontal="left" vertical="top" wrapText="1"/>
    </xf>
    <xf numFmtId="0" fontId="44" fillId="0" borderId="0" xfId="0" applyFont="1" applyAlignment="1">
      <alignment wrapText="1"/>
    </xf>
    <xf numFmtId="3" fontId="1" fillId="0" borderId="21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center"/>
    </xf>
    <xf numFmtId="3" fontId="1" fillId="0" borderId="25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41" fillId="0" borderId="0" xfId="5" applyFont="1" applyFill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4" fillId="0" borderId="0" xfId="0" applyFont="1" applyFill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top"/>
    </xf>
    <xf numFmtId="0" fontId="10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4" fillId="0" borderId="0" xfId="8" applyFont="1" applyBorder="1" applyAlignment="1">
      <alignment horizontal="center"/>
    </xf>
    <xf numFmtId="0" fontId="14" fillId="0" borderId="1" xfId="8" applyFont="1" applyBorder="1" applyAlignment="1">
      <alignment horizontal="center"/>
    </xf>
    <xf numFmtId="164" fontId="14" fillId="0" borderId="0" xfId="2" applyNumberFormat="1" applyFont="1" applyFill="1" applyBorder="1" applyAlignment="1">
      <alignment horizontal="center"/>
    </xf>
    <xf numFmtId="164" fontId="14" fillId="0" borderId="1" xfId="2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4" fillId="0" borderId="0" xfId="0" applyFont="1" applyAlignment="1">
      <alignment horizontal="left" wrapText="1"/>
    </xf>
    <xf numFmtId="164" fontId="1" fillId="0" borderId="0" xfId="2" applyNumberFormat="1" applyFont="1" applyBorder="1" applyAlignment="1">
      <alignment horizontal="center"/>
    </xf>
    <xf numFmtId="0" fontId="45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64" fontId="23" fillId="0" borderId="0" xfId="2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7" xfId="0" applyFont="1" applyBorder="1" applyAlignment="1"/>
    <xf numFmtId="0" fontId="23" fillId="0" borderId="2" xfId="0" applyFont="1" applyBorder="1" applyAlignment="1"/>
    <xf numFmtId="0" fontId="23" fillId="0" borderId="8" xfId="0" applyFont="1" applyBorder="1" applyAlignment="1"/>
    <xf numFmtId="0" fontId="28" fillId="0" borderId="7" xfId="1" applyFont="1" applyBorder="1" applyAlignment="1" applyProtection="1">
      <alignment horizontal="left" vertical="center"/>
    </xf>
    <xf numFmtId="0" fontId="28" fillId="0" borderId="2" xfId="1" applyFont="1" applyBorder="1" applyAlignment="1" applyProtection="1">
      <alignment horizontal="left" vertical="center"/>
    </xf>
    <xf numFmtId="0" fontId="28" fillId="0" borderId="8" xfId="1" applyFont="1" applyBorder="1" applyAlignment="1" applyProtection="1">
      <alignment horizontal="left" vertical="center"/>
    </xf>
    <xf numFmtId="0" fontId="28" fillId="0" borderId="7" xfId="1" applyFont="1" applyBorder="1" applyAlignment="1" applyProtection="1">
      <alignment vertical="top"/>
    </xf>
    <xf numFmtId="0" fontId="28" fillId="0" borderId="2" xfId="1" applyFont="1" applyBorder="1" applyAlignment="1" applyProtection="1">
      <alignment vertical="top"/>
    </xf>
    <xf numFmtId="0" fontId="28" fillId="0" borderId="8" xfId="1" applyFont="1" applyBorder="1" applyAlignment="1" applyProtection="1">
      <alignment vertical="top"/>
    </xf>
    <xf numFmtId="3" fontId="41" fillId="0" borderId="0" xfId="0" applyNumberFormat="1" applyFont="1" applyAlignment="1"/>
    <xf numFmtId="3" fontId="41" fillId="0" borderId="0" xfId="0" applyNumberFormat="1" applyFont="1" applyAlignment="1">
      <alignment horizontal="left" vertical="top" wrapText="1"/>
    </xf>
    <xf numFmtId="0" fontId="44" fillId="0" borderId="0" xfId="0" applyFont="1" applyAlignment="1"/>
    <xf numFmtId="0" fontId="1" fillId="0" borderId="0" xfId="0" applyFont="1" applyAlignment="1">
      <alignment horizont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64" fontId="17" fillId="0" borderId="2" xfId="2" applyNumberFormat="1" applyFont="1" applyBorder="1" applyAlignment="1">
      <alignment horizontal="center" vertical="center" wrapText="1"/>
    </xf>
    <xf numFmtId="164" fontId="4" fillId="0" borderId="3" xfId="2" applyNumberFormat="1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left" wrapText="1"/>
    </xf>
    <xf numFmtId="0" fontId="3" fillId="0" borderId="0" xfId="0" applyFont="1" applyAlignment="1">
      <alignment horizontal="right"/>
    </xf>
    <xf numFmtId="0" fontId="18" fillId="0" borderId="3" xfId="0" applyFont="1" applyBorder="1" applyAlignment="1">
      <alignment horizontal="left" vertical="center" wrapText="1"/>
    </xf>
    <xf numFmtId="0" fontId="87" fillId="0" borderId="0" xfId="5" applyFont="1" applyFill="1" applyBorder="1" applyAlignment="1">
      <alignment horizontal="left" vertical="top" wrapText="1"/>
    </xf>
    <xf numFmtId="164" fontId="1" fillId="0" borderId="2" xfId="2" applyNumberFormat="1" applyFont="1" applyBorder="1" applyAlignment="1">
      <alignment horizontal="center"/>
    </xf>
    <xf numFmtId="164" fontId="1" fillId="0" borderId="0" xfId="2" applyNumberFormat="1" applyFont="1" applyBorder="1" applyAlignment="1">
      <alignment horizontal="right"/>
    </xf>
    <xf numFmtId="164" fontId="10" fillId="0" borderId="3" xfId="2" applyNumberFormat="1" applyFont="1" applyBorder="1" applyAlignment="1">
      <alignment horizontal="center" wrapText="1"/>
    </xf>
    <xf numFmtId="164" fontId="1" fillId="0" borderId="3" xfId="2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164" fontId="1" fillId="0" borderId="1" xfId="2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3" fillId="0" borderId="0" xfId="2" applyNumberFormat="1" applyFont="1" applyAlignment="1">
      <alignment horizontal="center"/>
    </xf>
    <xf numFmtId="0" fontId="42" fillId="0" borderId="3" xfId="16" applyFont="1" applyFill="1" applyBorder="1" applyAlignment="1">
      <alignment horizontal="left" vertical="top" wrapText="1"/>
    </xf>
    <xf numFmtId="0" fontId="44" fillId="0" borderId="0" xfId="0" applyFont="1" applyAlignment="1">
      <alignment vertical="top" wrapText="1"/>
    </xf>
    <xf numFmtId="0" fontId="24" fillId="0" borderId="0" xfId="0" applyFont="1" applyBorder="1" applyAlignment="1"/>
    <xf numFmtId="164" fontId="1" fillId="0" borderId="0" xfId="2" applyNumberFormat="1" applyFont="1" applyAlignment="1">
      <alignment horizontal="center"/>
    </xf>
    <xf numFmtId="0" fontId="1" fillId="0" borderId="4" xfId="0" applyFont="1" applyBorder="1" applyAlignment="1">
      <alignment horizontal="center"/>
    </xf>
    <xf numFmtId="0" fontId="30" fillId="0" borderId="0" xfId="5" applyFont="1" applyFill="1" applyBorder="1" applyAlignment="1">
      <alignment horizontal="left" vertical="top" wrapText="1"/>
    </xf>
    <xf numFmtId="0" fontId="14" fillId="0" borderId="4" xfId="6" applyFont="1" applyBorder="1" applyAlignment="1">
      <alignment horizontal="center"/>
    </xf>
    <xf numFmtId="0" fontId="41" fillId="0" borderId="0" xfId="5" applyFont="1" applyFill="1" applyBorder="1" applyAlignment="1">
      <alignment horizontal="left" wrapText="1"/>
    </xf>
    <xf numFmtId="0" fontId="41" fillId="0" borderId="0" xfId="0" applyFont="1" applyBorder="1" applyAlignment="1">
      <alignment wrapText="1"/>
    </xf>
    <xf numFmtId="0" fontId="41" fillId="0" borderId="0" xfId="0" applyFont="1" applyAlignment="1">
      <alignment vertical="top" wrapText="1"/>
    </xf>
    <xf numFmtId="0" fontId="53" fillId="0" borderId="0" xfId="10" applyFont="1" applyBorder="1" applyAlignment="1">
      <alignment horizontal="center" vertical="center"/>
    </xf>
    <xf numFmtId="0" fontId="53" fillId="0" borderId="12" xfId="10" applyFont="1" applyFill="1" applyBorder="1" applyAlignment="1">
      <alignment horizontal="center" vertical="top"/>
    </xf>
    <xf numFmtId="0" fontId="53" fillId="0" borderId="0" xfId="10" applyFont="1" applyFill="1" applyBorder="1" applyAlignment="1">
      <alignment horizontal="center" vertical="top"/>
    </xf>
    <xf numFmtId="0" fontId="26" fillId="0" borderId="0" xfId="10" applyFont="1" applyBorder="1" applyAlignment="1">
      <alignment horizontal="center" vertical="top"/>
    </xf>
    <xf numFmtId="0" fontId="41" fillId="0" borderId="3" xfId="10" applyFont="1" applyFill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44" fillId="0" borderId="3" xfId="0" applyFont="1" applyBorder="1" applyAlignment="1">
      <alignment wrapText="1"/>
    </xf>
    <xf numFmtId="0" fontId="1" fillId="0" borderId="0" xfId="0" applyFont="1" applyBorder="1" applyAlignment="1"/>
    <xf numFmtId="0" fontId="44" fillId="0" borderId="0" xfId="0" applyFont="1" applyBorder="1" applyAlignment="1"/>
    <xf numFmtId="0" fontId="44" fillId="0" borderId="0" xfId="0" applyFont="1" applyFill="1" applyBorder="1" applyAlignment="1"/>
  </cellXfs>
  <cellStyles count="25">
    <cellStyle name="Comma" xfId="2" builtinId="3"/>
    <cellStyle name="Hyperlink" xfId="1" builtinId="8"/>
    <cellStyle name="Normal" xfId="0" builtinId="0"/>
    <cellStyle name="Normal 2" xfId="3" xr:uid="{00000000-0005-0000-0000-000003000000}"/>
    <cellStyle name="Normal_Datos generales 1" xfId="14" xr:uid="{00000000-0005-0000-0000-000004000000}"/>
    <cellStyle name="Normal_Datos-Inst" xfId="5" xr:uid="{00000000-0005-0000-0000-000005000000}"/>
    <cellStyle name="Normal_Facultad" xfId="11" xr:uid="{00000000-0005-0000-0000-000006000000}"/>
    <cellStyle name="Normal_Impedi" xfId="4" xr:uid="{00000000-0005-0000-0000-000007000000}"/>
    <cellStyle name="Normal_Matric por grado y nivel" xfId="21" xr:uid="{00000000-0005-0000-0000-000008000000}"/>
    <cellStyle name="Normal_Matric-grado-nivel" xfId="20" xr:uid="{00000000-0005-0000-0000-000009000000}"/>
    <cellStyle name="Normal_Modalidades" xfId="15" xr:uid="{00000000-0005-0000-0000-00000A000000}"/>
    <cellStyle name="Normal_Sheet1" xfId="6" xr:uid="{00000000-0005-0000-0000-00000B000000}"/>
    <cellStyle name="Normal_Sheet1_1" xfId="10" xr:uid="{00000000-0005-0000-0000-00000C000000}"/>
    <cellStyle name="Normal_Sheet1_3" xfId="18" xr:uid="{00000000-0005-0000-0000-00000D000000}"/>
    <cellStyle name="Normal_Sheet10" xfId="12" xr:uid="{00000000-0005-0000-0000-00000E000000}"/>
    <cellStyle name="Normal_Sheet11" xfId="22" xr:uid="{00000000-0005-0000-0000-00000F000000}"/>
    <cellStyle name="Normal_Sheet2" xfId="19" xr:uid="{00000000-0005-0000-0000-000010000000}"/>
    <cellStyle name="Normal_Sheet3" xfId="8" xr:uid="{00000000-0005-0000-0000-000011000000}"/>
    <cellStyle name="Normal_Sheet4" xfId="23" xr:uid="{00000000-0005-0000-0000-000012000000}"/>
    <cellStyle name="Normal_Sheet5" xfId="9" xr:uid="{00000000-0005-0000-0000-000013000000}"/>
    <cellStyle name="Normal_Sheet5_1" xfId="16" xr:uid="{00000000-0005-0000-0000-000014000000}"/>
    <cellStyle name="Normal_Sheet7" xfId="24" xr:uid="{00000000-0005-0000-0000-000015000000}"/>
    <cellStyle name="Normal_Sheet8" xfId="13" xr:uid="{00000000-0005-0000-0000-000016000000}"/>
    <cellStyle name="Normal_Sheet9" xfId="17" xr:uid="{00000000-0005-0000-0000-000017000000}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5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8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9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8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6581775</xdr:colOff>
      <xdr:row>0</xdr:row>
      <xdr:rowOff>0</xdr:rowOff>
    </xdr:from>
    <xdr:to>
      <xdr:col>0</xdr:col>
      <xdr:colOff>8594241</xdr:colOff>
      <xdr:row>3</xdr:row>
      <xdr:rowOff>152734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1775" y="0"/>
          <a:ext cx="2012466" cy="8194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161925</xdr:rowOff>
    </xdr:from>
    <xdr:to>
      <xdr:col>0</xdr:col>
      <xdr:colOff>3205277</xdr:colOff>
      <xdr:row>3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3205277" cy="600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0</xdr:row>
      <xdr:rowOff>0</xdr:rowOff>
    </xdr:from>
    <xdr:to>
      <xdr:col>3</xdr:col>
      <xdr:colOff>209550</xdr:colOff>
      <xdr:row>2</xdr:row>
      <xdr:rowOff>55937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6775" y="0"/>
          <a:ext cx="1323975" cy="5321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2492993</xdr:colOff>
      <xdr:row>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92993" cy="4667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476251</xdr:colOff>
      <xdr:row>0</xdr:row>
      <xdr:rowOff>0</xdr:rowOff>
    </xdr:from>
    <xdr:to>
      <xdr:col>3</xdr:col>
      <xdr:colOff>838201</xdr:colOff>
      <xdr:row>2</xdr:row>
      <xdr:rowOff>105709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6" y="0"/>
          <a:ext cx="1447800" cy="5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133351</xdr:rowOff>
    </xdr:from>
    <xdr:to>
      <xdr:col>0</xdr:col>
      <xdr:colOff>2136851</xdr:colOff>
      <xdr:row>2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1"/>
          <a:ext cx="2136851" cy="4000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0</xdr:row>
      <xdr:rowOff>19050</xdr:rowOff>
    </xdr:from>
    <xdr:to>
      <xdr:col>6</xdr:col>
      <xdr:colOff>9525</xdr:colOff>
      <xdr:row>2</xdr:row>
      <xdr:rowOff>136245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19050"/>
          <a:ext cx="1476375" cy="5934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123825</xdr:rowOff>
    </xdr:from>
    <xdr:to>
      <xdr:col>2</xdr:col>
      <xdr:colOff>9988</xdr:colOff>
      <xdr:row>2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825"/>
          <a:ext cx="2391238" cy="4476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245242</xdr:colOff>
      <xdr:row>0</xdr:row>
      <xdr:rowOff>0</xdr:rowOff>
    </xdr:from>
    <xdr:to>
      <xdr:col>13</xdr:col>
      <xdr:colOff>261883</xdr:colOff>
      <xdr:row>2</xdr:row>
      <xdr:rowOff>228227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535" y="0"/>
          <a:ext cx="1746469" cy="709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114300</xdr:rowOff>
    </xdr:from>
    <xdr:to>
      <xdr:col>4</xdr:col>
      <xdr:colOff>353817</xdr:colOff>
      <xdr:row>2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3001767" cy="5619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361950</xdr:colOff>
      <xdr:row>0</xdr:row>
      <xdr:rowOff>0</xdr:rowOff>
    </xdr:from>
    <xdr:to>
      <xdr:col>3</xdr:col>
      <xdr:colOff>800100</xdr:colOff>
      <xdr:row>2</xdr:row>
      <xdr:rowOff>128214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0"/>
          <a:ext cx="1266825" cy="528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1828800</xdr:colOff>
      <xdr:row>2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075"/>
          <a:ext cx="1828800" cy="3714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21404</xdr:colOff>
      <xdr:row>0</xdr:row>
      <xdr:rowOff>0</xdr:rowOff>
    </xdr:from>
    <xdr:to>
      <xdr:col>15</xdr:col>
      <xdr:colOff>257113</xdr:colOff>
      <xdr:row>4</xdr:row>
      <xdr:rowOff>85618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022" y="0"/>
          <a:ext cx="2130007" cy="8561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74917</xdr:rowOff>
    </xdr:from>
    <xdr:to>
      <xdr:col>4</xdr:col>
      <xdr:colOff>160534</xdr:colOff>
      <xdr:row>3</xdr:row>
      <xdr:rowOff>51998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74917"/>
          <a:ext cx="2964522" cy="55500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0</xdr:rowOff>
    </xdr:from>
    <xdr:to>
      <xdr:col>2</xdr:col>
      <xdr:colOff>1419225</xdr:colOff>
      <xdr:row>2</xdr:row>
      <xdr:rowOff>109164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0"/>
          <a:ext cx="1266825" cy="5092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1</xdr:col>
      <xdr:colOff>28575</xdr:colOff>
      <xdr:row>2</xdr:row>
      <xdr:rowOff>35795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0"/>
          <a:ext cx="1819275" cy="3405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1171575</xdr:colOff>
      <xdr:row>0</xdr:row>
      <xdr:rowOff>0</xdr:rowOff>
    </xdr:from>
    <xdr:to>
      <xdr:col>3</xdr:col>
      <xdr:colOff>1162050</xdr:colOff>
      <xdr:row>2</xdr:row>
      <xdr:rowOff>178080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0"/>
          <a:ext cx="1438275" cy="57813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142876</xdr:rowOff>
    </xdr:from>
    <xdr:to>
      <xdr:col>1</xdr:col>
      <xdr:colOff>342901</xdr:colOff>
      <xdr:row>2</xdr:row>
      <xdr:rowOff>113736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42876"/>
          <a:ext cx="1981200" cy="37091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0</xdr:rowOff>
    </xdr:from>
    <xdr:to>
      <xdr:col>4</xdr:col>
      <xdr:colOff>876300</xdr:colOff>
      <xdr:row>3</xdr:row>
      <xdr:rowOff>6630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0"/>
          <a:ext cx="1438275" cy="60670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142876</xdr:rowOff>
    </xdr:from>
    <xdr:to>
      <xdr:col>0</xdr:col>
      <xdr:colOff>1981201</xdr:colOff>
      <xdr:row>2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42876"/>
          <a:ext cx="1981200" cy="3709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66675</xdr:rowOff>
    </xdr:from>
    <xdr:to>
      <xdr:col>12</xdr:col>
      <xdr:colOff>600288</xdr:colOff>
      <xdr:row>59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66675"/>
          <a:ext cx="7896438" cy="1120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50727</xdr:colOff>
      <xdr:row>0</xdr:row>
      <xdr:rowOff>99680</xdr:rowOff>
    </xdr:from>
    <xdr:to>
      <xdr:col>3</xdr:col>
      <xdr:colOff>1489667</xdr:colOff>
      <xdr:row>3</xdr:row>
      <xdr:rowOff>78400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6250" y="99680"/>
          <a:ext cx="1438940" cy="5768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143983</xdr:rowOff>
    </xdr:from>
    <xdr:to>
      <xdr:col>1</xdr:col>
      <xdr:colOff>287965</xdr:colOff>
      <xdr:row>2</xdr:row>
      <xdr:rowOff>174479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983"/>
          <a:ext cx="2292645" cy="429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238125</xdr:colOff>
      <xdr:row>0</xdr:row>
      <xdr:rowOff>0</xdr:rowOff>
    </xdr:from>
    <xdr:to>
      <xdr:col>9</xdr:col>
      <xdr:colOff>446650</xdr:colOff>
      <xdr:row>2</xdr:row>
      <xdr:rowOff>174213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5" y="0"/>
          <a:ext cx="1618225" cy="650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114301</xdr:rowOff>
    </xdr:from>
    <xdr:to>
      <xdr:col>3</xdr:col>
      <xdr:colOff>352425</xdr:colOff>
      <xdr:row>2</xdr:row>
      <xdr:rowOff>149835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1"/>
          <a:ext cx="2733675" cy="5117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235450</xdr:colOff>
      <xdr:row>0</xdr:row>
      <xdr:rowOff>0</xdr:rowOff>
    </xdr:from>
    <xdr:to>
      <xdr:col>15</xdr:col>
      <xdr:colOff>545815</xdr:colOff>
      <xdr:row>3</xdr:row>
      <xdr:rowOff>175538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6517" y="0"/>
          <a:ext cx="2193961" cy="881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160534</xdr:rowOff>
    </xdr:from>
    <xdr:to>
      <xdr:col>4</xdr:col>
      <xdr:colOff>294266</xdr:colOff>
      <xdr:row>3</xdr:row>
      <xdr:rowOff>54261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534"/>
          <a:ext cx="3205277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119063</xdr:colOff>
      <xdr:row>0</xdr:row>
      <xdr:rowOff>11906</xdr:rowOff>
    </xdr:from>
    <xdr:to>
      <xdr:col>15</xdr:col>
      <xdr:colOff>571500</xdr:colOff>
      <xdr:row>4</xdr:row>
      <xdr:rowOff>174157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9719" y="11906"/>
          <a:ext cx="2595562" cy="10433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130969</xdr:rowOff>
    </xdr:from>
    <xdr:to>
      <xdr:col>3</xdr:col>
      <xdr:colOff>645433</xdr:colOff>
      <xdr:row>3</xdr:row>
      <xdr:rowOff>52388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0969"/>
          <a:ext cx="3205277" cy="6000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286774</xdr:colOff>
      <xdr:row>0</xdr:row>
      <xdr:rowOff>0</xdr:rowOff>
    </xdr:from>
    <xdr:to>
      <xdr:col>6</xdr:col>
      <xdr:colOff>952499</xdr:colOff>
      <xdr:row>3</xdr:row>
      <xdr:rowOff>35947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6613" y="0"/>
          <a:ext cx="1618225" cy="6504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143386</xdr:rowOff>
    </xdr:from>
    <xdr:to>
      <xdr:col>2</xdr:col>
      <xdr:colOff>498856</xdr:colOff>
      <xdr:row>2</xdr:row>
      <xdr:rowOff>195313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3386"/>
          <a:ext cx="2516517" cy="471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152872</xdr:colOff>
      <xdr:row>0</xdr:row>
      <xdr:rowOff>0</xdr:rowOff>
    </xdr:from>
    <xdr:to>
      <xdr:col>21</xdr:col>
      <xdr:colOff>105833</xdr:colOff>
      <xdr:row>4</xdr:row>
      <xdr:rowOff>134424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7687" y="0"/>
          <a:ext cx="3080924" cy="1039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4</xdr:col>
      <xdr:colOff>719896</xdr:colOff>
      <xdr:row>4</xdr:row>
      <xdr:rowOff>129352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5185"/>
          <a:ext cx="4271192" cy="7996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227302</xdr:colOff>
      <xdr:row>0</xdr:row>
      <xdr:rowOff>0</xdr:rowOff>
    </xdr:from>
    <xdr:to>
      <xdr:col>19</xdr:col>
      <xdr:colOff>140709</xdr:colOff>
      <xdr:row>5</xdr:row>
      <xdr:rowOff>87440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4745" y="0"/>
          <a:ext cx="2641021" cy="10615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140711</xdr:rowOff>
    </xdr:from>
    <xdr:to>
      <xdr:col>5</xdr:col>
      <xdr:colOff>295146</xdr:colOff>
      <xdr:row>4</xdr:row>
      <xdr:rowOff>162359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711"/>
          <a:ext cx="4278328" cy="8009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2"/>
  <sheetViews>
    <sheetView showGridLines="0" topLeftCell="A16" zoomScaleNormal="100" workbookViewId="0">
      <selection activeCell="D33" sqref="D33"/>
    </sheetView>
  </sheetViews>
  <sheetFormatPr defaultRowHeight="15"/>
  <cols>
    <col min="1" max="1" width="129.85546875" customWidth="1"/>
    <col min="2" max="2" width="11.7109375" customWidth="1"/>
  </cols>
  <sheetData>
    <row r="1" spans="1:4" ht="18.75">
      <c r="A1" s="188" t="s">
        <v>0</v>
      </c>
      <c r="B1" s="170"/>
      <c r="C1" s="170"/>
      <c r="D1" s="170"/>
    </row>
    <row r="2" spans="1:4" ht="18.75">
      <c r="A2" s="188" t="s">
        <v>1</v>
      </c>
      <c r="B2" s="170"/>
      <c r="C2" s="170"/>
      <c r="D2" s="170"/>
    </row>
    <row r="7" spans="1:4" ht="15.75">
      <c r="A7" s="99"/>
      <c r="B7" s="73"/>
      <c r="C7" s="99"/>
      <c r="D7" s="99"/>
    </row>
    <row r="8" spans="1:4" ht="28.5" customHeight="1">
      <c r="A8" s="99"/>
      <c r="B8" s="99"/>
      <c r="C8" s="99"/>
      <c r="D8" s="99"/>
    </row>
    <row r="9" spans="1:4">
      <c r="A9" s="167" t="s">
        <v>2</v>
      </c>
      <c r="B9" s="63"/>
      <c r="C9" s="99"/>
      <c r="D9" s="99"/>
    </row>
    <row r="10" spans="1:4">
      <c r="A10" s="166" t="s">
        <v>3</v>
      </c>
      <c r="B10" s="64"/>
      <c r="C10" s="99"/>
      <c r="D10" s="99"/>
    </row>
    <row r="11" spans="1:4">
      <c r="A11" s="168"/>
      <c r="B11" s="99"/>
      <c r="C11" s="99"/>
      <c r="D11" s="99"/>
    </row>
    <row r="12" spans="1:4" ht="17.25">
      <c r="A12" s="169" t="s">
        <v>4</v>
      </c>
      <c r="B12" s="1"/>
      <c r="C12" s="99"/>
      <c r="D12" s="99"/>
    </row>
    <row r="13" spans="1:4" s="190" customFormat="1" ht="22.5" customHeight="1">
      <c r="A13" s="233" t="s">
        <v>5</v>
      </c>
      <c r="B13" s="189"/>
    </row>
    <row r="14" spans="1:4" s="193" customFormat="1" ht="22.5" customHeight="1">
      <c r="A14" s="231" t="s">
        <v>6</v>
      </c>
      <c r="B14" s="216"/>
    </row>
    <row r="15" spans="1:4" s="190" customFormat="1" ht="22.5" customHeight="1">
      <c r="A15" s="231" t="s">
        <v>7</v>
      </c>
      <c r="B15" s="191"/>
    </row>
    <row r="16" spans="1:4" s="190" customFormat="1" ht="22.5" customHeight="1">
      <c r="A16" s="233" t="s">
        <v>8</v>
      </c>
      <c r="B16" s="191"/>
    </row>
    <row r="17" spans="1:2" s="190" customFormat="1" ht="22.5" customHeight="1">
      <c r="A17" s="233" t="s">
        <v>9</v>
      </c>
      <c r="B17" s="191"/>
    </row>
    <row r="18" spans="1:2" s="190" customFormat="1" ht="22.5" customHeight="1">
      <c r="A18" s="233" t="s">
        <v>10</v>
      </c>
      <c r="B18" s="191"/>
    </row>
    <row r="19" spans="1:2" s="11" customFormat="1" ht="22.5" customHeight="1">
      <c r="A19" s="233" t="s">
        <v>11</v>
      </c>
      <c r="B19" s="314"/>
    </row>
    <row r="20" spans="1:2" s="190" customFormat="1" ht="22.5" customHeight="1">
      <c r="A20" s="233" t="s">
        <v>12</v>
      </c>
      <c r="B20" s="192"/>
    </row>
    <row r="21" spans="1:2" s="190" customFormat="1" ht="22.5" customHeight="1">
      <c r="A21" s="233" t="s">
        <v>13</v>
      </c>
      <c r="B21" s="192"/>
    </row>
    <row r="22" spans="1:2" s="190" customFormat="1" ht="22.5" customHeight="1">
      <c r="A22" s="233" t="s">
        <v>14</v>
      </c>
      <c r="B22" s="191"/>
    </row>
    <row r="23" spans="1:2" s="190" customFormat="1" ht="22.5" customHeight="1">
      <c r="A23" s="233" t="s">
        <v>15</v>
      </c>
      <c r="B23" s="191"/>
    </row>
    <row r="24" spans="1:2" s="190" customFormat="1" ht="22.5" customHeight="1">
      <c r="A24" s="308" t="s">
        <v>16</v>
      </c>
      <c r="B24" s="192"/>
    </row>
    <row r="25" spans="1:2" s="190" customFormat="1" ht="22.5" customHeight="1">
      <c r="A25" s="233" t="s">
        <v>17</v>
      </c>
      <c r="B25" s="192"/>
    </row>
    <row r="26" spans="1:2" s="190" customFormat="1" ht="22.5" customHeight="1">
      <c r="A26" s="233" t="s">
        <v>18</v>
      </c>
      <c r="B26" s="192"/>
    </row>
    <row r="27" spans="1:2" s="190" customFormat="1" ht="22.5" customHeight="1">
      <c r="A27" s="231" t="s">
        <v>19</v>
      </c>
      <c r="B27" s="192"/>
    </row>
    <row r="28" spans="1:2" s="190" customFormat="1" ht="21.75" customHeight="1">
      <c r="A28" s="260" t="s">
        <v>20</v>
      </c>
      <c r="B28" s="193"/>
    </row>
    <row r="29" spans="1:2" s="99" customFormat="1" ht="21.75" customHeight="1">
      <c r="A29" s="233" t="s">
        <v>21</v>
      </c>
      <c r="B29" s="76"/>
    </row>
    <row r="30" spans="1:2" s="11" customFormat="1" ht="35.25" customHeight="1">
      <c r="A30" s="260" t="s">
        <v>22</v>
      </c>
      <c r="B30" s="285"/>
    </row>
    <row r="31" spans="1:2" s="99" customFormat="1" ht="17.25">
      <c r="A31" s="62"/>
      <c r="B31" s="2"/>
    </row>
    <row r="32" spans="1:2" ht="17.25">
      <c r="A32" s="346" t="s">
        <v>23</v>
      </c>
      <c r="B32" s="346"/>
    </row>
    <row r="33" spans="1:2" ht="17.25">
      <c r="A33" s="347" t="s">
        <v>24</v>
      </c>
      <c r="B33" s="347"/>
    </row>
    <row r="34" spans="1:2" ht="17.25">
      <c r="A34" s="347" t="s">
        <v>25</v>
      </c>
      <c r="B34" s="347"/>
    </row>
    <row r="35" spans="1:2" ht="17.25">
      <c r="A35" s="348" t="s">
        <v>26</v>
      </c>
      <c r="B35" s="348"/>
    </row>
    <row r="36" spans="1:2" ht="17.25">
      <c r="A36" s="347" t="s">
        <v>27</v>
      </c>
      <c r="B36" s="347"/>
    </row>
    <row r="37" spans="1:2" ht="17.25">
      <c r="A37" s="348" t="s">
        <v>28</v>
      </c>
      <c r="B37" s="348"/>
    </row>
    <row r="38" spans="1:2" ht="17.25">
      <c r="A38" s="348" t="s">
        <v>29</v>
      </c>
      <c r="B38" s="348"/>
    </row>
    <row r="39" spans="1:2" ht="97.5" customHeight="1">
      <c r="A39" s="345" t="s">
        <v>30</v>
      </c>
      <c r="B39" s="345"/>
    </row>
    <row r="40" spans="1:2" s="99" customFormat="1" ht="97.5" customHeight="1">
      <c r="A40" s="317" t="s">
        <v>31</v>
      </c>
      <c r="B40" s="317"/>
    </row>
    <row r="41" spans="1:2" s="99" customFormat="1" ht="97.5" customHeight="1">
      <c r="A41" s="317" t="s">
        <v>32</v>
      </c>
      <c r="B41" s="317"/>
    </row>
    <row r="42" spans="1:2" ht="30.75" customHeight="1">
      <c r="A42" s="344" t="s">
        <v>33</v>
      </c>
      <c r="B42" s="344"/>
    </row>
  </sheetData>
  <mergeCells count="9">
    <mergeCell ref="A42:B42"/>
    <mergeCell ref="A39:B39"/>
    <mergeCell ref="A32:B32"/>
    <mergeCell ref="A33:B33"/>
    <mergeCell ref="A34:B34"/>
    <mergeCell ref="A35:B35"/>
    <mergeCell ref="A36:B36"/>
    <mergeCell ref="A37:B37"/>
    <mergeCell ref="A38:B38"/>
  </mergeCells>
  <hyperlinks>
    <hyperlink ref="A18" location="'Tabla 5'!A1" display="Tabla 5. Matrícula en escuelas privadas K-12 por región, distrito y nivel. Año escolar 2012-13." xr:uid="{00000000-0004-0000-0000-000000000000}"/>
    <hyperlink ref="A19" location="'Tabla 6'!A1" display="Tabla 6. Matrícula en escuelas privadas K-12 por región, distrito y grado. Año escolar 2012-13" xr:uid="{00000000-0004-0000-0000-000001000000}"/>
    <hyperlink ref="A14" location="'Tabla 1'!A1" display="Tabla 1. Matrícula en escuelas privadas k-12 por nivel, grado y género. Año escolar 2012-13." xr:uid="{00000000-0004-0000-0000-000002000000}"/>
    <hyperlink ref="A15" location="'Tabla 2'!A1" display="Tabla 2. Matrícula en escuelas privadas K-12 en el nivel pre-escolar por edad, grado y género. Año escolar 2012-13." xr:uid="{00000000-0004-0000-0000-000003000000}"/>
    <hyperlink ref="A16" location="'Tabla 3'!A1" display="Tabla 3. Matrícula en escuelas privadas K-12 en el nivel elemental por edad, grado y género. Año escolar 2012-13." xr:uid="{00000000-0004-0000-0000-000004000000}"/>
    <hyperlink ref="A17" location="'Tabla 4'!A1" display="Tabla 4. Matricula en escuelas privadas K-12 en el nivel intermedio y superior por edad, grado y género. Año escolar 2012-13." xr:uid="{00000000-0004-0000-0000-000005000000}"/>
    <hyperlink ref="A26" location="'Tabla 13'!A1" display="Tabla 13. Medidas de tendencia central para costos de matrícula y mensualidad del nivel PK-12 privado por grado. Año escolar 2019-20." xr:uid="{00000000-0004-0000-0000-000006000000}"/>
    <hyperlink ref="A27" location="'Tabla 14'!A1" display="Tabla 14. Informe Anual sobre Hostigamiento/Bullying en escuelas privadas PK-12. Año escolar 2019-20." xr:uid="{00000000-0004-0000-0000-000007000000}"/>
    <hyperlink ref="A28" location="'Tabla 15'!A1" display="Tabla 15. Modalidades educativas que ofrecen las instituciones en escuelas privadas PK-12. Año escolar 2019-20." xr:uid="{00000000-0004-0000-0000-000008000000}"/>
    <hyperlink ref="A20" location="'Tabla 7'!A1" display="Tabla 7. Histórico de matrícula en escuelas privadas Pk-12 por nivel y grado. Años escolares 1997-98 al 2018-19" xr:uid="{00000000-0004-0000-0000-000009000000}"/>
    <hyperlink ref="A21" location="'Tabla 8'!A1" display="Tabla 8.  Matrícula en escuelas privadas Pk-12 bajo los servicios de educación especial por género y tipo de impedimento. Año escolar 2018-19." xr:uid="{00000000-0004-0000-0000-00000A000000}"/>
    <hyperlink ref="A23" location="'Tabla 10'!A1" display="Tabla 10. Personal docente de escuelas privadas PK-12 por tipo de certificación y preparación académica. Año escolar 2018-19." xr:uid="{00000000-0004-0000-0000-00000B000000}"/>
    <hyperlink ref="A24" location="'Tabla 11'!A1" display="Tabla 11. Personal docente de escuelas privadas Pk-12 por nivel de ofrecimiento, tipo de certificación y género. Año escolar 2018-19." xr:uid="{00000000-0004-0000-0000-00000C000000}"/>
    <hyperlink ref="A13" location="Infografía!A1" display="Infografía" xr:uid="{00000000-0004-0000-0000-00000D000000}"/>
    <hyperlink ref="A22" location="'Tabla 9 '!A1" display="Tabla 9. Estudiantes de escuelas privadas PK-12 promovidos y graduados al terminar el año escolar anterior. (Al finalizar junio del 2018) " xr:uid="{00000000-0004-0000-0000-00000E000000}"/>
    <hyperlink ref="A25" location="'Tabla 12'!A1" display="Tabla 12. Personal administrativo y apoyo por género. Año escolar 2019-20." xr:uid="{00000000-0004-0000-0000-00000F000000}"/>
    <hyperlink ref="A29" location="'Tabla 16'!A1" display="Tabla 16. Enfoque Educativo que ofrecen las instituciones en escuelas privadas PK-12. Año escolar 2020-21." xr:uid="{00000000-0004-0000-0000-000010000000}"/>
    <hyperlink ref="A30" location="'Tabla 17'!A1" display="Tabla 17. Directorio de las instituciones en escuelas privadas PK-12. Año escolar 2021-21. Para verificar si una institución está en cumplimiento con el registro del Departamento de Estado vaya al siguiente enlace: https://www.didaxispr.com/instituciones-" xr:uid="{00000000-0004-0000-0000-000011000000}"/>
  </hyperlinks>
  <pageMargins left="0.7" right="0.7" top="0.75" bottom="0.75" header="0.3" footer="0.3"/>
  <pageSetup scale="86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4"/>
  <sheetViews>
    <sheetView showGridLines="0" topLeftCell="A6" workbookViewId="0">
      <selection activeCell="A23" sqref="A23:D23"/>
    </sheetView>
  </sheetViews>
  <sheetFormatPr defaultRowHeight="15"/>
  <cols>
    <col min="1" max="1" width="63.42578125" customWidth="1"/>
    <col min="2" max="4" width="11.7109375" style="13" customWidth="1"/>
  </cols>
  <sheetData>
    <row r="1" spans="1:5" ht="18.75">
      <c r="A1" s="416" t="s">
        <v>0</v>
      </c>
      <c r="B1" s="416"/>
      <c r="C1" s="416"/>
      <c r="D1" s="416"/>
      <c r="E1" s="9"/>
    </row>
    <row r="2" spans="1:5" ht="18.75">
      <c r="A2" s="416" t="s">
        <v>1</v>
      </c>
      <c r="B2" s="416"/>
      <c r="C2" s="416"/>
      <c r="D2" s="416"/>
      <c r="E2" s="9"/>
    </row>
    <row r="3" spans="1:5" ht="15.75">
      <c r="A3" s="334"/>
      <c r="B3" s="334"/>
      <c r="C3" s="334"/>
      <c r="D3" s="334"/>
      <c r="E3" s="10"/>
    </row>
    <row r="4" spans="1:5">
      <c r="A4" s="353" t="s">
        <v>2</v>
      </c>
      <c r="B4" s="353"/>
      <c r="C4" s="353"/>
      <c r="D4" s="353"/>
      <c r="E4" s="99"/>
    </row>
    <row r="6" spans="1:5">
      <c r="A6" s="353" t="s">
        <v>256</v>
      </c>
      <c r="B6" s="353"/>
      <c r="C6" s="353"/>
      <c r="D6" s="353"/>
      <c r="E6" s="99"/>
    </row>
    <row r="7" spans="1:5" ht="27" customHeight="1">
      <c r="A7" s="432" t="s">
        <v>257</v>
      </c>
      <c r="B7" s="432"/>
      <c r="C7" s="432"/>
      <c r="D7" s="432"/>
      <c r="E7" s="99"/>
    </row>
    <row r="8" spans="1:5">
      <c r="A8" s="410" t="s">
        <v>102</v>
      </c>
      <c r="B8" s="410"/>
      <c r="C8" s="410"/>
      <c r="D8" s="410"/>
      <c r="E8" s="99"/>
    </row>
    <row r="9" spans="1:5">
      <c r="A9" s="333"/>
      <c r="B9" s="331"/>
      <c r="C9" s="331"/>
      <c r="D9" s="331"/>
      <c r="E9" s="99"/>
    </row>
    <row r="10" spans="1:5">
      <c r="A10" s="433" t="s">
        <v>258</v>
      </c>
      <c r="B10" s="435" t="s">
        <v>38</v>
      </c>
      <c r="C10" s="435"/>
      <c r="D10" s="436" t="s">
        <v>39</v>
      </c>
      <c r="E10" s="99"/>
    </row>
    <row r="11" spans="1:5">
      <c r="A11" s="434"/>
      <c r="B11" s="335" t="s">
        <v>40</v>
      </c>
      <c r="C11" s="335" t="s">
        <v>41</v>
      </c>
      <c r="D11" s="437"/>
      <c r="E11" s="99"/>
    </row>
    <row r="12" spans="1:5" ht="14.25" customHeight="1">
      <c r="A12" s="114" t="s">
        <v>259</v>
      </c>
      <c r="B12" s="302">
        <v>2844.9999999999991</v>
      </c>
      <c r="C12" s="302">
        <v>1629.9999999999991</v>
      </c>
      <c r="D12" s="287">
        <f t="shared" ref="D12:D20" si="0">SUM(B12:C12)</f>
        <v>4474.9999999999982</v>
      </c>
      <c r="E12" s="99"/>
    </row>
    <row r="13" spans="1:5">
      <c r="A13" s="114" t="s">
        <v>260</v>
      </c>
      <c r="B13" s="302">
        <v>1916.0000000000007</v>
      </c>
      <c r="C13" s="302">
        <v>1284.0000000000014</v>
      </c>
      <c r="D13" s="287">
        <f t="shared" si="0"/>
        <v>3200.0000000000018</v>
      </c>
      <c r="E13" s="99"/>
    </row>
    <row r="14" spans="1:5" ht="12.75" customHeight="1">
      <c r="A14" s="114" t="s">
        <v>261</v>
      </c>
      <c r="B14" s="302">
        <v>1648.9999999999993</v>
      </c>
      <c r="C14" s="302">
        <v>870.99999999999932</v>
      </c>
      <c r="D14" s="287">
        <f t="shared" si="0"/>
        <v>2519.9999999999986</v>
      </c>
      <c r="E14" s="99"/>
    </row>
    <row r="15" spans="1:5">
      <c r="A15" s="114" t="s">
        <v>262</v>
      </c>
      <c r="B15" s="302">
        <v>846.9999999999992</v>
      </c>
      <c r="C15" s="302">
        <v>873.00000000000045</v>
      </c>
      <c r="D15" s="287">
        <f t="shared" si="0"/>
        <v>1719.9999999999995</v>
      </c>
      <c r="E15" s="99"/>
    </row>
    <row r="16" spans="1:5">
      <c r="A16" s="114" t="s">
        <v>263</v>
      </c>
      <c r="B16" s="302">
        <v>1067.9999999999995</v>
      </c>
      <c r="C16" s="302">
        <v>307.00000000000023</v>
      </c>
      <c r="D16" s="287">
        <f t="shared" si="0"/>
        <v>1374.9999999999998</v>
      </c>
      <c r="E16" s="99"/>
    </row>
    <row r="17" spans="1:4">
      <c r="A17" s="114" t="s">
        <v>264</v>
      </c>
      <c r="B17" s="302">
        <v>628.99999999999966</v>
      </c>
      <c r="C17" s="302">
        <v>456.99999999999943</v>
      </c>
      <c r="D17" s="287">
        <f t="shared" si="0"/>
        <v>1085.9999999999991</v>
      </c>
    </row>
    <row r="18" spans="1:4">
      <c r="A18" s="114" t="s">
        <v>265</v>
      </c>
      <c r="B18" s="302">
        <v>336.00000000000023</v>
      </c>
      <c r="C18" s="302">
        <v>219.99999999999983</v>
      </c>
      <c r="D18" s="287">
        <f t="shared" si="0"/>
        <v>556</v>
      </c>
    </row>
    <row r="19" spans="1:4">
      <c r="A19" s="114" t="s">
        <v>266</v>
      </c>
      <c r="B19" s="302">
        <v>139.99999999999989</v>
      </c>
      <c r="C19" s="302">
        <v>113</v>
      </c>
      <c r="D19" s="287">
        <f t="shared" si="0"/>
        <v>252.99999999999989</v>
      </c>
    </row>
    <row r="20" spans="1:4">
      <c r="A20" s="114" t="s">
        <v>267</v>
      </c>
      <c r="B20" s="302">
        <v>144.00000000000009</v>
      </c>
      <c r="C20" s="302">
        <v>83.000000000000057</v>
      </c>
      <c r="D20" s="287">
        <f t="shared" si="0"/>
        <v>227.00000000000014</v>
      </c>
    </row>
    <row r="21" spans="1:4" ht="15.75" thickBot="1">
      <c r="A21" s="115" t="s">
        <v>39</v>
      </c>
      <c r="B21" s="116">
        <f>SUM(B12:B20)</f>
        <v>9573.9999999999982</v>
      </c>
      <c r="C21" s="116">
        <f t="shared" ref="C21:D21" si="1">SUM(C12:C20)</f>
        <v>5837.9999999999991</v>
      </c>
      <c r="D21" s="116">
        <f t="shared" si="1"/>
        <v>15411.999999999996</v>
      </c>
    </row>
    <row r="22" spans="1:4" ht="22.5" customHeight="1">
      <c r="A22" s="349" t="s">
        <v>66</v>
      </c>
      <c r="B22" s="349"/>
      <c r="C22" s="349"/>
      <c r="D22" s="349"/>
    </row>
    <row r="23" spans="1:4" ht="30.75" customHeight="1">
      <c r="A23" s="438" t="s">
        <v>98</v>
      </c>
      <c r="B23" s="438"/>
      <c r="C23" s="438"/>
      <c r="D23" s="438"/>
    </row>
    <row r="24" spans="1:4" ht="36.75" customHeight="1">
      <c r="A24" s="352" t="s">
        <v>68</v>
      </c>
      <c r="B24" s="352"/>
      <c r="C24" s="352"/>
      <c r="D24" s="352"/>
    </row>
  </sheetData>
  <sortState xmlns:xlrd2="http://schemas.microsoft.com/office/spreadsheetml/2017/richdata2" ref="A13:D20">
    <sortCondition descending="1" ref="D12:D20"/>
  </sortState>
  <mergeCells count="12">
    <mergeCell ref="A24:D24"/>
    <mergeCell ref="A1:D1"/>
    <mergeCell ref="A2:D2"/>
    <mergeCell ref="A4:D4"/>
    <mergeCell ref="A7:D7"/>
    <mergeCell ref="A8:D8"/>
    <mergeCell ref="A6:D6"/>
    <mergeCell ref="A22:D22"/>
    <mergeCell ref="A10:A11"/>
    <mergeCell ref="B10:C10"/>
    <mergeCell ref="D10:D11"/>
    <mergeCell ref="A23:D23"/>
  </mergeCells>
  <pageMargins left="0.45" right="0.45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"/>
  <sheetViews>
    <sheetView showGridLines="0" workbookViewId="0">
      <selection activeCell="A4" sqref="A4:D4"/>
    </sheetView>
  </sheetViews>
  <sheetFormatPr defaultColWidth="31" defaultRowHeight="15"/>
  <cols>
    <col min="1" max="1" width="39.85546875" customWidth="1"/>
    <col min="2" max="4" width="16.28515625" customWidth="1"/>
  </cols>
  <sheetData>
    <row r="1" spans="1:5" ht="18.75">
      <c r="A1" s="372" t="s">
        <v>0</v>
      </c>
      <c r="B1" s="372"/>
      <c r="C1" s="372"/>
      <c r="D1" s="372"/>
      <c r="E1" s="9"/>
    </row>
    <row r="2" spans="1:5" ht="18.75">
      <c r="A2" s="372" t="s">
        <v>1</v>
      </c>
      <c r="B2" s="372"/>
      <c r="C2" s="372"/>
      <c r="D2" s="372"/>
      <c r="E2" s="9"/>
    </row>
    <row r="3" spans="1:5" s="99" customFormat="1" ht="18.75">
      <c r="A3" s="326"/>
      <c r="B3" s="326"/>
      <c r="C3" s="326"/>
      <c r="D3" s="326"/>
      <c r="E3" s="9"/>
    </row>
    <row r="4" spans="1:5" ht="15.75">
      <c r="A4" s="439" t="s">
        <v>2</v>
      </c>
      <c r="B4" s="439"/>
      <c r="C4" s="439"/>
      <c r="D4" s="439"/>
      <c r="E4" s="10"/>
    </row>
    <row r="6" spans="1:5">
      <c r="A6" s="353" t="s">
        <v>268</v>
      </c>
      <c r="B6" s="353"/>
      <c r="C6" s="353"/>
      <c r="D6" s="353"/>
      <c r="E6" s="99"/>
    </row>
    <row r="7" spans="1:5" ht="34.5" customHeight="1">
      <c r="A7" s="432" t="s">
        <v>269</v>
      </c>
      <c r="B7" s="432"/>
      <c r="C7" s="432"/>
      <c r="D7" s="432"/>
      <c r="E7" s="99"/>
    </row>
    <row r="8" spans="1:5">
      <c r="A8" s="333"/>
      <c r="B8" s="333"/>
      <c r="C8" s="333"/>
      <c r="D8" s="333"/>
      <c r="E8" s="99"/>
    </row>
    <row r="9" spans="1:5">
      <c r="A9" s="123" t="s">
        <v>270</v>
      </c>
      <c r="B9" s="124" t="s">
        <v>40</v>
      </c>
      <c r="C9" s="125" t="s">
        <v>41</v>
      </c>
      <c r="D9" s="337" t="s">
        <v>39</v>
      </c>
      <c r="E9" s="99"/>
    </row>
    <row r="10" spans="1:5">
      <c r="A10" s="126" t="s">
        <v>271</v>
      </c>
      <c r="B10" s="289">
        <v>3502.9999999999995</v>
      </c>
      <c r="C10" s="289">
        <v>3555.0000000000032</v>
      </c>
      <c r="D10" s="288">
        <f>SUM(B10:C10)</f>
        <v>7058.0000000000027</v>
      </c>
      <c r="E10" s="99"/>
    </row>
    <row r="11" spans="1:5">
      <c r="A11" s="126" t="s">
        <v>272</v>
      </c>
      <c r="B11" s="289">
        <v>3617.9999999999991</v>
      </c>
      <c r="C11" s="289">
        <v>3555.0000000000005</v>
      </c>
      <c r="D11" s="288">
        <f t="shared" ref="D11:D15" si="0">SUM(B11:C11)</f>
        <v>7173</v>
      </c>
      <c r="E11" s="99"/>
    </row>
    <row r="12" spans="1:5">
      <c r="A12" s="126" t="s">
        <v>273</v>
      </c>
      <c r="B12" s="289">
        <v>3904.0000000000023</v>
      </c>
      <c r="C12" s="289">
        <v>3832.0000000000005</v>
      </c>
      <c r="D12" s="288">
        <f t="shared" si="0"/>
        <v>7736.0000000000027</v>
      </c>
      <c r="E12" s="99"/>
    </row>
    <row r="13" spans="1:5">
      <c r="A13" s="126" t="s">
        <v>274</v>
      </c>
      <c r="B13" s="289">
        <v>4140</v>
      </c>
      <c r="C13" s="289">
        <v>4107.0000000000009</v>
      </c>
      <c r="D13" s="288">
        <f t="shared" si="0"/>
        <v>8247</v>
      </c>
      <c r="E13" s="99"/>
    </row>
    <row r="14" spans="1:5">
      <c r="A14" s="126" t="s">
        <v>275</v>
      </c>
      <c r="B14" s="289">
        <v>4169.9999999999982</v>
      </c>
      <c r="C14" s="289">
        <v>4017.9999999999995</v>
      </c>
      <c r="D14" s="288">
        <f t="shared" si="0"/>
        <v>8187.9999999999982</v>
      </c>
      <c r="E14" s="99"/>
    </row>
    <row r="15" spans="1:5" ht="18.75" customHeight="1">
      <c r="A15" s="126" t="s">
        <v>276</v>
      </c>
      <c r="B15" s="290">
        <v>5265</v>
      </c>
      <c r="C15" s="290">
        <v>4925.9999999999991</v>
      </c>
      <c r="D15" s="288">
        <f t="shared" si="0"/>
        <v>10191</v>
      </c>
      <c r="E15" s="99"/>
    </row>
    <row r="16" spans="1:5">
      <c r="A16" s="440"/>
      <c r="B16" s="440"/>
      <c r="C16" s="440"/>
      <c r="D16" s="440"/>
      <c r="E16" s="99"/>
    </row>
    <row r="17" spans="1:5" ht="26.25" customHeight="1">
      <c r="A17" s="349" t="s">
        <v>88</v>
      </c>
      <c r="B17" s="349"/>
      <c r="C17" s="349"/>
      <c r="D17" s="349"/>
      <c r="E17" s="99"/>
    </row>
    <row r="18" spans="1:5" ht="30.75" customHeight="1">
      <c r="A18" s="360" t="s">
        <v>67</v>
      </c>
      <c r="B18" s="360"/>
      <c r="C18" s="360"/>
      <c r="D18" s="360"/>
      <c r="E18" s="343"/>
    </row>
    <row r="19" spans="1:5" ht="31.5" customHeight="1">
      <c r="A19" s="352" t="s">
        <v>68</v>
      </c>
      <c r="B19" s="352"/>
      <c r="C19" s="352"/>
      <c r="D19" s="352"/>
      <c r="E19" s="99"/>
    </row>
  </sheetData>
  <mergeCells count="9">
    <mergeCell ref="A17:D17"/>
    <mergeCell ref="A19:D19"/>
    <mergeCell ref="A1:D1"/>
    <mergeCell ref="A2:D2"/>
    <mergeCell ref="A4:D4"/>
    <mergeCell ref="A6:D6"/>
    <mergeCell ref="A16:D16"/>
    <mergeCell ref="A7:D7"/>
    <mergeCell ref="A18:D18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showGridLines="0" topLeftCell="A6" workbookViewId="0">
      <selection activeCell="A22" sqref="A22:G22"/>
    </sheetView>
  </sheetViews>
  <sheetFormatPr defaultRowHeight="15"/>
  <cols>
    <col min="1" max="1" width="21.140625" bestFit="1" customWidth="1"/>
    <col min="2" max="6" width="14.5703125" customWidth="1"/>
    <col min="7" max="7" width="11.7109375" customWidth="1"/>
    <col min="8" max="9" width="10.140625" customWidth="1"/>
  </cols>
  <sheetData>
    <row r="1" spans="1:9" ht="18.75" customHeight="1">
      <c r="A1" s="416" t="s">
        <v>0</v>
      </c>
      <c r="B1" s="416"/>
      <c r="C1" s="416"/>
      <c r="D1" s="416"/>
      <c r="E1" s="416"/>
      <c r="F1" s="416"/>
      <c r="G1" s="416"/>
      <c r="H1" s="99"/>
      <c r="I1" s="99"/>
    </row>
    <row r="2" spans="1:9" ht="18.75" customHeight="1">
      <c r="A2" s="416" t="s">
        <v>1</v>
      </c>
      <c r="B2" s="416"/>
      <c r="C2" s="416"/>
      <c r="D2" s="416"/>
      <c r="E2" s="416"/>
      <c r="F2" s="416"/>
      <c r="G2" s="416"/>
      <c r="H2" s="99"/>
      <c r="I2" s="99"/>
    </row>
    <row r="3" spans="1:9" ht="15.75">
      <c r="A3" s="334"/>
      <c r="B3" s="334"/>
      <c r="C3" s="334"/>
      <c r="D3" s="334"/>
      <c r="E3" s="10"/>
      <c r="F3" s="99"/>
      <c r="G3" s="99"/>
      <c r="H3" s="99"/>
      <c r="I3" s="99"/>
    </row>
    <row r="4" spans="1:9">
      <c r="A4" s="353" t="s">
        <v>2</v>
      </c>
      <c r="B4" s="353"/>
      <c r="C4" s="353"/>
      <c r="D4" s="353"/>
      <c r="E4" s="353"/>
      <c r="F4" s="353"/>
      <c r="G4" s="353"/>
      <c r="H4" s="99"/>
      <c r="I4" s="99"/>
    </row>
    <row r="6" spans="1:9">
      <c r="A6" s="353" t="s">
        <v>277</v>
      </c>
      <c r="B6" s="353"/>
      <c r="C6" s="353"/>
      <c r="D6" s="353"/>
      <c r="E6" s="353"/>
      <c r="F6" s="353"/>
      <c r="G6" s="353"/>
      <c r="H6" s="99"/>
      <c r="I6" s="99"/>
    </row>
    <row r="7" spans="1:9">
      <c r="A7" s="353" t="s">
        <v>278</v>
      </c>
      <c r="B7" s="353"/>
      <c r="C7" s="353"/>
      <c r="D7" s="353"/>
      <c r="E7" s="353"/>
      <c r="F7" s="353"/>
      <c r="G7" s="353"/>
      <c r="H7" s="164"/>
      <c r="I7" s="164"/>
    </row>
    <row r="8" spans="1:9" ht="15" customHeight="1">
      <c r="A8" s="353" t="s">
        <v>71</v>
      </c>
      <c r="B8" s="353"/>
      <c r="C8" s="353"/>
      <c r="D8" s="353"/>
      <c r="E8" s="353"/>
      <c r="F8" s="353"/>
      <c r="G8" s="353"/>
      <c r="H8" s="164"/>
      <c r="I8" s="164"/>
    </row>
    <row r="9" spans="1:9">
      <c r="A9" s="165"/>
      <c r="B9" s="165"/>
      <c r="C9" s="165"/>
      <c r="D9" s="165"/>
      <c r="E9" s="165"/>
      <c r="F9" s="165"/>
      <c r="G9" s="324"/>
      <c r="H9" s="333"/>
      <c r="I9" s="333"/>
    </row>
    <row r="10" spans="1:9">
      <c r="A10" s="198"/>
      <c r="B10" s="442" t="s">
        <v>279</v>
      </c>
      <c r="C10" s="442"/>
      <c r="D10" s="442"/>
      <c r="E10" s="442"/>
      <c r="F10" s="442"/>
      <c r="G10" s="443" t="s">
        <v>39</v>
      </c>
      <c r="H10" s="99"/>
      <c r="I10" s="99"/>
    </row>
    <row r="11" spans="1:9" ht="30">
      <c r="A11" s="305" t="s">
        <v>280</v>
      </c>
      <c r="B11" s="213" t="s">
        <v>281</v>
      </c>
      <c r="C11" s="214" t="s">
        <v>282</v>
      </c>
      <c r="D11" s="336" t="s">
        <v>283</v>
      </c>
      <c r="E11" s="336" t="s">
        <v>284</v>
      </c>
      <c r="F11" s="336" t="s">
        <v>285</v>
      </c>
      <c r="G11" s="443"/>
      <c r="H11" s="99"/>
      <c r="I11" s="99"/>
    </row>
    <row r="12" spans="1:9">
      <c r="A12" s="162" t="s">
        <v>286</v>
      </c>
      <c r="B12" s="238">
        <v>63.999999999999908</v>
      </c>
      <c r="C12" s="238">
        <v>12.000000000000007</v>
      </c>
      <c r="D12" s="238">
        <v>653.99999999999966</v>
      </c>
      <c r="E12" s="238">
        <v>327.99999999999989</v>
      </c>
      <c r="F12" s="238">
        <v>40</v>
      </c>
      <c r="G12" s="185">
        <f>SUM(B12:F12)</f>
        <v>1097.9999999999995</v>
      </c>
      <c r="H12" s="99"/>
      <c r="I12" s="99"/>
    </row>
    <row r="13" spans="1:9">
      <c r="A13" s="162" t="s">
        <v>287</v>
      </c>
      <c r="B13" s="238">
        <v>108</v>
      </c>
      <c r="C13" s="238">
        <v>54</v>
      </c>
      <c r="D13" s="238">
        <v>2974.0000000000009</v>
      </c>
      <c r="E13" s="238">
        <v>914.00000000000011</v>
      </c>
      <c r="F13" s="238">
        <v>56</v>
      </c>
      <c r="G13" s="185">
        <f>SUM(B13:F13)</f>
        <v>4106.0000000000009</v>
      </c>
      <c r="H13" s="99"/>
      <c r="I13" s="99"/>
    </row>
    <row r="14" spans="1:9">
      <c r="A14" s="162" t="s">
        <v>288</v>
      </c>
      <c r="B14" s="238">
        <v>169</v>
      </c>
      <c r="C14" s="238">
        <v>212.00000000000003</v>
      </c>
      <c r="D14" s="238">
        <v>2561.9999999999995</v>
      </c>
      <c r="E14" s="238">
        <v>654.9999999999992</v>
      </c>
      <c r="F14" s="238">
        <v>69.000000000000043</v>
      </c>
      <c r="G14" s="185">
        <f>SUM(B14:F14)</f>
        <v>3666.9999999999986</v>
      </c>
      <c r="H14" s="99"/>
      <c r="I14" s="99"/>
    </row>
    <row r="15" spans="1:9">
      <c r="A15" s="162" t="s">
        <v>289</v>
      </c>
      <c r="B15" s="238">
        <v>42.000000000000078</v>
      </c>
      <c r="C15" s="238">
        <v>15</v>
      </c>
      <c r="D15" s="238">
        <v>51.000000000000099</v>
      </c>
      <c r="E15" s="238">
        <v>21.000000000000032</v>
      </c>
      <c r="F15" s="238">
        <v>1</v>
      </c>
      <c r="G15" s="185">
        <f>SUM(B15:F15)</f>
        <v>130.0000000000002</v>
      </c>
      <c r="H15" s="99"/>
      <c r="I15" s="99"/>
    </row>
    <row r="16" spans="1:9">
      <c r="A16" s="162" t="s">
        <v>290</v>
      </c>
      <c r="B16" s="238">
        <v>95.000000000000028</v>
      </c>
      <c r="C16" s="238">
        <v>72.000000000000028</v>
      </c>
      <c r="D16" s="238">
        <v>450</v>
      </c>
      <c r="E16" s="238">
        <v>113</v>
      </c>
      <c r="F16" s="238">
        <v>18.000000000000021</v>
      </c>
      <c r="G16" s="185">
        <f>SUM(B16:F16)</f>
        <v>748</v>
      </c>
      <c r="H16" s="99"/>
      <c r="I16" s="99"/>
    </row>
    <row r="17" spans="1:7" s="99" customFormat="1" ht="15.75" thickBot="1">
      <c r="A17" s="196" t="s">
        <v>39</v>
      </c>
      <c r="B17" s="197">
        <f>SUM(B12:B16)</f>
        <v>478</v>
      </c>
      <c r="C17" s="197">
        <f t="shared" ref="C17:F17" si="0">SUM(C12:C16)</f>
        <v>365</v>
      </c>
      <c r="D17" s="197">
        <f t="shared" si="0"/>
        <v>6691</v>
      </c>
      <c r="E17" s="197">
        <f t="shared" si="0"/>
        <v>2030.9999999999991</v>
      </c>
      <c r="F17" s="197">
        <f t="shared" si="0"/>
        <v>184.00000000000009</v>
      </c>
      <c r="G17" s="197">
        <f t="shared" ref="G17" si="1">SUM(B17:F17)</f>
        <v>9749</v>
      </c>
    </row>
    <row r="18" spans="1:7">
      <c r="A18" s="293"/>
      <c r="B18" s="293"/>
      <c r="C18" s="293"/>
      <c r="D18" s="293"/>
      <c r="E18" s="293"/>
      <c r="F18" s="293"/>
      <c r="G18" s="293"/>
    </row>
    <row r="19" spans="1:7" s="148" customFormat="1">
      <c r="A19" s="291" t="s">
        <v>291</v>
      </c>
      <c r="B19" s="292">
        <f>B17/$G$17</f>
        <v>4.9030669812288437E-2</v>
      </c>
      <c r="C19" s="292">
        <f t="shared" ref="C19:G19" si="2">C17/$G$17</f>
        <v>3.7439737408965022E-2</v>
      </c>
      <c r="D19" s="292">
        <f t="shared" si="2"/>
        <v>0.68632680274899993</v>
      </c>
      <c r="E19" s="292">
        <f t="shared" si="2"/>
        <v>0.20832905939070664</v>
      </c>
      <c r="F19" s="292">
        <f t="shared" si="2"/>
        <v>1.887373063903991E-2</v>
      </c>
      <c r="G19" s="292">
        <f t="shared" si="2"/>
        <v>1</v>
      </c>
    </row>
    <row r="20" spans="1:7" s="148" customFormat="1">
      <c r="A20" s="306" t="s">
        <v>292</v>
      </c>
      <c r="B20" s="303"/>
      <c r="C20" s="303"/>
      <c r="D20" s="303"/>
      <c r="E20" s="303"/>
      <c r="F20" s="303"/>
      <c r="G20" s="303"/>
    </row>
    <row r="21" spans="1:7" ht="30" customHeight="1">
      <c r="A21" s="441" t="s">
        <v>293</v>
      </c>
      <c r="B21" s="349"/>
      <c r="C21" s="349"/>
      <c r="D21" s="349"/>
      <c r="E21" s="349"/>
      <c r="F21" s="349"/>
      <c r="G21" s="349"/>
    </row>
    <row r="22" spans="1:7" ht="27" customHeight="1">
      <c r="A22" s="360" t="s">
        <v>196</v>
      </c>
      <c r="B22" s="360"/>
      <c r="C22" s="360"/>
      <c r="D22" s="360"/>
      <c r="E22" s="360"/>
      <c r="F22" s="360"/>
      <c r="G22" s="360"/>
    </row>
    <row r="23" spans="1:7" ht="36.75" customHeight="1">
      <c r="A23" s="352" t="s">
        <v>68</v>
      </c>
      <c r="B23" s="352"/>
      <c r="C23" s="352"/>
      <c r="D23" s="352"/>
      <c r="E23" s="352"/>
      <c r="F23" s="352"/>
      <c r="G23" s="352"/>
    </row>
  </sheetData>
  <mergeCells count="11">
    <mergeCell ref="A21:G21"/>
    <mergeCell ref="A22:G22"/>
    <mergeCell ref="A23:G23"/>
    <mergeCell ref="B10:F10"/>
    <mergeCell ref="G10:G11"/>
    <mergeCell ref="A8:G8"/>
    <mergeCell ref="A7:G7"/>
    <mergeCell ref="A1:G1"/>
    <mergeCell ref="A2:G2"/>
    <mergeCell ref="A4:G4"/>
    <mergeCell ref="A6:G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3"/>
  <sheetViews>
    <sheetView showGridLines="0" zoomScale="87" zoomScaleNormal="87" workbookViewId="0">
      <selection activeCell="A22" sqref="A22"/>
    </sheetView>
  </sheetViews>
  <sheetFormatPr defaultRowHeight="15"/>
  <cols>
    <col min="1" max="1" width="13.5703125" customWidth="1"/>
    <col min="2" max="2" width="8.85546875" customWidth="1"/>
    <col min="3" max="3" width="7.42578125" customWidth="1"/>
    <col min="4" max="4" width="9.85546875" customWidth="1"/>
    <col min="5" max="5" width="7.140625" customWidth="1"/>
    <col min="6" max="6" width="10" customWidth="1"/>
    <col min="7" max="7" width="8.7109375" customWidth="1"/>
    <col min="8" max="8" width="8.85546875" customWidth="1"/>
    <col min="9" max="9" width="6.85546875" customWidth="1"/>
    <col min="10" max="10" width="9.7109375" customWidth="1"/>
    <col min="11" max="11" width="6.5703125" customWidth="1"/>
    <col min="12" max="12" width="10.5703125" customWidth="1"/>
    <col min="13" max="13" width="8.85546875" customWidth="1"/>
  </cols>
  <sheetData>
    <row r="1" spans="1:14" ht="18.75" customHeight="1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</row>
    <row r="2" spans="1:14" ht="18.75" customHeight="1">
      <c r="A2" s="372" t="s">
        <v>1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</row>
    <row r="3" spans="1:14" s="99" customFormat="1" ht="18.75" customHeigh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</row>
    <row r="4" spans="1:14" ht="15.75">
      <c r="A4" s="350" t="s">
        <v>2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</row>
    <row r="5" spans="1:14" ht="15.75">
      <c r="A5" s="318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</row>
    <row r="6" spans="1:14" ht="15.75">
      <c r="A6" s="318"/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318"/>
      <c r="M6" s="318"/>
      <c r="N6" s="318"/>
    </row>
    <row r="7" spans="1:14">
      <c r="A7" s="353" t="s">
        <v>294</v>
      </c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</row>
    <row r="8" spans="1:14">
      <c r="A8" s="353" t="s">
        <v>295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</row>
    <row r="9" spans="1:14">
      <c r="A9" s="410" t="s">
        <v>71</v>
      </c>
      <c r="B9" s="410"/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</row>
    <row r="10" spans="1:14">
      <c r="A10" s="333"/>
      <c r="B10" s="333"/>
      <c r="C10" s="333"/>
      <c r="D10" s="333"/>
      <c r="E10" s="333"/>
      <c r="F10" s="333"/>
      <c r="G10" s="333"/>
      <c r="H10" s="333"/>
      <c r="I10" s="333"/>
      <c r="J10" s="333"/>
      <c r="K10" s="333"/>
      <c r="L10" s="333"/>
      <c r="M10" s="333"/>
      <c r="N10" s="333"/>
    </row>
    <row r="11" spans="1:14" ht="32.25" customHeight="1">
      <c r="A11" s="448" t="s">
        <v>296</v>
      </c>
      <c r="B11" s="444" t="s">
        <v>297</v>
      </c>
      <c r="C11" s="444"/>
      <c r="D11" s="445" t="s">
        <v>298</v>
      </c>
      <c r="E11" s="445"/>
      <c r="F11" s="445" t="s">
        <v>299</v>
      </c>
      <c r="G11" s="445"/>
      <c r="H11" s="445" t="s">
        <v>300</v>
      </c>
      <c r="I11" s="445"/>
      <c r="J11" s="445" t="s">
        <v>301</v>
      </c>
      <c r="K11" s="445"/>
      <c r="L11" s="446" t="s">
        <v>302</v>
      </c>
      <c r="M11" s="446"/>
      <c r="N11" s="445" t="s">
        <v>238</v>
      </c>
    </row>
    <row r="12" spans="1:14">
      <c r="A12" s="449"/>
      <c r="B12" s="151" t="s">
        <v>40</v>
      </c>
      <c r="C12" s="151" t="s">
        <v>41</v>
      </c>
      <c r="D12" s="151" t="s">
        <v>40</v>
      </c>
      <c r="E12" s="151" t="s">
        <v>41</v>
      </c>
      <c r="F12" s="151" t="s">
        <v>40</v>
      </c>
      <c r="G12" s="151" t="s">
        <v>41</v>
      </c>
      <c r="H12" s="151" t="s">
        <v>40</v>
      </c>
      <c r="I12" s="151" t="s">
        <v>41</v>
      </c>
      <c r="J12" s="151" t="s">
        <v>40</v>
      </c>
      <c r="K12" s="151" t="s">
        <v>41</v>
      </c>
      <c r="L12" s="151" t="s">
        <v>40</v>
      </c>
      <c r="M12" s="119" t="s">
        <v>41</v>
      </c>
      <c r="N12" s="447"/>
    </row>
    <row r="13" spans="1:14">
      <c r="A13" s="118" t="s">
        <v>42</v>
      </c>
      <c r="B13" s="238">
        <v>4</v>
      </c>
      <c r="C13" s="238">
        <v>86.000000000000071</v>
      </c>
      <c r="D13" s="238">
        <v>30</v>
      </c>
      <c r="E13" s="238">
        <v>419.99999999999983</v>
      </c>
      <c r="F13" s="243">
        <v>21.000000000000018</v>
      </c>
      <c r="G13" s="243">
        <v>347.99999999999983</v>
      </c>
      <c r="H13" s="238">
        <v>2.0000000000000004</v>
      </c>
      <c r="I13" s="238">
        <v>23</v>
      </c>
      <c r="J13" s="243">
        <v>7.0000000000000018</v>
      </c>
      <c r="K13" s="243">
        <v>88.000000000000028</v>
      </c>
      <c r="L13" s="5">
        <f>SUM(B13,D13,F13,H13,J13)</f>
        <v>64.000000000000014</v>
      </c>
      <c r="M13" s="5">
        <f>SUM(C13,E13,G13,I13,K13)</f>
        <v>964.99999999999977</v>
      </c>
      <c r="N13" s="84">
        <f>SUM(L13:M13)</f>
        <v>1028.9999999999998</v>
      </c>
    </row>
    <row r="14" spans="1:14">
      <c r="A14" s="118" t="s">
        <v>48</v>
      </c>
      <c r="B14" s="238">
        <v>43.000000000000021</v>
      </c>
      <c r="C14" s="238">
        <v>415.0000000000004</v>
      </c>
      <c r="D14" s="238">
        <v>256.00000000000006</v>
      </c>
      <c r="E14" s="238">
        <v>1837.9999999999998</v>
      </c>
      <c r="F14" s="243">
        <v>211</v>
      </c>
      <c r="G14" s="243">
        <v>1269.9999999999993</v>
      </c>
      <c r="H14" s="238">
        <v>10</v>
      </c>
      <c r="I14" s="238">
        <v>38.000000000000014</v>
      </c>
      <c r="J14" s="243">
        <v>47</v>
      </c>
      <c r="K14" s="243">
        <v>225.99999999999991</v>
      </c>
      <c r="L14" s="5">
        <f t="shared" ref="L14:M17" si="0">SUM(B14,D14,F14,H14,J14)</f>
        <v>567</v>
      </c>
      <c r="M14" s="5">
        <f t="shared" si="0"/>
        <v>3786.9999999999991</v>
      </c>
      <c r="N14" s="84">
        <f t="shared" ref="N14:N17" si="1">SUM(L14:M14)</f>
        <v>4353.9999999999991</v>
      </c>
    </row>
    <row r="15" spans="1:14">
      <c r="A15" s="118" t="s">
        <v>303</v>
      </c>
      <c r="B15" s="238">
        <v>125.00000000000006</v>
      </c>
      <c r="C15" s="238">
        <v>378.99999999999989</v>
      </c>
      <c r="D15" s="238">
        <v>399.99999999999966</v>
      </c>
      <c r="E15" s="238">
        <v>1060.9999999999995</v>
      </c>
      <c r="F15" s="243">
        <v>558.00000000000023</v>
      </c>
      <c r="G15" s="243">
        <v>1169.9999999999993</v>
      </c>
      <c r="H15" s="238">
        <v>25</v>
      </c>
      <c r="I15" s="238">
        <v>24</v>
      </c>
      <c r="J15" s="243">
        <v>127.00000000000001</v>
      </c>
      <c r="K15" s="243">
        <v>216</v>
      </c>
      <c r="L15" s="5">
        <f t="shared" si="0"/>
        <v>1235</v>
      </c>
      <c r="M15" s="5">
        <f t="shared" si="0"/>
        <v>2849.9999999999991</v>
      </c>
      <c r="N15" s="84">
        <f t="shared" si="1"/>
        <v>4084.9999999999991</v>
      </c>
    </row>
    <row r="16" spans="1:14">
      <c r="A16" s="118" t="s">
        <v>304</v>
      </c>
      <c r="B16" s="238">
        <v>9</v>
      </c>
      <c r="C16" s="238">
        <v>37</v>
      </c>
      <c r="D16" s="238">
        <v>30.000000000000007</v>
      </c>
      <c r="E16" s="238">
        <v>71.000000000000028</v>
      </c>
      <c r="F16" s="243">
        <v>23</v>
      </c>
      <c r="G16" s="243">
        <v>66</v>
      </c>
      <c r="H16" s="238">
        <v>0</v>
      </c>
      <c r="I16" s="238">
        <v>8</v>
      </c>
      <c r="J16" s="243">
        <v>10</v>
      </c>
      <c r="K16" s="243">
        <v>27</v>
      </c>
      <c r="L16" s="135">
        <f t="shared" si="0"/>
        <v>72</v>
      </c>
      <c r="M16" s="5">
        <f t="shared" si="0"/>
        <v>209.00000000000003</v>
      </c>
      <c r="N16" s="84">
        <f t="shared" si="1"/>
        <v>281</v>
      </c>
    </row>
    <row r="17" spans="1:14" ht="18.75" customHeight="1" thickBot="1">
      <c r="A17" s="150" t="s">
        <v>39</v>
      </c>
      <c r="B17" s="116">
        <f t="shared" ref="B17:K17" si="2">SUM(B13:B16)</f>
        <v>181.00000000000009</v>
      </c>
      <c r="C17" s="116">
        <f t="shared" si="2"/>
        <v>917.00000000000034</v>
      </c>
      <c r="D17" s="116">
        <f t="shared" si="2"/>
        <v>715.99999999999977</v>
      </c>
      <c r="E17" s="116">
        <f t="shared" si="2"/>
        <v>3389.9999999999991</v>
      </c>
      <c r="F17" s="116">
        <f t="shared" si="2"/>
        <v>813.00000000000023</v>
      </c>
      <c r="G17" s="116">
        <f t="shared" si="2"/>
        <v>2853.9999999999982</v>
      </c>
      <c r="H17" s="116">
        <f t="shared" si="2"/>
        <v>37</v>
      </c>
      <c r="I17" s="116">
        <f t="shared" si="2"/>
        <v>93.000000000000014</v>
      </c>
      <c r="J17" s="116">
        <f t="shared" si="2"/>
        <v>191</v>
      </c>
      <c r="K17" s="116">
        <f t="shared" si="2"/>
        <v>557</v>
      </c>
      <c r="L17" s="136">
        <f t="shared" si="0"/>
        <v>1938</v>
      </c>
      <c r="M17" s="122">
        <f t="shared" si="0"/>
        <v>7810.9999999999973</v>
      </c>
      <c r="N17" s="117">
        <f t="shared" si="1"/>
        <v>9748.9999999999964</v>
      </c>
    </row>
    <row r="18" spans="1:14" ht="18.75" customHeight="1">
      <c r="A18" s="85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322"/>
      <c r="N18" s="84"/>
    </row>
    <row r="19" spans="1:14" ht="15.75" thickBot="1">
      <c r="A19" s="120" t="s">
        <v>291</v>
      </c>
      <c r="B19" s="121">
        <f>B17/$N$17</f>
        <v>1.8566006769925137E-2</v>
      </c>
      <c r="C19" s="121">
        <f t="shared" ref="C19:N19" si="3">C17/$N$17</f>
        <v>9.40609293260848E-2</v>
      </c>
      <c r="D19" s="121">
        <f t="shared" si="3"/>
        <v>7.3443430095394405E-2</v>
      </c>
      <c r="E19" s="121">
        <f t="shared" si="3"/>
        <v>0.34772797209970258</v>
      </c>
      <c r="F19" s="121">
        <f t="shared" si="3"/>
        <v>8.3393168530105713E-2</v>
      </c>
      <c r="G19" s="121">
        <f t="shared" si="3"/>
        <v>0.29274797415119491</v>
      </c>
      <c r="H19" s="121">
        <f t="shared" si="3"/>
        <v>3.7952610524156338E-3</v>
      </c>
      <c r="I19" s="121">
        <f t="shared" si="3"/>
        <v>9.5394399425582158E-3</v>
      </c>
      <c r="J19" s="121">
        <f t="shared" si="3"/>
        <v>1.9591753000307729E-2</v>
      </c>
      <c r="K19" s="121">
        <f t="shared" si="3"/>
        <v>5.7134065032311027E-2</v>
      </c>
      <c r="L19" s="121">
        <f t="shared" si="3"/>
        <v>0.1987896194481486</v>
      </c>
      <c r="M19" s="121">
        <f t="shared" si="3"/>
        <v>0.80121038055185145</v>
      </c>
      <c r="N19" s="121">
        <f t="shared" si="3"/>
        <v>1</v>
      </c>
    </row>
    <row r="20" spans="1:14" ht="15.75" customHeight="1">
      <c r="A20" s="307" t="s">
        <v>305</v>
      </c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1:14" s="99" customFormat="1">
      <c r="A21" s="349" t="s">
        <v>66</v>
      </c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</row>
    <row r="22" spans="1:14" s="99" customFormat="1">
      <c r="A22" s="296" t="s">
        <v>196</v>
      </c>
      <c r="B22" s="296"/>
      <c r="C22" s="296"/>
      <c r="D22" s="296"/>
      <c r="E22" s="296"/>
      <c r="F22" s="296"/>
      <c r="G22" s="296"/>
      <c r="H22" s="325"/>
      <c r="I22" s="325"/>
      <c r="J22" s="325"/>
      <c r="K22" s="325"/>
      <c r="L22" s="325"/>
      <c r="M22" s="325"/>
      <c r="N22" s="325"/>
    </row>
    <row r="23" spans="1:14" s="99" customFormat="1" ht="30" customHeight="1">
      <c r="A23" s="352" t="s">
        <v>68</v>
      </c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2"/>
      <c r="N23" s="352"/>
    </row>
  </sheetData>
  <mergeCells count="16">
    <mergeCell ref="A21:N21"/>
    <mergeCell ref="A23:N23"/>
    <mergeCell ref="A1:N1"/>
    <mergeCell ref="A2:N2"/>
    <mergeCell ref="A4:N4"/>
    <mergeCell ref="A7:N7"/>
    <mergeCell ref="A8:N8"/>
    <mergeCell ref="B11:C11"/>
    <mergeCell ref="D11:E11"/>
    <mergeCell ref="F11:G11"/>
    <mergeCell ref="A9:N9"/>
    <mergeCell ref="H11:I11"/>
    <mergeCell ref="J11:K11"/>
    <mergeCell ref="L11:M11"/>
    <mergeCell ref="N11:N12"/>
    <mergeCell ref="A11:A12"/>
  </mergeCells>
  <printOptions horizontalCentered="1"/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0"/>
  <sheetViews>
    <sheetView topLeftCell="A11" workbookViewId="0">
      <selection activeCell="E26" sqref="E26"/>
    </sheetView>
  </sheetViews>
  <sheetFormatPr defaultRowHeight="15"/>
  <cols>
    <col min="1" max="1" width="41.5703125" customWidth="1"/>
    <col min="2" max="4" width="12.42578125" customWidth="1"/>
  </cols>
  <sheetData>
    <row r="1" spans="1:4" ht="15.75">
      <c r="A1" s="350" t="s">
        <v>306</v>
      </c>
      <c r="B1" s="350"/>
      <c r="C1" s="350"/>
      <c r="D1" s="350"/>
    </row>
    <row r="2" spans="1:4" ht="15.75">
      <c r="A2" s="350" t="s">
        <v>1</v>
      </c>
      <c r="B2" s="350"/>
      <c r="C2" s="350"/>
      <c r="D2" s="350"/>
    </row>
    <row r="3" spans="1:4" ht="15.75">
      <c r="A3" s="10"/>
      <c r="B3" s="10"/>
      <c r="C3" s="10"/>
      <c r="D3" s="99"/>
    </row>
    <row r="4" spans="1:4" s="99" customFormat="1" ht="15.75">
      <c r="A4" s="10"/>
      <c r="B4" s="10"/>
      <c r="C4" s="10"/>
    </row>
    <row r="5" spans="1:4" ht="14.25" customHeight="1">
      <c r="A5" s="350" t="s">
        <v>2</v>
      </c>
      <c r="B5" s="350"/>
      <c r="C5" s="350"/>
      <c r="D5" s="350"/>
    </row>
    <row r="6" spans="1:4" ht="15.75">
      <c r="A6" s="318"/>
      <c r="B6" s="318"/>
      <c r="C6" s="318"/>
      <c r="D6" s="99"/>
    </row>
    <row r="7" spans="1:4" ht="15.75">
      <c r="A7" s="450" t="s">
        <v>307</v>
      </c>
      <c r="B7" s="450"/>
      <c r="C7" s="450"/>
      <c r="D7" s="450"/>
    </row>
    <row r="8" spans="1:4">
      <c r="A8" s="353" t="s">
        <v>308</v>
      </c>
      <c r="B8" s="353"/>
      <c r="C8" s="353"/>
      <c r="D8" s="353"/>
    </row>
    <row r="9" spans="1:4">
      <c r="A9" s="353" t="s">
        <v>309</v>
      </c>
      <c r="B9" s="353"/>
      <c r="C9" s="353"/>
      <c r="D9" s="353"/>
    </row>
    <row r="10" spans="1:4">
      <c r="A10" s="59"/>
      <c r="B10" s="13"/>
      <c r="C10" s="13"/>
      <c r="D10" s="99"/>
    </row>
    <row r="11" spans="1:4">
      <c r="A11" s="207" t="s">
        <v>310</v>
      </c>
      <c r="B11" s="208" t="s">
        <v>40</v>
      </c>
      <c r="C11" s="208" t="s">
        <v>41</v>
      </c>
      <c r="D11" s="208" t="s">
        <v>39</v>
      </c>
    </row>
    <row r="12" spans="1:4">
      <c r="A12" s="209" t="s">
        <v>311</v>
      </c>
      <c r="B12" s="242">
        <v>159.00000000000009</v>
      </c>
      <c r="C12" s="242">
        <v>317.00000000000034</v>
      </c>
      <c r="D12" s="194">
        <f t="shared" ref="D12:D24" si="0">SUM(B12:C12)</f>
        <v>476.00000000000045</v>
      </c>
    </row>
    <row r="13" spans="1:4">
      <c r="A13" s="209" t="s">
        <v>312</v>
      </c>
      <c r="B13" s="242">
        <v>56.000000000000014</v>
      </c>
      <c r="C13" s="242">
        <v>364</v>
      </c>
      <c r="D13" s="194">
        <f t="shared" si="0"/>
        <v>420</v>
      </c>
    </row>
    <row r="14" spans="1:4">
      <c r="A14" s="209" t="s">
        <v>313</v>
      </c>
      <c r="B14" s="242">
        <v>26.000000000000011</v>
      </c>
      <c r="C14" s="242">
        <v>156.0000000000002</v>
      </c>
      <c r="D14" s="194">
        <f t="shared" si="0"/>
        <v>182.0000000000002</v>
      </c>
    </row>
    <row r="15" spans="1:4">
      <c r="A15" s="209" t="s">
        <v>314</v>
      </c>
      <c r="B15" s="242">
        <v>33</v>
      </c>
      <c r="C15" s="242">
        <v>58</v>
      </c>
      <c r="D15" s="194">
        <f t="shared" si="0"/>
        <v>91</v>
      </c>
    </row>
    <row r="16" spans="1:4">
      <c r="A16" s="209" t="s">
        <v>315</v>
      </c>
      <c r="B16" s="242">
        <v>16</v>
      </c>
      <c r="C16" s="242">
        <v>95</v>
      </c>
      <c r="D16" s="194">
        <f t="shared" si="0"/>
        <v>111</v>
      </c>
    </row>
    <row r="17" spans="1:14">
      <c r="A17" s="209" t="s">
        <v>316</v>
      </c>
      <c r="B17" s="242">
        <v>1661.9999999999995</v>
      </c>
      <c r="C17" s="242">
        <v>7223.0000000000027</v>
      </c>
      <c r="D17" s="194">
        <f t="shared" si="0"/>
        <v>8885.0000000000018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1:14">
      <c r="A18" s="209" t="s">
        <v>317</v>
      </c>
      <c r="B18" s="242">
        <v>102</v>
      </c>
      <c r="C18" s="242">
        <v>406.00000000000023</v>
      </c>
      <c r="D18" s="194">
        <f t="shared" si="0"/>
        <v>508.00000000000023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</row>
    <row r="19" spans="1:14">
      <c r="A19" s="209" t="s">
        <v>318</v>
      </c>
      <c r="B19" s="242">
        <v>22.000000000000004</v>
      </c>
      <c r="C19" s="242">
        <v>25.000000000000025</v>
      </c>
      <c r="D19" s="194">
        <f t="shared" si="0"/>
        <v>47.000000000000028</v>
      </c>
      <c r="E19" s="99"/>
      <c r="F19" s="99"/>
      <c r="G19" s="99"/>
      <c r="H19" s="99"/>
      <c r="I19" s="99"/>
      <c r="J19" s="99"/>
      <c r="K19" s="99"/>
      <c r="L19" s="99"/>
      <c r="M19" s="99"/>
      <c r="N19" s="99"/>
    </row>
    <row r="20" spans="1:14">
      <c r="A20" s="209" t="s">
        <v>319</v>
      </c>
      <c r="B20" s="242">
        <v>61</v>
      </c>
      <c r="C20" s="242">
        <v>43.000000000000021</v>
      </c>
      <c r="D20" s="194">
        <f t="shared" si="0"/>
        <v>104.00000000000003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</row>
    <row r="21" spans="1:14">
      <c r="A21" s="209" t="s">
        <v>320</v>
      </c>
      <c r="B21" s="242">
        <v>63</v>
      </c>
      <c r="C21" s="242">
        <v>425.99999999999983</v>
      </c>
      <c r="D21" s="194">
        <f t="shared" si="0"/>
        <v>488.99999999999983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</row>
    <row r="22" spans="1:14">
      <c r="A22" s="209" t="s">
        <v>321</v>
      </c>
      <c r="B22" s="242">
        <v>318</v>
      </c>
      <c r="C22" s="242">
        <v>1495.9999999999991</v>
      </c>
      <c r="D22" s="194">
        <f t="shared" si="0"/>
        <v>1813.9999999999991</v>
      </c>
      <c r="E22" s="99"/>
      <c r="F22" s="99"/>
      <c r="G22" s="99"/>
      <c r="H22" s="99"/>
      <c r="I22" s="99"/>
      <c r="J22" s="99"/>
      <c r="K22" s="99"/>
      <c r="L22" s="99"/>
      <c r="M22" s="99"/>
      <c r="N22" s="99"/>
    </row>
    <row r="23" spans="1:14">
      <c r="A23" s="209" t="s">
        <v>322</v>
      </c>
      <c r="B23" s="242">
        <v>258.00000000000011</v>
      </c>
      <c r="C23" s="242">
        <v>103.99999999999987</v>
      </c>
      <c r="D23" s="194">
        <f t="shared" si="0"/>
        <v>362</v>
      </c>
      <c r="E23" s="99"/>
      <c r="F23" s="99"/>
      <c r="G23" s="99"/>
      <c r="H23" s="99"/>
      <c r="I23" s="99"/>
      <c r="J23" s="99"/>
      <c r="K23" s="99"/>
      <c r="L23" s="99"/>
      <c r="M23" s="99"/>
      <c r="N23" s="99"/>
    </row>
    <row r="24" spans="1:14">
      <c r="A24" s="209" t="s">
        <v>323</v>
      </c>
      <c r="B24" s="242">
        <v>600.00000000000023</v>
      </c>
      <c r="C24" s="242">
        <v>868</v>
      </c>
      <c r="D24" s="194">
        <f t="shared" si="0"/>
        <v>1468.0000000000002</v>
      </c>
      <c r="E24" s="99"/>
      <c r="F24" s="99"/>
      <c r="G24" s="99"/>
      <c r="H24" s="99"/>
      <c r="I24" s="99"/>
      <c r="J24" s="99"/>
      <c r="K24" s="99"/>
      <c r="L24" s="99"/>
      <c r="M24" s="99"/>
      <c r="N24" s="99"/>
    </row>
    <row r="25" spans="1:14">
      <c r="A25" s="210" t="s">
        <v>39</v>
      </c>
      <c r="B25" s="194">
        <f>SUM(B12:B24)</f>
        <v>3376</v>
      </c>
      <c r="C25" s="194">
        <f>SUM(C12:C24)</f>
        <v>11581.000000000004</v>
      </c>
      <c r="D25" s="194">
        <f>SUM(D12:D24)</f>
        <v>14957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</row>
    <row r="26" spans="1:14" ht="24.75" customHeight="1">
      <c r="A26" s="451" t="s">
        <v>324</v>
      </c>
      <c r="B26" s="451"/>
      <c r="C26" s="451"/>
      <c r="D26" s="451"/>
      <c r="E26" s="99"/>
      <c r="F26" s="99"/>
      <c r="G26" s="99"/>
      <c r="H26" s="99"/>
      <c r="I26" s="99"/>
      <c r="J26" s="99"/>
      <c r="K26" s="99"/>
      <c r="L26" s="99"/>
      <c r="M26" s="99"/>
      <c r="N26" s="99"/>
    </row>
    <row r="27" spans="1:14">
      <c r="A27" s="325"/>
      <c r="B27" s="325"/>
      <c r="C27" s="325"/>
      <c r="D27" s="325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14" s="99" customFormat="1">
      <c r="A28" s="349" t="s">
        <v>88</v>
      </c>
      <c r="B28" s="349"/>
      <c r="C28" s="349"/>
      <c r="D28" s="349"/>
      <c r="E28" s="245"/>
      <c r="F28" s="245"/>
      <c r="G28" s="245"/>
      <c r="H28" s="245"/>
      <c r="I28" s="245"/>
      <c r="J28" s="245"/>
      <c r="K28" s="245"/>
      <c r="L28" s="245"/>
      <c r="M28" s="245"/>
      <c r="N28" s="245"/>
    </row>
    <row r="29" spans="1:14" s="99" customFormat="1" ht="29.25" customHeight="1">
      <c r="A29" s="360" t="s">
        <v>196</v>
      </c>
      <c r="B29" s="360"/>
      <c r="C29" s="360"/>
      <c r="D29" s="360"/>
      <c r="E29" s="339"/>
      <c r="F29" s="339"/>
      <c r="G29" s="339"/>
      <c r="H29" s="244"/>
      <c r="I29" s="244"/>
      <c r="J29" s="244"/>
      <c r="K29" s="244"/>
      <c r="L29" s="244"/>
      <c r="M29" s="244"/>
      <c r="N29" s="244"/>
    </row>
    <row r="30" spans="1:14" s="99" customFormat="1" ht="49.5" customHeight="1">
      <c r="A30" s="452" t="s">
        <v>68</v>
      </c>
      <c r="B30" s="452"/>
      <c r="C30" s="452"/>
      <c r="D30" s="452"/>
      <c r="E30" s="246"/>
      <c r="F30" s="246"/>
      <c r="G30" s="246"/>
      <c r="H30" s="246"/>
      <c r="I30" s="246"/>
      <c r="J30" s="246"/>
      <c r="K30" s="246"/>
      <c r="L30" s="246"/>
      <c r="M30" s="246"/>
      <c r="N30" s="246"/>
    </row>
  </sheetData>
  <mergeCells count="10">
    <mergeCell ref="A28:D28"/>
    <mergeCell ref="A29:D29"/>
    <mergeCell ref="A30:D30"/>
    <mergeCell ref="A8:D8"/>
    <mergeCell ref="A9:D9"/>
    <mergeCell ref="A1:D1"/>
    <mergeCell ref="A2:D2"/>
    <mergeCell ref="A5:D5"/>
    <mergeCell ref="A7:D7"/>
    <mergeCell ref="A26:D2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P31"/>
  <sheetViews>
    <sheetView showGridLines="0" topLeftCell="A6" zoomScale="89" zoomScaleNormal="89" workbookViewId="0">
      <selection activeCell="A30" sqref="A30"/>
    </sheetView>
  </sheetViews>
  <sheetFormatPr defaultRowHeight="15"/>
  <cols>
    <col min="1" max="1" width="11.7109375" customWidth="1"/>
    <col min="2" max="2" width="12" customWidth="1"/>
    <col min="3" max="3" width="9.140625" customWidth="1"/>
    <col min="8" max="8" width="10" customWidth="1"/>
    <col min="9" max="9" width="10.28515625" customWidth="1"/>
    <col min="14" max="14" width="10.140625" customWidth="1"/>
    <col min="16" max="16" width="11.42578125" customWidth="1"/>
  </cols>
  <sheetData>
    <row r="1" spans="1:16">
      <c r="A1" s="353" t="s">
        <v>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</row>
    <row r="2" spans="1:16">
      <c r="A2" s="353" t="s">
        <v>1</v>
      </c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53"/>
      <c r="O2" s="353"/>
      <c r="P2" s="353"/>
    </row>
    <row r="3" spans="1:16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</row>
    <row r="4" spans="1:16">
      <c r="A4" s="353" t="s">
        <v>2</v>
      </c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</row>
    <row r="5" spans="1:16" s="99" customFormat="1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</row>
    <row r="6" spans="1:16">
      <c r="A6" s="454" t="s">
        <v>325</v>
      </c>
      <c r="B6" s="454"/>
      <c r="C6" s="454"/>
      <c r="D6" s="454"/>
      <c r="E6" s="454"/>
      <c r="F6" s="454"/>
      <c r="G6" s="454"/>
      <c r="H6" s="454"/>
      <c r="I6" s="454"/>
      <c r="J6" s="454"/>
      <c r="K6" s="454"/>
      <c r="L6" s="454"/>
      <c r="M6" s="454"/>
      <c r="N6" s="454"/>
      <c r="O6" s="454"/>
      <c r="P6" s="454"/>
    </row>
    <row r="7" spans="1:16">
      <c r="A7" s="353" t="s">
        <v>326</v>
      </c>
      <c r="B7" s="353"/>
      <c r="C7" s="353"/>
      <c r="D7" s="353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53"/>
      <c r="P7" s="353"/>
    </row>
    <row r="8" spans="1:16">
      <c r="A8" s="353" t="s">
        <v>309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</row>
    <row r="10" spans="1:16">
      <c r="A10" s="457" t="s">
        <v>327</v>
      </c>
      <c r="B10" s="457" t="s">
        <v>328</v>
      </c>
      <c r="C10" s="455" t="s">
        <v>329</v>
      </c>
      <c r="D10" s="455"/>
      <c r="E10" s="455"/>
      <c r="F10" s="455"/>
      <c r="G10" s="455"/>
      <c r="H10" s="455"/>
      <c r="I10" s="455"/>
      <c r="J10" s="455" t="s">
        <v>330</v>
      </c>
      <c r="K10" s="455"/>
      <c r="L10" s="455"/>
      <c r="M10" s="455"/>
      <c r="N10" s="455"/>
      <c r="O10" s="455"/>
      <c r="P10" s="455"/>
    </row>
    <row r="11" spans="1:16" ht="24.75">
      <c r="A11" s="457"/>
      <c r="B11" s="457"/>
      <c r="C11" s="340" t="s">
        <v>331</v>
      </c>
      <c r="D11" s="340" t="s">
        <v>332</v>
      </c>
      <c r="E11" s="340" t="s">
        <v>333</v>
      </c>
      <c r="F11" s="340" t="s">
        <v>334</v>
      </c>
      <c r="G11" s="340" t="s">
        <v>335</v>
      </c>
      <c r="H11" s="340" t="s">
        <v>336</v>
      </c>
      <c r="I11" s="199" t="s">
        <v>337</v>
      </c>
      <c r="J11" s="340" t="s">
        <v>331</v>
      </c>
      <c r="K11" s="340" t="s">
        <v>332</v>
      </c>
      <c r="L11" s="340" t="s">
        <v>333</v>
      </c>
      <c r="M11" s="340" t="s">
        <v>334</v>
      </c>
      <c r="N11" s="340" t="s">
        <v>335</v>
      </c>
      <c r="O11" s="340" t="s">
        <v>336</v>
      </c>
      <c r="P11" s="199" t="s">
        <v>337</v>
      </c>
    </row>
    <row r="12" spans="1:16">
      <c r="A12" s="200" t="s">
        <v>338</v>
      </c>
      <c r="B12" s="247">
        <v>637</v>
      </c>
      <c r="C12" s="247">
        <v>201</v>
      </c>
      <c r="D12" s="247">
        <v>436</v>
      </c>
      <c r="E12" s="248">
        <v>35</v>
      </c>
      <c r="F12" s="248">
        <v>7953</v>
      </c>
      <c r="G12" s="248">
        <v>420</v>
      </c>
      <c r="H12" s="248">
        <v>566.82587064676602</v>
      </c>
      <c r="I12" s="248">
        <v>645.85156539824482</v>
      </c>
      <c r="J12" s="247">
        <v>204</v>
      </c>
      <c r="K12" s="247">
        <v>433</v>
      </c>
      <c r="L12" s="248">
        <v>25</v>
      </c>
      <c r="M12" s="248">
        <v>3500</v>
      </c>
      <c r="N12" s="248">
        <v>285</v>
      </c>
      <c r="O12" s="248">
        <v>333.07843137254906</v>
      </c>
      <c r="P12" s="248">
        <v>295.96210935337098</v>
      </c>
    </row>
    <row r="13" spans="1:16">
      <c r="A13" s="200" t="s">
        <v>339</v>
      </c>
      <c r="B13" s="247">
        <v>637</v>
      </c>
      <c r="C13" s="247">
        <v>336</v>
      </c>
      <c r="D13" s="247">
        <v>301</v>
      </c>
      <c r="E13" s="248">
        <v>7</v>
      </c>
      <c r="F13" s="248">
        <v>10073</v>
      </c>
      <c r="G13" s="248">
        <v>452.5</v>
      </c>
      <c r="H13" s="248">
        <v>576.76488095238085</v>
      </c>
      <c r="I13" s="248">
        <v>638.81234585027551</v>
      </c>
      <c r="J13" s="247">
        <v>354</v>
      </c>
      <c r="K13" s="247">
        <v>283</v>
      </c>
      <c r="L13" s="248">
        <v>25</v>
      </c>
      <c r="M13" s="248">
        <v>3500</v>
      </c>
      <c r="N13" s="248">
        <v>250</v>
      </c>
      <c r="O13" s="248">
        <v>307.07627118644081</v>
      </c>
      <c r="P13" s="248">
        <v>293.85410488782986</v>
      </c>
    </row>
    <row r="14" spans="1:16">
      <c r="A14" s="200" t="s">
        <v>340</v>
      </c>
      <c r="B14" s="247">
        <v>637</v>
      </c>
      <c r="C14" s="247">
        <v>434</v>
      </c>
      <c r="D14" s="247">
        <v>203</v>
      </c>
      <c r="E14" s="248">
        <v>21</v>
      </c>
      <c r="F14" s="248">
        <v>11019</v>
      </c>
      <c r="G14" s="248">
        <v>500</v>
      </c>
      <c r="H14" s="248">
        <v>593.62211981566827</v>
      </c>
      <c r="I14" s="248">
        <v>650.63134381951818</v>
      </c>
      <c r="J14" s="247">
        <v>450</v>
      </c>
      <c r="K14" s="247">
        <v>187</v>
      </c>
      <c r="L14" s="248">
        <v>25</v>
      </c>
      <c r="M14" s="248">
        <v>3750</v>
      </c>
      <c r="N14" s="248">
        <v>250</v>
      </c>
      <c r="O14" s="248">
        <v>312.54666666666623</v>
      </c>
      <c r="P14" s="248">
        <v>357.5394990249734</v>
      </c>
    </row>
    <row r="15" spans="1:16">
      <c r="A15" s="200" t="s">
        <v>341</v>
      </c>
      <c r="B15" s="247">
        <v>637</v>
      </c>
      <c r="C15" s="247">
        <v>432</v>
      </c>
      <c r="D15" s="247">
        <v>205</v>
      </c>
      <c r="E15" s="248">
        <v>12</v>
      </c>
      <c r="F15" s="248">
        <v>12191</v>
      </c>
      <c r="G15" s="248">
        <v>500</v>
      </c>
      <c r="H15" s="248">
        <v>638.31250000000057</v>
      </c>
      <c r="I15" s="248">
        <v>705.4558757317202</v>
      </c>
      <c r="J15" s="247">
        <v>434</v>
      </c>
      <c r="K15" s="247">
        <v>203</v>
      </c>
      <c r="L15" s="248">
        <v>25</v>
      </c>
      <c r="M15" s="248">
        <v>9610</v>
      </c>
      <c r="N15" s="248">
        <v>250</v>
      </c>
      <c r="O15" s="248">
        <v>342.04377880184319</v>
      </c>
      <c r="P15" s="248">
        <v>579.54933149835597</v>
      </c>
    </row>
    <row r="16" spans="1:16">
      <c r="A16" s="200" t="s">
        <v>93</v>
      </c>
      <c r="B16" s="247">
        <v>637</v>
      </c>
      <c r="C16" s="247">
        <v>418</v>
      </c>
      <c r="D16" s="247">
        <v>219</v>
      </c>
      <c r="E16" s="248">
        <v>29</v>
      </c>
      <c r="F16" s="248">
        <v>12191</v>
      </c>
      <c r="G16" s="248">
        <v>500</v>
      </c>
      <c r="H16" s="248">
        <v>645.23684210526301</v>
      </c>
      <c r="I16" s="248">
        <v>712.10398149564242</v>
      </c>
      <c r="J16" s="247">
        <v>420</v>
      </c>
      <c r="K16" s="247">
        <v>217</v>
      </c>
      <c r="L16" s="248">
        <v>25</v>
      </c>
      <c r="M16" s="248">
        <v>9610</v>
      </c>
      <c r="N16" s="248">
        <v>250</v>
      </c>
      <c r="O16" s="248">
        <v>343.07380952380936</v>
      </c>
      <c r="P16" s="248">
        <v>588.90831146488517</v>
      </c>
    </row>
    <row r="17" spans="1:16">
      <c r="A17" s="200" t="s">
        <v>342</v>
      </c>
      <c r="B17" s="247">
        <v>637</v>
      </c>
      <c r="C17" s="247">
        <v>411</v>
      </c>
      <c r="D17" s="247">
        <v>226</v>
      </c>
      <c r="E17" s="248">
        <v>29</v>
      </c>
      <c r="F17" s="248">
        <v>12745</v>
      </c>
      <c r="G17" s="248">
        <v>500</v>
      </c>
      <c r="H17" s="248">
        <v>646.78345498783426</v>
      </c>
      <c r="I17" s="248">
        <v>737.1760019642096</v>
      </c>
      <c r="J17" s="247">
        <v>411</v>
      </c>
      <c r="K17" s="247">
        <v>226</v>
      </c>
      <c r="L17" s="248">
        <v>25</v>
      </c>
      <c r="M17" s="248">
        <v>9610</v>
      </c>
      <c r="N17" s="248">
        <v>250</v>
      </c>
      <c r="O17" s="248">
        <v>344.04136253041401</v>
      </c>
      <c r="P17" s="248">
        <v>595.46742512292735</v>
      </c>
    </row>
    <row r="18" spans="1:16">
      <c r="A18" s="200" t="s">
        <v>343</v>
      </c>
      <c r="B18" s="247">
        <v>637</v>
      </c>
      <c r="C18" s="247">
        <v>391</v>
      </c>
      <c r="D18" s="247">
        <v>246</v>
      </c>
      <c r="E18" s="248">
        <v>28</v>
      </c>
      <c r="F18" s="248">
        <v>12745</v>
      </c>
      <c r="G18" s="248">
        <v>500</v>
      </c>
      <c r="H18" s="248">
        <v>659.90281329923255</v>
      </c>
      <c r="I18" s="248">
        <v>751.82520183901136</v>
      </c>
      <c r="J18" s="247">
        <v>393</v>
      </c>
      <c r="K18" s="247">
        <v>244</v>
      </c>
      <c r="L18" s="248">
        <v>30</v>
      </c>
      <c r="M18" s="248">
        <v>9610</v>
      </c>
      <c r="N18" s="248">
        <v>245</v>
      </c>
      <c r="O18" s="248">
        <v>341.93638676844785</v>
      </c>
      <c r="P18" s="248">
        <v>595.27859497626093</v>
      </c>
    </row>
    <row r="19" spans="1:16">
      <c r="A19" s="200" t="s">
        <v>344</v>
      </c>
      <c r="B19" s="247">
        <v>637</v>
      </c>
      <c r="C19" s="247">
        <v>386</v>
      </c>
      <c r="D19" s="247">
        <v>251</v>
      </c>
      <c r="E19" s="248">
        <v>26</v>
      </c>
      <c r="F19" s="248">
        <v>12745</v>
      </c>
      <c r="G19" s="248">
        <v>510</v>
      </c>
      <c r="H19" s="248">
        <v>677.37823834196911</v>
      </c>
      <c r="I19" s="248">
        <v>816.83198097013178</v>
      </c>
      <c r="J19" s="247">
        <v>387</v>
      </c>
      <c r="K19" s="247">
        <v>250</v>
      </c>
      <c r="L19" s="248">
        <v>30</v>
      </c>
      <c r="M19" s="248">
        <v>9610</v>
      </c>
      <c r="N19" s="248">
        <v>244</v>
      </c>
      <c r="O19" s="248">
        <v>343.36950904392779</v>
      </c>
      <c r="P19" s="248">
        <v>599.94416009633437</v>
      </c>
    </row>
    <row r="20" spans="1:16">
      <c r="A20" s="200" t="s">
        <v>345</v>
      </c>
      <c r="B20" s="247">
        <v>637</v>
      </c>
      <c r="C20" s="247">
        <v>385</v>
      </c>
      <c r="D20" s="247">
        <v>252</v>
      </c>
      <c r="E20" s="248">
        <v>31</v>
      </c>
      <c r="F20" s="248">
        <v>12938</v>
      </c>
      <c r="G20" s="248">
        <v>535</v>
      </c>
      <c r="H20" s="248">
        <v>693.5454545454545</v>
      </c>
      <c r="I20" s="248">
        <v>830.16469791414204</v>
      </c>
      <c r="J20" s="247">
        <v>386</v>
      </c>
      <c r="K20" s="247">
        <v>251</v>
      </c>
      <c r="L20" s="248">
        <v>30</v>
      </c>
      <c r="M20" s="248">
        <v>9610</v>
      </c>
      <c r="N20" s="248">
        <v>244.5</v>
      </c>
      <c r="O20" s="248">
        <v>347.59067357512913</v>
      </c>
      <c r="P20" s="248">
        <v>601.67647026772693</v>
      </c>
    </row>
    <row r="21" spans="1:16">
      <c r="A21" s="200" t="s">
        <v>346</v>
      </c>
      <c r="B21" s="247">
        <v>637</v>
      </c>
      <c r="C21" s="247">
        <v>360</v>
      </c>
      <c r="D21" s="247">
        <v>277</v>
      </c>
      <c r="E21" s="248">
        <v>25</v>
      </c>
      <c r="F21" s="248">
        <v>12593</v>
      </c>
      <c r="G21" s="248">
        <v>550</v>
      </c>
      <c r="H21" s="248">
        <v>708.8000000000003</v>
      </c>
      <c r="I21" s="248">
        <v>875.51500419049</v>
      </c>
      <c r="J21" s="247">
        <v>356</v>
      </c>
      <c r="K21" s="247">
        <v>281</v>
      </c>
      <c r="L21" s="248">
        <v>30</v>
      </c>
      <c r="M21" s="248">
        <v>9610</v>
      </c>
      <c r="N21" s="248">
        <v>245</v>
      </c>
      <c r="O21" s="248">
        <v>387.15730337078702</v>
      </c>
      <c r="P21" s="248">
        <v>786.83902319685683</v>
      </c>
    </row>
    <row r="22" spans="1:16">
      <c r="A22" s="200" t="s">
        <v>105</v>
      </c>
      <c r="B22" s="247">
        <v>637</v>
      </c>
      <c r="C22" s="247">
        <v>359</v>
      </c>
      <c r="D22" s="247">
        <v>278</v>
      </c>
      <c r="E22" s="248">
        <v>25</v>
      </c>
      <c r="F22" s="248">
        <v>13073</v>
      </c>
      <c r="G22" s="248">
        <v>550</v>
      </c>
      <c r="H22" s="248">
        <v>717.05849582172743</v>
      </c>
      <c r="I22" s="248">
        <v>899.85831251492004</v>
      </c>
      <c r="J22" s="247">
        <v>353</v>
      </c>
      <c r="K22" s="247">
        <v>284</v>
      </c>
      <c r="L22" s="248">
        <v>30</v>
      </c>
      <c r="M22" s="248">
        <v>9610</v>
      </c>
      <c r="N22" s="248">
        <v>245</v>
      </c>
      <c r="O22" s="248">
        <v>390.43342776203974</v>
      </c>
      <c r="P22" s="248">
        <v>791.91843567742137</v>
      </c>
    </row>
    <row r="23" spans="1:16">
      <c r="A23" s="200" t="s">
        <v>347</v>
      </c>
      <c r="B23" s="247">
        <v>637</v>
      </c>
      <c r="C23" s="247">
        <v>348</v>
      </c>
      <c r="D23" s="247">
        <v>289</v>
      </c>
      <c r="E23" s="248">
        <v>25</v>
      </c>
      <c r="F23" s="248">
        <v>13845</v>
      </c>
      <c r="G23" s="248">
        <v>540</v>
      </c>
      <c r="H23" s="248">
        <v>714.39655172413813</v>
      </c>
      <c r="I23" s="248">
        <v>948.76880825386183</v>
      </c>
      <c r="J23" s="247">
        <v>337</v>
      </c>
      <c r="K23" s="247">
        <v>300</v>
      </c>
      <c r="L23" s="248">
        <v>30</v>
      </c>
      <c r="M23" s="248">
        <v>9610</v>
      </c>
      <c r="N23" s="248">
        <v>245</v>
      </c>
      <c r="O23" s="248">
        <v>401.38872403560816</v>
      </c>
      <c r="P23" s="248">
        <v>821.51425602278164</v>
      </c>
    </row>
    <row r="24" spans="1:16">
      <c r="A24" s="200" t="s">
        <v>348</v>
      </c>
      <c r="B24" s="247">
        <v>637</v>
      </c>
      <c r="C24" s="247">
        <v>341</v>
      </c>
      <c r="D24" s="247">
        <v>296</v>
      </c>
      <c r="E24" s="248">
        <v>25</v>
      </c>
      <c r="F24" s="248">
        <v>13865</v>
      </c>
      <c r="G24" s="248">
        <v>530</v>
      </c>
      <c r="H24" s="248">
        <v>725.87976539589488</v>
      </c>
      <c r="I24" s="248">
        <v>1010.2927299585028</v>
      </c>
      <c r="J24" s="247">
        <v>328</v>
      </c>
      <c r="K24" s="247">
        <v>309</v>
      </c>
      <c r="L24" s="248">
        <v>30</v>
      </c>
      <c r="M24" s="248">
        <v>9610</v>
      </c>
      <c r="N24" s="248">
        <v>250</v>
      </c>
      <c r="O24" s="248">
        <v>408.86280487804868</v>
      </c>
      <c r="P24" s="248">
        <v>834.97152769896866</v>
      </c>
    </row>
    <row r="25" spans="1:16">
      <c r="A25" s="68" t="s">
        <v>349</v>
      </c>
      <c r="B25" s="247">
        <v>637</v>
      </c>
      <c r="C25" s="247">
        <v>334</v>
      </c>
      <c r="D25" s="247">
        <v>303</v>
      </c>
      <c r="E25" s="248">
        <v>25</v>
      </c>
      <c r="F25" s="248">
        <v>13885</v>
      </c>
      <c r="G25" s="248">
        <v>527.5</v>
      </c>
      <c r="H25" s="248">
        <v>727.6017964071857</v>
      </c>
      <c r="I25" s="248">
        <v>1019.1441767334669</v>
      </c>
      <c r="J25" s="247">
        <v>323</v>
      </c>
      <c r="K25" s="247">
        <v>314</v>
      </c>
      <c r="L25" s="248">
        <v>30</v>
      </c>
      <c r="M25" s="248">
        <v>9610</v>
      </c>
      <c r="N25" s="248">
        <v>260</v>
      </c>
      <c r="O25" s="248">
        <v>403.15170278637794</v>
      </c>
      <c r="P25" s="248">
        <v>824.29179760447892</v>
      </c>
    </row>
    <row r="26" spans="1:16">
      <c r="A26" s="68" t="s">
        <v>350</v>
      </c>
      <c r="B26" s="247">
        <v>637</v>
      </c>
      <c r="C26" s="247">
        <v>329</v>
      </c>
      <c r="D26" s="247">
        <v>308</v>
      </c>
      <c r="E26" s="248">
        <v>25</v>
      </c>
      <c r="F26" s="248">
        <v>14070</v>
      </c>
      <c r="G26" s="248">
        <v>550</v>
      </c>
      <c r="H26" s="248">
        <v>750.14285714285722</v>
      </c>
      <c r="I26" s="248">
        <v>1021.1663887702176</v>
      </c>
      <c r="J26" s="247">
        <v>320</v>
      </c>
      <c r="K26" s="247">
        <v>317</v>
      </c>
      <c r="L26" s="248">
        <v>30</v>
      </c>
      <c r="M26" s="248">
        <v>9610</v>
      </c>
      <c r="N26" s="248">
        <v>260</v>
      </c>
      <c r="O26" s="248">
        <v>408.30937500000022</v>
      </c>
      <c r="P26" s="248">
        <v>830.48066750333624</v>
      </c>
    </row>
    <row r="27" spans="1:16">
      <c r="A27" s="201" t="s">
        <v>351</v>
      </c>
      <c r="B27" s="249">
        <v>637</v>
      </c>
      <c r="C27" s="249">
        <v>54</v>
      </c>
      <c r="D27" s="249">
        <v>583</v>
      </c>
      <c r="E27" s="250">
        <v>40</v>
      </c>
      <c r="F27" s="250">
        <v>16606</v>
      </c>
      <c r="G27" s="250">
        <v>470</v>
      </c>
      <c r="H27" s="250">
        <v>972.77777777777749</v>
      </c>
      <c r="I27" s="250">
        <v>2293.6980001131951</v>
      </c>
      <c r="J27" s="249">
        <v>54</v>
      </c>
      <c r="K27" s="249">
        <v>583</v>
      </c>
      <c r="L27" s="250">
        <v>25</v>
      </c>
      <c r="M27" s="250">
        <v>9610</v>
      </c>
      <c r="N27" s="250">
        <v>350</v>
      </c>
      <c r="O27" s="250">
        <v>993.98148148148141</v>
      </c>
      <c r="P27" s="250">
        <v>1669.4696987733234</v>
      </c>
    </row>
    <row r="28" spans="1:16">
      <c r="A28" s="68"/>
      <c r="B28" s="86"/>
      <c r="C28" s="86"/>
      <c r="D28" s="86"/>
      <c r="E28" s="87"/>
      <c r="F28" s="87"/>
      <c r="G28" s="87"/>
      <c r="H28" s="87"/>
      <c r="I28" s="87"/>
      <c r="J28" s="88"/>
      <c r="K28" s="88"/>
      <c r="L28" s="89"/>
      <c r="M28" s="89"/>
      <c r="N28" s="89"/>
      <c r="O28" s="89"/>
      <c r="P28" s="89"/>
    </row>
    <row r="29" spans="1:16" ht="15" customHeight="1">
      <c r="A29" s="456" t="s">
        <v>352</v>
      </c>
      <c r="B29" s="456"/>
      <c r="C29" s="456"/>
      <c r="D29" s="456"/>
      <c r="E29" s="456"/>
      <c r="F29" s="456"/>
      <c r="G29" s="456"/>
      <c r="H29" s="456"/>
      <c r="I29" s="456"/>
      <c r="J29" s="456"/>
      <c r="K29" s="456"/>
      <c r="L29" s="456"/>
      <c r="M29" s="456"/>
      <c r="N29" s="456"/>
      <c r="O29" s="456"/>
      <c r="P29" s="456"/>
    </row>
    <row r="30" spans="1:16">
      <c r="A30" s="453" t="s">
        <v>353</v>
      </c>
      <c r="B30" s="453"/>
      <c r="C30" s="453"/>
      <c r="D30" s="453"/>
      <c r="E30" s="453"/>
      <c r="F30" s="453"/>
      <c r="G30" s="453"/>
      <c r="H30" s="453"/>
      <c r="I30" s="453"/>
      <c r="J30" s="453"/>
      <c r="K30" s="453"/>
      <c r="L30" s="453"/>
      <c r="M30" s="453"/>
      <c r="N30" s="453"/>
      <c r="O30" s="453"/>
      <c r="P30" s="453"/>
    </row>
    <row r="31" spans="1:16" ht="31.5" customHeight="1">
      <c r="A31" s="352" t="s">
        <v>68</v>
      </c>
      <c r="B31" s="352"/>
      <c r="C31" s="352"/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352"/>
    </row>
  </sheetData>
  <mergeCells count="13">
    <mergeCell ref="A31:P31"/>
    <mergeCell ref="A4:P4"/>
    <mergeCell ref="A30:P30"/>
    <mergeCell ref="A1:P1"/>
    <mergeCell ref="A2:P2"/>
    <mergeCell ref="A8:P8"/>
    <mergeCell ref="A7:P7"/>
    <mergeCell ref="A6:P6"/>
    <mergeCell ref="J10:P10"/>
    <mergeCell ref="A29:P29"/>
    <mergeCell ref="A10:A11"/>
    <mergeCell ref="B10:B11"/>
    <mergeCell ref="C10:I10"/>
  </mergeCells>
  <printOptions horizontalCentered="1"/>
  <pageMargins left="0.2" right="0.2" top="0.5" bottom="0.5" header="0.3" footer="0.3"/>
  <pageSetup scale="85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3"/>
  <sheetViews>
    <sheetView showGridLines="0" topLeftCell="A11" workbookViewId="0">
      <selection activeCell="G18" sqref="G18"/>
    </sheetView>
  </sheetViews>
  <sheetFormatPr defaultColWidth="9.140625" defaultRowHeight="15.75"/>
  <cols>
    <col min="1" max="3" width="26.85546875" style="73" customWidth="1"/>
    <col min="4" max="4" width="13.140625" style="73" customWidth="1"/>
    <col min="5" max="16384" width="9.140625" style="73"/>
  </cols>
  <sheetData>
    <row r="1" spans="1:4">
      <c r="A1" s="350" t="s">
        <v>306</v>
      </c>
      <c r="B1" s="350"/>
      <c r="C1" s="350"/>
      <c r="D1" s="318"/>
    </row>
    <row r="2" spans="1:4">
      <c r="A2" s="350" t="s">
        <v>1</v>
      </c>
      <c r="B2" s="350"/>
      <c r="C2" s="350"/>
      <c r="D2" s="318"/>
    </row>
    <row r="3" spans="1:4">
      <c r="A3" s="10"/>
      <c r="B3" s="10"/>
      <c r="C3" s="10"/>
      <c r="D3" s="318"/>
    </row>
    <row r="4" spans="1:4">
      <c r="A4" s="350" t="s">
        <v>2</v>
      </c>
      <c r="B4" s="350"/>
      <c r="C4" s="350"/>
      <c r="D4" s="318"/>
    </row>
    <row r="5" spans="1:4">
      <c r="A5" s="318"/>
      <c r="B5" s="318"/>
      <c r="C5" s="318"/>
      <c r="D5" s="318"/>
    </row>
    <row r="6" spans="1:4">
      <c r="A6" s="450" t="s">
        <v>354</v>
      </c>
      <c r="B6" s="450"/>
      <c r="C6" s="450"/>
      <c r="D6" s="338"/>
    </row>
    <row r="7" spans="1:4">
      <c r="A7" s="350" t="s">
        <v>355</v>
      </c>
      <c r="B7" s="350"/>
      <c r="C7" s="350"/>
      <c r="D7" s="318"/>
    </row>
    <row r="8" spans="1:4">
      <c r="A8" s="350" t="s">
        <v>356</v>
      </c>
      <c r="B8" s="350"/>
      <c r="C8" s="350"/>
      <c r="D8" s="318"/>
    </row>
    <row r="9" spans="1:4">
      <c r="A9" s="100"/>
      <c r="B9" s="100"/>
      <c r="C9" s="100"/>
      <c r="D9" s="100"/>
    </row>
    <row r="10" spans="1:4">
      <c r="A10" s="461" t="s">
        <v>357</v>
      </c>
      <c r="B10" s="461"/>
      <c r="C10" s="461"/>
      <c r="D10" s="341"/>
    </row>
    <row r="11" spans="1:4">
      <c r="A11" s="105" t="s">
        <v>358</v>
      </c>
      <c r="B11" s="113" t="s">
        <v>359</v>
      </c>
      <c r="C11" s="113" t="s">
        <v>360</v>
      </c>
    </row>
    <row r="12" spans="1:4">
      <c r="A12" s="159" t="s">
        <v>361</v>
      </c>
      <c r="B12" s="251">
        <v>13</v>
      </c>
      <c r="C12" s="160">
        <f>B12/637</f>
        <v>2.0408163265306121E-2</v>
      </c>
    </row>
    <row r="13" spans="1:4">
      <c r="A13" s="104" t="s">
        <v>362</v>
      </c>
      <c r="B13" s="251">
        <v>1</v>
      </c>
      <c r="C13" s="160">
        <f>B13/637</f>
        <v>1.5698587127158557E-3</v>
      </c>
    </row>
    <row r="14" spans="1:4">
      <c r="A14" s="104" t="s">
        <v>363</v>
      </c>
      <c r="B14" s="251">
        <v>623</v>
      </c>
      <c r="C14" s="160">
        <f>B14/637</f>
        <v>0.97802197802197799</v>
      </c>
    </row>
    <row r="15" spans="1:4" ht="16.5" thickBot="1">
      <c r="A15" s="106" t="s">
        <v>39</v>
      </c>
      <c r="B15" s="107">
        <f>SUM(B12:B14)</f>
        <v>637</v>
      </c>
      <c r="C15" s="161">
        <f>SUM(C12:C14)</f>
        <v>1</v>
      </c>
    </row>
    <row r="16" spans="1:4">
      <c r="A16" s="109"/>
      <c r="B16" s="110"/>
      <c r="C16" s="111"/>
    </row>
    <row r="17" spans="1:7">
      <c r="A17" s="109"/>
      <c r="B17" s="110"/>
      <c r="C17" s="111"/>
    </row>
    <row r="18" spans="1:7" s="268" customFormat="1">
      <c r="A18" s="464" t="s">
        <v>364</v>
      </c>
      <c r="B18" s="464"/>
      <c r="C18" s="464"/>
    </row>
    <row r="19" spans="1:7" s="268" customFormat="1">
      <c r="A19" s="269"/>
      <c r="B19" s="270" t="s">
        <v>359</v>
      </c>
      <c r="C19" s="271" t="s">
        <v>360</v>
      </c>
    </row>
    <row r="20" spans="1:7" s="268" customFormat="1" ht="16.5" thickBot="1">
      <c r="A20" s="272" t="s">
        <v>365</v>
      </c>
      <c r="B20" s="273">
        <v>65</v>
      </c>
      <c r="C20" s="274">
        <f>53/637</f>
        <v>8.3202511773940349E-2</v>
      </c>
    </row>
    <row r="21" spans="1:7" s="268" customFormat="1">
      <c r="A21" s="275"/>
      <c r="B21" s="110"/>
      <c r="C21" s="141"/>
    </row>
    <row r="22" spans="1:7">
      <c r="A22" s="97"/>
      <c r="B22" s="97"/>
    </row>
    <row r="23" spans="1:7" ht="16.5" thickBot="1">
      <c r="A23" s="462" t="s">
        <v>366</v>
      </c>
      <c r="B23" s="462"/>
      <c r="C23" s="463"/>
      <c r="D23" s="342"/>
    </row>
    <row r="24" spans="1:7">
      <c r="A24" s="102" t="s">
        <v>367</v>
      </c>
      <c r="B24" s="112" t="s">
        <v>368</v>
      </c>
      <c r="C24" s="112" t="s">
        <v>360</v>
      </c>
    </row>
    <row r="25" spans="1:7">
      <c r="A25" s="98" t="s">
        <v>369</v>
      </c>
      <c r="B25" s="251">
        <v>38.000000000000007</v>
      </c>
      <c r="C25" s="103">
        <f>B25/313</f>
        <v>0.12140575079872207</v>
      </c>
    </row>
    <row r="26" spans="1:7">
      <c r="A26" s="98" t="s">
        <v>370</v>
      </c>
      <c r="B26" s="251">
        <v>155.00000000000006</v>
      </c>
      <c r="C26" s="103">
        <f>B26/313</f>
        <v>0.49520766773162955</v>
      </c>
    </row>
    <row r="27" spans="1:7">
      <c r="A27" s="98" t="s">
        <v>371</v>
      </c>
      <c r="B27" s="251">
        <v>40</v>
      </c>
      <c r="C27" s="103">
        <f>B27/313</f>
        <v>0.12779552715654952</v>
      </c>
    </row>
    <row r="28" spans="1:7">
      <c r="A28" s="101" t="s">
        <v>372</v>
      </c>
      <c r="B28" s="251">
        <v>80</v>
      </c>
      <c r="C28" s="138">
        <f>B28/313</f>
        <v>0.25559105431309903</v>
      </c>
    </row>
    <row r="29" spans="1:7">
      <c r="A29" s="139" t="s">
        <v>39</v>
      </c>
      <c r="B29" s="140">
        <f>SUM(B25:B28)</f>
        <v>313.00000000000006</v>
      </c>
      <c r="C29" s="202">
        <f>B29/313</f>
        <v>1.0000000000000002</v>
      </c>
    </row>
    <row r="30" spans="1:7">
      <c r="A30" s="465" t="s">
        <v>373</v>
      </c>
      <c r="B30" s="465"/>
      <c r="C30" s="465"/>
      <c r="D30" s="74"/>
    </row>
    <row r="31" spans="1:7" s="99" customFormat="1" ht="15">
      <c r="A31" s="458" t="s">
        <v>88</v>
      </c>
      <c r="B31" s="458"/>
      <c r="C31" s="458"/>
      <c r="D31" s="458"/>
      <c r="E31" s="218"/>
      <c r="F31" s="218"/>
      <c r="G31" s="218"/>
    </row>
    <row r="32" spans="1:7" s="99" customFormat="1" ht="36" customHeight="1">
      <c r="A32" s="459" t="s">
        <v>374</v>
      </c>
      <c r="B32" s="459"/>
      <c r="C32" s="459"/>
      <c r="D32" s="459"/>
      <c r="E32" s="222"/>
      <c r="F32" s="222"/>
      <c r="G32" s="222"/>
    </row>
    <row r="33" spans="1:7" s="99" customFormat="1" ht="49.5" customHeight="1">
      <c r="A33" s="460" t="s">
        <v>375</v>
      </c>
      <c r="B33" s="460"/>
      <c r="C33" s="460"/>
      <c r="D33" s="460"/>
      <c r="E33" s="223"/>
      <c r="F33" s="223"/>
      <c r="G33" s="223"/>
    </row>
  </sheetData>
  <mergeCells count="13">
    <mergeCell ref="A31:D31"/>
    <mergeCell ref="A32:D32"/>
    <mergeCell ref="A33:D33"/>
    <mergeCell ref="A4:C4"/>
    <mergeCell ref="A1:C1"/>
    <mergeCell ref="A2:C2"/>
    <mergeCell ref="A6:C6"/>
    <mergeCell ref="A7:C7"/>
    <mergeCell ref="A8:C8"/>
    <mergeCell ref="A10:C10"/>
    <mergeCell ref="A23:C23"/>
    <mergeCell ref="A18:C18"/>
    <mergeCell ref="A30:C30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9"/>
  <sheetViews>
    <sheetView topLeftCell="A16" workbookViewId="0">
      <selection activeCell="K16" sqref="K16"/>
    </sheetView>
  </sheetViews>
  <sheetFormatPr defaultRowHeight="15"/>
  <cols>
    <col min="1" max="1" width="24.5703125" customWidth="1"/>
    <col min="2" max="2" width="20.42578125" customWidth="1"/>
    <col min="3" max="3" width="21.7109375" customWidth="1"/>
    <col min="4" max="4" width="18.85546875" bestFit="1" customWidth="1"/>
  </cols>
  <sheetData>
    <row r="1" spans="1:6" ht="15.75">
      <c r="A1" s="372" t="s">
        <v>376</v>
      </c>
      <c r="B1" s="372"/>
      <c r="C1" s="372"/>
      <c r="D1" s="372"/>
      <c r="E1" s="99"/>
      <c r="F1" s="99"/>
    </row>
    <row r="2" spans="1:6" ht="15.75">
      <c r="A2" s="372" t="s">
        <v>1</v>
      </c>
      <c r="B2" s="372"/>
      <c r="C2" s="372"/>
      <c r="D2" s="372"/>
      <c r="E2" s="99"/>
      <c r="F2" s="99"/>
    </row>
    <row r="3" spans="1:6" ht="15.75">
      <c r="A3" s="326"/>
      <c r="B3" s="326"/>
      <c r="C3" s="326"/>
      <c r="D3" s="326"/>
      <c r="E3" s="99"/>
      <c r="F3" s="99"/>
    </row>
    <row r="4" spans="1:6" ht="15.75">
      <c r="A4" s="350" t="s">
        <v>2</v>
      </c>
      <c r="B4" s="350"/>
      <c r="C4" s="350"/>
      <c r="D4" s="350"/>
      <c r="E4" s="99"/>
      <c r="F4" s="99"/>
    </row>
    <row r="5" spans="1:6" ht="15.75">
      <c r="A5" s="73"/>
      <c r="B5" s="186"/>
      <c r="C5" s="186"/>
      <c r="D5" s="186"/>
      <c r="E5" s="99"/>
      <c r="F5" s="99"/>
    </row>
    <row r="6" spans="1:6" ht="15.75">
      <c r="A6" s="350" t="s">
        <v>377</v>
      </c>
      <c r="B6" s="350"/>
      <c r="C6" s="350"/>
      <c r="D6" s="350"/>
      <c r="E6" s="99"/>
      <c r="F6" s="99"/>
    </row>
    <row r="7" spans="1:6" ht="15.75">
      <c r="A7" s="466" t="s">
        <v>378</v>
      </c>
      <c r="B7" s="466"/>
      <c r="C7" s="466"/>
      <c r="D7" s="466"/>
      <c r="E7" s="99"/>
      <c r="F7" s="99"/>
    </row>
    <row r="8" spans="1:6" ht="15.75">
      <c r="A8" s="467" t="s">
        <v>102</v>
      </c>
      <c r="B8" s="467"/>
      <c r="C8" s="467"/>
      <c r="D8" s="467"/>
      <c r="E8" s="99"/>
      <c r="F8" s="99"/>
    </row>
    <row r="9" spans="1:6">
      <c r="A9" s="410"/>
      <c r="B9" s="410"/>
      <c r="C9" s="410"/>
      <c r="D9" s="410"/>
      <c r="E9" s="99"/>
      <c r="F9" s="99"/>
    </row>
    <row r="10" spans="1:6" ht="24.75">
      <c r="A10" s="256" t="s">
        <v>379</v>
      </c>
      <c r="B10" s="257" t="s">
        <v>380</v>
      </c>
      <c r="C10" s="258" t="s">
        <v>381</v>
      </c>
      <c r="D10" s="259" t="s">
        <v>382</v>
      </c>
      <c r="E10" s="99"/>
      <c r="F10" s="99"/>
    </row>
    <row r="11" spans="1:6">
      <c r="A11" s="253" t="s">
        <v>383</v>
      </c>
      <c r="B11" s="221">
        <v>71</v>
      </c>
      <c r="C11" s="184">
        <f t="shared" ref="C11:C23" si="0">B11/1607</f>
        <v>4.4181705040448042E-2</v>
      </c>
      <c r="D11" s="252" t="s">
        <v>384</v>
      </c>
      <c r="E11" s="99"/>
      <c r="F11" s="99"/>
    </row>
    <row r="12" spans="1:6">
      <c r="A12" s="253" t="s">
        <v>385</v>
      </c>
      <c r="B12" s="221">
        <v>80</v>
      </c>
      <c r="C12" s="184">
        <f t="shared" si="0"/>
        <v>4.9782202862476664E-2</v>
      </c>
      <c r="D12" s="203"/>
      <c r="E12" s="99"/>
      <c r="F12" s="99"/>
    </row>
    <row r="13" spans="1:6">
      <c r="A13" s="253" t="s">
        <v>386</v>
      </c>
      <c r="B13" s="221">
        <v>218</v>
      </c>
      <c r="C13" s="184">
        <f t="shared" si="0"/>
        <v>0.13565650280024891</v>
      </c>
      <c r="D13" s="204"/>
      <c r="E13" s="99"/>
      <c r="F13" s="99"/>
    </row>
    <row r="14" spans="1:6">
      <c r="A14" s="253" t="s">
        <v>387</v>
      </c>
      <c r="B14" s="221">
        <v>87</v>
      </c>
      <c r="C14" s="184">
        <f t="shared" si="0"/>
        <v>5.4138145612943375E-2</v>
      </c>
      <c r="D14" s="204"/>
      <c r="E14" s="99"/>
      <c r="F14" s="99"/>
    </row>
    <row r="15" spans="1:6">
      <c r="A15" s="253" t="s">
        <v>388</v>
      </c>
      <c r="B15" s="221">
        <v>154</v>
      </c>
      <c r="C15" s="184">
        <f t="shared" si="0"/>
        <v>9.5830740510267576E-2</v>
      </c>
      <c r="D15" s="204"/>
      <c r="E15" s="99"/>
      <c r="F15" s="99"/>
    </row>
    <row r="16" spans="1:6">
      <c r="A16" s="253" t="s">
        <v>389</v>
      </c>
      <c r="B16" s="221">
        <v>183</v>
      </c>
      <c r="C16" s="184">
        <f t="shared" si="0"/>
        <v>0.11387678904791537</v>
      </c>
      <c r="D16" s="204"/>
      <c r="E16" s="99"/>
      <c r="F16" s="99"/>
    </row>
    <row r="17" spans="1:6">
      <c r="A17" s="253" t="s">
        <v>390</v>
      </c>
      <c r="B17" s="221">
        <v>7</v>
      </c>
      <c r="C17" s="184">
        <f t="shared" si="0"/>
        <v>4.3559427504667085E-3</v>
      </c>
      <c r="D17" s="204"/>
      <c r="E17" s="99"/>
      <c r="F17" s="99"/>
    </row>
    <row r="18" spans="1:6">
      <c r="A18" s="253" t="s">
        <v>391</v>
      </c>
      <c r="B18" s="221">
        <v>10</v>
      </c>
      <c r="C18" s="184">
        <f t="shared" si="0"/>
        <v>6.222775357809583E-3</v>
      </c>
      <c r="D18" s="204"/>
      <c r="E18" s="99"/>
      <c r="F18" s="99"/>
    </row>
    <row r="19" spans="1:6">
      <c r="A19" s="253" t="s">
        <v>392</v>
      </c>
      <c r="B19" s="221">
        <v>3</v>
      </c>
      <c r="C19" s="184">
        <f t="shared" si="0"/>
        <v>1.8668326073428749E-3</v>
      </c>
      <c r="D19" s="204"/>
      <c r="E19" s="99"/>
      <c r="F19" s="99"/>
    </row>
    <row r="20" spans="1:6">
      <c r="A20" s="253" t="s">
        <v>393</v>
      </c>
      <c r="B20" s="221">
        <v>58</v>
      </c>
      <c r="C20" s="184">
        <f t="shared" si="0"/>
        <v>3.6092097075295579E-2</v>
      </c>
      <c r="D20" s="204"/>
      <c r="E20" s="99"/>
      <c r="F20" s="99"/>
    </row>
    <row r="21" spans="1:6">
      <c r="A21" s="253" t="s">
        <v>394</v>
      </c>
      <c r="B21" s="221">
        <v>210</v>
      </c>
      <c r="C21" s="184">
        <f t="shared" si="0"/>
        <v>0.13067828251400124</v>
      </c>
      <c r="D21" s="204"/>
      <c r="E21" s="99"/>
      <c r="F21" s="99"/>
    </row>
    <row r="22" spans="1:6">
      <c r="A22" s="253" t="s">
        <v>395</v>
      </c>
      <c r="B22" s="221">
        <v>431</v>
      </c>
      <c r="C22" s="184">
        <f t="shared" si="0"/>
        <v>0.26820161792159303</v>
      </c>
      <c r="D22" s="204"/>
      <c r="E22" s="99"/>
      <c r="F22" s="99"/>
    </row>
    <row r="23" spans="1:6">
      <c r="A23" s="254" t="s">
        <v>396</v>
      </c>
      <c r="B23" s="255">
        <v>129</v>
      </c>
      <c r="C23" s="205">
        <f t="shared" si="0"/>
        <v>8.0273802115743628E-2</v>
      </c>
      <c r="D23" s="206"/>
      <c r="E23" s="99"/>
      <c r="F23" s="99"/>
    </row>
    <row r="24" spans="1:6">
      <c r="A24" s="471" t="s">
        <v>397</v>
      </c>
      <c r="B24" s="471"/>
      <c r="C24" s="471"/>
      <c r="D24" s="471"/>
      <c r="E24" s="134"/>
      <c r="F24" s="134"/>
    </row>
    <row r="25" spans="1:6">
      <c r="A25" s="471" t="s">
        <v>398</v>
      </c>
      <c r="B25" s="471"/>
      <c r="C25" s="471"/>
      <c r="D25" s="471"/>
      <c r="E25" s="99"/>
      <c r="F25" s="99"/>
    </row>
    <row r="26" spans="1:6" s="99" customFormat="1">
      <c r="A26" s="458" t="s">
        <v>88</v>
      </c>
      <c r="B26" s="458"/>
      <c r="C26" s="458"/>
      <c r="D26" s="458"/>
      <c r="E26" s="218"/>
      <c r="F26" s="218"/>
    </row>
    <row r="27" spans="1:6" s="99" customFormat="1" ht="36.75" customHeight="1">
      <c r="A27" s="360" t="s">
        <v>196</v>
      </c>
      <c r="B27" s="360"/>
      <c r="C27" s="360"/>
      <c r="D27" s="360"/>
      <c r="E27" s="222"/>
      <c r="F27" s="222"/>
    </row>
    <row r="28" spans="1:6" s="99" customFormat="1" ht="49.5" customHeight="1">
      <c r="A28" s="452" t="s">
        <v>68</v>
      </c>
      <c r="B28" s="452"/>
      <c r="C28" s="452"/>
      <c r="D28" s="452"/>
      <c r="E28" s="223"/>
      <c r="F28" s="223"/>
    </row>
    <row r="29" spans="1:6">
      <c r="A29" s="99"/>
      <c r="B29" s="147"/>
      <c r="C29" s="99"/>
      <c r="D29" s="99"/>
      <c r="E29" s="99"/>
      <c r="F29" s="99"/>
    </row>
  </sheetData>
  <mergeCells count="12">
    <mergeCell ref="A27:D27"/>
    <mergeCell ref="A28:D28"/>
    <mergeCell ref="A1:D1"/>
    <mergeCell ref="A2:D2"/>
    <mergeCell ref="A4:D4"/>
    <mergeCell ref="A6:D6"/>
    <mergeCell ref="A7:D7"/>
    <mergeCell ref="A8:D8"/>
    <mergeCell ref="A9:D9"/>
    <mergeCell ref="A26:D26"/>
    <mergeCell ref="A24:D24"/>
    <mergeCell ref="A25:D2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28"/>
  <sheetViews>
    <sheetView topLeftCell="A6" workbookViewId="0">
      <selection activeCell="A25" sqref="A25:E25"/>
    </sheetView>
  </sheetViews>
  <sheetFormatPr defaultRowHeight="15"/>
  <cols>
    <col min="1" max="1" width="31.5703125" customWidth="1"/>
    <col min="2" max="5" width="13.5703125" customWidth="1"/>
    <col min="7" max="7" width="15.7109375" bestFit="1" customWidth="1"/>
    <col min="8" max="8" width="10.7109375" customWidth="1"/>
    <col min="9" max="9" width="12.5703125" customWidth="1"/>
    <col min="10" max="10" width="11.7109375" customWidth="1"/>
    <col min="11" max="11" width="12.42578125" customWidth="1"/>
  </cols>
  <sheetData>
    <row r="1" spans="1:5" ht="15.75">
      <c r="A1" s="372" t="s">
        <v>376</v>
      </c>
      <c r="B1" s="372"/>
      <c r="C1" s="372"/>
      <c r="D1" s="372"/>
      <c r="E1" s="372"/>
    </row>
    <row r="2" spans="1:5" ht="15.75">
      <c r="A2" s="372" t="s">
        <v>1</v>
      </c>
      <c r="B2" s="372"/>
      <c r="C2" s="372"/>
      <c r="D2" s="372"/>
      <c r="E2" s="372"/>
    </row>
    <row r="3" spans="1:5" ht="15.75">
      <c r="A3" s="326"/>
      <c r="B3" s="326"/>
      <c r="C3" s="326"/>
      <c r="D3" s="326"/>
      <c r="E3" s="99"/>
    </row>
    <row r="4" spans="1:5" ht="15.75">
      <c r="A4" s="350" t="s">
        <v>2</v>
      </c>
      <c r="B4" s="350"/>
      <c r="C4" s="350"/>
      <c r="D4" s="350"/>
      <c r="E4" s="350"/>
    </row>
    <row r="5" spans="1:5" ht="15.75">
      <c r="A5" s="73"/>
      <c r="B5" s="186"/>
      <c r="C5" s="186"/>
      <c r="D5" s="186"/>
      <c r="E5" s="99"/>
    </row>
    <row r="6" spans="1:5" ht="15.75">
      <c r="A6" s="350" t="s">
        <v>399</v>
      </c>
      <c r="B6" s="350"/>
      <c r="C6" s="350"/>
      <c r="D6" s="350"/>
      <c r="E6" s="350"/>
    </row>
    <row r="7" spans="1:5" ht="15.75">
      <c r="A7" s="466" t="s">
        <v>400</v>
      </c>
      <c r="B7" s="466"/>
      <c r="C7" s="466"/>
      <c r="D7" s="466"/>
      <c r="E7" s="466"/>
    </row>
    <row r="8" spans="1:5" ht="15.75">
      <c r="A8" s="467" t="s">
        <v>102</v>
      </c>
      <c r="B8" s="467"/>
      <c r="C8" s="467"/>
      <c r="D8" s="467"/>
      <c r="E8" s="467"/>
    </row>
    <row r="9" spans="1:5">
      <c r="A9" s="225"/>
      <c r="B9" s="225"/>
      <c r="C9" s="225"/>
      <c r="D9" s="225"/>
      <c r="E9" s="225"/>
    </row>
    <row r="10" spans="1:5" ht="24.75">
      <c r="A10" s="226" t="s">
        <v>401</v>
      </c>
      <c r="B10" s="224" t="s">
        <v>402</v>
      </c>
      <c r="C10" s="224" t="s">
        <v>360</v>
      </c>
      <c r="D10" s="224" t="s">
        <v>403</v>
      </c>
      <c r="E10" s="224" t="s">
        <v>404</v>
      </c>
    </row>
    <row r="11" spans="1:5">
      <c r="A11" s="261" t="s">
        <v>395</v>
      </c>
      <c r="B11" s="262">
        <v>362</v>
      </c>
      <c r="C11" s="263">
        <v>56.828885400313965</v>
      </c>
      <c r="D11" s="263">
        <v>56.828885400313965</v>
      </c>
      <c r="E11" s="263">
        <f>D11</f>
        <v>56.828885400313965</v>
      </c>
    </row>
    <row r="12" spans="1:5">
      <c r="A12" s="261" t="s">
        <v>405</v>
      </c>
      <c r="B12" s="262">
        <v>53</v>
      </c>
      <c r="C12" s="263">
        <v>8.3202511773940344</v>
      </c>
      <c r="D12" s="263">
        <v>8.3202511773940344</v>
      </c>
      <c r="E12" s="263">
        <f>E11+D12</f>
        <v>65.149136577707992</v>
      </c>
    </row>
    <row r="13" spans="1:5">
      <c r="A13" s="261" t="s">
        <v>406</v>
      </c>
      <c r="B13" s="262">
        <v>47</v>
      </c>
      <c r="C13" s="263">
        <v>7.3783359497645211</v>
      </c>
      <c r="D13" s="263">
        <v>7.3783359497645211</v>
      </c>
      <c r="E13" s="263">
        <f t="shared" ref="E13:E23" si="0">E12+D13</f>
        <v>72.527472527472511</v>
      </c>
    </row>
    <row r="14" spans="1:5">
      <c r="A14" s="261" t="s">
        <v>407</v>
      </c>
      <c r="B14" s="262">
        <v>33</v>
      </c>
      <c r="C14" s="263">
        <v>5.1805337519623231</v>
      </c>
      <c r="D14" s="263">
        <v>5.1805337519623231</v>
      </c>
      <c r="E14" s="263">
        <f t="shared" si="0"/>
        <v>77.708006279434841</v>
      </c>
    </row>
    <row r="15" spans="1:5">
      <c r="A15" s="261" t="s">
        <v>383</v>
      </c>
      <c r="B15" s="262">
        <v>32</v>
      </c>
      <c r="C15" s="263">
        <v>5.0235478806907379</v>
      </c>
      <c r="D15" s="263">
        <v>5.0235478806907379</v>
      </c>
      <c r="E15" s="263">
        <f t="shared" si="0"/>
        <v>82.731554160125583</v>
      </c>
    </row>
    <row r="16" spans="1:5">
      <c r="A16" s="261" t="s">
        <v>408</v>
      </c>
      <c r="B16" s="262">
        <v>31</v>
      </c>
      <c r="C16" s="263">
        <v>4.8665620094191526</v>
      </c>
      <c r="D16" s="263">
        <v>4.8665620094191526</v>
      </c>
      <c r="E16" s="263">
        <f t="shared" si="0"/>
        <v>87.598116169544738</v>
      </c>
    </row>
    <row r="17" spans="1:5">
      <c r="A17" s="261" t="s">
        <v>409</v>
      </c>
      <c r="B17" s="262">
        <v>30</v>
      </c>
      <c r="C17" s="263">
        <v>4.7095761381475674</v>
      </c>
      <c r="D17" s="263">
        <v>4.7095761381475674</v>
      </c>
      <c r="E17" s="263">
        <f t="shared" si="0"/>
        <v>92.307692307692307</v>
      </c>
    </row>
    <row r="18" spans="1:5">
      <c r="A18" s="261" t="s">
        <v>410</v>
      </c>
      <c r="B18" s="262">
        <v>20</v>
      </c>
      <c r="C18" s="263">
        <v>3.1397174254317108</v>
      </c>
      <c r="D18" s="263">
        <v>3.1397174254317108</v>
      </c>
      <c r="E18" s="263">
        <f t="shared" si="0"/>
        <v>95.447409733124019</v>
      </c>
    </row>
    <row r="19" spans="1:5">
      <c r="A19" s="304" t="s">
        <v>361</v>
      </c>
      <c r="B19" s="262">
        <v>13</v>
      </c>
      <c r="C19" s="263">
        <v>2.0408163265306123</v>
      </c>
      <c r="D19" s="263">
        <v>2.0408163265306123</v>
      </c>
      <c r="E19" s="263">
        <f t="shared" si="0"/>
        <v>97.488226059654636</v>
      </c>
    </row>
    <row r="20" spans="1:5">
      <c r="A20" s="261" t="s">
        <v>388</v>
      </c>
      <c r="B20" s="262">
        <v>8</v>
      </c>
      <c r="C20" s="263">
        <v>1.2558869701726845</v>
      </c>
      <c r="D20" s="263">
        <v>1.2558869701726845</v>
      </c>
      <c r="E20" s="263">
        <f t="shared" si="0"/>
        <v>98.744113029827318</v>
      </c>
    </row>
    <row r="21" spans="1:5">
      <c r="A21" s="261" t="s">
        <v>411</v>
      </c>
      <c r="B21" s="262">
        <v>5</v>
      </c>
      <c r="C21" s="264">
        <v>0.78492935635792771</v>
      </c>
      <c r="D21" s="264">
        <v>0.78492935635792771</v>
      </c>
      <c r="E21" s="263">
        <f t="shared" si="0"/>
        <v>99.529042386185239</v>
      </c>
    </row>
    <row r="22" spans="1:5">
      <c r="A22" s="261" t="s">
        <v>115</v>
      </c>
      <c r="B22" s="262">
        <v>2</v>
      </c>
      <c r="C22" s="264">
        <v>0.31397174254317112</v>
      </c>
      <c r="D22" s="264">
        <v>0.31397174254317112</v>
      </c>
      <c r="E22" s="263">
        <f t="shared" si="0"/>
        <v>99.843014128728413</v>
      </c>
    </row>
    <row r="23" spans="1:5">
      <c r="A23" s="261" t="s">
        <v>390</v>
      </c>
      <c r="B23" s="262">
        <v>1</v>
      </c>
      <c r="C23" s="264">
        <v>0.15698587127158556</v>
      </c>
      <c r="D23" s="264">
        <v>0.15698587127158556</v>
      </c>
      <c r="E23" s="263">
        <f t="shared" si="0"/>
        <v>100</v>
      </c>
    </row>
    <row r="24" spans="1:5">
      <c r="A24" s="265" t="s">
        <v>39</v>
      </c>
      <c r="B24" s="266">
        <v>637</v>
      </c>
      <c r="C24" s="267">
        <v>100</v>
      </c>
      <c r="D24" s="267">
        <v>100</v>
      </c>
      <c r="E24" s="263"/>
    </row>
    <row r="25" spans="1:5" ht="28.5" customHeight="1">
      <c r="A25" s="468" t="s">
        <v>98</v>
      </c>
      <c r="B25" s="468"/>
      <c r="C25" s="468"/>
      <c r="D25" s="468"/>
      <c r="E25" s="468"/>
    </row>
    <row r="26" spans="1:5">
      <c r="A26" s="458" t="s">
        <v>88</v>
      </c>
      <c r="B26" s="458"/>
      <c r="C26" s="458"/>
      <c r="D26" s="458"/>
      <c r="E26" s="458"/>
    </row>
    <row r="27" spans="1:5" ht="30" customHeight="1">
      <c r="A27" s="360" t="s">
        <v>412</v>
      </c>
      <c r="B27" s="360"/>
      <c r="C27" s="360"/>
      <c r="D27" s="360"/>
      <c r="E27" s="360"/>
    </row>
    <row r="28" spans="1:5" ht="45" customHeight="1">
      <c r="A28" s="452" t="s">
        <v>68</v>
      </c>
      <c r="B28" s="452"/>
      <c r="C28" s="452"/>
      <c r="D28" s="452"/>
      <c r="E28" s="452"/>
    </row>
  </sheetData>
  <sortState xmlns:xlrd2="http://schemas.microsoft.com/office/spreadsheetml/2017/richdata2" ref="A11:E23">
    <sortCondition descending="1" ref="B11:B23"/>
  </sortState>
  <mergeCells count="10">
    <mergeCell ref="A26:E26"/>
    <mergeCell ref="A27:E27"/>
    <mergeCell ref="A28:E28"/>
    <mergeCell ref="A8:E8"/>
    <mergeCell ref="A1:E1"/>
    <mergeCell ref="A2:E2"/>
    <mergeCell ref="A4:E4"/>
    <mergeCell ref="A6:E6"/>
    <mergeCell ref="A7:E7"/>
    <mergeCell ref="A25:E25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filterMode="1"/>
  <dimension ref="A1:AJ641"/>
  <sheetViews>
    <sheetView tabSelected="1" workbookViewId="0">
      <selection activeCell="A525" sqref="A525"/>
    </sheetView>
  </sheetViews>
  <sheetFormatPr defaultColWidth="9.140625" defaultRowHeight="15"/>
  <cols>
    <col min="1" max="1" width="8.42578125" style="163" bestFit="1" customWidth="1"/>
    <col min="2" max="2" width="44.7109375" style="163" customWidth="1"/>
    <col min="3" max="3" width="59.85546875" style="163" customWidth="1"/>
    <col min="4" max="4" width="13.5703125" style="163" bestFit="1" customWidth="1"/>
    <col min="5" max="5" width="7.42578125" style="163" bestFit="1" customWidth="1"/>
    <col min="6" max="6" width="30.7109375" style="163" customWidth="1"/>
    <col min="7" max="7" width="17" style="163" bestFit="1" customWidth="1"/>
    <col min="8" max="8" width="10.5703125" style="163" bestFit="1" customWidth="1"/>
    <col min="9" max="9" width="13.28515625" style="284" bestFit="1" customWidth="1"/>
    <col min="10" max="10" width="44.7109375" style="163" bestFit="1" customWidth="1"/>
    <col min="11" max="11" width="39.42578125" style="163" bestFit="1" customWidth="1"/>
    <col min="12" max="12" width="13.28515625" style="284" bestFit="1" customWidth="1"/>
    <col min="13" max="16" width="44.5703125" style="163" bestFit="1" customWidth="1"/>
    <col min="17" max="17" width="41.7109375" style="163" customWidth="1"/>
    <col min="18" max="18" width="12.7109375" style="163" bestFit="1" customWidth="1"/>
    <col min="19" max="19" width="9" style="163" bestFit="1" customWidth="1"/>
    <col min="20" max="20" width="6.140625" style="163" bestFit="1" customWidth="1"/>
    <col min="21" max="21" width="11.85546875" style="163" bestFit="1" customWidth="1"/>
    <col min="22" max="22" width="7.5703125" style="163" bestFit="1" customWidth="1"/>
    <col min="23" max="23" width="8.140625" style="163" bestFit="1" customWidth="1"/>
    <col min="24" max="24" width="7.42578125" style="163" bestFit="1" customWidth="1"/>
    <col min="25" max="25" width="6.42578125" style="163" bestFit="1" customWidth="1"/>
    <col min="26" max="26" width="6.28515625" style="163" bestFit="1" customWidth="1"/>
    <col min="27" max="27" width="5.7109375" style="163" bestFit="1" customWidth="1"/>
    <col min="28" max="28" width="12.85546875" style="163" bestFit="1" customWidth="1"/>
    <col min="29" max="29" width="7.7109375" style="163" bestFit="1" customWidth="1"/>
    <col min="30" max="30" width="6.7109375" style="163" bestFit="1" customWidth="1"/>
    <col min="31" max="31" width="7" style="163" bestFit="1" customWidth="1"/>
    <col min="32" max="32" width="7.140625" style="163" bestFit="1" customWidth="1"/>
    <col min="33" max="33" width="9.140625" style="163"/>
    <col min="34" max="34" width="10.140625" style="163" bestFit="1" customWidth="1"/>
    <col min="35" max="35" width="12.42578125" style="163" bestFit="1" customWidth="1"/>
    <col min="36" max="16384" width="9.140625" style="163"/>
  </cols>
  <sheetData>
    <row r="1" spans="1:36" s="279" customFormat="1" ht="26.25">
      <c r="A1" s="276" t="s">
        <v>413</v>
      </c>
      <c r="B1" s="294" t="s">
        <v>414</v>
      </c>
      <c r="C1" s="276" t="s">
        <v>415</v>
      </c>
      <c r="D1" s="276" t="s">
        <v>416</v>
      </c>
      <c r="E1" s="276" t="s">
        <v>417</v>
      </c>
      <c r="F1" s="276" t="s">
        <v>418</v>
      </c>
      <c r="G1" s="276" t="s">
        <v>419</v>
      </c>
      <c r="H1" s="276" t="s">
        <v>420</v>
      </c>
      <c r="I1" s="277" t="s">
        <v>421</v>
      </c>
      <c r="J1" s="276" t="s">
        <v>422</v>
      </c>
      <c r="K1" s="276" t="s">
        <v>423</v>
      </c>
      <c r="L1" s="277" t="s">
        <v>424</v>
      </c>
      <c r="M1" s="276" t="s">
        <v>425</v>
      </c>
      <c r="N1" s="276" t="s">
        <v>426</v>
      </c>
      <c r="O1" s="276" t="s">
        <v>427</v>
      </c>
      <c r="P1" s="276" t="s">
        <v>428</v>
      </c>
      <c r="Q1" s="276" t="s">
        <v>429</v>
      </c>
      <c r="R1" s="276" t="s">
        <v>201</v>
      </c>
      <c r="S1" s="276" t="s">
        <v>44</v>
      </c>
      <c r="T1" s="276" t="s">
        <v>45</v>
      </c>
      <c r="U1" s="276" t="s">
        <v>430</v>
      </c>
      <c r="V1" s="276" t="s">
        <v>49</v>
      </c>
      <c r="W1" s="276" t="s">
        <v>50</v>
      </c>
      <c r="X1" s="276" t="s">
        <v>51</v>
      </c>
      <c r="Y1" s="276" t="s">
        <v>52</v>
      </c>
      <c r="Z1" s="276" t="s">
        <v>94</v>
      </c>
      <c r="AA1" s="276" t="s">
        <v>54</v>
      </c>
      <c r="AB1" s="276" t="s">
        <v>431</v>
      </c>
      <c r="AC1" s="276" t="s">
        <v>57</v>
      </c>
      <c r="AD1" s="276" t="s">
        <v>58</v>
      </c>
      <c r="AE1" s="276" t="s">
        <v>59</v>
      </c>
      <c r="AF1" s="276" t="s">
        <v>60</v>
      </c>
      <c r="AG1" s="276" t="s">
        <v>61</v>
      </c>
      <c r="AH1" s="276" t="s">
        <v>62</v>
      </c>
      <c r="AI1" s="276" t="s">
        <v>432</v>
      </c>
      <c r="AJ1" s="278" t="s">
        <v>433</v>
      </c>
    </row>
    <row r="2" spans="1:36">
      <c r="A2" s="280" t="s">
        <v>434</v>
      </c>
      <c r="B2" s="280" t="s">
        <v>435</v>
      </c>
      <c r="C2" s="280" t="s">
        <v>436</v>
      </c>
      <c r="D2" s="280" t="s">
        <v>159</v>
      </c>
      <c r="E2" s="280" t="s">
        <v>437</v>
      </c>
      <c r="F2" s="280" t="s">
        <v>438</v>
      </c>
      <c r="G2" s="280" t="s">
        <v>159</v>
      </c>
      <c r="H2" s="280" t="s">
        <v>437</v>
      </c>
      <c r="I2" s="281">
        <v>7878803234</v>
      </c>
      <c r="J2" s="280" t="s">
        <v>439</v>
      </c>
      <c r="K2" s="280" t="s">
        <v>440</v>
      </c>
      <c r="L2" s="281">
        <v>7878783414</v>
      </c>
      <c r="M2" s="280" t="s">
        <v>441</v>
      </c>
      <c r="N2" s="280" t="s">
        <v>441</v>
      </c>
      <c r="O2" s="280" t="s">
        <v>441</v>
      </c>
      <c r="P2" s="280" t="s">
        <v>441</v>
      </c>
      <c r="Q2" s="280" t="s">
        <v>442</v>
      </c>
      <c r="R2" s="282">
        <v>0</v>
      </c>
      <c r="S2" s="282">
        <v>1</v>
      </c>
      <c r="T2" s="282">
        <v>14</v>
      </c>
      <c r="U2" s="282">
        <v>0</v>
      </c>
      <c r="V2" s="282">
        <v>18</v>
      </c>
      <c r="W2" s="282">
        <v>17</v>
      </c>
      <c r="X2" s="282">
        <v>19</v>
      </c>
      <c r="Y2" s="282">
        <v>21</v>
      </c>
      <c r="Z2" s="282">
        <v>15</v>
      </c>
      <c r="AA2" s="282">
        <v>28</v>
      </c>
      <c r="AB2" s="282">
        <v>0</v>
      </c>
      <c r="AC2" s="282">
        <v>29</v>
      </c>
      <c r="AD2" s="282">
        <v>27</v>
      </c>
      <c r="AE2" s="282">
        <v>21</v>
      </c>
      <c r="AF2" s="282">
        <v>10</v>
      </c>
      <c r="AG2" s="282">
        <v>16</v>
      </c>
      <c r="AH2" s="282">
        <v>15</v>
      </c>
      <c r="AI2" s="282">
        <v>0</v>
      </c>
      <c r="AJ2" s="283">
        <f t="shared" ref="AJ2:AJ65" si="0">SUM(R2:AI2)</f>
        <v>251</v>
      </c>
    </row>
    <row r="3" spans="1:36">
      <c r="A3" s="280" t="s">
        <v>443</v>
      </c>
      <c r="B3" s="280" t="s">
        <v>444</v>
      </c>
      <c r="C3" s="280" t="s">
        <v>445</v>
      </c>
      <c r="D3" s="280" t="s">
        <v>159</v>
      </c>
      <c r="E3" s="280" t="s">
        <v>446</v>
      </c>
      <c r="F3" s="280" t="s">
        <v>447</v>
      </c>
      <c r="G3" s="280" t="s">
        <v>159</v>
      </c>
      <c r="H3" s="280" t="s">
        <v>448</v>
      </c>
      <c r="I3" s="281">
        <v>7878791070</v>
      </c>
      <c r="J3" s="280" t="s">
        <v>449</v>
      </c>
      <c r="K3" s="280" t="s">
        <v>450</v>
      </c>
      <c r="L3" s="281">
        <v>7878174107</v>
      </c>
      <c r="M3" s="280" t="s">
        <v>451</v>
      </c>
      <c r="N3" s="280" t="s">
        <v>451</v>
      </c>
      <c r="O3" s="280" t="s">
        <v>451</v>
      </c>
      <c r="P3" s="280" t="s">
        <v>451</v>
      </c>
      <c r="Q3" s="280" t="s">
        <v>452</v>
      </c>
      <c r="R3" s="282">
        <v>0</v>
      </c>
      <c r="S3" s="282">
        <v>6</v>
      </c>
      <c r="T3" s="282">
        <v>17</v>
      </c>
      <c r="U3" s="282">
        <v>0</v>
      </c>
      <c r="V3" s="282">
        <v>17</v>
      </c>
      <c r="W3" s="282">
        <v>21</v>
      </c>
      <c r="X3" s="282">
        <v>18</v>
      </c>
      <c r="Y3" s="282">
        <v>18</v>
      </c>
      <c r="Z3" s="282">
        <v>20</v>
      </c>
      <c r="AA3" s="282">
        <v>28</v>
      </c>
      <c r="AB3" s="282">
        <v>0</v>
      </c>
      <c r="AC3" s="282">
        <v>34</v>
      </c>
      <c r="AD3" s="282">
        <v>40</v>
      </c>
      <c r="AE3" s="282">
        <v>26</v>
      </c>
      <c r="AF3" s="282">
        <v>11</v>
      </c>
      <c r="AG3" s="282">
        <v>28</v>
      </c>
      <c r="AH3" s="282">
        <v>30</v>
      </c>
      <c r="AI3" s="282">
        <v>0</v>
      </c>
      <c r="AJ3" s="283">
        <f t="shared" si="0"/>
        <v>314</v>
      </c>
    </row>
    <row r="4" spans="1:36">
      <c r="A4" s="280" t="s">
        <v>453</v>
      </c>
      <c r="B4" s="280" t="s">
        <v>454</v>
      </c>
      <c r="C4" s="280" t="s">
        <v>455</v>
      </c>
      <c r="D4" s="280" t="s">
        <v>159</v>
      </c>
      <c r="E4" s="280" t="s">
        <v>446</v>
      </c>
      <c r="F4" s="280" t="s">
        <v>456</v>
      </c>
      <c r="G4" s="280" t="s">
        <v>159</v>
      </c>
      <c r="H4" s="280" t="s">
        <v>437</v>
      </c>
      <c r="I4" s="281">
        <v>7878783532</v>
      </c>
      <c r="J4" s="280" t="s">
        <v>457</v>
      </c>
      <c r="K4" s="280" t="s">
        <v>458</v>
      </c>
      <c r="L4" s="281">
        <v>7878792124</v>
      </c>
      <c r="M4" s="280" t="s">
        <v>459</v>
      </c>
      <c r="N4" s="280" t="s">
        <v>459</v>
      </c>
      <c r="O4" s="280" t="s">
        <v>459</v>
      </c>
      <c r="P4" s="280" t="s">
        <v>459</v>
      </c>
      <c r="Q4" s="280" t="s">
        <v>460</v>
      </c>
      <c r="R4" s="282">
        <v>0</v>
      </c>
      <c r="S4" s="282">
        <v>10</v>
      </c>
      <c r="T4" s="282">
        <v>20</v>
      </c>
      <c r="U4" s="282">
        <v>0</v>
      </c>
      <c r="V4" s="282">
        <v>24</v>
      </c>
      <c r="W4" s="282">
        <v>29</v>
      </c>
      <c r="X4" s="282">
        <v>27</v>
      </c>
      <c r="Y4" s="282">
        <v>28</v>
      </c>
      <c r="Z4" s="282">
        <v>27</v>
      </c>
      <c r="AA4" s="282">
        <v>24</v>
      </c>
      <c r="AB4" s="282">
        <v>0</v>
      </c>
      <c r="AC4" s="282">
        <v>38</v>
      </c>
      <c r="AD4" s="282">
        <v>42</v>
      </c>
      <c r="AE4" s="282">
        <v>59</v>
      </c>
      <c r="AF4" s="282">
        <v>39</v>
      </c>
      <c r="AG4" s="282">
        <v>58</v>
      </c>
      <c r="AH4" s="282">
        <v>49</v>
      </c>
      <c r="AI4" s="282">
        <v>0</v>
      </c>
      <c r="AJ4" s="283">
        <f t="shared" si="0"/>
        <v>474</v>
      </c>
    </row>
    <row r="5" spans="1:36">
      <c r="A5" s="280" t="s">
        <v>461</v>
      </c>
      <c r="B5" s="280" t="s">
        <v>462</v>
      </c>
      <c r="C5" s="280" t="s">
        <v>463</v>
      </c>
      <c r="D5" s="280" t="s">
        <v>159</v>
      </c>
      <c r="E5" s="280" t="s">
        <v>446</v>
      </c>
      <c r="F5" s="280" t="s">
        <v>464</v>
      </c>
      <c r="G5" s="280" t="s">
        <v>159</v>
      </c>
      <c r="H5" s="280" t="s">
        <v>446</v>
      </c>
      <c r="I5" s="281">
        <v>7878780341</v>
      </c>
      <c r="J5" s="280" t="s">
        <v>465</v>
      </c>
      <c r="K5" s="280" t="s">
        <v>466</v>
      </c>
      <c r="L5" s="281">
        <v>7878177822</v>
      </c>
      <c r="M5" s="280" t="s">
        <v>467</v>
      </c>
      <c r="N5" s="280" t="s">
        <v>467</v>
      </c>
      <c r="O5" s="280" t="s">
        <v>467</v>
      </c>
      <c r="P5" s="280" t="s">
        <v>467</v>
      </c>
      <c r="Q5" s="280" t="s">
        <v>468</v>
      </c>
      <c r="R5" s="282">
        <v>0</v>
      </c>
      <c r="S5" s="282">
        <v>6</v>
      </c>
      <c r="T5" s="282">
        <v>17</v>
      </c>
      <c r="U5" s="282">
        <v>0</v>
      </c>
      <c r="V5" s="282">
        <v>9</v>
      </c>
      <c r="W5" s="282">
        <v>12</v>
      </c>
      <c r="X5" s="282">
        <v>20</v>
      </c>
      <c r="Y5" s="282">
        <v>18</v>
      </c>
      <c r="Z5" s="282">
        <v>16</v>
      </c>
      <c r="AA5" s="282">
        <v>21</v>
      </c>
      <c r="AB5" s="282">
        <v>0</v>
      </c>
      <c r="AC5" s="282">
        <v>15</v>
      </c>
      <c r="AD5" s="282">
        <v>27</v>
      </c>
      <c r="AE5" s="282">
        <v>25</v>
      </c>
      <c r="AF5" s="282">
        <v>22</v>
      </c>
      <c r="AG5" s="282">
        <v>27</v>
      </c>
      <c r="AH5" s="282">
        <v>27</v>
      </c>
      <c r="AI5" s="282">
        <v>0</v>
      </c>
      <c r="AJ5" s="283">
        <f t="shared" si="0"/>
        <v>262</v>
      </c>
    </row>
    <row r="6" spans="1:36">
      <c r="A6" s="280" t="s">
        <v>469</v>
      </c>
      <c r="B6" s="280" t="s">
        <v>470</v>
      </c>
      <c r="C6" s="280" t="s">
        <v>471</v>
      </c>
      <c r="D6" s="280" t="s">
        <v>169</v>
      </c>
      <c r="E6" s="280" t="s">
        <v>472</v>
      </c>
      <c r="F6" s="280" t="s">
        <v>471</v>
      </c>
      <c r="G6" s="280" t="s">
        <v>169</v>
      </c>
      <c r="H6" s="280" t="s">
        <v>472</v>
      </c>
      <c r="I6" s="281">
        <v>7878952280</v>
      </c>
      <c r="J6" s="280" t="s">
        <v>473</v>
      </c>
      <c r="K6" s="280" t="s">
        <v>474</v>
      </c>
      <c r="L6" s="281">
        <v>7878952280</v>
      </c>
      <c r="M6" s="280" t="s">
        <v>475</v>
      </c>
      <c r="N6" s="280" t="s">
        <v>475</v>
      </c>
      <c r="O6" s="280" t="s">
        <v>475</v>
      </c>
      <c r="P6" s="280" t="s">
        <v>475</v>
      </c>
      <c r="Q6" s="280" t="s">
        <v>476</v>
      </c>
      <c r="R6" s="282">
        <v>0</v>
      </c>
      <c r="S6" s="282">
        <v>18</v>
      </c>
      <c r="T6" s="282">
        <v>19</v>
      </c>
      <c r="U6" s="282">
        <v>0</v>
      </c>
      <c r="V6" s="282">
        <v>21</v>
      </c>
      <c r="W6" s="282">
        <v>19</v>
      </c>
      <c r="X6" s="282">
        <v>17</v>
      </c>
      <c r="Y6" s="282">
        <v>26</v>
      </c>
      <c r="Z6" s="282">
        <v>29</v>
      </c>
      <c r="AA6" s="282">
        <v>22</v>
      </c>
      <c r="AB6" s="282">
        <v>0</v>
      </c>
      <c r="AC6" s="282">
        <v>38</v>
      </c>
      <c r="AD6" s="282">
        <v>34</v>
      </c>
      <c r="AE6" s="282">
        <v>40</v>
      </c>
      <c r="AF6" s="282">
        <v>51</v>
      </c>
      <c r="AG6" s="282">
        <v>58</v>
      </c>
      <c r="AH6" s="282">
        <v>50</v>
      </c>
      <c r="AI6" s="282">
        <v>0</v>
      </c>
      <c r="AJ6" s="283">
        <f t="shared" si="0"/>
        <v>442</v>
      </c>
    </row>
    <row r="7" spans="1:36">
      <c r="A7" s="280" t="s">
        <v>477</v>
      </c>
      <c r="B7" s="280" t="s">
        <v>478</v>
      </c>
      <c r="C7" s="280" t="s">
        <v>479</v>
      </c>
      <c r="D7" s="280" t="s">
        <v>159</v>
      </c>
      <c r="E7" s="280" t="s">
        <v>446</v>
      </c>
      <c r="F7" s="280" t="s">
        <v>480</v>
      </c>
      <c r="G7" s="280" t="s">
        <v>481</v>
      </c>
      <c r="H7" s="280" t="s">
        <v>482</v>
      </c>
      <c r="I7" s="281">
        <v>7878813692</v>
      </c>
      <c r="J7" s="280" t="s">
        <v>483</v>
      </c>
      <c r="K7" s="280" t="s">
        <v>484</v>
      </c>
      <c r="L7" s="281">
        <v>8667068767</v>
      </c>
      <c r="M7" s="280" t="s">
        <v>485</v>
      </c>
      <c r="N7" s="280" t="s">
        <v>485</v>
      </c>
      <c r="O7" s="280" t="s">
        <v>485</v>
      </c>
      <c r="P7" s="280" t="s">
        <v>485</v>
      </c>
      <c r="Q7" s="280" t="s">
        <v>486</v>
      </c>
      <c r="R7" s="282">
        <v>0</v>
      </c>
      <c r="S7" s="282">
        <v>6</v>
      </c>
      <c r="T7" s="282">
        <v>20</v>
      </c>
      <c r="U7" s="282">
        <v>0</v>
      </c>
      <c r="V7" s="282">
        <v>8</v>
      </c>
      <c r="W7" s="282">
        <v>11</v>
      </c>
      <c r="X7" s="282">
        <v>11</v>
      </c>
      <c r="Y7" s="282">
        <v>21</v>
      </c>
      <c r="Z7" s="282">
        <v>18</v>
      </c>
      <c r="AA7" s="282">
        <v>18</v>
      </c>
      <c r="AB7" s="282">
        <v>0</v>
      </c>
      <c r="AC7" s="282">
        <v>23</v>
      </c>
      <c r="AD7" s="282">
        <v>19</v>
      </c>
      <c r="AE7" s="282">
        <v>16</v>
      </c>
      <c r="AF7" s="282">
        <v>22</v>
      </c>
      <c r="AG7" s="282">
        <v>11</v>
      </c>
      <c r="AH7" s="282">
        <v>20</v>
      </c>
      <c r="AI7" s="282">
        <v>0</v>
      </c>
      <c r="AJ7" s="283">
        <f t="shared" si="0"/>
        <v>224</v>
      </c>
    </row>
    <row r="8" spans="1:36">
      <c r="A8" s="280" t="s">
        <v>487</v>
      </c>
      <c r="B8" s="280" t="s">
        <v>488</v>
      </c>
      <c r="C8" s="280" t="s">
        <v>489</v>
      </c>
      <c r="D8" s="280" t="s">
        <v>159</v>
      </c>
      <c r="E8" s="280" t="s">
        <v>446</v>
      </c>
      <c r="F8" s="280" t="s">
        <v>490</v>
      </c>
      <c r="G8" s="280" t="s">
        <v>159</v>
      </c>
      <c r="H8" s="280" t="s">
        <v>437</v>
      </c>
      <c r="I8" s="281">
        <v>7878784265</v>
      </c>
      <c r="J8" s="280" t="s">
        <v>439</v>
      </c>
      <c r="K8" s="280" t="s">
        <v>491</v>
      </c>
      <c r="L8" s="281">
        <v>7878161842</v>
      </c>
      <c r="M8" s="280" t="s">
        <v>492</v>
      </c>
      <c r="N8" s="280" t="s">
        <v>492</v>
      </c>
      <c r="O8" s="280" t="s">
        <v>492</v>
      </c>
      <c r="P8" s="280" t="s">
        <v>492</v>
      </c>
      <c r="Q8" s="280" t="s">
        <v>493</v>
      </c>
      <c r="R8" s="282">
        <v>0</v>
      </c>
      <c r="S8" s="282">
        <v>0</v>
      </c>
      <c r="T8" s="282">
        <v>4</v>
      </c>
      <c r="U8" s="282">
        <v>0</v>
      </c>
      <c r="V8" s="282">
        <v>6</v>
      </c>
      <c r="W8" s="282">
        <v>14</v>
      </c>
      <c r="X8" s="282">
        <v>10</v>
      </c>
      <c r="Y8" s="282">
        <v>12</v>
      </c>
      <c r="Z8" s="282">
        <v>10</v>
      </c>
      <c r="AA8" s="282">
        <v>9</v>
      </c>
      <c r="AB8" s="282">
        <v>0</v>
      </c>
      <c r="AC8" s="282">
        <v>2</v>
      </c>
      <c r="AD8" s="282">
        <v>6</v>
      </c>
      <c r="AE8" s="282">
        <v>13</v>
      </c>
      <c r="AF8" s="282">
        <v>3</v>
      </c>
      <c r="AG8" s="282">
        <v>5</v>
      </c>
      <c r="AH8" s="282">
        <v>9</v>
      </c>
      <c r="AI8" s="282">
        <v>0</v>
      </c>
      <c r="AJ8" s="283">
        <f t="shared" si="0"/>
        <v>103</v>
      </c>
    </row>
    <row r="9" spans="1:36">
      <c r="A9" s="280" t="s">
        <v>494</v>
      </c>
      <c r="B9" s="280" t="s">
        <v>495</v>
      </c>
      <c r="C9" s="280" t="s">
        <v>496</v>
      </c>
      <c r="D9" s="280" t="s">
        <v>159</v>
      </c>
      <c r="E9" s="280" t="s">
        <v>446</v>
      </c>
      <c r="F9" s="280" t="s">
        <v>497</v>
      </c>
      <c r="G9" s="280" t="s">
        <v>159</v>
      </c>
      <c r="H9" s="280" t="s">
        <v>482</v>
      </c>
      <c r="I9" s="281">
        <v>7876507111</v>
      </c>
      <c r="J9" s="280" t="s">
        <v>439</v>
      </c>
      <c r="K9" s="280" t="s">
        <v>498</v>
      </c>
      <c r="L9" s="281">
        <v>7876507111</v>
      </c>
      <c r="M9" s="280" t="s">
        <v>499</v>
      </c>
      <c r="N9" s="280" t="s">
        <v>500</v>
      </c>
      <c r="O9" s="280" t="s">
        <v>500</v>
      </c>
      <c r="P9" s="280" t="s">
        <v>500</v>
      </c>
      <c r="Q9" s="280" t="s">
        <v>501</v>
      </c>
      <c r="R9" s="282">
        <v>0</v>
      </c>
      <c r="S9" s="282">
        <v>0</v>
      </c>
      <c r="T9" s="282">
        <v>13</v>
      </c>
      <c r="U9" s="282">
        <v>0</v>
      </c>
      <c r="V9" s="282">
        <v>15</v>
      </c>
      <c r="W9" s="282">
        <v>11</v>
      </c>
      <c r="X9" s="282">
        <v>21</v>
      </c>
      <c r="Y9" s="282">
        <v>15</v>
      </c>
      <c r="Z9" s="282">
        <v>23</v>
      </c>
      <c r="AA9" s="282">
        <v>22</v>
      </c>
      <c r="AB9" s="282">
        <v>0</v>
      </c>
      <c r="AC9" s="282">
        <v>21</v>
      </c>
      <c r="AD9" s="282">
        <v>24</v>
      </c>
      <c r="AE9" s="282">
        <v>17</v>
      </c>
      <c r="AF9" s="282">
        <v>17</v>
      </c>
      <c r="AG9" s="282">
        <v>15</v>
      </c>
      <c r="AH9" s="282">
        <v>11</v>
      </c>
      <c r="AI9" s="282">
        <v>0</v>
      </c>
      <c r="AJ9" s="283">
        <f t="shared" si="0"/>
        <v>225</v>
      </c>
    </row>
    <row r="10" spans="1:36">
      <c r="A10" s="280" t="s">
        <v>502</v>
      </c>
      <c r="B10" s="280" t="s">
        <v>503</v>
      </c>
      <c r="C10" s="280" t="s">
        <v>504</v>
      </c>
      <c r="D10" s="280" t="s">
        <v>192</v>
      </c>
      <c r="E10" s="280" t="s">
        <v>446</v>
      </c>
      <c r="F10" s="280" t="s">
        <v>505</v>
      </c>
      <c r="G10" s="280" t="s">
        <v>142</v>
      </c>
      <c r="H10" s="280" t="s">
        <v>506</v>
      </c>
      <c r="I10" s="281">
        <v>7878162000</v>
      </c>
      <c r="J10" s="280" t="s">
        <v>439</v>
      </c>
      <c r="K10" s="280" t="s">
        <v>507</v>
      </c>
      <c r="L10" s="281">
        <v>7878162000</v>
      </c>
      <c r="M10" s="280" t="s">
        <v>508</v>
      </c>
      <c r="N10" s="280" t="s">
        <v>508</v>
      </c>
      <c r="O10" s="280" t="s">
        <v>509</v>
      </c>
      <c r="P10" s="280" t="s">
        <v>510</v>
      </c>
      <c r="Q10" s="280" t="s">
        <v>511</v>
      </c>
      <c r="R10" s="282">
        <v>0</v>
      </c>
      <c r="S10" s="282">
        <v>0</v>
      </c>
      <c r="T10" s="282">
        <v>0</v>
      </c>
      <c r="U10" s="282">
        <v>0</v>
      </c>
      <c r="V10" s="282">
        <v>0</v>
      </c>
      <c r="W10" s="282">
        <v>0</v>
      </c>
      <c r="X10" s="282">
        <v>0</v>
      </c>
      <c r="Y10" s="282">
        <v>0</v>
      </c>
      <c r="Z10" s="282">
        <v>0</v>
      </c>
      <c r="AA10" s="282">
        <v>0</v>
      </c>
      <c r="AB10" s="282">
        <v>0</v>
      </c>
      <c r="AC10" s="282">
        <v>15</v>
      </c>
      <c r="AD10" s="282">
        <v>18</v>
      </c>
      <c r="AE10" s="282">
        <v>15</v>
      </c>
      <c r="AF10" s="282">
        <v>22</v>
      </c>
      <c r="AG10" s="282">
        <v>16</v>
      </c>
      <c r="AH10" s="282">
        <v>14</v>
      </c>
      <c r="AI10" s="282">
        <v>0</v>
      </c>
      <c r="AJ10" s="283">
        <f t="shared" si="0"/>
        <v>100</v>
      </c>
    </row>
    <row r="11" spans="1:36">
      <c r="A11" s="280" t="s">
        <v>512</v>
      </c>
      <c r="B11" s="280" t="s">
        <v>513</v>
      </c>
      <c r="C11" s="280" t="s">
        <v>514</v>
      </c>
      <c r="D11" s="280" t="s">
        <v>133</v>
      </c>
      <c r="E11" s="280" t="s">
        <v>515</v>
      </c>
      <c r="F11" s="280" t="s">
        <v>516</v>
      </c>
      <c r="G11" s="280" t="s">
        <v>142</v>
      </c>
      <c r="H11" s="280" t="s">
        <v>506</v>
      </c>
      <c r="I11" s="281">
        <v>7878703557</v>
      </c>
      <c r="J11" s="280" t="s">
        <v>439</v>
      </c>
      <c r="K11" s="280" t="s">
        <v>507</v>
      </c>
      <c r="L11" s="281">
        <v>7875205843</v>
      </c>
      <c r="M11" s="280" t="s">
        <v>508</v>
      </c>
      <c r="N11" s="280" t="s">
        <v>508</v>
      </c>
      <c r="O11" s="280" t="s">
        <v>517</v>
      </c>
      <c r="P11" s="280" t="s">
        <v>517</v>
      </c>
      <c r="Q11" s="280" t="s">
        <v>518</v>
      </c>
      <c r="R11" s="282">
        <v>0</v>
      </c>
      <c r="S11" s="282">
        <v>0</v>
      </c>
      <c r="T11" s="282">
        <v>0</v>
      </c>
      <c r="U11" s="282">
        <v>0</v>
      </c>
      <c r="V11" s="282">
        <v>0</v>
      </c>
      <c r="W11" s="282">
        <v>0</v>
      </c>
      <c r="X11" s="282">
        <v>0</v>
      </c>
      <c r="Y11" s="282">
        <v>0</v>
      </c>
      <c r="Z11" s="282">
        <v>0</v>
      </c>
      <c r="AA11" s="282">
        <v>0</v>
      </c>
      <c r="AB11" s="282">
        <v>0</v>
      </c>
      <c r="AC11" s="282">
        <v>7</v>
      </c>
      <c r="AD11" s="282">
        <v>10</v>
      </c>
      <c r="AE11" s="282">
        <v>28</v>
      </c>
      <c r="AF11" s="282">
        <v>22</v>
      </c>
      <c r="AG11" s="282">
        <v>27</v>
      </c>
      <c r="AH11" s="282">
        <v>17</v>
      </c>
      <c r="AI11" s="282">
        <v>0</v>
      </c>
      <c r="AJ11" s="283">
        <f t="shared" si="0"/>
        <v>111</v>
      </c>
    </row>
    <row r="12" spans="1:36">
      <c r="A12" s="280" t="s">
        <v>519</v>
      </c>
      <c r="B12" s="280" t="s">
        <v>520</v>
      </c>
      <c r="C12" s="280" t="s">
        <v>521</v>
      </c>
      <c r="D12" s="280" t="s">
        <v>159</v>
      </c>
      <c r="E12" s="280" t="s">
        <v>522</v>
      </c>
      <c r="F12" s="280" t="s">
        <v>523</v>
      </c>
      <c r="G12" s="280" t="s">
        <v>159</v>
      </c>
      <c r="H12" s="280" t="s">
        <v>522</v>
      </c>
      <c r="I12" s="281">
        <v>7878812300</v>
      </c>
      <c r="J12" s="280" t="s">
        <v>524</v>
      </c>
      <c r="K12" s="280" t="s">
        <v>525</v>
      </c>
      <c r="L12" s="281">
        <v>7878810971</v>
      </c>
      <c r="M12" s="280" t="s">
        <v>526</v>
      </c>
      <c r="N12" s="280" t="s">
        <v>526</v>
      </c>
      <c r="O12" s="280" t="s">
        <v>526</v>
      </c>
      <c r="P12" s="280" t="s">
        <v>526</v>
      </c>
      <c r="Q12" s="280" t="s">
        <v>527</v>
      </c>
      <c r="R12" s="282">
        <v>0</v>
      </c>
      <c r="S12" s="282">
        <v>0</v>
      </c>
      <c r="T12" s="282">
        <v>0</v>
      </c>
      <c r="U12" s="282">
        <v>0</v>
      </c>
      <c r="V12" s="282">
        <v>0</v>
      </c>
      <c r="W12" s="282">
        <v>0</v>
      </c>
      <c r="X12" s="282">
        <v>0</v>
      </c>
      <c r="Y12" s="282">
        <v>0</v>
      </c>
      <c r="Z12" s="282">
        <v>0</v>
      </c>
      <c r="AA12" s="282">
        <v>0</v>
      </c>
      <c r="AB12" s="282">
        <v>0</v>
      </c>
      <c r="AC12" s="282">
        <v>0</v>
      </c>
      <c r="AD12" s="282">
        <v>0</v>
      </c>
      <c r="AE12" s="282">
        <v>6</v>
      </c>
      <c r="AF12" s="282">
        <v>13</v>
      </c>
      <c r="AG12" s="282">
        <v>10</v>
      </c>
      <c r="AH12" s="282">
        <v>13</v>
      </c>
      <c r="AI12" s="282">
        <v>0</v>
      </c>
      <c r="AJ12" s="283">
        <f t="shared" si="0"/>
        <v>42</v>
      </c>
    </row>
    <row r="13" spans="1:36">
      <c r="A13" s="280" t="s">
        <v>528</v>
      </c>
      <c r="B13" s="280" t="s">
        <v>529</v>
      </c>
      <c r="C13" s="280" t="s">
        <v>530</v>
      </c>
      <c r="D13" s="280" t="s">
        <v>164</v>
      </c>
      <c r="E13" s="280" t="s">
        <v>531</v>
      </c>
      <c r="F13" s="280" t="s">
        <v>532</v>
      </c>
      <c r="G13" s="280" t="s">
        <v>164</v>
      </c>
      <c r="H13" s="280" t="s">
        <v>531</v>
      </c>
      <c r="I13" s="281">
        <v>7872622748</v>
      </c>
      <c r="J13" s="280" t="s">
        <v>439</v>
      </c>
      <c r="K13" s="280" t="s">
        <v>533</v>
      </c>
      <c r="L13" s="281">
        <v>7872622748</v>
      </c>
      <c r="M13" s="280" t="s">
        <v>534</v>
      </c>
      <c r="N13" s="280" t="s">
        <v>534</v>
      </c>
      <c r="O13" s="280" t="s">
        <v>439</v>
      </c>
      <c r="P13" s="280" t="s">
        <v>439</v>
      </c>
      <c r="Q13" s="280" t="s">
        <v>535</v>
      </c>
      <c r="R13" s="282">
        <v>0</v>
      </c>
      <c r="S13" s="282">
        <v>0</v>
      </c>
      <c r="T13" s="282">
        <v>0</v>
      </c>
      <c r="U13" s="282">
        <v>0</v>
      </c>
      <c r="V13" s="282">
        <v>0</v>
      </c>
      <c r="W13" s="282">
        <v>0</v>
      </c>
      <c r="X13" s="282">
        <v>0</v>
      </c>
      <c r="Y13" s="282">
        <v>0</v>
      </c>
      <c r="Z13" s="282">
        <v>0</v>
      </c>
      <c r="AA13" s="282">
        <v>0</v>
      </c>
      <c r="AB13" s="282">
        <v>0</v>
      </c>
      <c r="AC13" s="282">
        <v>0</v>
      </c>
      <c r="AD13" s="282">
        <v>0</v>
      </c>
      <c r="AE13" s="282">
        <v>0</v>
      </c>
      <c r="AF13" s="282">
        <v>0</v>
      </c>
      <c r="AG13" s="282">
        <v>0</v>
      </c>
      <c r="AH13" s="282">
        <v>0</v>
      </c>
      <c r="AI13" s="282">
        <v>0</v>
      </c>
      <c r="AJ13" s="283">
        <f t="shared" si="0"/>
        <v>0</v>
      </c>
    </row>
    <row r="14" spans="1:36">
      <c r="A14" s="280" t="s">
        <v>536</v>
      </c>
      <c r="B14" s="280" t="s">
        <v>537</v>
      </c>
      <c r="C14" s="280" t="s">
        <v>538</v>
      </c>
      <c r="D14" s="280" t="s">
        <v>159</v>
      </c>
      <c r="E14" s="280" t="s">
        <v>446</v>
      </c>
      <c r="F14" s="280" t="s">
        <v>539</v>
      </c>
      <c r="G14" s="280" t="s">
        <v>159</v>
      </c>
      <c r="H14" s="280" t="s">
        <v>437</v>
      </c>
      <c r="I14" s="281">
        <v>7878793300</v>
      </c>
      <c r="J14" s="280" t="s">
        <v>540</v>
      </c>
      <c r="K14" s="280" t="s">
        <v>541</v>
      </c>
      <c r="L14" s="281">
        <v>7878793834</v>
      </c>
      <c r="M14" s="280" t="s">
        <v>542</v>
      </c>
      <c r="N14" s="280" t="s">
        <v>543</v>
      </c>
      <c r="O14" s="280" t="s">
        <v>544</v>
      </c>
      <c r="P14" s="280" t="s">
        <v>542</v>
      </c>
      <c r="Q14" s="280" t="s">
        <v>545</v>
      </c>
      <c r="R14" s="282">
        <v>0</v>
      </c>
      <c r="S14" s="282">
        <v>0</v>
      </c>
      <c r="T14" s="282">
        <v>0</v>
      </c>
      <c r="U14" s="282">
        <v>0</v>
      </c>
      <c r="V14" s="282">
        <v>0</v>
      </c>
      <c r="W14" s="282">
        <v>0</v>
      </c>
      <c r="X14" s="282">
        <v>0</v>
      </c>
      <c r="Y14" s="282">
        <v>0</v>
      </c>
      <c r="Z14" s="282">
        <v>0</v>
      </c>
      <c r="AA14" s="282">
        <v>0</v>
      </c>
      <c r="AB14" s="282">
        <v>0</v>
      </c>
      <c r="AC14" s="282">
        <v>1</v>
      </c>
      <c r="AD14" s="282">
        <v>2</v>
      </c>
      <c r="AE14" s="282">
        <v>0</v>
      </c>
      <c r="AF14" s="282">
        <v>1</v>
      </c>
      <c r="AG14" s="282">
        <v>2</v>
      </c>
      <c r="AH14" s="282">
        <v>6</v>
      </c>
      <c r="AI14" s="282">
        <v>0</v>
      </c>
      <c r="AJ14" s="283">
        <f t="shared" si="0"/>
        <v>12</v>
      </c>
    </row>
    <row r="15" spans="1:36">
      <c r="A15" s="280" t="s">
        <v>546</v>
      </c>
      <c r="B15" s="280" t="s">
        <v>547</v>
      </c>
      <c r="C15" s="280" t="s">
        <v>548</v>
      </c>
      <c r="D15" s="280" t="s">
        <v>159</v>
      </c>
      <c r="E15" s="280" t="s">
        <v>446</v>
      </c>
      <c r="F15" s="280" t="s">
        <v>549</v>
      </c>
      <c r="G15" s="280" t="s">
        <v>159</v>
      </c>
      <c r="H15" s="280" t="s">
        <v>550</v>
      </c>
      <c r="I15" s="281">
        <v>7873561641</v>
      </c>
      <c r="J15" s="280" t="s">
        <v>551</v>
      </c>
      <c r="K15" s="280" t="s">
        <v>552</v>
      </c>
      <c r="L15" s="281">
        <v>7874151438</v>
      </c>
      <c r="M15" s="280" t="s">
        <v>553</v>
      </c>
      <c r="N15" s="280" t="s">
        <v>554</v>
      </c>
      <c r="O15" s="280" t="s">
        <v>555</v>
      </c>
      <c r="P15" s="280" t="s">
        <v>555</v>
      </c>
      <c r="Q15" s="280" t="s">
        <v>556</v>
      </c>
      <c r="R15" s="282">
        <v>0</v>
      </c>
      <c r="S15" s="282">
        <v>0</v>
      </c>
      <c r="T15" s="282">
        <v>13</v>
      </c>
      <c r="U15" s="282">
        <v>0</v>
      </c>
      <c r="V15" s="282">
        <v>13</v>
      </c>
      <c r="W15" s="282">
        <v>12</v>
      </c>
      <c r="X15" s="282">
        <v>7</v>
      </c>
      <c r="Y15" s="282">
        <v>0</v>
      </c>
      <c r="Z15" s="282">
        <v>0</v>
      </c>
      <c r="AA15" s="282">
        <v>0</v>
      </c>
      <c r="AB15" s="282">
        <v>0</v>
      </c>
      <c r="AC15" s="282">
        <v>0</v>
      </c>
      <c r="AD15" s="282">
        <v>0</v>
      </c>
      <c r="AE15" s="282">
        <v>0</v>
      </c>
      <c r="AF15" s="282">
        <v>0</v>
      </c>
      <c r="AG15" s="282">
        <v>0</v>
      </c>
      <c r="AH15" s="282">
        <v>0</v>
      </c>
      <c r="AI15" s="282">
        <v>0</v>
      </c>
      <c r="AJ15" s="283">
        <f t="shared" si="0"/>
        <v>45</v>
      </c>
    </row>
    <row r="16" spans="1:36">
      <c r="A16" s="280" t="s">
        <v>557</v>
      </c>
      <c r="B16" s="280" t="s">
        <v>558</v>
      </c>
      <c r="C16" s="280" t="s">
        <v>559</v>
      </c>
      <c r="D16" s="280" t="s">
        <v>159</v>
      </c>
      <c r="E16" s="280" t="s">
        <v>446</v>
      </c>
      <c r="F16" s="280" t="s">
        <v>560</v>
      </c>
      <c r="G16" s="280" t="s">
        <v>159</v>
      </c>
      <c r="H16" s="280" t="s">
        <v>446</v>
      </c>
      <c r="I16" s="281">
        <v>874017</v>
      </c>
      <c r="J16" s="280" t="s">
        <v>439</v>
      </c>
      <c r="K16" s="280" t="s">
        <v>561</v>
      </c>
      <c r="L16" s="281">
        <v>7450176</v>
      </c>
      <c r="M16" s="280" t="s">
        <v>555</v>
      </c>
      <c r="N16" s="280" t="s">
        <v>555</v>
      </c>
      <c r="O16" s="280" t="s">
        <v>555</v>
      </c>
      <c r="P16" s="280" t="s">
        <v>562</v>
      </c>
      <c r="Q16" s="280" t="s">
        <v>563</v>
      </c>
      <c r="R16" s="282">
        <v>0</v>
      </c>
      <c r="S16" s="282">
        <v>0</v>
      </c>
      <c r="T16" s="282">
        <v>0</v>
      </c>
      <c r="U16" s="282">
        <v>0</v>
      </c>
      <c r="V16" s="282">
        <v>0</v>
      </c>
      <c r="W16" s="282">
        <v>0</v>
      </c>
      <c r="X16" s="282">
        <v>0</v>
      </c>
      <c r="Y16" s="282">
        <v>0</v>
      </c>
      <c r="Z16" s="282">
        <v>0</v>
      </c>
      <c r="AA16" s="282">
        <v>0</v>
      </c>
      <c r="AB16" s="282">
        <v>0</v>
      </c>
      <c r="AC16" s="282">
        <v>0</v>
      </c>
      <c r="AD16" s="282">
        <v>0</v>
      </c>
      <c r="AE16" s="282">
        <v>0</v>
      </c>
      <c r="AF16" s="282">
        <v>0</v>
      </c>
      <c r="AG16" s="282">
        <v>0</v>
      </c>
      <c r="AH16" s="282">
        <v>0</v>
      </c>
      <c r="AI16" s="282">
        <v>0</v>
      </c>
      <c r="AJ16" s="283">
        <f t="shared" si="0"/>
        <v>0</v>
      </c>
    </row>
    <row r="17" spans="1:36">
      <c r="A17" s="280" t="s">
        <v>564</v>
      </c>
      <c r="B17" s="280" t="s">
        <v>565</v>
      </c>
      <c r="C17" s="280" t="s">
        <v>566</v>
      </c>
      <c r="D17" s="280" t="s">
        <v>159</v>
      </c>
      <c r="E17" s="280" t="s">
        <v>446</v>
      </c>
      <c r="F17" s="280" t="s">
        <v>566</v>
      </c>
      <c r="G17" s="280" t="s">
        <v>159</v>
      </c>
      <c r="H17" s="280" t="s">
        <v>446</v>
      </c>
      <c r="I17" s="281">
        <v>7878815879</v>
      </c>
      <c r="J17" s="280" t="s">
        <v>439</v>
      </c>
      <c r="K17" s="280" t="s">
        <v>567</v>
      </c>
      <c r="L17" s="281">
        <v>7878815879</v>
      </c>
      <c r="M17" s="280" t="s">
        <v>568</v>
      </c>
      <c r="N17" s="280" t="s">
        <v>555</v>
      </c>
      <c r="O17" s="280" t="s">
        <v>555</v>
      </c>
      <c r="P17" s="280" t="s">
        <v>555</v>
      </c>
      <c r="Q17" s="280" t="s">
        <v>569</v>
      </c>
      <c r="R17" s="282">
        <v>5</v>
      </c>
      <c r="S17" s="282">
        <v>9</v>
      </c>
      <c r="T17" s="282">
        <v>10</v>
      </c>
      <c r="U17" s="282">
        <v>0</v>
      </c>
      <c r="V17" s="282">
        <v>0</v>
      </c>
      <c r="W17" s="282">
        <v>0</v>
      </c>
      <c r="X17" s="282">
        <v>0</v>
      </c>
      <c r="Y17" s="282">
        <v>0</v>
      </c>
      <c r="Z17" s="282">
        <v>0</v>
      </c>
      <c r="AA17" s="282">
        <v>0</v>
      </c>
      <c r="AB17" s="282">
        <v>0</v>
      </c>
      <c r="AC17" s="282">
        <v>0</v>
      </c>
      <c r="AD17" s="282">
        <v>0</v>
      </c>
      <c r="AE17" s="282">
        <v>0</v>
      </c>
      <c r="AF17" s="282">
        <v>0</v>
      </c>
      <c r="AG17" s="282">
        <v>0</v>
      </c>
      <c r="AH17" s="282">
        <v>0</v>
      </c>
      <c r="AI17" s="282">
        <v>0</v>
      </c>
      <c r="AJ17" s="283">
        <f t="shared" si="0"/>
        <v>24</v>
      </c>
    </row>
    <row r="18" spans="1:36">
      <c r="A18" s="280" t="s">
        <v>570</v>
      </c>
      <c r="B18" s="280" t="s">
        <v>571</v>
      </c>
      <c r="C18" s="280" t="s">
        <v>572</v>
      </c>
      <c r="D18" s="280" t="s">
        <v>159</v>
      </c>
      <c r="E18" s="280" t="s">
        <v>446</v>
      </c>
      <c r="F18" s="280" t="s">
        <v>573</v>
      </c>
      <c r="G18" s="280" t="s">
        <v>159</v>
      </c>
      <c r="H18" s="280" t="s">
        <v>446</v>
      </c>
      <c r="I18" s="281">
        <v>7873710370</v>
      </c>
      <c r="J18" s="280" t="s">
        <v>574</v>
      </c>
      <c r="K18" s="280" t="s">
        <v>575</v>
      </c>
      <c r="L18" s="281">
        <v>7876503205</v>
      </c>
      <c r="M18" s="280" t="s">
        <v>555</v>
      </c>
      <c r="N18" s="280" t="s">
        <v>576</v>
      </c>
      <c r="O18" s="280" t="s">
        <v>576</v>
      </c>
      <c r="P18" s="280" t="s">
        <v>576</v>
      </c>
      <c r="Q18" s="280" t="s">
        <v>576</v>
      </c>
      <c r="R18" s="282">
        <v>0</v>
      </c>
      <c r="S18" s="282">
        <v>0</v>
      </c>
      <c r="T18" s="282">
        <v>0</v>
      </c>
      <c r="U18" s="282">
        <v>0</v>
      </c>
      <c r="V18" s="282">
        <v>0</v>
      </c>
      <c r="W18" s="282">
        <v>0</v>
      </c>
      <c r="X18" s="282">
        <v>0</v>
      </c>
      <c r="Y18" s="282">
        <v>0</v>
      </c>
      <c r="Z18" s="282">
        <v>0</v>
      </c>
      <c r="AA18" s="282">
        <v>0</v>
      </c>
      <c r="AB18" s="282">
        <v>0</v>
      </c>
      <c r="AC18" s="282">
        <v>0</v>
      </c>
      <c r="AD18" s="282">
        <v>0</v>
      </c>
      <c r="AE18" s="282">
        <v>0</v>
      </c>
      <c r="AF18" s="282">
        <v>0</v>
      </c>
      <c r="AG18" s="282">
        <v>0</v>
      </c>
      <c r="AH18" s="282">
        <v>0</v>
      </c>
      <c r="AI18" s="282">
        <v>0</v>
      </c>
      <c r="AJ18" s="283">
        <f t="shared" si="0"/>
        <v>0</v>
      </c>
    </row>
    <row r="19" spans="1:36">
      <c r="A19" s="280" t="s">
        <v>577</v>
      </c>
      <c r="B19" s="280" t="s">
        <v>578</v>
      </c>
      <c r="C19" s="280" t="s">
        <v>579</v>
      </c>
      <c r="D19" s="280" t="s">
        <v>160</v>
      </c>
      <c r="E19" s="280" t="s">
        <v>580</v>
      </c>
      <c r="F19" s="280" t="s">
        <v>581</v>
      </c>
      <c r="G19" s="280" t="s">
        <v>481</v>
      </c>
      <c r="H19" s="280" t="s">
        <v>482</v>
      </c>
      <c r="I19" s="281">
        <v>7876234566</v>
      </c>
      <c r="J19" s="280" t="s">
        <v>582</v>
      </c>
      <c r="K19" s="280" t="s">
        <v>583</v>
      </c>
      <c r="L19" s="281">
        <v>7876234566</v>
      </c>
      <c r="M19" s="280" t="s">
        <v>584</v>
      </c>
      <c r="N19" s="280" t="s">
        <v>584</v>
      </c>
      <c r="O19" s="280" t="s">
        <v>584</v>
      </c>
      <c r="P19" s="280" t="s">
        <v>584</v>
      </c>
      <c r="Q19" s="280" t="s">
        <v>585</v>
      </c>
      <c r="R19" s="282">
        <v>0</v>
      </c>
      <c r="S19" s="282">
        <v>3</v>
      </c>
      <c r="T19" s="282">
        <v>10</v>
      </c>
      <c r="U19" s="282">
        <v>0</v>
      </c>
      <c r="V19" s="282">
        <v>10</v>
      </c>
      <c r="W19" s="282">
        <v>14</v>
      </c>
      <c r="X19" s="282">
        <v>24</v>
      </c>
      <c r="Y19" s="282">
        <v>20</v>
      </c>
      <c r="Z19" s="282">
        <v>18</v>
      </c>
      <c r="AA19" s="282">
        <v>22</v>
      </c>
      <c r="AB19" s="282">
        <v>0</v>
      </c>
      <c r="AC19" s="282">
        <v>18</v>
      </c>
      <c r="AD19" s="282">
        <v>35</v>
      </c>
      <c r="AE19" s="282">
        <v>34</v>
      </c>
      <c r="AF19" s="282">
        <v>24</v>
      </c>
      <c r="AG19" s="282">
        <v>32</v>
      </c>
      <c r="AH19" s="282">
        <v>15</v>
      </c>
      <c r="AI19" s="282">
        <v>0</v>
      </c>
      <c r="AJ19" s="283">
        <f t="shared" si="0"/>
        <v>279</v>
      </c>
    </row>
    <row r="20" spans="1:36">
      <c r="A20" s="280" t="s">
        <v>586</v>
      </c>
      <c r="B20" s="280" t="s">
        <v>587</v>
      </c>
      <c r="C20" s="280" t="s">
        <v>588</v>
      </c>
      <c r="D20" s="280" t="s">
        <v>160</v>
      </c>
      <c r="E20" s="280" t="s">
        <v>580</v>
      </c>
      <c r="F20" s="280" t="s">
        <v>589</v>
      </c>
      <c r="G20" s="280" t="s">
        <v>160</v>
      </c>
      <c r="H20" s="280" t="s">
        <v>580</v>
      </c>
      <c r="I20" s="281">
        <v>7873594741</v>
      </c>
      <c r="J20" s="280" t="s">
        <v>439</v>
      </c>
      <c r="K20" s="280" t="s">
        <v>590</v>
      </c>
      <c r="L20" s="281">
        <v>7873594741</v>
      </c>
      <c r="M20" s="280" t="s">
        <v>591</v>
      </c>
      <c r="N20" s="280" t="s">
        <v>591</v>
      </c>
      <c r="O20" s="280" t="s">
        <v>591</v>
      </c>
      <c r="P20" s="280" t="s">
        <v>591</v>
      </c>
      <c r="Q20" s="280" t="s">
        <v>592</v>
      </c>
      <c r="R20" s="282">
        <v>0</v>
      </c>
      <c r="S20" s="282">
        <v>0</v>
      </c>
      <c r="T20" s="282">
        <v>38</v>
      </c>
      <c r="U20" s="282">
        <v>0</v>
      </c>
      <c r="V20" s="282">
        <v>17</v>
      </c>
      <c r="W20" s="282">
        <v>44</v>
      </c>
      <c r="X20" s="282">
        <v>31</v>
      </c>
      <c r="Y20" s="282">
        <v>40</v>
      </c>
      <c r="Z20" s="282">
        <v>21</v>
      </c>
      <c r="AA20" s="282">
        <v>33</v>
      </c>
      <c r="AB20" s="282">
        <v>0</v>
      </c>
      <c r="AC20" s="282">
        <v>0</v>
      </c>
      <c r="AD20" s="282">
        <v>0</v>
      </c>
      <c r="AE20" s="282">
        <v>0</v>
      </c>
      <c r="AF20" s="282">
        <v>0</v>
      </c>
      <c r="AG20" s="282">
        <v>0</v>
      </c>
      <c r="AH20" s="282">
        <v>0</v>
      </c>
      <c r="AI20" s="282">
        <v>0</v>
      </c>
      <c r="AJ20" s="283">
        <f t="shared" si="0"/>
        <v>224</v>
      </c>
    </row>
    <row r="21" spans="1:36">
      <c r="A21" s="280" t="s">
        <v>593</v>
      </c>
      <c r="B21" s="280" t="s">
        <v>594</v>
      </c>
      <c r="C21" s="280" t="s">
        <v>595</v>
      </c>
      <c r="D21" s="280" t="s">
        <v>160</v>
      </c>
      <c r="E21" s="280" t="s">
        <v>580</v>
      </c>
      <c r="F21" s="280" t="s">
        <v>595</v>
      </c>
      <c r="G21" s="280" t="s">
        <v>160</v>
      </c>
      <c r="H21" s="280" t="s">
        <v>580</v>
      </c>
      <c r="I21" s="281">
        <v>7878465724</v>
      </c>
      <c r="J21" s="280" t="s">
        <v>439</v>
      </c>
      <c r="K21" s="280" t="s">
        <v>596</v>
      </c>
      <c r="L21" s="281">
        <v>7878465724</v>
      </c>
      <c r="M21" s="280" t="s">
        <v>597</v>
      </c>
      <c r="N21" s="280" t="s">
        <v>597</v>
      </c>
      <c r="O21" s="280" t="s">
        <v>597</v>
      </c>
      <c r="P21" s="280" t="s">
        <v>499</v>
      </c>
      <c r="Q21" s="280" t="s">
        <v>594</v>
      </c>
      <c r="R21" s="282">
        <v>0</v>
      </c>
      <c r="S21" s="282">
        <v>3</v>
      </c>
      <c r="T21" s="282">
        <v>5</v>
      </c>
      <c r="U21" s="282">
        <v>0</v>
      </c>
      <c r="V21" s="282">
        <v>4</v>
      </c>
      <c r="W21" s="282">
        <v>2</v>
      </c>
      <c r="X21" s="282">
        <v>3</v>
      </c>
      <c r="Y21" s="282">
        <v>2</v>
      </c>
      <c r="Z21" s="282">
        <v>0</v>
      </c>
      <c r="AA21" s="282">
        <v>0</v>
      </c>
      <c r="AB21" s="282">
        <v>0</v>
      </c>
      <c r="AC21" s="282">
        <v>1</v>
      </c>
      <c r="AD21" s="282">
        <v>1</v>
      </c>
      <c r="AE21" s="282">
        <v>0</v>
      </c>
      <c r="AF21" s="282">
        <v>0</v>
      </c>
      <c r="AG21" s="282">
        <v>0</v>
      </c>
      <c r="AH21" s="282">
        <v>0</v>
      </c>
      <c r="AI21" s="282">
        <v>0</v>
      </c>
      <c r="AJ21" s="283">
        <f t="shared" si="0"/>
        <v>21</v>
      </c>
    </row>
    <row r="22" spans="1:36">
      <c r="A22" s="280" t="s">
        <v>598</v>
      </c>
      <c r="B22" s="280" t="s">
        <v>599</v>
      </c>
      <c r="C22" s="280" t="s">
        <v>600</v>
      </c>
      <c r="D22" s="280" t="s">
        <v>161</v>
      </c>
      <c r="E22" s="280" t="s">
        <v>601</v>
      </c>
      <c r="F22" s="280" t="s">
        <v>602</v>
      </c>
      <c r="G22" s="280" t="s">
        <v>161</v>
      </c>
      <c r="H22" s="280" t="s">
        <v>601</v>
      </c>
      <c r="I22" s="281">
        <v>7875058633</v>
      </c>
      <c r="J22" s="280" t="s">
        <v>439</v>
      </c>
      <c r="K22" s="280" t="s">
        <v>603</v>
      </c>
      <c r="L22" s="281">
        <v>7870000000</v>
      </c>
      <c r="M22" s="280" t="s">
        <v>604</v>
      </c>
      <c r="N22" s="280" t="s">
        <v>604</v>
      </c>
      <c r="O22" s="280" t="s">
        <v>499</v>
      </c>
      <c r="P22" s="280" t="s">
        <v>499</v>
      </c>
      <c r="Q22" s="280" t="s">
        <v>604</v>
      </c>
      <c r="R22" s="282">
        <v>2</v>
      </c>
      <c r="S22" s="282">
        <v>4</v>
      </c>
      <c r="T22" s="282">
        <v>0</v>
      </c>
      <c r="U22" s="282">
        <v>0</v>
      </c>
      <c r="V22" s="282">
        <v>0</v>
      </c>
      <c r="W22" s="282">
        <v>1</v>
      </c>
      <c r="X22" s="282">
        <v>0</v>
      </c>
      <c r="Y22" s="282">
        <v>1</v>
      </c>
      <c r="Z22" s="282">
        <v>0</v>
      </c>
      <c r="AA22" s="282">
        <v>0</v>
      </c>
      <c r="AB22" s="282">
        <v>1</v>
      </c>
      <c r="AC22" s="282">
        <v>0</v>
      </c>
      <c r="AD22" s="282">
        <v>0</v>
      </c>
      <c r="AE22" s="282">
        <v>0</v>
      </c>
      <c r="AF22" s="282">
        <v>0</v>
      </c>
      <c r="AG22" s="282">
        <v>0</v>
      </c>
      <c r="AH22" s="282">
        <v>0</v>
      </c>
      <c r="AI22" s="282">
        <v>0</v>
      </c>
      <c r="AJ22" s="283">
        <f t="shared" si="0"/>
        <v>9</v>
      </c>
    </row>
    <row r="23" spans="1:36">
      <c r="A23" s="280" t="s">
        <v>605</v>
      </c>
      <c r="B23" s="280" t="s">
        <v>606</v>
      </c>
      <c r="C23" s="280" t="s">
        <v>607</v>
      </c>
      <c r="D23" s="280" t="s">
        <v>161</v>
      </c>
      <c r="E23" s="280" t="s">
        <v>601</v>
      </c>
      <c r="F23" s="280" t="s">
        <v>608</v>
      </c>
      <c r="G23" s="280" t="s">
        <v>161</v>
      </c>
      <c r="H23" s="280" t="s">
        <v>601</v>
      </c>
      <c r="I23" s="281">
        <v>7872628967</v>
      </c>
      <c r="J23" s="280" t="s">
        <v>439</v>
      </c>
      <c r="K23" s="280" t="s">
        <v>609</v>
      </c>
      <c r="L23" s="281">
        <v>7878983015</v>
      </c>
      <c r="M23" s="280" t="s">
        <v>610</v>
      </c>
      <c r="N23" s="280" t="s">
        <v>610</v>
      </c>
      <c r="O23" s="280" t="s">
        <v>610</v>
      </c>
      <c r="P23" s="280" t="s">
        <v>611</v>
      </c>
      <c r="Q23" s="280" t="s">
        <v>612</v>
      </c>
      <c r="R23" s="282">
        <v>2</v>
      </c>
      <c r="S23" s="282">
        <v>3</v>
      </c>
      <c r="T23" s="282">
        <v>12</v>
      </c>
      <c r="U23" s="282">
        <v>0</v>
      </c>
      <c r="V23" s="282">
        <v>4</v>
      </c>
      <c r="W23" s="282">
        <v>10</v>
      </c>
      <c r="X23" s="282">
        <v>6</v>
      </c>
      <c r="Y23" s="282">
        <v>11</v>
      </c>
      <c r="Z23" s="282">
        <v>11</v>
      </c>
      <c r="AA23" s="282">
        <v>8</v>
      </c>
      <c r="AB23" s="282">
        <v>0</v>
      </c>
      <c r="AC23" s="282">
        <v>7</v>
      </c>
      <c r="AD23" s="282">
        <v>7</v>
      </c>
      <c r="AE23" s="282">
        <v>5</v>
      </c>
      <c r="AF23" s="282">
        <v>0</v>
      </c>
      <c r="AG23" s="282">
        <v>0</v>
      </c>
      <c r="AH23" s="282">
        <v>0</v>
      </c>
      <c r="AI23" s="282">
        <v>0</v>
      </c>
      <c r="AJ23" s="283">
        <f t="shared" si="0"/>
        <v>86</v>
      </c>
    </row>
    <row r="24" spans="1:36">
      <c r="A24" s="280" t="s">
        <v>613</v>
      </c>
      <c r="B24" s="280" t="s">
        <v>614</v>
      </c>
      <c r="C24" s="280" t="s">
        <v>615</v>
      </c>
      <c r="D24" s="280" t="s">
        <v>161</v>
      </c>
      <c r="E24" s="280" t="s">
        <v>601</v>
      </c>
      <c r="F24" s="280" t="s">
        <v>616</v>
      </c>
      <c r="G24" s="280" t="s">
        <v>165</v>
      </c>
      <c r="H24" s="280" t="s">
        <v>617</v>
      </c>
      <c r="I24" s="281">
        <v>7874108134</v>
      </c>
      <c r="J24" s="280" t="s">
        <v>439</v>
      </c>
      <c r="K24" s="280" t="s">
        <v>618</v>
      </c>
      <c r="L24" s="281">
        <v>7874108134</v>
      </c>
      <c r="M24" s="280" t="s">
        <v>619</v>
      </c>
      <c r="N24" s="280" t="s">
        <v>619</v>
      </c>
      <c r="O24" s="280" t="s">
        <v>619</v>
      </c>
      <c r="P24" s="280" t="s">
        <v>611</v>
      </c>
      <c r="Q24" s="280" t="s">
        <v>619</v>
      </c>
      <c r="R24" s="282">
        <v>0</v>
      </c>
      <c r="S24" s="282">
        <v>10</v>
      </c>
      <c r="T24" s="282">
        <v>28</v>
      </c>
      <c r="U24" s="282">
        <v>0</v>
      </c>
      <c r="V24" s="282">
        <v>19</v>
      </c>
      <c r="W24" s="282">
        <v>18</v>
      </c>
      <c r="X24" s="282">
        <v>17</v>
      </c>
      <c r="Y24" s="282">
        <v>16</v>
      </c>
      <c r="Z24" s="282">
        <v>13</v>
      </c>
      <c r="AA24" s="282">
        <v>12</v>
      </c>
      <c r="AB24" s="282">
        <v>0</v>
      </c>
      <c r="AC24" s="282">
        <v>10</v>
      </c>
      <c r="AD24" s="282">
        <v>12</v>
      </c>
      <c r="AE24" s="282">
        <v>0</v>
      </c>
      <c r="AF24" s="282">
        <v>0</v>
      </c>
      <c r="AG24" s="282">
        <v>0</v>
      </c>
      <c r="AH24" s="282">
        <v>0</v>
      </c>
      <c r="AI24" s="282">
        <v>0</v>
      </c>
      <c r="AJ24" s="283">
        <f t="shared" si="0"/>
        <v>155</v>
      </c>
    </row>
    <row r="25" spans="1:36">
      <c r="A25" s="280" t="s">
        <v>620</v>
      </c>
      <c r="B25" s="280" t="s">
        <v>621</v>
      </c>
      <c r="C25" s="280" t="s">
        <v>622</v>
      </c>
      <c r="D25" s="280" t="s">
        <v>162</v>
      </c>
      <c r="E25" s="280" t="s">
        <v>623</v>
      </c>
      <c r="F25" s="280" t="s">
        <v>624</v>
      </c>
      <c r="G25" s="280" t="s">
        <v>162</v>
      </c>
      <c r="H25" s="280" t="s">
        <v>623</v>
      </c>
      <c r="I25" s="281">
        <v>7878712222</v>
      </c>
      <c r="J25" s="280" t="s">
        <v>439</v>
      </c>
      <c r="K25" s="280" t="s">
        <v>625</v>
      </c>
      <c r="L25" s="281">
        <v>7878712222</v>
      </c>
      <c r="M25" s="280" t="s">
        <v>626</v>
      </c>
      <c r="N25" s="280" t="s">
        <v>626</v>
      </c>
      <c r="O25" s="280" t="s">
        <v>626</v>
      </c>
      <c r="P25" s="280" t="s">
        <v>626</v>
      </c>
      <c r="Q25" s="280" t="s">
        <v>627</v>
      </c>
      <c r="R25" s="282">
        <v>0</v>
      </c>
      <c r="S25" s="282">
        <v>7</v>
      </c>
      <c r="T25" s="282">
        <v>13</v>
      </c>
      <c r="U25" s="282">
        <v>0</v>
      </c>
      <c r="V25" s="282">
        <v>13</v>
      </c>
      <c r="W25" s="282">
        <v>8</v>
      </c>
      <c r="X25" s="282">
        <v>16</v>
      </c>
      <c r="Y25" s="282">
        <v>11</v>
      </c>
      <c r="Z25" s="282">
        <v>9</v>
      </c>
      <c r="AA25" s="282">
        <v>10</v>
      </c>
      <c r="AB25" s="282">
        <v>0</v>
      </c>
      <c r="AC25" s="282">
        <v>6</v>
      </c>
      <c r="AD25" s="282">
        <v>19</v>
      </c>
      <c r="AE25" s="282">
        <v>8</v>
      </c>
      <c r="AF25" s="282">
        <v>13</v>
      </c>
      <c r="AG25" s="282">
        <v>7</v>
      </c>
      <c r="AH25" s="282">
        <v>4</v>
      </c>
      <c r="AI25" s="282">
        <v>0</v>
      </c>
      <c r="AJ25" s="283">
        <f t="shared" si="0"/>
        <v>144</v>
      </c>
    </row>
    <row r="26" spans="1:36">
      <c r="A26" s="280" t="s">
        <v>628</v>
      </c>
      <c r="B26" s="280" t="s">
        <v>629</v>
      </c>
      <c r="C26" s="280" t="s">
        <v>630</v>
      </c>
      <c r="D26" s="280" t="s">
        <v>162</v>
      </c>
      <c r="E26" s="280" t="s">
        <v>623</v>
      </c>
      <c r="F26" s="280" t="s">
        <v>631</v>
      </c>
      <c r="G26" s="280" t="s">
        <v>162</v>
      </c>
      <c r="H26" s="280" t="s">
        <v>623</v>
      </c>
      <c r="I26" s="281">
        <v>7878712010</v>
      </c>
      <c r="J26" s="280" t="s">
        <v>439</v>
      </c>
      <c r="K26" s="280" t="s">
        <v>632</v>
      </c>
      <c r="L26" s="281">
        <v>7878712010</v>
      </c>
      <c r="M26" s="280" t="s">
        <v>611</v>
      </c>
      <c r="N26" s="280" t="s">
        <v>611</v>
      </c>
      <c r="O26" s="280" t="s">
        <v>611</v>
      </c>
      <c r="P26" s="280" t="s">
        <v>633</v>
      </c>
      <c r="Q26" s="280" t="s">
        <v>634</v>
      </c>
      <c r="R26" s="282">
        <v>0</v>
      </c>
      <c r="S26" s="282">
        <v>0</v>
      </c>
      <c r="T26" s="282">
        <v>0</v>
      </c>
      <c r="U26" s="282">
        <v>0</v>
      </c>
      <c r="V26" s="282">
        <v>0</v>
      </c>
      <c r="W26" s="282">
        <v>0</v>
      </c>
      <c r="X26" s="282">
        <v>0</v>
      </c>
      <c r="Y26" s="282">
        <v>0</v>
      </c>
      <c r="Z26" s="282">
        <v>0</v>
      </c>
      <c r="AA26" s="282">
        <v>0</v>
      </c>
      <c r="AB26" s="282">
        <v>0</v>
      </c>
      <c r="AC26" s="282">
        <v>0</v>
      </c>
      <c r="AD26" s="282">
        <v>0</v>
      </c>
      <c r="AE26" s="282">
        <v>10</v>
      </c>
      <c r="AF26" s="282">
        <v>24</v>
      </c>
      <c r="AG26" s="282">
        <v>24</v>
      </c>
      <c r="AH26" s="282">
        <v>24</v>
      </c>
      <c r="AI26" s="282">
        <v>0</v>
      </c>
      <c r="AJ26" s="283">
        <f t="shared" si="0"/>
        <v>82</v>
      </c>
    </row>
    <row r="27" spans="1:36">
      <c r="A27" s="280" t="s">
        <v>635</v>
      </c>
      <c r="B27" s="280" t="s">
        <v>636</v>
      </c>
      <c r="C27" s="280" t="s">
        <v>637</v>
      </c>
      <c r="D27" s="280" t="s">
        <v>163</v>
      </c>
      <c r="E27" s="280" t="s">
        <v>638</v>
      </c>
      <c r="F27" s="280" t="s">
        <v>639</v>
      </c>
      <c r="G27" s="280" t="s">
        <v>163</v>
      </c>
      <c r="H27" s="280" t="s">
        <v>638</v>
      </c>
      <c r="I27" s="281">
        <v>7878226060</v>
      </c>
      <c r="J27" s="280" t="s">
        <v>640</v>
      </c>
      <c r="K27" s="280" t="s">
        <v>641</v>
      </c>
      <c r="L27" s="281">
        <v>7878226070</v>
      </c>
      <c r="M27" s="280" t="s">
        <v>642</v>
      </c>
      <c r="N27" s="280" t="s">
        <v>642</v>
      </c>
      <c r="O27" s="280" t="s">
        <v>642</v>
      </c>
      <c r="P27" s="280" t="s">
        <v>643</v>
      </c>
      <c r="Q27" s="280" t="s">
        <v>644</v>
      </c>
      <c r="R27" s="282">
        <v>0</v>
      </c>
      <c r="S27" s="282">
        <v>0</v>
      </c>
      <c r="T27" s="282">
        <v>0</v>
      </c>
      <c r="U27" s="282">
        <v>0</v>
      </c>
      <c r="V27" s="282">
        <v>0</v>
      </c>
      <c r="W27" s="282">
        <v>0</v>
      </c>
      <c r="X27" s="282">
        <v>0</v>
      </c>
      <c r="Y27" s="282">
        <v>0</v>
      </c>
      <c r="Z27" s="282">
        <v>0</v>
      </c>
      <c r="AA27" s="282">
        <v>0</v>
      </c>
      <c r="AB27" s="282">
        <v>0</v>
      </c>
      <c r="AC27" s="282">
        <v>0</v>
      </c>
      <c r="AD27" s="282">
        <v>0</v>
      </c>
      <c r="AE27" s="282">
        <v>22</v>
      </c>
      <c r="AF27" s="282">
        <v>39</v>
      </c>
      <c r="AG27" s="282">
        <v>38</v>
      </c>
      <c r="AH27" s="282">
        <v>53</v>
      </c>
      <c r="AI27" s="282">
        <v>0</v>
      </c>
      <c r="AJ27" s="283">
        <f t="shared" si="0"/>
        <v>152</v>
      </c>
    </row>
    <row r="28" spans="1:36">
      <c r="A28" s="280" t="s">
        <v>645</v>
      </c>
      <c r="B28" s="280" t="s">
        <v>646</v>
      </c>
      <c r="C28" s="280" t="s">
        <v>647</v>
      </c>
      <c r="D28" s="280" t="s">
        <v>164</v>
      </c>
      <c r="E28" s="280" t="s">
        <v>531</v>
      </c>
      <c r="F28" s="280" t="s">
        <v>648</v>
      </c>
      <c r="G28" s="280" t="s">
        <v>164</v>
      </c>
      <c r="H28" s="280" t="s">
        <v>448</v>
      </c>
      <c r="I28" s="281">
        <v>7878982121</v>
      </c>
      <c r="J28" s="280" t="s">
        <v>649</v>
      </c>
      <c r="K28" s="280" t="s">
        <v>650</v>
      </c>
      <c r="L28" s="281">
        <v>7878801624</v>
      </c>
      <c r="M28" s="280" t="s">
        <v>651</v>
      </c>
      <c r="N28" s="280" t="s">
        <v>651</v>
      </c>
      <c r="O28" s="280" t="s">
        <v>651</v>
      </c>
      <c r="P28" s="280" t="s">
        <v>651</v>
      </c>
      <c r="Q28" s="280" t="s">
        <v>652</v>
      </c>
      <c r="R28" s="282">
        <v>0</v>
      </c>
      <c r="S28" s="282">
        <v>10</v>
      </c>
      <c r="T28" s="282">
        <v>14</v>
      </c>
      <c r="U28" s="282">
        <v>0</v>
      </c>
      <c r="V28" s="282">
        <v>12</v>
      </c>
      <c r="W28" s="282">
        <v>9</v>
      </c>
      <c r="X28" s="282">
        <v>18</v>
      </c>
      <c r="Y28" s="282">
        <v>21</v>
      </c>
      <c r="Z28" s="282">
        <v>19</v>
      </c>
      <c r="AA28" s="282">
        <v>29</v>
      </c>
      <c r="AB28" s="282">
        <v>0</v>
      </c>
      <c r="AC28" s="282">
        <v>36</v>
      </c>
      <c r="AD28" s="282">
        <v>16</v>
      </c>
      <c r="AE28" s="282">
        <v>26</v>
      </c>
      <c r="AF28" s="282">
        <v>41</v>
      </c>
      <c r="AG28" s="282">
        <v>43</v>
      </c>
      <c r="AH28" s="282">
        <v>56</v>
      </c>
      <c r="AI28" s="282">
        <v>0</v>
      </c>
      <c r="AJ28" s="283">
        <f t="shared" si="0"/>
        <v>350</v>
      </c>
    </row>
    <row r="29" spans="1:36">
      <c r="A29" s="280" t="s">
        <v>653</v>
      </c>
      <c r="B29" s="280" t="s">
        <v>654</v>
      </c>
      <c r="C29" s="280" t="s">
        <v>655</v>
      </c>
      <c r="D29" s="280" t="s">
        <v>164</v>
      </c>
      <c r="E29" s="280" t="s">
        <v>531</v>
      </c>
      <c r="F29" s="280" t="s">
        <v>656</v>
      </c>
      <c r="G29" s="280" t="s">
        <v>159</v>
      </c>
      <c r="H29" s="280" t="s">
        <v>448</v>
      </c>
      <c r="I29" s="281">
        <v>7878784765</v>
      </c>
      <c r="J29" s="280" t="s">
        <v>657</v>
      </c>
      <c r="K29" s="280" t="s">
        <v>658</v>
      </c>
      <c r="L29" s="281">
        <v>7878800395</v>
      </c>
      <c r="M29" s="280" t="s">
        <v>659</v>
      </c>
      <c r="N29" s="280" t="s">
        <v>659</v>
      </c>
      <c r="O29" s="280" t="s">
        <v>659</v>
      </c>
      <c r="P29" s="280" t="s">
        <v>660</v>
      </c>
      <c r="Q29" s="280" t="s">
        <v>661</v>
      </c>
      <c r="R29" s="282">
        <v>0</v>
      </c>
      <c r="S29" s="282">
        <v>0</v>
      </c>
      <c r="T29" s="282">
        <v>22</v>
      </c>
      <c r="U29" s="282">
        <v>0</v>
      </c>
      <c r="V29" s="282">
        <v>37</v>
      </c>
      <c r="W29" s="282">
        <v>31</v>
      </c>
      <c r="X29" s="282">
        <v>32</v>
      </c>
      <c r="Y29" s="282">
        <v>38</v>
      </c>
      <c r="Z29" s="282">
        <v>35</v>
      </c>
      <c r="AA29" s="282">
        <v>44</v>
      </c>
      <c r="AB29" s="282">
        <v>0</v>
      </c>
      <c r="AC29" s="282">
        <v>50</v>
      </c>
      <c r="AD29" s="282">
        <v>36</v>
      </c>
      <c r="AE29" s="282">
        <v>51</v>
      </c>
      <c r="AF29" s="282">
        <v>71</v>
      </c>
      <c r="AG29" s="282">
        <v>66</v>
      </c>
      <c r="AH29" s="282">
        <v>71</v>
      </c>
      <c r="AI29" s="282">
        <v>0</v>
      </c>
      <c r="AJ29" s="283">
        <f t="shared" si="0"/>
        <v>584</v>
      </c>
    </row>
    <row r="30" spans="1:36">
      <c r="A30" s="280" t="s">
        <v>662</v>
      </c>
      <c r="B30" s="280" t="s">
        <v>663</v>
      </c>
      <c r="C30" s="280" t="s">
        <v>664</v>
      </c>
      <c r="D30" s="280" t="s">
        <v>164</v>
      </c>
      <c r="E30" s="280" t="s">
        <v>531</v>
      </c>
      <c r="F30" s="280" t="s">
        <v>665</v>
      </c>
      <c r="G30" s="280" t="s">
        <v>164</v>
      </c>
      <c r="H30" s="280" t="s">
        <v>531</v>
      </c>
      <c r="I30" s="281">
        <v>7878982800</v>
      </c>
      <c r="J30" s="280" t="s">
        <v>666</v>
      </c>
      <c r="K30" s="280" t="s">
        <v>667</v>
      </c>
      <c r="L30" s="281">
        <v>7878205258</v>
      </c>
      <c r="M30" s="280" t="s">
        <v>668</v>
      </c>
      <c r="N30" s="280" t="s">
        <v>668</v>
      </c>
      <c r="O30" s="280" t="s">
        <v>668</v>
      </c>
      <c r="P30" s="280" t="s">
        <v>668</v>
      </c>
      <c r="Q30" s="280" t="s">
        <v>669</v>
      </c>
      <c r="R30" s="282">
        <v>0</v>
      </c>
      <c r="S30" s="282">
        <v>3</v>
      </c>
      <c r="T30" s="282">
        <v>9</v>
      </c>
      <c r="U30" s="282">
        <v>0</v>
      </c>
      <c r="V30" s="282">
        <v>4</v>
      </c>
      <c r="W30" s="282">
        <v>12</v>
      </c>
      <c r="X30" s="282">
        <v>21</v>
      </c>
      <c r="Y30" s="282">
        <v>13</v>
      </c>
      <c r="Z30" s="282">
        <v>16</v>
      </c>
      <c r="AA30" s="282">
        <v>22</v>
      </c>
      <c r="AB30" s="282">
        <v>0</v>
      </c>
      <c r="AC30" s="282">
        <v>20</v>
      </c>
      <c r="AD30" s="282">
        <v>36</v>
      </c>
      <c r="AE30" s="282">
        <v>38</v>
      </c>
      <c r="AF30" s="282">
        <v>37</v>
      </c>
      <c r="AG30" s="282">
        <v>35</v>
      </c>
      <c r="AH30" s="282">
        <v>45</v>
      </c>
      <c r="AI30" s="282">
        <v>0</v>
      </c>
      <c r="AJ30" s="283">
        <f t="shared" si="0"/>
        <v>311</v>
      </c>
    </row>
    <row r="31" spans="1:36">
      <c r="A31" s="280" t="s">
        <v>670</v>
      </c>
      <c r="B31" s="280" t="s">
        <v>671</v>
      </c>
      <c r="C31" s="280" t="s">
        <v>672</v>
      </c>
      <c r="D31" s="280" t="s">
        <v>164</v>
      </c>
      <c r="E31" s="280" t="s">
        <v>531</v>
      </c>
      <c r="F31" s="280" t="s">
        <v>673</v>
      </c>
      <c r="G31" s="280" t="s">
        <v>164</v>
      </c>
      <c r="H31" s="280" t="s">
        <v>531</v>
      </c>
      <c r="I31" s="281">
        <v>7878985361</v>
      </c>
      <c r="J31" s="280" t="s">
        <v>439</v>
      </c>
      <c r="K31" s="280" t="s">
        <v>674</v>
      </c>
      <c r="L31" s="281">
        <v>7878985361</v>
      </c>
      <c r="M31" s="280" t="s">
        <v>675</v>
      </c>
      <c r="N31" s="280" t="s">
        <v>675</v>
      </c>
      <c r="O31" s="280" t="s">
        <v>499</v>
      </c>
      <c r="P31" s="280" t="s">
        <v>499</v>
      </c>
      <c r="Q31" s="280" t="s">
        <v>676</v>
      </c>
      <c r="R31" s="282">
        <v>0</v>
      </c>
      <c r="S31" s="282">
        <v>0</v>
      </c>
      <c r="T31" s="282">
        <v>0</v>
      </c>
      <c r="U31" s="282">
        <v>0</v>
      </c>
      <c r="V31" s="282">
        <v>0</v>
      </c>
      <c r="W31" s="282">
        <v>0</v>
      </c>
      <c r="X31" s="282">
        <v>0</v>
      </c>
      <c r="Y31" s="282">
        <v>0</v>
      </c>
      <c r="Z31" s="282">
        <v>0</v>
      </c>
      <c r="AA31" s="282">
        <v>0</v>
      </c>
      <c r="AB31" s="282">
        <v>0</v>
      </c>
      <c r="AC31" s="282">
        <v>0</v>
      </c>
      <c r="AD31" s="282">
        <v>0</v>
      </c>
      <c r="AE31" s="282">
        <v>0</v>
      </c>
      <c r="AF31" s="282">
        <v>0</v>
      </c>
      <c r="AG31" s="282">
        <v>0</v>
      </c>
      <c r="AH31" s="282">
        <v>0</v>
      </c>
      <c r="AI31" s="282">
        <v>0</v>
      </c>
      <c r="AJ31" s="283">
        <f t="shared" si="0"/>
        <v>0</v>
      </c>
    </row>
    <row r="32" spans="1:36">
      <c r="A32" s="280" t="s">
        <v>677</v>
      </c>
      <c r="B32" s="280" t="s">
        <v>678</v>
      </c>
      <c r="C32" s="280" t="s">
        <v>679</v>
      </c>
      <c r="D32" s="280" t="s">
        <v>164</v>
      </c>
      <c r="E32" s="280" t="s">
        <v>531</v>
      </c>
      <c r="F32" s="280" t="s">
        <v>680</v>
      </c>
      <c r="G32" s="280" t="s">
        <v>154</v>
      </c>
      <c r="H32" s="280" t="s">
        <v>681</v>
      </c>
      <c r="I32" s="281">
        <v>7878788920</v>
      </c>
      <c r="J32" s="280" t="s">
        <v>439</v>
      </c>
      <c r="K32" s="280" t="s">
        <v>682</v>
      </c>
      <c r="L32" s="281">
        <v>7878788920</v>
      </c>
      <c r="M32" s="280" t="s">
        <v>683</v>
      </c>
      <c r="N32" s="280" t="s">
        <v>683</v>
      </c>
      <c r="O32" s="280" t="s">
        <v>684</v>
      </c>
      <c r="P32" s="280" t="s">
        <v>499</v>
      </c>
      <c r="Q32" s="280" t="s">
        <v>684</v>
      </c>
      <c r="R32" s="282">
        <v>3</v>
      </c>
      <c r="S32" s="282">
        <v>6</v>
      </c>
      <c r="T32" s="282">
        <v>16</v>
      </c>
      <c r="U32" s="282">
        <v>0</v>
      </c>
      <c r="V32" s="282">
        <v>20</v>
      </c>
      <c r="W32" s="282">
        <v>17</v>
      </c>
      <c r="X32" s="282">
        <v>15</v>
      </c>
      <c r="Y32" s="282">
        <v>11</v>
      </c>
      <c r="Z32" s="282">
        <v>2</v>
      </c>
      <c r="AA32" s="282">
        <v>5</v>
      </c>
      <c r="AB32" s="282">
        <v>0</v>
      </c>
      <c r="AC32" s="282">
        <v>5</v>
      </c>
      <c r="AD32" s="282">
        <v>0</v>
      </c>
      <c r="AE32" s="282">
        <v>0</v>
      </c>
      <c r="AF32" s="282">
        <v>0</v>
      </c>
      <c r="AG32" s="282">
        <v>0</v>
      </c>
      <c r="AH32" s="282">
        <v>0</v>
      </c>
      <c r="AI32" s="282">
        <v>0</v>
      </c>
      <c r="AJ32" s="283">
        <f t="shared" si="0"/>
        <v>100</v>
      </c>
    </row>
    <row r="33" spans="1:36">
      <c r="A33" s="280" t="s">
        <v>685</v>
      </c>
      <c r="B33" s="280" t="s">
        <v>686</v>
      </c>
      <c r="C33" s="280" t="s">
        <v>687</v>
      </c>
      <c r="D33" s="280" t="s">
        <v>155</v>
      </c>
      <c r="E33" s="280" t="s">
        <v>688</v>
      </c>
      <c r="F33" s="280" t="s">
        <v>689</v>
      </c>
      <c r="G33" s="280" t="s">
        <v>155</v>
      </c>
      <c r="H33" s="280" t="s">
        <v>688</v>
      </c>
      <c r="I33" s="281">
        <v>7878307037</v>
      </c>
      <c r="J33" s="280" t="s">
        <v>439</v>
      </c>
      <c r="K33" s="280" t="s">
        <v>690</v>
      </c>
      <c r="L33" s="281">
        <v>7878307037</v>
      </c>
      <c r="M33" s="280" t="s">
        <v>691</v>
      </c>
      <c r="N33" s="280" t="s">
        <v>691</v>
      </c>
      <c r="O33" s="280" t="s">
        <v>691</v>
      </c>
      <c r="P33" s="280" t="s">
        <v>691</v>
      </c>
      <c r="Q33" s="280" t="s">
        <v>692</v>
      </c>
      <c r="R33" s="282">
        <v>0</v>
      </c>
      <c r="S33" s="282">
        <v>0</v>
      </c>
      <c r="T33" s="282">
        <v>15</v>
      </c>
      <c r="U33" s="282">
        <v>0</v>
      </c>
      <c r="V33" s="282">
        <v>10</v>
      </c>
      <c r="W33" s="282">
        <v>15</v>
      </c>
      <c r="X33" s="282">
        <v>12</v>
      </c>
      <c r="Y33" s="282">
        <v>7</v>
      </c>
      <c r="Z33" s="282">
        <v>12</v>
      </c>
      <c r="AA33" s="282">
        <v>14</v>
      </c>
      <c r="AB33" s="282">
        <v>0</v>
      </c>
      <c r="AC33" s="282">
        <v>14</v>
      </c>
      <c r="AD33" s="282">
        <v>15</v>
      </c>
      <c r="AE33" s="282">
        <v>35</v>
      </c>
      <c r="AF33" s="282">
        <v>8</v>
      </c>
      <c r="AG33" s="282">
        <v>10</v>
      </c>
      <c r="AH33" s="282">
        <v>26</v>
      </c>
      <c r="AI33" s="282">
        <v>0</v>
      </c>
      <c r="AJ33" s="283">
        <f t="shared" si="0"/>
        <v>193</v>
      </c>
    </row>
    <row r="34" spans="1:36">
      <c r="A34" s="280" t="s">
        <v>693</v>
      </c>
      <c r="B34" s="280" t="s">
        <v>694</v>
      </c>
      <c r="C34" s="280" t="s">
        <v>695</v>
      </c>
      <c r="D34" s="280" t="s">
        <v>155</v>
      </c>
      <c r="E34" s="280" t="s">
        <v>688</v>
      </c>
      <c r="F34" s="280" t="s">
        <v>696</v>
      </c>
      <c r="G34" s="280" t="s">
        <v>155</v>
      </c>
      <c r="H34" s="280" t="s">
        <v>688</v>
      </c>
      <c r="I34" s="281">
        <v>7878727410</v>
      </c>
      <c r="J34" s="280" t="s">
        <v>439</v>
      </c>
      <c r="K34" s="280" t="s">
        <v>697</v>
      </c>
      <c r="L34" s="281">
        <v>7878727410</v>
      </c>
      <c r="M34" s="280" t="s">
        <v>698</v>
      </c>
      <c r="N34" s="280" t="s">
        <v>698</v>
      </c>
      <c r="O34" s="280" t="s">
        <v>698</v>
      </c>
      <c r="P34" s="280" t="s">
        <v>499</v>
      </c>
      <c r="Q34" s="280" t="s">
        <v>699</v>
      </c>
      <c r="R34" s="282">
        <v>15</v>
      </c>
      <c r="S34" s="282">
        <v>16</v>
      </c>
      <c r="T34" s="282">
        <v>30</v>
      </c>
      <c r="U34" s="282">
        <v>0</v>
      </c>
      <c r="V34" s="282">
        <v>29</v>
      </c>
      <c r="W34" s="282">
        <v>28</v>
      </c>
      <c r="X34" s="282">
        <v>34</v>
      </c>
      <c r="Y34" s="282">
        <v>26</v>
      </c>
      <c r="Z34" s="282">
        <v>27</v>
      </c>
      <c r="AA34" s="282">
        <v>28</v>
      </c>
      <c r="AB34" s="282">
        <v>0</v>
      </c>
      <c r="AC34" s="282">
        <v>18</v>
      </c>
      <c r="AD34" s="282">
        <v>22</v>
      </c>
      <c r="AE34" s="282">
        <v>0</v>
      </c>
      <c r="AF34" s="282">
        <v>0</v>
      </c>
      <c r="AG34" s="282">
        <v>0</v>
      </c>
      <c r="AH34" s="282">
        <v>0</v>
      </c>
      <c r="AI34" s="282">
        <v>0</v>
      </c>
      <c r="AJ34" s="283">
        <f t="shared" si="0"/>
        <v>273</v>
      </c>
    </row>
    <row r="35" spans="1:36">
      <c r="A35" s="280" t="s">
        <v>700</v>
      </c>
      <c r="B35" s="280" t="s">
        <v>701</v>
      </c>
      <c r="C35" s="280" t="s">
        <v>702</v>
      </c>
      <c r="D35" s="280" t="s">
        <v>155</v>
      </c>
      <c r="E35" s="280" t="s">
        <v>688</v>
      </c>
      <c r="F35" s="280" t="s">
        <v>703</v>
      </c>
      <c r="G35" s="280" t="s">
        <v>154</v>
      </c>
      <c r="H35" s="280" t="s">
        <v>681</v>
      </c>
      <c r="I35" s="281">
        <v>7878724772</v>
      </c>
      <c r="J35" s="280" t="s">
        <v>439</v>
      </c>
      <c r="K35" s="280" t="s">
        <v>682</v>
      </c>
      <c r="L35" s="281">
        <v>7876459762</v>
      </c>
      <c r="M35" s="280" t="s">
        <v>684</v>
      </c>
      <c r="N35" s="280" t="s">
        <v>684</v>
      </c>
      <c r="O35" s="280" t="s">
        <v>684</v>
      </c>
      <c r="P35" s="280" t="s">
        <v>499</v>
      </c>
      <c r="Q35" s="280" t="s">
        <v>684</v>
      </c>
      <c r="R35" s="282">
        <v>0</v>
      </c>
      <c r="S35" s="282">
        <v>7</v>
      </c>
      <c r="T35" s="282">
        <v>8</v>
      </c>
      <c r="U35" s="282">
        <v>0</v>
      </c>
      <c r="V35" s="282">
        <v>10</v>
      </c>
      <c r="W35" s="282">
        <v>12</v>
      </c>
      <c r="X35" s="282">
        <v>0</v>
      </c>
      <c r="Y35" s="282">
        <v>4</v>
      </c>
      <c r="Z35" s="282">
        <v>6</v>
      </c>
      <c r="AA35" s="282">
        <v>6</v>
      </c>
      <c r="AB35" s="282">
        <v>0</v>
      </c>
      <c r="AC35" s="282">
        <v>0</v>
      </c>
      <c r="AD35" s="282">
        <v>0</v>
      </c>
      <c r="AE35" s="282">
        <v>0</v>
      </c>
      <c r="AF35" s="282">
        <v>0</v>
      </c>
      <c r="AG35" s="282">
        <v>0</v>
      </c>
      <c r="AH35" s="282">
        <v>0</v>
      </c>
      <c r="AI35" s="282">
        <v>0</v>
      </c>
      <c r="AJ35" s="283">
        <f t="shared" si="0"/>
        <v>53</v>
      </c>
    </row>
    <row r="36" spans="1:36">
      <c r="A36" s="280" t="s">
        <v>704</v>
      </c>
      <c r="B36" s="280" t="s">
        <v>705</v>
      </c>
      <c r="C36" s="280" t="s">
        <v>706</v>
      </c>
      <c r="D36" s="280" t="s">
        <v>155</v>
      </c>
      <c r="E36" s="280" t="s">
        <v>688</v>
      </c>
      <c r="F36" s="280" t="s">
        <v>707</v>
      </c>
      <c r="G36" s="280" t="s">
        <v>155</v>
      </c>
      <c r="H36" s="280" t="s">
        <v>688</v>
      </c>
      <c r="I36" s="281">
        <v>396616</v>
      </c>
      <c r="J36" s="280" t="s">
        <v>708</v>
      </c>
      <c r="K36" s="280" t="s">
        <v>709</v>
      </c>
      <c r="L36" s="281">
        <v>9396996160</v>
      </c>
      <c r="M36" s="280" t="s">
        <v>710</v>
      </c>
      <c r="N36" s="280" t="s">
        <v>710</v>
      </c>
      <c r="O36" s="280" t="s">
        <v>711</v>
      </c>
      <c r="P36" s="280" t="s">
        <v>711</v>
      </c>
      <c r="Q36" s="280" t="s">
        <v>712</v>
      </c>
      <c r="R36" s="282">
        <v>0</v>
      </c>
      <c r="S36" s="282">
        <v>0</v>
      </c>
      <c r="T36" s="282">
        <v>19</v>
      </c>
      <c r="U36" s="282">
        <v>0</v>
      </c>
      <c r="V36" s="282">
        <v>16</v>
      </c>
      <c r="W36" s="282">
        <v>15</v>
      </c>
      <c r="X36" s="282">
        <v>11</v>
      </c>
      <c r="Y36" s="282">
        <v>11</v>
      </c>
      <c r="Z36" s="282">
        <v>13</v>
      </c>
      <c r="AA36" s="282">
        <v>18</v>
      </c>
      <c r="AB36" s="282">
        <v>0</v>
      </c>
      <c r="AC36" s="282">
        <v>0</v>
      </c>
      <c r="AD36" s="282">
        <v>0</v>
      </c>
      <c r="AE36" s="282">
        <v>0</v>
      </c>
      <c r="AF36" s="282">
        <v>0</v>
      </c>
      <c r="AG36" s="282">
        <v>0</v>
      </c>
      <c r="AH36" s="282">
        <v>0</v>
      </c>
      <c r="AI36" s="282">
        <v>0</v>
      </c>
      <c r="AJ36" s="283">
        <f t="shared" si="0"/>
        <v>103</v>
      </c>
    </row>
    <row r="37" spans="1:36">
      <c r="A37" s="280" t="s">
        <v>713</v>
      </c>
      <c r="B37" s="280" t="s">
        <v>714</v>
      </c>
      <c r="C37" s="280" t="s">
        <v>715</v>
      </c>
      <c r="D37" s="280" t="s">
        <v>155</v>
      </c>
      <c r="E37" s="280" t="s">
        <v>688</v>
      </c>
      <c r="F37" s="280" t="s">
        <v>716</v>
      </c>
      <c r="G37" s="280" t="s">
        <v>155</v>
      </c>
      <c r="H37" s="280" t="s">
        <v>688</v>
      </c>
      <c r="I37" s="281">
        <v>7876074631</v>
      </c>
      <c r="J37" s="280" t="s">
        <v>439</v>
      </c>
      <c r="K37" s="280" t="s">
        <v>717</v>
      </c>
      <c r="L37" s="281">
        <v>7878301929</v>
      </c>
      <c r="M37" s="280" t="s">
        <v>718</v>
      </c>
      <c r="N37" s="280" t="s">
        <v>718</v>
      </c>
      <c r="O37" s="280" t="s">
        <v>719</v>
      </c>
      <c r="P37" s="280" t="s">
        <v>719</v>
      </c>
      <c r="Q37" s="280" t="s">
        <v>718</v>
      </c>
      <c r="R37" s="282">
        <v>1</v>
      </c>
      <c r="S37" s="282">
        <v>5</v>
      </c>
      <c r="T37" s="282">
        <v>5</v>
      </c>
      <c r="U37" s="282">
        <v>0</v>
      </c>
      <c r="V37" s="282">
        <v>3</v>
      </c>
      <c r="W37" s="282">
        <v>6</v>
      </c>
      <c r="X37" s="282">
        <v>3</v>
      </c>
      <c r="Y37" s="282">
        <v>2</v>
      </c>
      <c r="Z37" s="282">
        <v>2</v>
      </c>
      <c r="AA37" s="282">
        <v>2</v>
      </c>
      <c r="AB37" s="282">
        <v>0</v>
      </c>
      <c r="AC37" s="282">
        <v>0</v>
      </c>
      <c r="AD37" s="282">
        <v>0</v>
      </c>
      <c r="AE37" s="282">
        <v>0</v>
      </c>
      <c r="AF37" s="282">
        <v>0</v>
      </c>
      <c r="AG37" s="282">
        <v>0</v>
      </c>
      <c r="AH37" s="282">
        <v>0</v>
      </c>
      <c r="AI37" s="282">
        <v>0</v>
      </c>
      <c r="AJ37" s="283">
        <f t="shared" si="0"/>
        <v>29</v>
      </c>
    </row>
    <row r="38" spans="1:36">
      <c r="A38" s="280" t="s">
        <v>720</v>
      </c>
      <c r="B38" s="280" t="s">
        <v>721</v>
      </c>
      <c r="C38" s="280" t="s">
        <v>722</v>
      </c>
      <c r="D38" s="280" t="s">
        <v>165</v>
      </c>
      <c r="E38" s="280" t="s">
        <v>617</v>
      </c>
      <c r="F38" s="280" t="s">
        <v>723</v>
      </c>
      <c r="G38" s="280" t="s">
        <v>159</v>
      </c>
      <c r="H38" s="280" t="s">
        <v>448</v>
      </c>
      <c r="I38" s="281">
        <v>7872061543</v>
      </c>
      <c r="J38" s="280" t="s">
        <v>439</v>
      </c>
      <c r="K38" s="280" t="s">
        <v>724</v>
      </c>
      <c r="L38" s="281" t="s">
        <v>439</v>
      </c>
      <c r="M38" s="280" t="s">
        <v>725</v>
      </c>
      <c r="N38" s="280" t="s">
        <v>439</v>
      </c>
      <c r="O38" s="280" t="s">
        <v>439</v>
      </c>
      <c r="P38" s="280" t="s">
        <v>439</v>
      </c>
      <c r="Q38" s="280" t="s">
        <v>725</v>
      </c>
      <c r="R38" s="282">
        <v>0</v>
      </c>
      <c r="S38" s="282">
        <v>0</v>
      </c>
      <c r="T38" s="282">
        <v>0</v>
      </c>
      <c r="U38" s="282">
        <v>0</v>
      </c>
      <c r="V38" s="282">
        <v>0</v>
      </c>
      <c r="W38" s="282">
        <v>0</v>
      </c>
      <c r="X38" s="282">
        <v>0</v>
      </c>
      <c r="Y38" s="282">
        <v>0</v>
      </c>
      <c r="Z38" s="282">
        <v>0</v>
      </c>
      <c r="AA38" s="282">
        <v>0</v>
      </c>
      <c r="AB38" s="282">
        <v>0</v>
      </c>
      <c r="AC38" s="282">
        <v>0</v>
      </c>
      <c r="AD38" s="282">
        <v>0</v>
      </c>
      <c r="AE38" s="282">
        <v>0</v>
      </c>
      <c r="AF38" s="282">
        <v>0</v>
      </c>
      <c r="AG38" s="282">
        <v>0</v>
      </c>
      <c r="AH38" s="282">
        <v>0</v>
      </c>
      <c r="AI38" s="282">
        <v>0</v>
      </c>
      <c r="AJ38" s="283">
        <f t="shared" si="0"/>
        <v>0</v>
      </c>
    </row>
    <row r="39" spans="1:36">
      <c r="A39" s="280" t="s">
        <v>726</v>
      </c>
      <c r="B39" s="280" t="s">
        <v>727</v>
      </c>
      <c r="C39" s="280" t="s">
        <v>728</v>
      </c>
      <c r="D39" s="280" t="s">
        <v>166</v>
      </c>
      <c r="E39" s="280" t="s">
        <v>729</v>
      </c>
      <c r="F39" s="280" t="s">
        <v>730</v>
      </c>
      <c r="G39" s="280" t="s">
        <v>166</v>
      </c>
      <c r="H39" s="280" t="s">
        <v>729</v>
      </c>
      <c r="I39" s="281">
        <v>7878542079</v>
      </c>
      <c r="J39" s="280" t="s">
        <v>439</v>
      </c>
      <c r="K39" s="280" t="s">
        <v>731</v>
      </c>
      <c r="L39" s="281">
        <v>7878542202</v>
      </c>
      <c r="M39" s="280" t="s">
        <v>732</v>
      </c>
      <c r="N39" s="280" t="s">
        <v>732</v>
      </c>
      <c r="O39" s="280" t="s">
        <v>732</v>
      </c>
      <c r="P39" s="280" t="s">
        <v>732</v>
      </c>
      <c r="Q39" s="280" t="s">
        <v>733</v>
      </c>
      <c r="R39" s="282">
        <v>0</v>
      </c>
      <c r="S39" s="282">
        <v>7</v>
      </c>
      <c r="T39" s="282">
        <v>18</v>
      </c>
      <c r="U39" s="282">
        <v>0</v>
      </c>
      <c r="V39" s="282">
        <v>30</v>
      </c>
      <c r="W39" s="282">
        <v>35</v>
      </c>
      <c r="X39" s="282">
        <v>36</v>
      </c>
      <c r="Y39" s="282">
        <v>44</v>
      </c>
      <c r="Z39" s="282">
        <v>40</v>
      </c>
      <c r="AA39" s="282">
        <v>49</v>
      </c>
      <c r="AB39" s="282">
        <v>0</v>
      </c>
      <c r="AC39" s="282">
        <v>49</v>
      </c>
      <c r="AD39" s="282">
        <v>40</v>
      </c>
      <c r="AE39" s="282">
        <v>45</v>
      </c>
      <c r="AF39" s="282">
        <v>51</v>
      </c>
      <c r="AG39" s="282">
        <v>47</v>
      </c>
      <c r="AH39" s="282">
        <v>66</v>
      </c>
      <c r="AI39" s="282">
        <v>0</v>
      </c>
      <c r="AJ39" s="283">
        <f t="shared" si="0"/>
        <v>557</v>
      </c>
    </row>
    <row r="40" spans="1:36">
      <c r="A40" s="280" t="s">
        <v>734</v>
      </c>
      <c r="B40" s="280" t="s">
        <v>735</v>
      </c>
      <c r="C40" s="280" t="s">
        <v>736</v>
      </c>
      <c r="D40" s="280" t="s">
        <v>166</v>
      </c>
      <c r="E40" s="280" t="s">
        <v>729</v>
      </c>
      <c r="F40" s="280" t="s">
        <v>737</v>
      </c>
      <c r="G40" s="280" t="s">
        <v>166</v>
      </c>
      <c r="H40" s="280" t="s">
        <v>729</v>
      </c>
      <c r="I40" s="281">
        <v>7878541075</v>
      </c>
      <c r="J40" s="280" t="s">
        <v>738</v>
      </c>
      <c r="K40" s="280" t="s">
        <v>739</v>
      </c>
      <c r="L40" s="281">
        <v>7878546733</v>
      </c>
      <c r="M40" s="280" t="s">
        <v>740</v>
      </c>
      <c r="N40" s="280" t="s">
        <v>740</v>
      </c>
      <c r="O40" s="280" t="s">
        <v>740</v>
      </c>
      <c r="P40" s="280" t="s">
        <v>740</v>
      </c>
      <c r="Q40" s="280" t="s">
        <v>741</v>
      </c>
      <c r="R40" s="282">
        <v>16</v>
      </c>
      <c r="S40" s="282">
        <v>15</v>
      </c>
      <c r="T40" s="282">
        <v>30</v>
      </c>
      <c r="U40" s="282">
        <v>0</v>
      </c>
      <c r="V40" s="282">
        <v>33</v>
      </c>
      <c r="W40" s="282">
        <v>26</v>
      </c>
      <c r="X40" s="282">
        <v>39</v>
      </c>
      <c r="Y40" s="282">
        <v>39</v>
      </c>
      <c r="Z40" s="282">
        <v>50</v>
      </c>
      <c r="AA40" s="282">
        <v>49</v>
      </c>
      <c r="AB40" s="282">
        <v>0</v>
      </c>
      <c r="AC40" s="282">
        <v>46</v>
      </c>
      <c r="AD40" s="282">
        <v>49</v>
      </c>
      <c r="AE40" s="282">
        <v>47</v>
      </c>
      <c r="AF40" s="282">
        <v>43</v>
      </c>
      <c r="AG40" s="282">
        <v>46</v>
      </c>
      <c r="AH40" s="282">
        <v>47</v>
      </c>
      <c r="AI40" s="282">
        <v>0</v>
      </c>
      <c r="AJ40" s="283">
        <f t="shared" si="0"/>
        <v>575</v>
      </c>
    </row>
    <row r="41" spans="1:36">
      <c r="A41" s="280" t="s">
        <v>742</v>
      </c>
      <c r="B41" s="280" t="s">
        <v>743</v>
      </c>
      <c r="C41" s="280" t="s">
        <v>744</v>
      </c>
      <c r="D41" s="280" t="s">
        <v>166</v>
      </c>
      <c r="E41" s="280" t="s">
        <v>729</v>
      </c>
      <c r="F41" s="280" t="s">
        <v>745</v>
      </c>
      <c r="G41" s="280" t="s">
        <v>166</v>
      </c>
      <c r="H41" s="280" t="s">
        <v>729</v>
      </c>
      <c r="I41" s="281">
        <v>7878843292</v>
      </c>
      <c r="J41" s="280" t="s">
        <v>439</v>
      </c>
      <c r="K41" s="280" t="s">
        <v>746</v>
      </c>
      <c r="L41" s="281">
        <v>7878843292</v>
      </c>
      <c r="M41" s="280" t="s">
        <v>747</v>
      </c>
      <c r="N41" s="280" t="s">
        <v>499</v>
      </c>
      <c r="O41" s="280" t="s">
        <v>499</v>
      </c>
      <c r="P41" s="280" t="s">
        <v>499</v>
      </c>
      <c r="Q41" s="280" t="s">
        <v>748</v>
      </c>
      <c r="R41" s="282">
        <v>0</v>
      </c>
      <c r="S41" s="282">
        <v>4</v>
      </c>
      <c r="T41" s="282">
        <v>16</v>
      </c>
      <c r="U41" s="282">
        <v>0</v>
      </c>
      <c r="V41" s="282">
        <v>0</v>
      </c>
      <c r="W41" s="282">
        <v>0</v>
      </c>
      <c r="X41" s="282">
        <v>0</v>
      </c>
      <c r="Y41" s="282">
        <v>0</v>
      </c>
      <c r="Z41" s="282">
        <v>0</v>
      </c>
      <c r="AA41" s="282">
        <v>0</v>
      </c>
      <c r="AB41" s="282">
        <v>0</v>
      </c>
      <c r="AC41" s="282">
        <v>0</v>
      </c>
      <c r="AD41" s="282">
        <v>0</v>
      </c>
      <c r="AE41" s="282">
        <v>0</v>
      </c>
      <c r="AF41" s="282">
        <v>0</v>
      </c>
      <c r="AG41" s="282">
        <v>0</v>
      </c>
      <c r="AH41" s="282">
        <v>0</v>
      </c>
      <c r="AI41" s="282">
        <v>0</v>
      </c>
      <c r="AJ41" s="283">
        <f t="shared" si="0"/>
        <v>20</v>
      </c>
    </row>
    <row r="42" spans="1:36">
      <c r="A42" s="280" t="s">
        <v>749</v>
      </c>
      <c r="B42" s="280" t="s">
        <v>750</v>
      </c>
      <c r="C42" s="280" t="s">
        <v>751</v>
      </c>
      <c r="D42" s="280" t="s">
        <v>166</v>
      </c>
      <c r="E42" s="280" t="s">
        <v>729</v>
      </c>
      <c r="F42" s="280" t="s">
        <v>752</v>
      </c>
      <c r="G42" s="280" t="s">
        <v>166</v>
      </c>
      <c r="H42" s="280" t="s">
        <v>729</v>
      </c>
      <c r="I42" s="281">
        <v>7878547711</v>
      </c>
      <c r="J42" s="280" t="s">
        <v>753</v>
      </c>
      <c r="K42" s="280" t="s">
        <v>754</v>
      </c>
      <c r="L42" s="281">
        <v>7878846308</v>
      </c>
      <c r="M42" s="280" t="s">
        <v>755</v>
      </c>
      <c r="N42" s="280" t="s">
        <v>755</v>
      </c>
      <c r="O42" s="280" t="s">
        <v>756</v>
      </c>
      <c r="P42" s="280" t="s">
        <v>756</v>
      </c>
      <c r="Q42" s="280" t="s">
        <v>757</v>
      </c>
      <c r="R42" s="282">
        <v>0</v>
      </c>
      <c r="S42" s="282">
        <v>18</v>
      </c>
      <c r="T42" s="282">
        <v>51</v>
      </c>
      <c r="U42" s="282">
        <v>0</v>
      </c>
      <c r="V42" s="282">
        <v>38</v>
      </c>
      <c r="W42" s="282">
        <v>65</v>
      </c>
      <c r="X42" s="282">
        <v>60</v>
      </c>
      <c r="Y42" s="282">
        <v>53</v>
      </c>
      <c r="Z42" s="282">
        <v>63</v>
      </c>
      <c r="AA42" s="282">
        <v>49</v>
      </c>
      <c r="AB42" s="282">
        <v>0</v>
      </c>
      <c r="AC42" s="282">
        <v>70</v>
      </c>
      <c r="AD42" s="282">
        <v>72</v>
      </c>
      <c r="AE42" s="282">
        <v>85</v>
      </c>
      <c r="AF42" s="282">
        <v>92</v>
      </c>
      <c r="AG42" s="282">
        <v>84</v>
      </c>
      <c r="AH42" s="282">
        <v>86</v>
      </c>
      <c r="AI42" s="282">
        <v>0</v>
      </c>
      <c r="AJ42" s="283">
        <f t="shared" si="0"/>
        <v>886</v>
      </c>
    </row>
    <row r="43" spans="1:36">
      <c r="A43" s="280" t="s">
        <v>758</v>
      </c>
      <c r="B43" s="280" t="s">
        <v>759</v>
      </c>
      <c r="C43" s="280" t="s">
        <v>760</v>
      </c>
      <c r="D43" s="280" t="s">
        <v>166</v>
      </c>
      <c r="E43" s="280" t="s">
        <v>729</v>
      </c>
      <c r="F43" s="280" t="s">
        <v>761</v>
      </c>
      <c r="G43" s="280" t="s">
        <v>166</v>
      </c>
      <c r="H43" s="280" t="s">
        <v>729</v>
      </c>
      <c r="I43" s="281">
        <v>7878545085</v>
      </c>
      <c r="J43" s="280" t="s">
        <v>762</v>
      </c>
      <c r="K43" s="280" t="s">
        <v>763</v>
      </c>
      <c r="L43" s="281">
        <v>7878846987</v>
      </c>
      <c r="M43" s="280" t="s">
        <v>764</v>
      </c>
      <c r="N43" s="280" t="s">
        <v>764</v>
      </c>
      <c r="O43" s="280" t="s">
        <v>764</v>
      </c>
      <c r="P43" s="280" t="s">
        <v>764</v>
      </c>
      <c r="Q43" s="280" t="s">
        <v>765</v>
      </c>
      <c r="R43" s="282">
        <v>0</v>
      </c>
      <c r="S43" s="282">
        <v>4</v>
      </c>
      <c r="T43" s="282">
        <v>16</v>
      </c>
      <c r="U43" s="282">
        <v>0</v>
      </c>
      <c r="V43" s="282">
        <v>19</v>
      </c>
      <c r="W43" s="282">
        <v>20</v>
      </c>
      <c r="X43" s="282">
        <v>32</v>
      </c>
      <c r="Y43" s="282">
        <v>33</v>
      </c>
      <c r="Z43" s="282">
        <v>30</v>
      </c>
      <c r="AA43" s="282">
        <v>27</v>
      </c>
      <c r="AB43" s="282">
        <v>0</v>
      </c>
      <c r="AC43" s="282">
        <v>27</v>
      </c>
      <c r="AD43" s="282">
        <v>28</v>
      </c>
      <c r="AE43" s="282">
        <v>28</v>
      </c>
      <c r="AF43" s="282">
        <v>36</v>
      </c>
      <c r="AG43" s="282">
        <v>29</v>
      </c>
      <c r="AH43" s="282">
        <v>26</v>
      </c>
      <c r="AI43" s="282">
        <v>0</v>
      </c>
      <c r="AJ43" s="283">
        <f t="shared" si="0"/>
        <v>355</v>
      </c>
    </row>
    <row r="44" spans="1:36">
      <c r="A44" s="280" t="s">
        <v>766</v>
      </c>
      <c r="B44" s="280" t="s">
        <v>767</v>
      </c>
      <c r="C44" s="280" t="s">
        <v>768</v>
      </c>
      <c r="D44" s="280" t="s">
        <v>166</v>
      </c>
      <c r="E44" s="280" t="s">
        <v>729</v>
      </c>
      <c r="F44" s="280" t="s">
        <v>769</v>
      </c>
      <c r="G44" s="280" t="s">
        <v>166</v>
      </c>
      <c r="H44" s="280" t="s">
        <v>729</v>
      </c>
      <c r="I44" s="281">
        <v>7878540550</v>
      </c>
      <c r="J44" s="280" t="s">
        <v>770</v>
      </c>
      <c r="K44" s="280" t="s">
        <v>771</v>
      </c>
      <c r="L44" s="281">
        <v>7878846083</v>
      </c>
      <c r="M44" s="280" t="s">
        <v>772</v>
      </c>
      <c r="N44" s="280" t="s">
        <v>772</v>
      </c>
      <c r="O44" s="280" t="s">
        <v>772</v>
      </c>
      <c r="P44" s="280" t="s">
        <v>772</v>
      </c>
      <c r="Q44" s="280" t="s">
        <v>772</v>
      </c>
      <c r="R44" s="282">
        <v>0</v>
      </c>
      <c r="S44" s="282">
        <v>4</v>
      </c>
      <c r="T44" s="282">
        <v>8</v>
      </c>
      <c r="U44" s="282">
        <v>0</v>
      </c>
      <c r="V44" s="282">
        <v>7</v>
      </c>
      <c r="W44" s="282">
        <v>10</v>
      </c>
      <c r="X44" s="282">
        <v>14</v>
      </c>
      <c r="Y44" s="282">
        <v>9</v>
      </c>
      <c r="Z44" s="282">
        <v>9</v>
      </c>
      <c r="AA44" s="282">
        <v>10</v>
      </c>
      <c r="AB44" s="282">
        <v>0</v>
      </c>
      <c r="AC44" s="282">
        <v>9</v>
      </c>
      <c r="AD44" s="282">
        <v>7</v>
      </c>
      <c r="AE44" s="282">
        <v>7</v>
      </c>
      <c r="AF44" s="282">
        <v>12</v>
      </c>
      <c r="AG44" s="282">
        <v>7</v>
      </c>
      <c r="AH44" s="282">
        <v>7</v>
      </c>
      <c r="AI44" s="282">
        <v>0</v>
      </c>
      <c r="AJ44" s="283">
        <f t="shared" si="0"/>
        <v>120</v>
      </c>
    </row>
    <row r="45" spans="1:36">
      <c r="A45" s="280" t="s">
        <v>773</v>
      </c>
      <c r="B45" s="280" t="s">
        <v>774</v>
      </c>
      <c r="C45" s="280" t="s">
        <v>775</v>
      </c>
      <c r="D45" s="280" t="s">
        <v>166</v>
      </c>
      <c r="E45" s="280" t="s">
        <v>729</v>
      </c>
      <c r="F45" s="280" t="s">
        <v>776</v>
      </c>
      <c r="G45" s="280" t="s">
        <v>166</v>
      </c>
      <c r="H45" s="280" t="s">
        <v>729</v>
      </c>
      <c r="I45" s="281">
        <v>7876168081</v>
      </c>
      <c r="J45" s="280" t="s">
        <v>439</v>
      </c>
      <c r="K45" s="280" t="s">
        <v>777</v>
      </c>
      <c r="L45" s="281">
        <v>7876168081</v>
      </c>
      <c r="M45" s="280" t="s">
        <v>778</v>
      </c>
      <c r="N45" s="280" t="s">
        <v>778</v>
      </c>
      <c r="O45" s="280" t="s">
        <v>719</v>
      </c>
      <c r="P45" s="280" t="s">
        <v>439</v>
      </c>
      <c r="Q45" s="280" t="s">
        <v>778</v>
      </c>
      <c r="R45" s="282">
        <v>0</v>
      </c>
      <c r="S45" s="282">
        <v>7</v>
      </c>
      <c r="T45" s="282">
        <v>0</v>
      </c>
      <c r="U45" s="282">
        <v>0</v>
      </c>
      <c r="V45" s="282">
        <v>6</v>
      </c>
      <c r="W45" s="282">
        <v>12</v>
      </c>
      <c r="X45" s="282">
        <v>10</v>
      </c>
      <c r="Y45" s="282">
        <v>9</v>
      </c>
      <c r="Z45" s="282">
        <v>15</v>
      </c>
      <c r="AA45" s="282">
        <v>13</v>
      </c>
      <c r="AB45" s="282">
        <v>0</v>
      </c>
      <c r="AC45" s="282">
        <v>0</v>
      </c>
      <c r="AD45" s="282">
        <v>0</v>
      </c>
      <c r="AE45" s="282">
        <v>0</v>
      </c>
      <c r="AF45" s="282">
        <v>0</v>
      </c>
      <c r="AG45" s="282">
        <v>0</v>
      </c>
      <c r="AH45" s="282">
        <v>0</v>
      </c>
      <c r="AI45" s="282">
        <v>0</v>
      </c>
      <c r="AJ45" s="283">
        <f t="shared" si="0"/>
        <v>72</v>
      </c>
    </row>
    <row r="46" spans="1:36">
      <c r="A46" s="280" t="s">
        <v>779</v>
      </c>
      <c r="B46" s="280" t="s">
        <v>780</v>
      </c>
      <c r="C46" s="280" t="s">
        <v>781</v>
      </c>
      <c r="D46" s="280" t="s">
        <v>166</v>
      </c>
      <c r="E46" s="280" t="s">
        <v>729</v>
      </c>
      <c r="F46" s="280" t="s">
        <v>782</v>
      </c>
      <c r="G46" s="280" t="s">
        <v>166</v>
      </c>
      <c r="H46" s="280" t="s">
        <v>729</v>
      </c>
      <c r="I46" s="281">
        <v>7874798388</v>
      </c>
      <c r="J46" s="280" t="s">
        <v>439</v>
      </c>
      <c r="K46" s="280" t="s">
        <v>783</v>
      </c>
      <c r="L46" s="281" t="s">
        <v>784</v>
      </c>
      <c r="M46" s="280" t="s">
        <v>785</v>
      </c>
      <c r="N46" s="280" t="s">
        <v>786</v>
      </c>
      <c r="O46" s="280" t="s">
        <v>787</v>
      </c>
      <c r="P46" s="280" t="s">
        <v>788</v>
      </c>
      <c r="Q46" s="280" t="s">
        <v>789</v>
      </c>
      <c r="R46" s="282">
        <v>0</v>
      </c>
      <c r="S46" s="282">
        <v>0</v>
      </c>
      <c r="T46" s="282">
        <v>0</v>
      </c>
      <c r="U46" s="282">
        <v>0</v>
      </c>
      <c r="V46" s="282">
        <v>0</v>
      </c>
      <c r="W46" s="282">
        <v>0</v>
      </c>
      <c r="X46" s="282">
        <v>0</v>
      </c>
      <c r="Y46" s="282">
        <v>0</v>
      </c>
      <c r="Z46" s="282">
        <v>0</v>
      </c>
      <c r="AA46" s="282">
        <v>0</v>
      </c>
      <c r="AB46" s="282">
        <v>0</v>
      </c>
      <c r="AC46" s="282">
        <v>0</v>
      </c>
      <c r="AD46" s="282">
        <v>0</v>
      </c>
      <c r="AE46" s="282">
        <v>0</v>
      </c>
      <c r="AF46" s="282">
        <v>0</v>
      </c>
      <c r="AG46" s="282">
        <v>0</v>
      </c>
      <c r="AH46" s="282">
        <v>0</v>
      </c>
      <c r="AI46" s="282">
        <v>0</v>
      </c>
      <c r="AJ46" s="283">
        <f t="shared" si="0"/>
        <v>0</v>
      </c>
    </row>
    <row r="47" spans="1:36">
      <c r="A47" s="280" t="s">
        <v>790</v>
      </c>
      <c r="B47" s="280" t="s">
        <v>791</v>
      </c>
      <c r="C47" s="280" t="s">
        <v>792</v>
      </c>
      <c r="D47" s="280" t="s">
        <v>171</v>
      </c>
      <c r="E47" s="280" t="s">
        <v>793</v>
      </c>
      <c r="F47" s="280" t="s">
        <v>794</v>
      </c>
      <c r="G47" s="280" t="s">
        <v>166</v>
      </c>
      <c r="H47" s="280" t="s">
        <v>729</v>
      </c>
      <c r="I47" s="281">
        <v>7876210624</v>
      </c>
      <c r="J47" s="280" t="s">
        <v>795</v>
      </c>
      <c r="K47" s="280" t="s">
        <v>796</v>
      </c>
      <c r="L47" s="281">
        <v>7876210624</v>
      </c>
      <c r="M47" s="280" t="s">
        <v>797</v>
      </c>
      <c r="N47" s="280" t="s">
        <v>797</v>
      </c>
      <c r="O47" s="280" t="s">
        <v>797</v>
      </c>
      <c r="P47" s="280" t="s">
        <v>797</v>
      </c>
      <c r="Q47" s="280" t="s">
        <v>798</v>
      </c>
      <c r="R47" s="282">
        <v>0</v>
      </c>
      <c r="S47" s="282">
        <v>1</v>
      </c>
      <c r="T47" s="282">
        <v>2</v>
      </c>
      <c r="U47" s="282">
        <v>0</v>
      </c>
      <c r="V47" s="282">
        <v>2</v>
      </c>
      <c r="W47" s="282">
        <v>4</v>
      </c>
      <c r="X47" s="282">
        <v>2</v>
      </c>
      <c r="Y47" s="282">
        <v>4</v>
      </c>
      <c r="Z47" s="282">
        <v>2</v>
      </c>
      <c r="AA47" s="282">
        <v>3</v>
      </c>
      <c r="AB47" s="282">
        <v>0</v>
      </c>
      <c r="AC47" s="282">
        <v>6</v>
      </c>
      <c r="AD47" s="282">
        <v>4</v>
      </c>
      <c r="AE47" s="282">
        <v>8</v>
      </c>
      <c r="AF47" s="282">
        <v>2</v>
      </c>
      <c r="AG47" s="282">
        <v>2</v>
      </c>
      <c r="AH47" s="282">
        <v>2</v>
      </c>
      <c r="AI47" s="282">
        <v>0</v>
      </c>
      <c r="AJ47" s="283">
        <f t="shared" si="0"/>
        <v>44</v>
      </c>
    </row>
    <row r="48" spans="1:36">
      <c r="A48" s="280" t="s">
        <v>799</v>
      </c>
      <c r="B48" s="280" t="s">
        <v>800</v>
      </c>
      <c r="C48" s="280" t="s">
        <v>801</v>
      </c>
      <c r="D48" s="280" t="s">
        <v>166</v>
      </c>
      <c r="E48" s="280" t="s">
        <v>729</v>
      </c>
      <c r="F48" s="280" t="s">
        <v>802</v>
      </c>
      <c r="G48" s="280" t="s">
        <v>166</v>
      </c>
      <c r="H48" s="280" t="s">
        <v>729</v>
      </c>
      <c r="I48" s="281">
        <v>7875300862</v>
      </c>
      <c r="J48" s="280" t="s">
        <v>439</v>
      </c>
      <c r="K48" s="280" t="s">
        <v>803</v>
      </c>
      <c r="L48" s="281">
        <v>7875300862</v>
      </c>
      <c r="M48" s="280" t="s">
        <v>804</v>
      </c>
      <c r="N48" s="280" t="s">
        <v>804</v>
      </c>
      <c r="O48" s="280" t="s">
        <v>611</v>
      </c>
      <c r="P48" s="280" t="s">
        <v>611</v>
      </c>
      <c r="Q48" s="280" t="s">
        <v>805</v>
      </c>
      <c r="R48" s="282">
        <v>0</v>
      </c>
      <c r="S48" s="282">
        <v>0</v>
      </c>
      <c r="T48" s="282">
        <v>16</v>
      </c>
      <c r="U48" s="282">
        <v>0</v>
      </c>
      <c r="V48" s="282">
        <v>12</v>
      </c>
      <c r="W48" s="282">
        <v>12</v>
      </c>
      <c r="X48" s="282">
        <v>16</v>
      </c>
      <c r="Y48" s="282">
        <v>13</v>
      </c>
      <c r="Z48" s="282">
        <v>0</v>
      </c>
      <c r="AA48" s="282">
        <v>0</v>
      </c>
      <c r="AB48" s="282">
        <v>0</v>
      </c>
      <c r="AC48" s="282">
        <v>0</v>
      </c>
      <c r="AD48" s="282">
        <v>0</v>
      </c>
      <c r="AE48" s="282">
        <v>0</v>
      </c>
      <c r="AF48" s="282">
        <v>0</v>
      </c>
      <c r="AG48" s="282">
        <v>0</v>
      </c>
      <c r="AH48" s="282">
        <v>0</v>
      </c>
      <c r="AI48" s="282">
        <v>0</v>
      </c>
      <c r="AJ48" s="283">
        <f t="shared" si="0"/>
        <v>69</v>
      </c>
    </row>
    <row r="49" spans="1:36">
      <c r="A49" s="280" t="s">
        <v>806</v>
      </c>
      <c r="B49" s="280" t="s">
        <v>807</v>
      </c>
      <c r="C49" s="280" t="s">
        <v>808</v>
      </c>
      <c r="D49" s="280" t="s">
        <v>166</v>
      </c>
      <c r="E49" s="280" t="s">
        <v>729</v>
      </c>
      <c r="F49" s="280" t="s">
        <v>808</v>
      </c>
      <c r="G49" s="280" t="s">
        <v>166</v>
      </c>
      <c r="H49" s="280" t="s">
        <v>729</v>
      </c>
      <c r="I49" s="281">
        <v>7878545153</v>
      </c>
      <c r="J49" s="280" t="s">
        <v>439</v>
      </c>
      <c r="K49" s="280" t="s">
        <v>809</v>
      </c>
      <c r="L49" s="281">
        <v>7878545153</v>
      </c>
      <c r="M49" s="280" t="s">
        <v>810</v>
      </c>
      <c r="N49" s="280" t="s">
        <v>810</v>
      </c>
      <c r="O49" s="280" t="s">
        <v>810</v>
      </c>
      <c r="P49" s="280" t="s">
        <v>810</v>
      </c>
      <c r="Q49" s="280" t="s">
        <v>811</v>
      </c>
      <c r="R49" s="282">
        <v>0</v>
      </c>
      <c r="S49" s="282">
        <v>5</v>
      </c>
      <c r="T49" s="282">
        <v>3</v>
      </c>
      <c r="U49" s="282">
        <v>0</v>
      </c>
      <c r="V49" s="282">
        <v>4</v>
      </c>
      <c r="W49" s="282">
        <v>11</v>
      </c>
      <c r="X49" s="282">
        <v>4</v>
      </c>
      <c r="Y49" s="282">
        <v>2</v>
      </c>
      <c r="Z49" s="282">
        <v>6</v>
      </c>
      <c r="AA49" s="282">
        <v>0</v>
      </c>
      <c r="AB49" s="282">
        <v>4</v>
      </c>
      <c r="AC49" s="282">
        <v>2</v>
      </c>
      <c r="AD49" s="282">
        <v>0</v>
      </c>
      <c r="AE49" s="282">
        <v>2</v>
      </c>
      <c r="AF49" s="282">
        <v>0</v>
      </c>
      <c r="AG49" s="282">
        <v>0</v>
      </c>
      <c r="AH49" s="282">
        <v>0</v>
      </c>
      <c r="AI49" s="282">
        <v>0</v>
      </c>
      <c r="AJ49" s="283">
        <f t="shared" si="0"/>
        <v>43</v>
      </c>
    </row>
    <row r="50" spans="1:36">
      <c r="A50" s="280" t="s">
        <v>812</v>
      </c>
      <c r="B50" s="280" t="s">
        <v>813</v>
      </c>
      <c r="C50" s="280" t="s">
        <v>814</v>
      </c>
      <c r="D50" s="280" t="s">
        <v>166</v>
      </c>
      <c r="E50" s="280" t="s">
        <v>729</v>
      </c>
      <c r="F50" s="280" t="s">
        <v>815</v>
      </c>
      <c r="G50" s="280" t="s">
        <v>166</v>
      </c>
      <c r="H50" s="280" t="s">
        <v>816</v>
      </c>
      <c r="I50" s="281">
        <v>7876216777</v>
      </c>
      <c r="J50" s="280" t="s">
        <v>817</v>
      </c>
      <c r="K50" s="280" t="s">
        <v>818</v>
      </c>
      <c r="L50" s="281">
        <v>7876216777</v>
      </c>
      <c r="M50" s="280" t="s">
        <v>555</v>
      </c>
      <c r="N50" s="280" t="s">
        <v>555</v>
      </c>
      <c r="O50" s="280" t="s">
        <v>819</v>
      </c>
      <c r="P50" s="280" t="s">
        <v>819</v>
      </c>
      <c r="Q50" s="280" t="s">
        <v>820</v>
      </c>
      <c r="R50" s="282">
        <v>0</v>
      </c>
      <c r="S50" s="282">
        <v>0</v>
      </c>
      <c r="T50" s="282">
        <v>0</v>
      </c>
      <c r="U50" s="282">
        <v>1</v>
      </c>
      <c r="V50" s="282">
        <v>0</v>
      </c>
      <c r="W50" s="282">
        <v>0</v>
      </c>
      <c r="X50" s="282">
        <v>0</v>
      </c>
      <c r="Y50" s="282">
        <v>0</v>
      </c>
      <c r="Z50" s="282">
        <v>0</v>
      </c>
      <c r="AA50" s="282">
        <v>0</v>
      </c>
      <c r="AB50" s="282">
        <v>1</v>
      </c>
      <c r="AC50" s="282">
        <v>0</v>
      </c>
      <c r="AD50" s="282">
        <v>0</v>
      </c>
      <c r="AE50" s="282">
        <v>0</v>
      </c>
      <c r="AF50" s="282">
        <v>0</v>
      </c>
      <c r="AG50" s="282">
        <v>1</v>
      </c>
      <c r="AH50" s="282">
        <v>0</v>
      </c>
      <c r="AI50" s="282">
        <v>0</v>
      </c>
      <c r="AJ50" s="283">
        <f t="shared" si="0"/>
        <v>3</v>
      </c>
    </row>
    <row r="51" spans="1:36">
      <c r="A51" s="280" t="s">
        <v>821</v>
      </c>
      <c r="B51" s="280" t="s">
        <v>822</v>
      </c>
      <c r="C51" s="280" t="s">
        <v>823</v>
      </c>
      <c r="D51" s="280" t="s">
        <v>166</v>
      </c>
      <c r="E51" s="280" t="s">
        <v>729</v>
      </c>
      <c r="F51" s="280" t="s">
        <v>824</v>
      </c>
      <c r="G51" s="280" t="s">
        <v>166</v>
      </c>
      <c r="H51" s="280" t="s">
        <v>729</v>
      </c>
      <c r="I51" s="281">
        <v>7876406815</v>
      </c>
      <c r="J51" s="280" t="s">
        <v>439</v>
      </c>
      <c r="K51" s="280" t="s">
        <v>825</v>
      </c>
      <c r="L51" s="281">
        <v>7876406815</v>
      </c>
      <c r="M51" s="280" t="s">
        <v>826</v>
      </c>
      <c r="N51" s="280" t="s">
        <v>826</v>
      </c>
      <c r="O51" s="280" t="s">
        <v>826</v>
      </c>
      <c r="P51" s="280" t="s">
        <v>439</v>
      </c>
      <c r="Q51" s="280" t="s">
        <v>827</v>
      </c>
      <c r="R51" s="282">
        <v>0</v>
      </c>
      <c r="S51" s="282">
        <v>0</v>
      </c>
      <c r="T51" s="282">
        <v>7</v>
      </c>
      <c r="U51" s="282">
        <v>0</v>
      </c>
      <c r="V51" s="282">
        <v>13</v>
      </c>
      <c r="W51" s="282">
        <v>5</v>
      </c>
      <c r="X51" s="282">
        <v>0</v>
      </c>
      <c r="Y51" s="282">
        <v>0</v>
      </c>
      <c r="Z51" s="282">
        <v>0</v>
      </c>
      <c r="AA51" s="282">
        <v>0</v>
      </c>
      <c r="AB51" s="282">
        <v>0</v>
      </c>
      <c r="AC51" s="282">
        <v>0</v>
      </c>
      <c r="AD51" s="282">
        <v>0</v>
      </c>
      <c r="AE51" s="282">
        <v>0</v>
      </c>
      <c r="AF51" s="282">
        <v>0</v>
      </c>
      <c r="AG51" s="282">
        <v>0</v>
      </c>
      <c r="AH51" s="282">
        <v>0</v>
      </c>
      <c r="AI51" s="282">
        <v>0</v>
      </c>
      <c r="AJ51" s="283">
        <f t="shared" si="0"/>
        <v>25</v>
      </c>
    </row>
    <row r="52" spans="1:36">
      <c r="A52" s="280" t="s">
        <v>828</v>
      </c>
      <c r="B52" s="280" t="s">
        <v>829</v>
      </c>
      <c r="C52" s="280" t="s">
        <v>830</v>
      </c>
      <c r="D52" s="280" t="s">
        <v>166</v>
      </c>
      <c r="E52" s="280" t="s">
        <v>729</v>
      </c>
      <c r="F52" s="280" t="s">
        <v>830</v>
      </c>
      <c r="G52" s="280" t="s">
        <v>166</v>
      </c>
      <c r="H52" s="280" t="s">
        <v>729</v>
      </c>
      <c r="I52" s="281">
        <v>7874577907</v>
      </c>
      <c r="J52" s="280" t="s">
        <v>439</v>
      </c>
      <c r="K52" s="280" t="s">
        <v>831</v>
      </c>
      <c r="L52" s="281">
        <v>7874577907</v>
      </c>
      <c r="M52" s="280" t="s">
        <v>499</v>
      </c>
      <c r="N52" s="280" t="s">
        <v>832</v>
      </c>
      <c r="O52" s="280" t="s">
        <v>832</v>
      </c>
      <c r="P52" s="280" t="s">
        <v>832</v>
      </c>
      <c r="Q52" s="280" t="s">
        <v>832</v>
      </c>
      <c r="R52" s="282">
        <v>0</v>
      </c>
      <c r="S52" s="282">
        <v>0</v>
      </c>
      <c r="T52" s="282">
        <v>2</v>
      </c>
      <c r="U52" s="282">
        <v>0</v>
      </c>
      <c r="V52" s="282">
        <v>2</v>
      </c>
      <c r="W52" s="282">
        <v>3</v>
      </c>
      <c r="X52" s="282">
        <v>0</v>
      </c>
      <c r="Y52" s="282">
        <v>3</v>
      </c>
      <c r="Z52" s="282">
        <v>3</v>
      </c>
      <c r="AA52" s="282">
        <v>2</v>
      </c>
      <c r="AB52" s="282">
        <v>0</v>
      </c>
      <c r="AC52" s="282">
        <v>1</v>
      </c>
      <c r="AD52" s="282">
        <v>5</v>
      </c>
      <c r="AE52" s="282">
        <v>1</v>
      </c>
      <c r="AF52" s="282">
        <v>3</v>
      </c>
      <c r="AG52" s="282">
        <v>4</v>
      </c>
      <c r="AH52" s="282">
        <v>0</v>
      </c>
      <c r="AI52" s="282">
        <v>0</v>
      </c>
      <c r="AJ52" s="283">
        <f t="shared" si="0"/>
        <v>29</v>
      </c>
    </row>
    <row r="53" spans="1:36">
      <c r="A53" s="280" t="s">
        <v>833</v>
      </c>
      <c r="B53" s="280" t="s">
        <v>834</v>
      </c>
      <c r="C53" s="280" t="s">
        <v>835</v>
      </c>
      <c r="D53" s="280" t="s">
        <v>166</v>
      </c>
      <c r="E53" s="280" t="s">
        <v>729</v>
      </c>
      <c r="F53" s="280" t="s">
        <v>836</v>
      </c>
      <c r="G53" s="280" t="s">
        <v>166</v>
      </c>
      <c r="H53" s="280" t="s">
        <v>729</v>
      </c>
      <c r="I53" s="281">
        <v>7878355670</v>
      </c>
      <c r="J53" s="280" t="s">
        <v>439</v>
      </c>
      <c r="K53" s="280" t="s">
        <v>837</v>
      </c>
      <c r="L53" s="281">
        <v>7878355670</v>
      </c>
      <c r="M53" s="280" t="s">
        <v>555</v>
      </c>
      <c r="N53" s="280" t="s">
        <v>555</v>
      </c>
      <c r="O53" s="280" t="s">
        <v>555</v>
      </c>
      <c r="P53" s="280" t="s">
        <v>555</v>
      </c>
      <c r="Q53" s="280" t="s">
        <v>439</v>
      </c>
      <c r="R53" s="282">
        <v>0</v>
      </c>
      <c r="S53" s="282">
        <v>0</v>
      </c>
      <c r="T53" s="282">
        <v>0</v>
      </c>
      <c r="U53" s="282">
        <v>0</v>
      </c>
      <c r="V53" s="282">
        <v>0</v>
      </c>
      <c r="W53" s="282">
        <v>0</v>
      </c>
      <c r="X53" s="282">
        <v>0</v>
      </c>
      <c r="Y53" s="282">
        <v>0</v>
      </c>
      <c r="Z53" s="282">
        <v>0</v>
      </c>
      <c r="AA53" s="282">
        <v>0</v>
      </c>
      <c r="AB53" s="282">
        <v>0</v>
      </c>
      <c r="AC53" s="282">
        <v>0</v>
      </c>
      <c r="AD53" s="282">
        <v>0</v>
      </c>
      <c r="AE53" s="282">
        <v>0</v>
      </c>
      <c r="AF53" s="282">
        <v>0</v>
      </c>
      <c r="AG53" s="282">
        <v>0</v>
      </c>
      <c r="AH53" s="282">
        <v>0</v>
      </c>
      <c r="AI53" s="282">
        <v>0</v>
      </c>
      <c r="AJ53" s="283">
        <f t="shared" si="0"/>
        <v>0</v>
      </c>
    </row>
    <row r="54" spans="1:36">
      <c r="A54" s="280" t="s">
        <v>838</v>
      </c>
      <c r="B54" s="280" t="s">
        <v>839</v>
      </c>
      <c r="C54" s="280" t="s">
        <v>840</v>
      </c>
      <c r="D54" s="280" t="s">
        <v>167</v>
      </c>
      <c r="E54" s="280" t="s">
        <v>841</v>
      </c>
      <c r="F54" s="280" t="s">
        <v>842</v>
      </c>
      <c r="G54" s="280" t="s">
        <v>167</v>
      </c>
      <c r="H54" s="280" t="s">
        <v>841</v>
      </c>
      <c r="I54" s="281">
        <v>7878622047</v>
      </c>
      <c r="J54" s="280" t="s">
        <v>439</v>
      </c>
      <c r="K54" s="280" t="s">
        <v>843</v>
      </c>
      <c r="L54" s="281">
        <v>7878622047</v>
      </c>
      <c r="M54" s="280" t="s">
        <v>844</v>
      </c>
      <c r="N54" s="280" t="s">
        <v>844</v>
      </c>
      <c r="O54" s="280" t="s">
        <v>844</v>
      </c>
      <c r="P54" s="280" t="s">
        <v>845</v>
      </c>
      <c r="Q54" s="280" t="s">
        <v>846</v>
      </c>
      <c r="R54" s="282">
        <v>9</v>
      </c>
      <c r="S54" s="282">
        <v>14</v>
      </c>
      <c r="T54" s="282">
        <v>29</v>
      </c>
      <c r="U54" s="282">
        <v>0</v>
      </c>
      <c r="V54" s="282">
        <v>30</v>
      </c>
      <c r="W54" s="282">
        <v>19</v>
      </c>
      <c r="X54" s="282">
        <v>11</v>
      </c>
      <c r="Y54" s="282">
        <v>15</v>
      </c>
      <c r="Z54" s="282">
        <v>7</v>
      </c>
      <c r="AA54" s="282">
        <v>12</v>
      </c>
      <c r="AB54" s="282">
        <v>0</v>
      </c>
      <c r="AC54" s="282">
        <v>10</v>
      </c>
      <c r="AD54" s="282">
        <v>12</v>
      </c>
      <c r="AE54" s="282">
        <v>11</v>
      </c>
      <c r="AF54" s="282">
        <v>0</v>
      </c>
      <c r="AG54" s="282">
        <v>0</v>
      </c>
      <c r="AH54" s="282">
        <v>0</v>
      </c>
      <c r="AI54" s="282">
        <v>0</v>
      </c>
      <c r="AJ54" s="283">
        <f t="shared" si="0"/>
        <v>179</v>
      </c>
    </row>
    <row r="55" spans="1:36">
      <c r="A55" s="280" t="s">
        <v>847</v>
      </c>
      <c r="B55" s="280" t="s">
        <v>848</v>
      </c>
      <c r="C55" s="280" t="s">
        <v>849</v>
      </c>
      <c r="D55" s="280" t="s">
        <v>167</v>
      </c>
      <c r="E55" s="280" t="s">
        <v>841</v>
      </c>
      <c r="F55" s="280" t="s">
        <v>850</v>
      </c>
      <c r="G55" s="280" t="s">
        <v>167</v>
      </c>
      <c r="H55" s="280" t="s">
        <v>841</v>
      </c>
      <c r="I55" s="281">
        <v>7878625864</v>
      </c>
      <c r="J55" s="280" t="s">
        <v>439</v>
      </c>
      <c r="K55" s="280" t="s">
        <v>851</v>
      </c>
      <c r="L55" s="281">
        <v>7878625864</v>
      </c>
      <c r="M55" s="280" t="s">
        <v>499</v>
      </c>
      <c r="N55" s="280" t="s">
        <v>499</v>
      </c>
      <c r="O55" s="280" t="s">
        <v>852</v>
      </c>
      <c r="P55" s="280" t="s">
        <v>852</v>
      </c>
      <c r="Q55" s="280" t="s">
        <v>852</v>
      </c>
      <c r="R55" s="282">
        <v>0</v>
      </c>
      <c r="S55" s="282">
        <v>0</v>
      </c>
      <c r="T55" s="282">
        <v>0</v>
      </c>
      <c r="U55" s="282">
        <v>0</v>
      </c>
      <c r="V55" s="282">
        <v>0</v>
      </c>
      <c r="W55" s="282">
        <v>0</v>
      </c>
      <c r="X55" s="282">
        <v>0</v>
      </c>
      <c r="Y55" s="282">
        <v>0</v>
      </c>
      <c r="Z55" s="282">
        <v>0</v>
      </c>
      <c r="AA55" s="282">
        <v>0</v>
      </c>
      <c r="AB55" s="282">
        <v>0</v>
      </c>
      <c r="AC55" s="282">
        <v>0</v>
      </c>
      <c r="AD55" s="282">
        <v>0</v>
      </c>
      <c r="AE55" s="282">
        <v>0</v>
      </c>
      <c r="AF55" s="282">
        <v>0</v>
      </c>
      <c r="AG55" s="282">
        <v>0</v>
      </c>
      <c r="AH55" s="282">
        <v>144</v>
      </c>
      <c r="AI55" s="282">
        <v>0</v>
      </c>
      <c r="AJ55" s="283">
        <f t="shared" si="0"/>
        <v>144</v>
      </c>
    </row>
    <row r="56" spans="1:36">
      <c r="A56" s="280" t="s">
        <v>853</v>
      </c>
      <c r="B56" s="280" t="s">
        <v>854</v>
      </c>
      <c r="C56" s="280" t="s">
        <v>855</v>
      </c>
      <c r="D56" s="280" t="s">
        <v>168</v>
      </c>
      <c r="E56" s="280" t="s">
        <v>856</v>
      </c>
      <c r="F56" s="280" t="s">
        <v>857</v>
      </c>
      <c r="G56" s="280" t="s">
        <v>168</v>
      </c>
      <c r="H56" s="280" t="s">
        <v>856</v>
      </c>
      <c r="I56" s="281">
        <v>7878672295</v>
      </c>
      <c r="J56" s="280" t="s">
        <v>439</v>
      </c>
      <c r="K56" s="280" t="s">
        <v>858</v>
      </c>
      <c r="L56" s="281">
        <v>7878672295</v>
      </c>
      <c r="M56" s="280" t="s">
        <v>859</v>
      </c>
      <c r="N56" s="280" t="s">
        <v>860</v>
      </c>
      <c r="O56" s="280" t="s">
        <v>859</v>
      </c>
      <c r="P56" s="280" t="s">
        <v>859</v>
      </c>
      <c r="Q56" s="280" t="s">
        <v>861</v>
      </c>
      <c r="R56" s="282">
        <v>0</v>
      </c>
      <c r="S56" s="282">
        <v>9</v>
      </c>
      <c r="T56" s="282">
        <v>23</v>
      </c>
      <c r="U56" s="282">
        <v>0</v>
      </c>
      <c r="V56" s="282">
        <v>15</v>
      </c>
      <c r="W56" s="282">
        <v>20</v>
      </c>
      <c r="X56" s="282">
        <v>18</v>
      </c>
      <c r="Y56" s="282">
        <v>30</v>
      </c>
      <c r="Z56" s="282">
        <v>23</v>
      </c>
      <c r="AA56" s="282">
        <v>25</v>
      </c>
      <c r="AB56" s="282">
        <v>0</v>
      </c>
      <c r="AC56" s="282">
        <v>28</v>
      </c>
      <c r="AD56" s="282">
        <v>29</v>
      </c>
      <c r="AE56" s="282">
        <v>28</v>
      </c>
      <c r="AF56" s="282">
        <v>17</v>
      </c>
      <c r="AG56" s="282">
        <v>16</v>
      </c>
      <c r="AH56" s="282">
        <v>24</v>
      </c>
      <c r="AI56" s="282">
        <v>0</v>
      </c>
      <c r="AJ56" s="283">
        <f t="shared" si="0"/>
        <v>305</v>
      </c>
    </row>
    <row r="57" spans="1:36">
      <c r="A57" s="280" t="s">
        <v>862</v>
      </c>
      <c r="B57" s="280" t="s">
        <v>863</v>
      </c>
      <c r="C57" s="280" t="s">
        <v>864</v>
      </c>
      <c r="D57" s="280" t="s">
        <v>168</v>
      </c>
      <c r="E57" s="280" t="s">
        <v>856</v>
      </c>
      <c r="F57" s="280" t="s">
        <v>865</v>
      </c>
      <c r="G57" s="280" t="s">
        <v>168</v>
      </c>
      <c r="H57" s="280" t="s">
        <v>856</v>
      </c>
      <c r="I57" s="281">
        <v>7873728911</v>
      </c>
      <c r="J57" s="280" t="s">
        <v>866</v>
      </c>
      <c r="K57" s="280" t="s">
        <v>867</v>
      </c>
      <c r="L57" s="281">
        <v>7873728911</v>
      </c>
      <c r="M57" s="280" t="s">
        <v>868</v>
      </c>
      <c r="N57" s="280" t="s">
        <v>868</v>
      </c>
      <c r="O57" s="280" t="s">
        <v>499</v>
      </c>
      <c r="P57" s="280" t="s">
        <v>499</v>
      </c>
      <c r="Q57" s="280" t="s">
        <v>869</v>
      </c>
      <c r="R57" s="282">
        <v>15</v>
      </c>
      <c r="S57" s="282">
        <v>3</v>
      </c>
      <c r="T57" s="282">
        <v>0</v>
      </c>
      <c r="U57" s="282">
        <v>0</v>
      </c>
      <c r="V57" s="282">
        <v>0</v>
      </c>
      <c r="W57" s="282">
        <v>0</v>
      </c>
      <c r="X57" s="282">
        <v>0</v>
      </c>
      <c r="Y57" s="282">
        <v>0</v>
      </c>
      <c r="Z57" s="282">
        <v>0</v>
      </c>
      <c r="AA57" s="282">
        <v>0</v>
      </c>
      <c r="AB57" s="282">
        <v>0</v>
      </c>
      <c r="AC57" s="282">
        <v>0</v>
      </c>
      <c r="AD57" s="282">
        <v>0</v>
      </c>
      <c r="AE57" s="282">
        <v>0</v>
      </c>
      <c r="AF57" s="282">
        <v>0</v>
      </c>
      <c r="AG57" s="282">
        <v>0</v>
      </c>
      <c r="AH57" s="282">
        <v>0</v>
      </c>
      <c r="AI57" s="282">
        <v>0</v>
      </c>
      <c r="AJ57" s="283">
        <f t="shared" si="0"/>
        <v>18</v>
      </c>
    </row>
    <row r="58" spans="1:36">
      <c r="A58" s="280" t="s">
        <v>870</v>
      </c>
      <c r="B58" s="280" t="s">
        <v>871</v>
      </c>
      <c r="C58" s="280" t="s">
        <v>872</v>
      </c>
      <c r="D58" s="280" t="s">
        <v>169</v>
      </c>
      <c r="E58" s="280" t="s">
        <v>472</v>
      </c>
      <c r="F58" s="280" t="s">
        <v>873</v>
      </c>
      <c r="G58" s="280" t="s">
        <v>169</v>
      </c>
      <c r="H58" s="280" t="s">
        <v>472</v>
      </c>
      <c r="I58" s="281">
        <v>7878952492</v>
      </c>
      <c r="J58" s="280" t="s">
        <v>874</v>
      </c>
      <c r="K58" s="280" t="s">
        <v>875</v>
      </c>
      <c r="L58" s="281">
        <v>7878952492</v>
      </c>
      <c r="M58" s="280" t="s">
        <v>876</v>
      </c>
      <c r="N58" s="280" t="s">
        <v>876</v>
      </c>
      <c r="O58" s="280" t="s">
        <v>876</v>
      </c>
      <c r="P58" s="280" t="s">
        <v>499</v>
      </c>
      <c r="Q58" s="280" t="s">
        <v>877</v>
      </c>
      <c r="R58" s="282">
        <v>2</v>
      </c>
      <c r="S58" s="282">
        <v>15</v>
      </c>
      <c r="T58" s="282">
        <v>12</v>
      </c>
      <c r="U58" s="282">
        <v>0</v>
      </c>
      <c r="V58" s="282">
        <v>8</v>
      </c>
      <c r="W58" s="282">
        <v>13</v>
      </c>
      <c r="X58" s="282">
        <v>11</v>
      </c>
      <c r="Y58" s="282">
        <v>16</v>
      </c>
      <c r="Z58" s="282">
        <v>17</v>
      </c>
      <c r="AA58" s="282">
        <v>10</v>
      </c>
      <c r="AB58" s="282">
        <v>0</v>
      </c>
      <c r="AC58" s="282">
        <v>8</v>
      </c>
      <c r="AD58" s="282">
        <v>12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283">
        <f t="shared" si="0"/>
        <v>124</v>
      </c>
    </row>
    <row r="59" spans="1:36">
      <c r="A59" s="280" t="s">
        <v>878</v>
      </c>
      <c r="B59" s="280" t="s">
        <v>879</v>
      </c>
      <c r="C59" s="280" t="s">
        <v>880</v>
      </c>
      <c r="D59" s="280" t="s">
        <v>170</v>
      </c>
      <c r="E59" s="280" t="s">
        <v>881</v>
      </c>
      <c r="F59" s="280" t="s">
        <v>882</v>
      </c>
      <c r="G59" s="280" t="s">
        <v>170</v>
      </c>
      <c r="H59" s="280" t="s">
        <v>881</v>
      </c>
      <c r="I59" s="281">
        <v>7878941083</v>
      </c>
      <c r="J59" s="280" t="s">
        <v>439</v>
      </c>
      <c r="K59" s="280" t="s">
        <v>883</v>
      </c>
      <c r="L59" s="281">
        <v>7874501083</v>
      </c>
      <c r="M59" s="280" t="s">
        <v>884</v>
      </c>
      <c r="N59" s="280" t="s">
        <v>884</v>
      </c>
      <c r="O59" s="280" t="s">
        <v>719</v>
      </c>
      <c r="P59" s="280" t="s">
        <v>719</v>
      </c>
      <c r="Q59" s="280" t="s">
        <v>885</v>
      </c>
      <c r="R59" s="282">
        <v>0</v>
      </c>
      <c r="S59" s="282">
        <v>5</v>
      </c>
      <c r="T59" s="282">
        <v>10</v>
      </c>
      <c r="U59" s="282">
        <v>0</v>
      </c>
      <c r="V59" s="282">
        <v>11</v>
      </c>
      <c r="W59" s="282">
        <v>12</v>
      </c>
      <c r="X59" s="282">
        <v>17</v>
      </c>
      <c r="Y59" s="282">
        <v>9</v>
      </c>
      <c r="Z59" s="282">
        <v>6</v>
      </c>
      <c r="AA59" s="282">
        <v>5</v>
      </c>
      <c r="AB59" s="282">
        <v>0</v>
      </c>
      <c r="AC59" s="282">
        <v>0</v>
      </c>
      <c r="AD59" s="282">
        <v>0</v>
      </c>
      <c r="AE59" s="282">
        <v>0</v>
      </c>
      <c r="AF59" s="282">
        <v>0</v>
      </c>
      <c r="AG59" s="282">
        <v>0</v>
      </c>
      <c r="AH59" s="282">
        <v>0</v>
      </c>
      <c r="AI59" s="282">
        <v>0</v>
      </c>
      <c r="AJ59" s="283">
        <f t="shared" si="0"/>
        <v>75</v>
      </c>
    </row>
    <row r="60" spans="1:36">
      <c r="A60" s="280" t="s">
        <v>886</v>
      </c>
      <c r="B60" s="280" t="s">
        <v>887</v>
      </c>
      <c r="C60" s="280" t="s">
        <v>888</v>
      </c>
      <c r="D60" s="280" t="s">
        <v>170</v>
      </c>
      <c r="E60" s="280" t="s">
        <v>881</v>
      </c>
      <c r="F60" s="280" t="s">
        <v>888</v>
      </c>
      <c r="G60" s="280" t="s">
        <v>170</v>
      </c>
      <c r="H60" s="280" t="s">
        <v>881</v>
      </c>
      <c r="I60" s="281">
        <v>7878943084</v>
      </c>
      <c r="J60" s="280" t="s">
        <v>439</v>
      </c>
      <c r="K60" s="280" t="s">
        <v>889</v>
      </c>
      <c r="L60" s="281">
        <v>7878943084</v>
      </c>
      <c r="M60" s="280" t="s">
        <v>890</v>
      </c>
      <c r="N60" s="280" t="s">
        <v>891</v>
      </c>
      <c r="O60" s="280" t="s">
        <v>891</v>
      </c>
      <c r="P60" s="280" t="s">
        <v>892</v>
      </c>
      <c r="Q60" s="280" t="s">
        <v>893</v>
      </c>
      <c r="R60" s="282">
        <v>1</v>
      </c>
      <c r="S60" s="282">
        <v>11</v>
      </c>
      <c r="T60" s="282">
        <v>20</v>
      </c>
      <c r="U60" s="282">
        <v>0</v>
      </c>
      <c r="V60" s="282">
        <v>21</v>
      </c>
      <c r="W60" s="282">
        <v>16</v>
      </c>
      <c r="X60" s="282">
        <v>21</v>
      </c>
      <c r="Y60" s="282">
        <v>31</v>
      </c>
      <c r="Z60" s="282">
        <v>27</v>
      </c>
      <c r="AA60" s="282">
        <v>22</v>
      </c>
      <c r="AB60" s="282">
        <v>0</v>
      </c>
      <c r="AC60" s="282">
        <v>19</v>
      </c>
      <c r="AD60" s="282">
        <v>14</v>
      </c>
      <c r="AE60" s="282">
        <v>0</v>
      </c>
      <c r="AF60" s="282">
        <v>0</v>
      </c>
      <c r="AG60" s="282">
        <v>0</v>
      </c>
      <c r="AH60" s="282">
        <v>0</v>
      </c>
      <c r="AI60" s="282">
        <v>0</v>
      </c>
      <c r="AJ60" s="283">
        <f t="shared" si="0"/>
        <v>203</v>
      </c>
    </row>
    <row r="61" spans="1:36">
      <c r="A61" s="280" t="s">
        <v>894</v>
      </c>
      <c r="B61" s="280" t="s">
        <v>895</v>
      </c>
      <c r="C61" s="280" t="s">
        <v>896</v>
      </c>
      <c r="D61" s="280" t="s">
        <v>133</v>
      </c>
      <c r="E61" s="280" t="s">
        <v>897</v>
      </c>
      <c r="F61" s="280" t="s">
        <v>898</v>
      </c>
      <c r="G61" s="280" t="s">
        <v>133</v>
      </c>
      <c r="H61" s="280" t="s">
        <v>897</v>
      </c>
      <c r="I61" s="281">
        <v>7877876685</v>
      </c>
      <c r="J61" s="280" t="s">
        <v>899</v>
      </c>
      <c r="K61" s="280" t="s">
        <v>900</v>
      </c>
      <c r="L61" s="281">
        <v>7877867976</v>
      </c>
      <c r="M61" s="280" t="s">
        <v>901</v>
      </c>
      <c r="N61" s="280" t="s">
        <v>901</v>
      </c>
      <c r="O61" s="280" t="s">
        <v>901</v>
      </c>
      <c r="P61" s="280" t="s">
        <v>901</v>
      </c>
      <c r="Q61" s="280" t="s">
        <v>902</v>
      </c>
      <c r="R61" s="282">
        <v>0</v>
      </c>
      <c r="S61" s="282">
        <v>9</v>
      </c>
      <c r="T61" s="282">
        <v>21</v>
      </c>
      <c r="U61" s="282">
        <v>0</v>
      </c>
      <c r="V61" s="282">
        <v>25</v>
      </c>
      <c r="W61" s="282">
        <v>25</v>
      </c>
      <c r="X61" s="282">
        <v>29</v>
      </c>
      <c r="Y61" s="282">
        <v>25</v>
      </c>
      <c r="Z61" s="282">
        <v>27</v>
      </c>
      <c r="AA61" s="282">
        <v>30</v>
      </c>
      <c r="AB61" s="282">
        <v>0</v>
      </c>
      <c r="AC61" s="282">
        <v>26</v>
      </c>
      <c r="AD61" s="282">
        <v>33</v>
      </c>
      <c r="AE61" s="282">
        <v>12</v>
      </c>
      <c r="AF61" s="282">
        <v>12</v>
      </c>
      <c r="AG61" s="282">
        <v>0</v>
      </c>
      <c r="AH61" s="282">
        <v>0</v>
      </c>
      <c r="AI61" s="282">
        <v>0</v>
      </c>
      <c r="AJ61" s="283">
        <f t="shared" si="0"/>
        <v>274</v>
      </c>
    </row>
    <row r="62" spans="1:36">
      <c r="A62" s="280" t="s">
        <v>903</v>
      </c>
      <c r="B62" s="280" t="s">
        <v>904</v>
      </c>
      <c r="C62" s="280" t="s">
        <v>905</v>
      </c>
      <c r="D62" s="280" t="s">
        <v>133</v>
      </c>
      <c r="E62" s="280" t="s">
        <v>906</v>
      </c>
      <c r="F62" s="280" t="s">
        <v>907</v>
      </c>
      <c r="G62" s="280" t="s">
        <v>133</v>
      </c>
      <c r="H62" s="280" t="s">
        <v>897</v>
      </c>
      <c r="I62" s="281">
        <v>7877859069</v>
      </c>
      <c r="J62" s="280" t="s">
        <v>439</v>
      </c>
      <c r="K62" s="280" t="s">
        <v>908</v>
      </c>
      <c r="L62" s="281">
        <v>7877998475</v>
      </c>
      <c r="M62" s="280" t="s">
        <v>909</v>
      </c>
      <c r="N62" s="280" t="s">
        <v>909</v>
      </c>
      <c r="O62" s="280" t="s">
        <v>910</v>
      </c>
      <c r="P62" s="280" t="s">
        <v>439</v>
      </c>
      <c r="Q62" s="280" t="s">
        <v>911</v>
      </c>
      <c r="R62" s="282">
        <v>23</v>
      </c>
      <c r="S62" s="282">
        <v>20</v>
      </c>
      <c r="T62" s="282">
        <v>26</v>
      </c>
      <c r="U62" s="282">
        <v>0</v>
      </c>
      <c r="V62" s="282">
        <v>0</v>
      </c>
      <c r="W62" s="282">
        <v>0</v>
      </c>
      <c r="X62" s="282">
        <v>0</v>
      </c>
      <c r="Y62" s="282">
        <v>0</v>
      </c>
      <c r="Z62" s="282">
        <v>0</v>
      </c>
      <c r="AA62" s="282">
        <v>0</v>
      </c>
      <c r="AB62" s="282">
        <v>0</v>
      </c>
      <c r="AC62" s="282">
        <v>0</v>
      </c>
      <c r="AD62" s="282">
        <v>0</v>
      </c>
      <c r="AE62" s="282">
        <v>0</v>
      </c>
      <c r="AF62" s="282">
        <v>0</v>
      </c>
      <c r="AG62" s="282">
        <v>0</v>
      </c>
      <c r="AH62" s="282">
        <v>0</v>
      </c>
      <c r="AI62" s="282">
        <v>0</v>
      </c>
      <c r="AJ62" s="283">
        <f t="shared" si="0"/>
        <v>69</v>
      </c>
    </row>
    <row r="63" spans="1:36">
      <c r="A63" s="280" t="s">
        <v>912</v>
      </c>
      <c r="B63" s="280" t="s">
        <v>913</v>
      </c>
      <c r="C63" s="280" t="s">
        <v>914</v>
      </c>
      <c r="D63" s="280" t="s">
        <v>133</v>
      </c>
      <c r="E63" s="280" t="s">
        <v>897</v>
      </c>
      <c r="F63" s="280" t="s">
        <v>914</v>
      </c>
      <c r="G63" s="280" t="s">
        <v>133</v>
      </c>
      <c r="H63" s="280" t="s">
        <v>897</v>
      </c>
      <c r="I63" s="281">
        <v>7877980920</v>
      </c>
      <c r="J63" s="280" t="s">
        <v>915</v>
      </c>
      <c r="K63" s="280" t="s">
        <v>916</v>
      </c>
      <c r="L63" s="281">
        <v>7877980920</v>
      </c>
      <c r="M63" s="280" t="s">
        <v>917</v>
      </c>
      <c r="N63" s="280" t="s">
        <v>917</v>
      </c>
      <c r="O63" s="280" t="s">
        <v>917</v>
      </c>
      <c r="P63" s="280" t="s">
        <v>439</v>
      </c>
      <c r="Q63" s="280" t="s">
        <v>918</v>
      </c>
      <c r="R63" s="282">
        <v>2</v>
      </c>
      <c r="S63" s="282">
        <v>13</v>
      </c>
      <c r="T63" s="282">
        <v>20</v>
      </c>
      <c r="U63" s="282">
        <v>0</v>
      </c>
      <c r="V63" s="282">
        <v>19</v>
      </c>
      <c r="W63" s="282">
        <v>31</v>
      </c>
      <c r="X63" s="282">
        <v>33</v>
      </c>
      <c r="Y63" s="282">
        <v>20</v>
      </c>
      <c r="Z63" s="282">
        <v>26</v>
      </c>
      <c r="AA63" s="282">
        <v>15</v>
      </c>
      <c r="AB63" s="282">
        <v>0</v>
      </c>
      <c r="AC63" s="282">
        <v>16</v>
      </c>
      <c r="AD63" s="282">
        <v>19</v>
      </c>
      <c r="AE63" s="282">
        <v>0</v>
      </c>
      <c r="AF63" s="282">
        <v>0</v>
      </c>
      <c r="AG63" s="282">
        <v>0</v>
      </c>
      <c r="AH63" s="282">
        <v>0</v>
      </c>
      <c r="AI63" s="282">
        <v>0</v>
      </c>
      <c r="AJ63" s="283">
        <f t="shared" si="0"/>
        <v>214</v>
      </c>
    </row>
    <row r="64" spans="1:36">
      <c r="A64" s="280" t="s">
        <v>919</v>
      </c>
      <c r="B64" s="280" t="s">
        <v>920</v>
      </c>
      <c r="C64" s="280" t="s">
        <v>921</v>
      </c>
      <c r="D64" s="280" t="s">
        <v>133</v>
      </c>
      <c r="E64" s="280" t="s">
        <v>897</v>
      </c>
      <c r="F64" s="280" t="s">
        <v>922</v>
      </c>
      <c r="G64" s="280" t="s">
        <v>133</v>
      </c>
      <c r="H64" s="280" t="s">
        <v>515</v>
      </c>
      <c r="I64" s="281">
        <v>7877868055</v>
      </c>
      <c r="J64" s="280" t="s">
        <v>923</v>
      </c>
      <c r="K64" s="280" t="s">
        <v>924</v>
      </c>
      <c r="L64" s="281">
        <v>7877868085</v>
      </c>
      <c r="M64" s="280" t="s">
        <v>925</v>
      </c>
      <c r="N64" s="280" t="s">
        <v>925</v>
      </c>
      <c r="O64" s="280" t="s">
        <v>925</v>
      </c>
      <c r="P64" s="280" t="s">
        <v>926</v>
      </c>
      <c r="Q64" s="280" t="s">
        <v>927</v>
      </c>
      <c r="R64" s="282">
        <v>0</v>
      </c>
      <c r="S64" s="282">
        <v>1</v>
      </c>
      <c r="T64" s="282">
        <v>9</v>
      </c>
      <c r="U64" s="282">
        <v>0</v>
      </c>
      <c r="V64" s="282">
        <v>12</v>
      </c>
      <c r="W64" s="282">
        <v>13</v>
      </c>
      <c r="X64" s="282">
        <v>21</v>
      </c>
      <c r="Y64" s="282">
        <v>17</v>
      </c>
      <c r="Z64" s="282">
        <v>15</v>
      </c>
      <c r="AA64" s="282">
        <v>16</v>
      </c>
      <c r="AB64" s="282">
        <v>0</v>
      </c>
      <c r="AC64" s="282">
        <v>19</v>
      </c>
      <c r="AD64" s="282">
        <v>21</v>
      </c>
      <c r="AE64" s="282">
        <v>13</v>
      </c>
      <c r="AF64" s="282">
        <v>8</v>
      </c>
      <c r="AG64" s="282">
        <v>0</v>
      </c>
      <c r="AH64" s="282">
        <v>0</v>
      </c>
      <c r="AI64" s="282">
        <v>0</v>
      </c>
      <c r="AJ64" s="283">
        <f t="shared" si="0"/>
        <v>165</v>
      </c>
    </row>
    <row r="65" spans="1:36">
      <c r="A65" s="280" t="s">
        <v>928</v>
      </c>
      <c r="B65" s="280" t="s">
        <v>929</v>
      </c>
      <c r="C65" s="280" t="s">
        <v>930</v>
      </c>
      <c r="D65" s="280" t="s">
        <v>133</v>
      </c>
      <c r="E65" s="280" t="s">
        <v>515</v>
      </c>
      <c r="F65" s="280" t="s">
        <v>930</v>
      </c>
      <c r="G65" s="280" t="s">
        <v>133</v>
      </c>
      <c r="H65" s="280" t="s">
        <v>515</v>
      </c>
      <c r="I65" s="281">
        <v>7877856178</v>
      </c>
      <c r="J65" s="280" t="s">
        <v>439</v>
      </c>
      <c r="K65" s="280" t="s">
        <v>931</v>
      </c>
      <c r="L65" s="281">
        <v>7877856178</v>
      </c>
      <c r="M65" s="280" t="s">
        <v>932</v>
      </c>
      <c r="N65" s="280" t="s">
        <v>933</v>
      </c>
      <c r="O65" s="280" t="s">
        <v>499</v>
      </c>
      <c r="P65" s="280" t="s">
        <v>499</v>
      </c>
      <c r="Q65" s="280" t="s">
        <v>932</v>
      </c>
      <c r="R65" s="282">
        <v>6</v>
      </c>
      <c r="S65" s="282">
        <v>7</v>
      </c>
      <c r="T65" s="282">
        <v>5</v>
      </c>
      <c r="U65" s="282">
        <v>9</v>
      </c>
      <c r="V65" s="282">
        <v>7</v>
      </c>
      <c r="W65" s="282">
        <v>0</v>
      </c>
      <c r="X65" s="282">
        <v>0</v>
      </c>
      <c r="Y65" s="282">
        <v>0</v>
      </c>
      <c r="Z65" s="282">
        <v>0</v>
      </c>
      <c r="AA65" s="282">
        <v>0</v>
      </c>
      <c r="AB65" s="282">
        <v>0</v>
      </c>
      <c r="AC65" s="282">
        <v>0</v>
      </c>
      <c r="AD65" s="282">
        <v>0</v>
      </c>
      <c r="AE65" s="282">
        <v>0</v>
      </c>
      <c r="AF65" s="282">
        <v>0</v>
      </c>
      <c r="AG65" s="282">
        <v>0</v>
      </c>
      <c r="AH65" s="282">
        <v>0</v>
      </c>
      <c r="AI65" s="282">
        <v>0</v>
      </c>
      <c r="AJ65" s="283">
        <f t="shared" si="0"/>
        <v>34</v>
      </c>
    </row>
    <row r="66" spans="1:36">
      <c r="A66" s="280" t="s">
        <v>934</v>
      </c>
      <c r="B66" s="280" t="s">
        <v>935</v>
      </c>
      <c r="C66" s="280" t="s">
        <v>936</v>
      </c>
      <c r="D66" s="280" t="s">
        <v>133</v>
      </c>
      <c r="E66" s="280" t="s">
        <v>906</v>
      </c>
      <c r="F66" s="280" t="s">
        <v>937</v>
      </c>
      <c r="G66" s="280" t="s">
        <v>143</v>
      </c>
      <c r="H66" s="280" t="s">
        <v>938</v>
      </c>
      <c r="I66" s="281">
        <v>7875662699</v>
      </c>
      <c r="J66" s="280" t="s">
        <v>439</v>
      </c>
      <c r="K66" s="280" t="s">
        <v>939</v>
      </c>
      <c r="L66" s="281">
        <v>9393362325</v>
      </c>
      <c r="M66" s="280" t="s">
        <v>940</v>
      </c>
      <c r="N66" s="280" t="s">
        <v>941</v>
      </c>
      <c r="O66" s="280" t="s">
        <v>940</v>
      </c>
      <c r="P66" s="280" t="s">
        <v>940</v>
      </c>
      <c r="Q66" s="280" t="s">
        <v>942</v>
      </c>
      <c r="R66" s="282">
        <v>0</v>
      </c>
      <c r="S66" s="282">
        <v>5</v>
      </c>
      <c r="T66" s="282">
        <v>5</v>
      </c>
      <c r="U66" s="282">
        <v>0</v>
      </c>
      <c r="V66" s="282">
        <v>5</v>
      </c>
      <c r="W66" s="282">
        <v>3</v>
      </c>
      <c r="X66" s="282">
        <v>4</v>
      </c>
      <c r="Y66" s="282">
        <v>6</v>
      </c>
      <c r="Z66" s="282">
        <v>5</v>
      </c>
      <c r="AA66" s="282">
        <v>3</v>
      </c>
      <c r="AB66" s="282">
        <v>0</v>
      </c>
      <c r="AC66" s="282">
        <v>4</v>
      </c>
      <c r="AD66" s="282">
        <v>7</v>
      </c>
      <c r="AE66" s="282">
        <v>12</v>
      </c>
      <c r="AF66" s="282">
        <v>6</v>
      </c>
      <c r="AG66" s="282">
        <v>7</v>
      </c>
      <c r="AH66" s="282">
        <v>1</v>
      </c>
      <c r="AI66" s="282">
        <v>0</v>
      </c>
      <c r="AJ66" s="283">
        <f t="shared" ref="AJ66:AJ129" si="1">SUM(R66:AI66)</f>
        <v>73</v>
      </c>
    </row>
    <row r="67" spans="1:36">
      <c r="A67" s="280" t="s">
        <v>943</v>
      </c>
      <c r="B67" s="280" t="s">
        <v>944</v>
      </c>
      <c r="C67" s="280" t="s">
        <v>945</v>
      </c>
      <c r="D67" s="280" t="s">
        <v>133</v>
      </c>
      <c r="E67" s="280" t="s">
        <v>906</v>
      </c>
      <c r="F67" s="280" t="s">
        <v>946</v>
      </c>
      <c r="G67" s="280" t="s">
        <v>133</v>
      </c>
      <c r="H67" s="280" t="s">
        <v>906</v>
      </c>
      <c r="I67" s="281">
        <v>7873957888</v>
      </c>
      <c r="J67" s="280" t="s">
        <v>947</v>
      </c>
      <c r="K67" s="280" t="s">
        <v>948</v>
      </c>
      <c r="L67" s="281">
        <v>7873957888</v>
      </c>
      <c r="M67" s="280" t="s">
        <v>949</v>
      </c>
      <c r="N67" s="280" t="s">
        <v>950</v>
      </c>
      <c r="O67" s="280" t="s">
        <v>951</v>
      </c>
      <c r="P67" s="280" t="s">
        <v>951</v>
      </c>
      <c r="Q67" s="280" t="s">
        <v>950</v>
      </c>
      <c r="R67" s="282">
        <v>0</v>
      </c>
      <c r="S67" s="282">
        <v>4</v>
      </c>
      <c r="T67" s="282">
        <v>5</v>
      </c>
      <c r="U67" s="282">
        <v>2</v>
      </c>
      <c r="V67" s="282">
        <v>5</v>
      </c>
      <c r="W67" s="282">
        <v>5</v>
      </c>
      <c r="X67" s="282">
        <v>7</v>
      </c>
      <c r="Y67" s="282">
        <v>11</v>
      </c>
      <c r="Z67" s="282">
        <v>4</v>
      </c>
      <c r="AA67" s="282">
        <v>9</v>
      </c>
      <c r="AB67" s="282">
        <v>0</v>
      </c>
      <c r="AC67" s="282">
        <v>12</v>
      </c>
      <c r="AD67" s="282">
        <v>8</v>
      </c>
      <c r="AE67" s="282">
        <v>14</v>
      </c>
      <c r="AF67" s="282">
        <v>10</v>
      </c>
      <c r="AG67" s="282">
        <v>7</v>
      </c>
      <c r="AH67" s="282">
        <v>7</v>
      </c>
      <c r="AI67" s="282">
        <v>0</v>
      </c>
      <c r="AJ67" s="283">
        <f t="shared" si="1"/>
        <v>110</v>
      </c>
    </row>
    <row r="68" spans="1:36">
      <c r="A68" s="280" t="s">
        <v>952</v>
      </c>
      <c r="B68" s="280" t="s">
        <v>953</v>
      </c>
      <c r="C68" s="280" t="s">
        <v>954</v>
      </c>
      <c r="D68" s="280" t="s">
        <v>133</v>
      </c>
      <c r="E68" s="280" t="s">
        <v>515</v>
      </c>
      <c r="F68" s="280" t="s">
        <v>955</v>
      </c>
      <c r="G68" s="280" t="s">
        <v>133</v>
      </c>
      <c r="H68" s="280" t="s">
        <v>515</v>
      </c>
      <c r="I68" s="281">
        <v>7877050111</v>
      </c>
      <c r="J68" s="280" t="s">
        <v>956</v>
      </c>
      <c r="K68" s="280" t="s">
        <v>957</v>
      </c>
      <c r="L68" s="281">
        <v>7877050111</v>
      </c>
      <c r="M68" s="280" t="s">
        <v>958</v>
      </c>
      <c r="N68" s="280" t="s">
        <v>958</v>
      </c>
      <c r="O68" s="280" t="s">
        <v>959</v>
      </c>
      <c r="P68" s="280" t="s">
        <v>439</v>
      </c>
      <c r="Q68" s="280" t="s">
        <v>960</v>
      </c>
      <c r="R68" s="282">
        <v>8</v>
      </c>
      <c r="S68" s="282">
        <v>8</v>
      </c>
      <c r="T68" s="282">
        <v>9</v>
      </c>
      <c r="U68" s="282">
        <v>0</v>
      </c>
      <c r="V68" s="282">
        <v>7</v>
      </c>
      <c r="W68" s="282">
        <v>5</v>
      </c>
      <c r="X68" s="282">
        <v>4</v>
      </c>
      <c r="Y68" s="282">
        <v>0</v>
      </c>
      <c r="Z68" s="282">
        <v>0</v>
      </c>
      <c r="AA68" s="282">
        <v>0</v>
      </c>
      <c r="AB68" s="282">
        <v>0</v>
      </c>
      <c r="AC68" s="282">
        <v>0</v>
      </c>
      <c r="AD68" s="282">
        <v>0</v>
      </c>
      <c r="AE68" s="282">
        <v>0</v>
      </c>
      <c r="AF68" s="282">
        <v>0</v>
      </c>
      <c r="AG68" s="282">
        <v>0</v>
      </c>
      <c r="AH68" s="282">
        <v>0</v>
      </c>
      <c r="AI68" s="282">
        <v>0</v>
      </c>
      <c r="AJ68" s="283">
        <f t="shared" si="1"/>
        <v>41</v>
      </c>
    </row>
    <row r="69" spans="1:36">
      <c r="A69" s="280" t="s">
        <v>961</v>
      </c>
      <c r="B69" s="280" t="s">
        <v>962</v>
      </c>
      <c r="C69" s="280" t="s">
        <v>963</v>
      </c>
      <c r="D69" s="280" t="s">
        <v>133</v>
      </c>
      <c r="E69" s="280" t="s">
        <v>515</v>
      </c>
      <c r="F69" s="280" t="s">
        <v>963</v>
      </c>
      <c r="G69" s="280" t="s">
        <v>133</v>
      </c>
      <c r="H69" s="280" t="s">
        <v>515</v>
      </c>
      <c r="I69" s="281">
        <v>7874570764</v>
      </c>
      <c r="J69" s="280" t="s">
        <v>439</v>
      </c>
      <c r="K69" s="280" t="s">
        <v>964</v>
      </c>
      <c r="L69" s="281">
        <v>7874570764</v>
      </c>
      <c r="M69" s="280" t="s">
        <v>965</v>
      </c>
      <c r="N69" s="280" t="s">
        <v>966</v>
      </c>
      <c r="O69" s="280" t="s">
        <v>966</v>
      </c>
      <c r="P69" s="280" t="s">
        <v>966</v>
      </c>
      <c r="Q69" s="280" t="s">
        <v>967</v>
      </c>
      <c r="R69" s="282">
        <v>8</v>
      </c>
      <c r="S69" s="282">
        <v>5</v>
      </c>
      <c r="T69" s="282">
        <v>3</v>
      </c>
      <c r="U69" s="282">
        <v>0</v>
      </c>
      <c r="V69" s="282">
        <v>3</v>
      </c>
      <c r="W69" s="282">
        <v>0</v>
      </c>
      <c r="X69" s="282">
        <v>0</v>
      </c>
      <c r="Y69" s="282">
        <v>0</v>
      </c>
      <c r="Z69" s="282">
        <v>0</v>
      </c>
      <c r="AA69" s="282">
        <v>0</v>
      </c>
      <c r="AB69" s="282">
        <v>0</v>
      </c>
      <c r="AC69" s="282">
        <v>0</v>
      </c>
      <c r="AD69" s="282">
        <v>0</v>
      </c>
      <c r="AE69" s="282">
        <v>0</v>
      </c>
      <c r="AF69" s="282">
        <v>0</v>
      </c>
      <c r="AG69" s="282">
        <v>0</v>
      </c>
      <c r="AH69" s="282">
        <v>0</v>
      </c>
      <c r="AI69" s="282">
        <v>0</v>
      </c>
      <c r="AJ69" s="283">
        <f t="shared" si="1"/>
        <v>19</v>
      </c>
    </row>
    <row r="70" spans="1:36">
      <c r="A70" s="280" t="s">
        <v>968</v>
      </c>
      <c r="B70" s="280" t="s">
        <v>969</v>
      </c>
      <c r="C70" s="280" t="s">
        <v>970</v>
      </c>
      <c r="D70" s="280" t="s">
        <v>133</v>
      </c>
      <c r="E70" s="280" t="s">
        <v>897</v>
      </c>
      <c r="F70" s="280" t="s">
        <v>971</v>
      </c>
      <c r="G70" s="280" t="s">
        <v>133</v>
      </c>
      <c r="H70" s="280" t="s">
        <v>897</v>
      </c>
      <c r="I70" s="281">
        <v>7876053199</v>
      </c>
      <c r="J70" s="280" t="s">
        <v>439</v>
      </c>
      <c r="K70" s="280" t="s">
        <v>972</v>
      </c>
      <c r="L70" s="281">
        <v>7877970733</v>
      </c>
      <c r="M70" s="280" t="s">
        <v>973</v>
      </c>
      <c r="N70" s="280" t="s">
        <v>973</v>
      </c>
      <c r="O70" s="280" t="s">
        <v>973</v>
      </c>
      <c r="P70" s="280" t="s">
        <v>973</v>
      </c>
      <c r="Q70" s="280" t="s">
        <v>974</v>
      </c>
      <c r="R70" s="282">
        <v>0</v>
      </c>
      <c r="S70" s="282">
        <v>0</v>
      </c>
      <c r="T70" s="282">
        <v>1</v>
      </c>
      <c r="U70" s="282">
        <v>0</v>
      </c>
      <c r="V70" s="282">
        <v>0</v>
      </c>
      <c r="W70" s="282">
        <v>0</v>
      </c>
      <c r="X70" s="282">
        <v>0</v>
      </c>
      <c r="Y70" s="282">
        <v>0</v>
      </c>
      <c r="Z70" s="282">
        <v>0</v>
      </c>
      <c r="AA70" s="282">
        <v>0</v>
      </c>
      <c r="AB70" s="282">
        <v>0</v>
      </c>
      <c r="AC70" s="282">
        <v>0</v>
      </c>
      <c r="AD70" s="282">
        <v>1</v>
      </c>
      <c r="AE70" s="282">
        <v>1</v>
      </c>
      <c r="AF70" s="282">
        <v>0</v>
      </c>
      <c r="AG70" s="282">
        <v>2</v>
      </c>
      <c r="AH70" s="282">
        <v>0</v>
      </c>
      <c r="AI70" s="282">
        <v>0</v>
      </c>
      <c r="AJ70" s="283">
        <f t="shared" si="1"/>
        <v>5</v>
      </c>
    </row>
    <row r="71" spans="1:36">
      <c r="A71" s="280" t="s">
        <v>975</v>
      </c>
      <c r="B71" s="280" t="s">
        <v>976</v>
      </c>
      <c r="C71" s="280" t="s">
        <v>977</v>
      </c>
      <c r="D71" s="280" t="s">
        <v>133</v>
      </c>
      <c r="E71" s="280" t="s">
        <v>906</v>
      </c>
      <c r="F71" s="280" t="s">
        <v>978</v>
      </c>
      <c r="G71" s="280" t="s">
        <v>133</v>
      </c>
      <c r="H71" s="280" t="s">
        <v>906</v>
      </c>
      <c r="I71" s="281">
        <v>7879085106</v>
      </c>
      <c r="J71" s="280" t="s">
        <v>979</v>
      </c>
      <c r="K71" s="280" t="s">
        <v>980</v>
      </c>
      <c r="L71" s="281">
        <v>7877855555</v>
      </c>
      <c r="M71" s="280" t="s">
        <v>499</v>
      </c>
      <c r="N71" s="280" t="s">
        <v>981</v>
      </c>
      <c r="O71" s="280" t="s">
        <v>981</v>
      </c>
      <c r="P71" s="280" t="s">
        <v>981</v>
      </c>
      <c r="Q71" s="280" t="s">
        <v>982</v>
      </c>
      <c r="R71" s="282">
        <v>0</v>
      </c>
      <c r="S71" s="282">
        <v>0</v>
      </c>
      <c r="T71" s="282">
        <v>0</v>
      </c>
      <c r="U71" s="282">
        <v>0</v>
      </c>
      <c r="V71" s="282">
        <v>0</v>
      </c>
      <c r="W71" s="282">
        <v>0</v>
      </c>
      <c r="X71" s="282">
        <v>0</v>
      </c>
      <c r="Y71" s="282">
        <v>0</v>
      </c>
      <c r="Z71" s="282">
        <v>0</v>
      </c>
      <c r="AA71" s="282">
        <v>0</v>
      </c>
      <c r="AB71" s="282">
        <v>0</v>
      </c>
      <c r="AC71" s="282">
        <v>0</v>
      </c>
      <c r="AD71" s="282">
        <v>0</v>
      </c>
      <c r="AE71" s="282">
        <v>0</v>
      </c>
      <c r="AF71" s="282">
        <v>0</v>
      </c>
      <c r="AG71" s="282">
        <v>0</v>
      </c>
      <c r="AH71" s="282">
        <v>0</v>
      </c>
      <c r="AI71" s="282">
        <v>0</v>
      </c>
      <c r="AJ71" s="283">
        <f t="shared" si="1"/>
        <v>0</v>
      </c>
    </row>
    <row r="72" spans="1:36">
      <c r="A72" s="280" t="s">
        <v>983</v>
      </c>
      <c r="B72" s="280" t="s">
        <v>984</v>
      </c>
      <c r="C72" s="280" t="s">
        <v>985</v>
      </c>
      <c r="D72" s="280" t="s">
        <v>133</v>
      </c>
      <c r="E72" s="280" t="s">
        <v>986</v>
      </c>
      <c r="F72" s="280" t="s">
        <v>987</v>
      </c>
      <c r="G72" s="280" t="s">
        <v>133</v>
      </c>
      <c r="H72" s="280" t="s">
        <v>986</v>
      </c>
      <c r="I72" s="281">
        <v>7877407979</v>
      </c>
      <c r="J72" s="280" t="s">
        <v>988</v>
      </c>
      <c r="K72" s="280" t="s">
        <v>989</v>
      </c>
      <c r="L72" s="281">
        <v>7877407979</v>
      </c>
      <c r="M72" s="280" t="s">
        <v>990</v>
      </c>
      <c r="N72" s="280" t="s">
        <v>990</v>
      </c>
      <c r="O72" s="280" t="s">
        <v>990</v>
      </c>
      <c r="P72" s="280" t="s">
        <v>990</v>
      </c>
      <c r="Q72" s="280" t="s">
        <v>990</v>
      </c>
      <c r="R72" s="282">
        <v>0</v>
      </c>
      <c r="S72" s="282">
        <v>0</v>
      </c>
      <c r="T72" s="282">
        <v>0</v>
      </c>
      <c r="U72" s="282">
        <v>0</v>
      </c>
      <c r="V72" s="282">
        <v>0</v>
      </c>
      <c r="W72" s="282">
        <v>0</v>
      </c>
      <c r="X72" s="282">
        <v>0</v>
      </c>
      <c r="Y72" s="282">
        <v>0</v>
      </c>
      <c r="Z72" s="282">
        <v>0</v>
      </c>
      <c r="AA72" s="282">
        <v>0</v>
      </c>
      <c r="AB72" s="282">
        <v>0</v>
      </c>
      <c r="AC72" s="282">
        <v>2</v>
      </c>
      <c r="AD72" s="282">
        <v>5</v>
      </c>
      <c r="AE72" s="282">
        <v>3</v>
      </c>
      <c r="AF72" s="282">
        <v>3</v>
      </c>
      <c r="AG72" s="282">
        <v>3</v>
      </c>
      <c r="AH72" s="282">
        <v>3</v>
      </c>
      <c r="AI72" s="282">
        <v>0</v>
      </c>
      <c r="AJ72" s="283">
        <f t="shared" si="1"/>
        <v>19</v>
      </c>
    </row>
    <row r="73" spans="1:36">
      <c r="A73" s="280" t="s">
        <v>991</v>
      </c>
      <c r="B73" s="280" t="s">
        <v>992</v>
      </c>
      <c r="C73" s="280" t="s">
        <v>993</v>
      </c>
      <c r="D73" s="280" t="s">
        <v>133</v>
      </c>
      <c r="E73" s="280" t="s">
        <v>897</v>
      </c>
      <c r="F73" s="280" t="s">
        <v>994</v>
      </c>
      <c r="G73" s="280" t="s">
        <v>133</v>
      </c>
      <c r="H73" s="280" t="s">
        <v>995</v>
      </c>
      <c r="I73" s="281">
        <v>7872797200</v>
      </c>
      <c r="J73" s="280" t="s">
        <v>996</v>
      </c>
      <c r="K73" s="280" t="s">
        <v>997</v>
      </c>
      <c r="L73" s="281">
        <v>7872797200</v>
      </c>
      <c r="M73" s="280" t="s">
        <v>998</v>
      </c>
      <c r="N73" s="280" t="s">
        <v>998</v>
      </c>
      <c r="O73" s="280" t="s">
        <v>499</v>
      </c>
      <c r="P73" s="280" t="s">
        <v>499</v>
      </c>
      <c r="Q73" s="280" t="s">
        <v>999</v>
      </c>
      <c r="R73" s="282">
        <v>17</v>
      </c>
      <c r="S73" s="282">
        <v>17</v>
      </c>
      <c r="T73" s="282">
        <v>10</v>
      </c>
      <c r="U73" s="282">
        <v>0</v>
      </c>
      <c r="V73" s="282">
        <v>0</v>
      </c>
      <c r="W73" s="282">
        <v>0</v>
      </c>
      <c r="X73" s="282">
        <v>0</v>
      </c>
      <c r="Y73" s="282">
        <v>0</v>
      </c>
      <c r="Z73" s="282">
        <v>0</v>
      </c>
      <c r="AA73" s="282">
        <v>0</v>
      </c>
      <c r="AB73" s="282">
        <v>0</v>
      </c>
      <c r="AC73" s="282">
        <v>0</v>
      </c>
      <c r="AD73" s="282">
        <v>0</v>
      </c>
      <c r="AE73" s="282">
        <v>0</v>
      </c>
      <c r="AF73" s="282">
        <v>0</v>
      </c>
      <c r="AG73" s="282">
        <v>0</v>
      </c>
      <c r="AH73" s="282">
        <v>0</v>
      </c>
      <c r="AI73" s="282">
        <v>0</v>
      </c>
      <c r="AJ73" s="283">
        <f t="shared" si="1"/>
        <v>44</v>
      </c>
    </row>
    <row r="74" spans="1:36">
      <c r="A74" s="280" t="s">
        <v>1000</v>
      </c>
      <c r="B74" s="280" t="s">
        <v>1001</v>
      </c>
      <c r="C74" s="280" t="s">
        <v>1002</v>
      </c>
      <c r="D74" s="280" t="s">
        <v>133</v>
      </c>
      <c r="E74" s="280" t="s">
        <v>897</v>
      </c>
      <c r="F74" s="280" t="s">
        <v>1002</v>
      </c>
      <c r="G74" s="280" t="s">
        <v>133</v>
      </c>
      <c r="H74" s="280" t="s">
        <v>897</v>
      </c>
      <c r="I74" s="281">
        <v>7873499244</v>
      </c>
      <c r="J74" s="280" t="s">
        <v>439</v>
      </c>
      <c r="K74" s="280" t="s">
        <v>1003</v>
      </c>
      <c r="L74" s="281">
        <v>7877878411</v>
      </c>
      <c r="M74" s="280" t="s">
        <v>1004</v>
      </c>
      <c r="N74" s="280" t="s">
        <v>642</v>
      </c>
      <c r="O74" s="280" t="s">
        <v>642</v>
      </c>
      <c r="P74" s="280" t="s">
        <v>642</v>
      </c>
      <c r="Q74" s="280" t="s">
        <v>1005</v>
      </c>
      <c r="R74" s="282">
        <v>11</v>
      </c>
      <c r="S74" s="282">
        <v>4</v>
      </c>
      <c r="T74" s="282">
        <v>0</v>
      </c>
      <c r="U74" s="282">
        <v>0</v>
      </c>
      <c r="V74" s="282">
        <v>0</v>
      </c>
      <c r="W74" s="282">
        <v>0</v>
      </c>
      <c r="X74" s="282">
        <v>0</v>
      </c>
      <c r="Y74" s="282">
        <v>0</v>
      </c>
      <c r="Z74" s="282">
        <v>0</v>
      </c>
      <c r="AA74" s="282">
        <v>0</v>
      </c>
      <c r="AB74" s="282">
        <v>0</v>
      </c>
      <c r="AC74" s="282">
        <v>0</v>
      </c>
      <c r="AD74" s="282">
        <v>0</v>
      </c>
      <c r="AE74" s="282">
        <v>0</v>
      </c>
      <c r="AF74" s="282">
        <v>0</v>
      </c>
      <c r="AG74" s="282">
        <v>0</v>
      </c>
      <c r="AH74" s="282">
        <v>0</v>
      </c>
      <c r="AI74" s="282">
        <v>0</v>
      </c>
      <c r="AJ74" s="283">
        <f t="shared" si="1"/>
        <v>15</v>
      </c>
    </row>
    <row r="75" spans="1:36">
      <c r="A75" s="280" t="s">
        <v>1006</v>
      </c>
      <c r="B75" s="280" t="s">
        <v>1007</v>
      </c>
      <c r="C75" s="280" t="s">
        <v>1008</v>
      </c>
      <c r="D75" s="280" t="s">
        <v>133</v>
      </c>
      <c r="E75" s="280" t="s">
        <v>897</v>
      </c>
      <c r="F75" s="280" t="s">
        <v>1008</v>
      </c>
      <c r="G75" s="280" t="s">
        <v>133</v>
      </c>
      <c r="H75" s="280" t="s">
        <v>897</v>
      </c>
      <c r="I75" s="281">
        <v>7872973309</v>
      </c>
      <c r="J75" s="280" t="s">
        <v>439</v>
      </c>
      <c r="K75" s="280" t="s">
        <v>1009</v>
      </c>
      <c r="L75" s="281">
        <v>9394176478</v>
      </c>
      <c r="M75" s="280" t="s">
        <v>1010</v>
      </c>
      <c r="N75" s="280" t="s">
        <v>499</v>
      </c>
      <c r="O75" s="280" t="s">
        <v>499</v>
      </c>
      <c r="P75" s="280" t="s">
        <v>499</v>
      </c>
      <c r="Q75" s="280" t="s">
        <v>1011</v>
      </c>
      <c r="R75" s="282">
        <v>0</v>
      </c>
      <c r="S75" s="282">
        <v>0</v>
      </c>
      <c r="T75" s="282">
        <v>6</v>
      </c>
      <c r="U75" s="282">
        <v>0</v>
      </c>
      <c r="V75" s="282">
        <v>0</v>
      </c>
      <c r="W75" s="282">
        <v>0</v>
      </c>
      <c r="X75" s="282">
        <v>0</v>
      </c>
      <c r="Y75" s="282">
        <v>0</v>
      </c>
      <c r="Z75" s="282">
        <v>0</v>
      </c>
      <c r="AA75" s="282">
        <v>0</v>
      </c>
      <c r="AB75" s="282">
        <v>0</v>
      </c>
      <c r="AC75" s="282">
        <v>0</v>
      </c>
      <c r="AD75" s="282">
        <v>0</v>
      </c>
      <c r="AE75" s="282">
        <v>0</v>
      </c>
      <c r="AF75" s="282">
        <v>0</v>
      </c>
      <c r="AG75" s="282">
        <v>0</v>
      </c>
      <c r="AH75" s="282">
        <v>0</v>
      </c>
      <c r="AI75" s="282">
        <v>0</v>
      </c>
      <c r="AJ75" s="283">
        <f t="shared" si="1"/>
        <v>6</v>
      </c>
    </row>
    <row r="76" spans="1:36">
      <c r="A76" s="280" t="s">
        <v>1012</v>
      </c>
      <c r="B76" s="280" t="s">
        <v>1013</v>
      </c>
      <c r="C76" s="280" t="s">
        <v>1014</v>
      </c>
      <c r="D76" s="280" t="s">
        <v>133</v>
      </c>
      <c r="E76" s="280" t="s">
        <v>906</v>
      </c>
      <c r="F76" s="280" t="s">
        <v>1014</v>
      </c>
      <c r="G76" s="280" t="s">
        <v>133</v>
      </c>
      <c r="H76" s="280" t="s">
        <v>906</v>
      </c>
      <c r="I76" s="281">
        <v>7877871195</v>
      </c>
      <c r="J76" s="280" t="s">
        <v>439</v>
      </c>
      <c r="K76" s="280" t="s">
        <v>1015</v>
      </c>
      <c r="L76" s="281">
        <v>7877962854</v>
      </c>
      <c r="M76" s="280" t="s">
        <v>1016</v>
      </c>
      <c r="N76" s="280" t="s">
        <v>1016</v>
      </c>
      <c r="O76" s="280" t="s">
        <v>611</v>
      </c>
      <c r="P76" s="280" t="s">
        <v>611</v>
      </c>
      <c r="Q76" s="280" t="s">
        <v>1017</v>
      </c>
      <c r="R76" s="282">
        <v>0</v>
      </c>
      <c r="S76" s="282">
        <v>3</v>
      </c>
      <c r="T76" s="282">
        <v>11</v>
      </c>
      <c r="U76" s="282">
        <v>0</v>
      </c>
      <c r="V76" s="282">
        <v>9</v>
      </c>
      <c r="W76" s="282">
        <v>10</v>
      </c>
      <c r="X76" s="282">
        <v>12</v>
      </c>
      <c r="Y76" s="282">
        <v>17</v>
      </c>
      <c r="Z76" s="282">
        <v>14</v>
      </c>
      <c r="AA76" s="282">
        <v>14</v>
      </c>
      <c r="AB76" s="282">
        <v>0</v>
      </c>
      <c r="AC76" s="282">
        <v>0</v>
      </c>
      <c r="AD76" s="282">
        <v>0</v>
      </c>
      <c r="AE76" s="282">
        <v>0</v>
      </c>
      <c r="AF76" s="282">
        <v>0</v>
      </c>
      <c r="AG76" s="282">
        <v>0</v>
      </c>
      <c r="AH76" s="282">
        <v>0</v>
      </c>
      <c r="AI76" s="282">
        <v>0</v>
      </c>
      <c r="AJ76" s="283">
        <f t="shared" si="1"/>
        <v>90</v>
      </c>
    </row>
    <row r="77" spans="1:36">
      <c r="A77" s="280" t="s">
        <v>1018</v>
      </c>
      <c r="B77" s="280" t="s">
        <v>1019</v>
      </c>
      <c r="C77" s="280" t="s">
        <v>1020</v>
      </c>
      <c r="D77" s="280" t="s">
        <v>133</v>
      </c>
      <c r="E77" s="280" t="s">
        <v>1021</v>
      </c>
      <c r="F77" s="280" t="s">
        <v>1022</v>
      </c>
      <c r="G77" s="280" t="s">
        <v>133</v>
      </c>
      <c r="H77" s="280" t="s">
        <v>986</v>
      </c>
      <c r="I77" s="281">
        <v>7879982588</v>
      </c>
      <c r="J77" s="280" t="s">
        <v>1023</v>
      </c>
      <c r="K77" s="280" t="s">
        <v>1024</v>
      </c>
      <c r="L77" s="281">
        <v>7877306554</v>
      </c>
      <c r="M77" s="280" t="s">
        <v>1025</v>
      </c>
      <c r="N77" s="280" t="s">
        <v>1025</v>
      </c>
      <c r="O77" s="280" t="s">
        <v>1026</v>
      </c>
      <c r="P77" s="280" t="s">
        <v>439</v>
      </c>
      <c r="Q77" s="280" t="s">
        <v>1027</v>
      </c>
      <c r="R77" s="282">
        <v>0</v>
      </c>
      <c r="S77" s="282">
        <v>12</v>
      </c>
      <c r="T77" s="282">
        <v>12</v>
      </c>
      <c r="U77" s="282">
        <v>0</v>
      </c>
      <c r="V77" s="282">
        <v>17</v>
      </c>
      <c r="W77" s="282">
        <v>12</v>
      </c>
      <c r="X77" s="282">
        <v>11</v>
      </c>
      <c r="Y77" s="282">
        <v>8</v>
      </c>
      <c r="Z77" s="282">
        <v>13</v>
      </c>
      <c r="AA77" s="282">
        <v>11</v>
      </c>
      <c r="AB77" s="282">
        <v>0</v>
      </c>
      <c r="AC77" s="282">
        <v>9</v>
      </c>
      <c r="AD77" s="282">
        <v>9</v>
      </c>
      <c r="AE77" s="282">
        <v>0</v>
      </c>
      <c r="AF77" s="282">
        <v>0</v>
      </c>
      <c r="AG77" s="282">
        <v>0</v>
      </c>
      <c r="AH77" s="282">
        <v>0</v>
      </c>
      <c r="AI77" s="282">
        <v>0</v>
      </c>
      <c r="AJ77" s="283">
        <f t="shared" si="1"/>
        <v>114</v>
      </c>
    </row>
    <row r="78" spans="1:36">
      <c r="A78" s="280" t="s">
        <v>1028</v>
      </c>
      <c r="B78" s="280" t="s">
        <v>1029</v>
      </c>
      <c r="C78" s="280" t="s">
        <v>1030</v>
      </c>
      <c r="D78" s="280" t="s">
        <v>133</v>
      </c>
      <c r="E78" s="280" t="s">
        <v>897</v>
      </c>
      <c r="F78" s="280" t="s">
        <v>1030</v>
      </c>
      <c r="G78" s="280" t="s">
        <v>133</v>
      </c>
      <c r="H78" s="280" t="s">
        <v>897</v>
      </c>
      <c r="I78" s="281">
        <v>7877863685</v>
      </c>
      <c r="J78" s="280" t="s">
        <v>1031</v>
      </c>
      <c r="K78" s="280" t="s">
        <v>1032</v>
      </c>
      <c r="L78" s="281">
        <v>7877863685</v>
      </c>
      <c r="M78" s="280" t="s">
        <v>1033</v>
      </c>
      <c r="N78" s="280" t="s">
        <v>1033</v>
      </c>
      <c r="O78" s="280" t="s">
        <v>1034</v>
      </c>
      <c r="P78" s="280" t="s">
        <v>1035</v>
      </c>
      <c r="Q78" s="280" t="s">
        <v>1033</v>
      </c>
      <c r="R78" s="282">
        <v>9</v>
      </c>
      <c r="S78" s="282">
        <v>15</v>
      </c>
      <c r="T78" s="282">
        <v>2</v>
      </c>
      <c r="U78" s="282">
        <v>1</v>
      </c>
      <c r="V78" s="282">
        <v>6</v>
      </c>
      <c r="W78" s="282">
        <v>7</v>
      </c>
      <c r="X78" s="282">
        <v>8</v>
      </c>
      <c r="Y78" s="282">
        <v>3</v>
      </c>
      <c r="Z78" s="282">
        <v>1</v>
      </c>
      <c r="AA78" s="282">
        <v>3</v>
      </c>
      <c r="AB78" s="282">
        <v>0</v>
      </c>
      <c r="AC78" s="282">
        <v>0</v>
      </c>
      <c r="AD78" s="282">
        <v>0</v>
      </c>
      <c r="AE78" s="282">
        <v>0</v>
      </c>
      <c r="AF78" s="282">
        <v>0</v>
      </c>
      <c r="AG78" s="282">
        <v>0</v>
      </c>
      <c r="AH78" s="282">
        <v>0</v>
      </c>
      <c r="AI78" s="282">
        <v>0</v>
      </c>
      <c r="AJ78" s="283">
        <f t="shared" si="1"/>
        <v>55</v>
      </c>
    </row>
    <row r="79" spans="1:36">
      <c r="A79" s="280" t="s">
        <v>1036</v>
      </c>
      <c r="B79" s="280" t="s">
        <v>1037</v>
      </c>
      <c r="C79" s="280" t="s">
        <v>1038</v>
      </c>
      <c r="D79" s="280" t="s">
        <v>133</v>
      </c>
      <c r="E79" s="280" t="s">
        <v>1021</v>
      </c>
      <c r="F79" s="280" t="s">
        <v>1039</v>
      </c>
      <c r="G79" s="280" t="s">
        <v>142</v>
      </c>
      <c r="H79" s="280" t="s">
        <v>1040</v>
      </c>
      <c r="I79" s="281">
        <v>7877864343</v>
      </c>
      <c r="J79" s="280" t="s">
        <v>439</v>
      </c>
      <c r="K79" s="280" t="s">
        <v>1041</v>
      </c>
      <c r="L79" s="281">
        <v>7877864343</v>
      </c>
      <c r="M79" s="280" t="s">
        <v>555</v>
      </c>
      <c r="N79" s="280" t="s">
        <v>555</v>
      </c>
      <c r="O79" s="280" t="s">
        <v>555</v>
      </c>
      <c r="P79" s="280" t="s">
        <v>1042</v>
      </c>
      <c r="Q79" s="280" t="s">
        <v>1043</v>
      </c>
      <c r="R79" s="282">
        <v>0</v>
      </c>
      <c r="S79" s="282">
        <v>0</v>
      </c>
      <c r="T79" s="282">
        <v>0</v>
      </c>
      <c r="U79" s="282">
        <v>0</v>
      </c>
      <c r="V79" s="282">
        <v>0</v>
      </c>
      <c r="W79" s="282">
        <v>0</v>
      </c>
      <c r="X79" s="282">
        <v>0</v>
      </c>
      <c r="Y79" s="282">
        <v>0</v>
      </c>
      <c r="Z79" s="282">
        <v>0</v>
      </c>
      <c r="AA79" s="282">
        <v>0</v>
      </c>
      <c r="AB79" s="282">
        <v>0</v>
      </c>
      <c r="AC79" s="282">
        <v>0</v>
      </c>
      <c r="AD79" s="282">
        <v>0</v>
      </c>
      <c r="AE79" s="282">
        <v>0</v>
      </c>
      <c r="AF79" s="282">
        <v>0</v>
      </c>
      <c r="AG79" s="282">
        <v>0</v>
      </c>
      <c r="AH79" s="282">
        <v>0</v>
      </c>
      <c r="AI79" s="282">
        <v>0</v>
      </c>
      <c r="AJ79" s="283">
        <f t="shared" si="1"/>
        <v>0</v>
      </c>
    </row>
    <row r="80" spans="1:36">
      <c r="A80" s="280" t="s">
        <v>1044</v>
      </c>
      <c r="B80" s="280" t="s">
        <v>1045</v>
      </c>
      <c r="C80" s="280" t="s">
        <v>1046</v>
      </c>
      <c r="D80" s="280" t="s">
        <v>133</v>
      </c>
      <c r="E80" s="280" t="s">
        <v>515</v>
      </c>
      <c r="F80" s="280" t="s">
        <v>1047</v>
      </c>
      <c r="G80" s="280" t="s">
        <v>133</v>
      </c>
      <c r="H80" s="280" t="s">
        <v>986</v>
      </c>
      <c r="I80" s="281">
        <v>7877408352</v>
      </c>
      <c r="J80" s="280" t="s">
        <v>439</v>
      </c>
      <c r="K80" s="280" t="s">
        <v>1048</v>
      </c>
      <c r="L80" s="281">
        <v>7877408352</v>
      </c>
      <c r="M80" s="280" t="s">
        <v>1049</v>
      </c>
      <c r="N80" s="280" t="s">
        <v>1049</v>
      </c>
      <c r="O80" s="280" t="s">
        <v>1049</v>
      </c>
      <c r="P80" s="280" t="s">
        <v>1049</v>
      </c>
      <c r="Q80" s="280" t="s">
        <v>1050</v>
      </c>
      <c r="R80" s="282">
        <v>0</v>
      </c>
      <c r="S80" s="282">
        <v>11</v>
      </c>
      <c r="T80" s="282">
        <v>22</v>
      </c>
      <c r="U80" s="282">
        <v>0</v>
      </c>
      <c r="V80" s="282">
        <v>27</v>
      </c>
      <c r="W80" s="282">
        <v>30</v>
      </c>
      <c r="X80" s="282">
        <v>37</v>
      </c>
      <c r="Y80" s="282">
        <v>38</v>
      </c>
      <c r="Z80" s="282">
        <v>34</v>
      </c>
      <c r="AA80" s="282">
        <v>44</v>
      </c>
      <c r="AB80" s="282">
        <v>0</v>
      </c>
      <c r="AC80" s="282">
        <v>43</v>
      </c>
      <c r="AD80" s="282">
        <v>40</v>
      </c>
      <c r="AE80" s="282">
        <v>41</v>
      </c>
      <c r="AF80" s="282">
        <v>67</v>
      </c>
      <c r="AG80" s="282">
        <v>47</v>
      </c>
      <c r="AH80" s="282">
        <v>38</v>
      </c>
      <c r="AI80" s="282">
        <v>0</v>
      </c>
      <c r="AJ80" s="283">
        <f t="shared" si="1"/>
        <v>519</v>
      </c>
    </row>
    <row r="81" spans="1:36">
      <c r="A81" s="280" t="s">
        <v>1051</v>
      </c>
      <c r="B81" s="280" t="s">
        <v>1052</v>
      </c>
      <c r="C81" s="280" t="s">
        <v>1053</v>
      </c>
      <c r="D81" s="280" t="s">
        <v>133</v>
      </c>
      <c r="E81" s="280" t="s">
        <v>897</v>
      </c>
      <c r="F81" s="280" t="s">
        <v>1054</v>
      </c>
      <c r="G81" s="280" t="s">
        <v>133</v>
      </c>
      <c r="H81" s="280" t="s">
        <v>515</v>
      </c>
      <c r="I81" s="281">
        <v>7872342373</v>
      </c>
      <c r="J81" s="280" t="s">
        <v>439</v>
      </c>
      <c r="K81" s="280" t="s">
        <v>1055</v>
      </c>
      <c r="L81" s="281">
        <v>7872342373</v>
      </c>
      <c r="M81" s="280" t="s">
        <v>1056</v>
      </c>
      <c r="N81" s="280" t="s">
        <v>1056</v>
      </c>
      <c r="O81" s="280" t="s">
        <v>1056</v>
      </c>
      <c r="P81" s="280" t="s">
        <v>555</v>
      </c>
      <c r="Q81" s="280" t="s">
        <v>1057</v>
      </c>
      <c r="R81" s="282">
        <v>4</v>
      </c>
      <c r="S81" s="282">
        <v>4</v>
      </c>
      <c r="T81" s="282">
        <v>9</v>
      </c>
      <c r="U81" s="282">
        <v>0</v>
      </c>
      <c r="V81" s="282">
        <v>8</v>
      </c>
      <c r="W81" s="282">
        <v>3</v>
      </c>
      <c r="X81" s="282">
        <v>2</v>
      </c>
      <c r="Y81" s="282">
        <v>3</v>
      </c>
      <c r="Z81" s="282">
        <v>2</v>
      </c>
      <c r="AA81" s="282">
        <v>1</v>
      </c>
      <c r="AB81" s="282">
        <v>0</v>
      </c>
      <c r="AC81" s="282">
        <v>1</v>
      </c>
      <c r="AD81" s="282">
        <v>0</v>
      </c>
      <c r="AE81" s="282">
        <v>0</v>
      </c>
      <c r="AF81" s="282">
        <v>0</v>
      </c>
      <c r="AG81" s="282">
        <v>9</v>
      </c>
      <c r="AH81" s="282">
        <v>0</v>
      </c>
      <c r="AI81" s="282">
        <v>0</v>
      </c>
      <c r="AJ81" s="283">
        <f t="shared" si="1"/>
        <v>46</v>
      </c>
    </row>
    <row r="82" spans="1:36">
      <c r="A82" s="280" t="s">
        <v>1058</v>
      </c>
      <c r="B82" s="280" t="s">
        <v>1059</v>
      </c>
      <c r="C82" s="280" t="s">
        <v>1060</v>
      </c>
      <c r="D82" s="280" t="s">
        <v>144</v>
      </c>
      <c r="E82" s="280" t="s">
        <v>1061</v>
      </c>
      <c r="F82" s="280" t="s">
        <v>1062</v>
      </c>
      <c r="G82" s="280" t="s">
        <v>144</v>
      </c>
      <c r="H82" s="280" t="s">
        <v>1061</v>
      </c>
      <c r="I82" s="281">
        <v>7873943311</v>
      </c>
      <c r="J82" s="280" t="s">
        <v>439</v>
      </c>
      <c r="K82" s="280" t="s">
        <v>1063</v>
      </c>
      <c r="L82" s="281">
        <v>7876629546</v>
      </c>
      <c r="M82" s="280" t="s">
        <v>1064</v>
      </c>
      <c r="N82" s="280" t="s">
        <v>1056</v>
      </c>
      <c r="O82" s="280" t="s">
        <v>555</v>
      </c>
      <c r="P82" s="280" t="s">
        <v>555</v>
      </c>
      <c r="Q82" s="280" t="s">
        <v>1065</v>
      </c>
      <c r="R82" s="282">
        <v>7</v>
      </c>
      <c r="S82" s="282">
        <v>6</v>
      </c>
      <c r="T82" s="282">
        <v>7</v>
      </c>
      <c r="U82" s="282">
        <v>0</v>
      </c>
      <c r="V82" s="282">
        <v>5</v>
      </c>
      <c r="W82" s="282">
        <v>5</v>
      </c>
      <c r="X82" s="282">
        <v>3</v>
      </c>
      <c r="Y82" s="282">
        <v>2</v>
      </c>
      <c r="Z82" s="282">
        <v>0</v>
      </c>
      <c r="AA82" s="282">
        <v>0</v>
      </c>
      <c r="AB82" s="282">
        <v>0</v>
      </c>
      <c r="AC82" s="282">
        <v>0</v>
      </c>
      <c r="AD82" s="282">
        <v>0</v>
      </c>
      <c r="AE82" s="282">
        <v>0</v>
      </c>
      <c r="AF82" s="282">
        <v>0</v>
      </c>
      <c r="AG82" s="282">
        <v>0</v>
      </c>
      <c r="AH82" s="282">
        <v>0</v>
      </c>
      <c r="AI82" s="282">
        <v>0</v>
      </c>
      <c r="AJ82" s="283">
        <f t="shared" si="1"/>
        <v>35</v>
      </c>
    </row>
    <row r="83" spans="1:36">
      <c r="A83" s="280" t="s">
        <v>1066</v>
      </c>
      <c r="B83" s="280" t="s">
        <v>1067</v>
      </c>
      <c r="C83" s="280" t="s">
        <v>1068</v>
      </c>
      <c r="D83" s="280" t="s">
        <v>133</v>
      </c>
      <c r="E83" s="280" t="s">
        <v>986</v>
      </c>
      <c r="F83" s="280" t="s">
        <v>1069</v>
      </c>
      <c r="G83" s="280" t="s">
        <v>133</v>
      </c>
      <c r="H83" s="280" t="s">
        <v>986</v>
      </c>
      <c r="I83" s="281">
        <v>7879931414</v>
      </c>
      <c r="J83" s="280" t="s">
        <v>439</v>
      </c>
      <c r="K83" s="280" t="s">
        <v>1070</v>
      </c>
      <c r="L83" s="281">
        <v>7879931414</v>
      </c>
      <c r="M83" s="280" t="s">
        <v>555</v>
      </c>
      <c r="N83" s="280" t="s">
        <v>1071</v>
      </c>
      <c r="O83" s="280" t="s">
        <v>1071</v>
      </c>
      <c r="P83" s="280" t="s">
        <v>555</v>
      </c>
      <c r="Q83" s="280" t="s">
        <v>1071</v>
      </c>
      <c r="R83" s="282">
        <v>0</v>
      </c>
      <c r="S83" s="282">
        <v>0</v>
      </c>
      <c r="T83" s="282">
        <v>20</v>
      </c>
      <c r="U83" s="282">
        <v>0</v>
      </c>
      <c r="V83" s="282">
        <v>14</v>
      </c>
      <c r="W83" s="282">
        <v>21</v>
      </c>
      <c r="X83" s="282">
        <v>16</v>
      </c>
      <c r="Y83" s="282">
        <v>23</v>
      </c>
      <c r="Z83" s="282">
        <v>16</v>
      </c>
      <c r="AA83" s="282">
        <v>19</v>
      </c>
      <c r="AB83" s="282">
        <v>0</v>
      </c>
      <c r="AC83" s="282">
        <v>0</v>
      </c>
      <c r="AD83" s="282">
        <v>0</v>
      </c>
      <c r="AE83" s="282">
        <v>0</v>
      </c>
      <c r="AF83" s="282">
        <v>0</v>
      </c>
      <c r="AG83" s="282">
        <v>0</v>
      </c>
      <c r="AH83" s="282">
        <v>0</v>
      </c>
      <c r="AI83" s="282">
        <v>0</v>
      </c>
      <c r="AJ83" s="283">
        <f t="shared" si="1"/>
        <v>129</v>
      </c>
    </row>
    <row r="84" spans="1:36">
      <c r="A84" s="280" t="s">
        <v>1072</v>
      </c>
      <c r="B84" s="280" t="s">
        <v>1073</v>
      </c>
      <c r="C84" s="280" t="s">
        <v>1074</v>
      </c>
      <c r="D84" s="280" t="s">
        <v>133</v>
      </c>
      <c r="E84" s="280" t="s">
        <v>897</v>
      </c>
      <c r="F84" s="280" t="s">
        <v>1075</v>
      </c>
      <c r="G84" s="280" t="s">
        <v>133</v>
      </c>
      <c r="H84" s="280" t="s">
        <v>897</v>
      </c>
      <c r="I84" s="281">
        <v>7874483039</v>
      </c>
      <c r="J84" s="280" t="s">
        <v>439</v>
      </c>
      <c r="K84" s="280" t="s">
        <v>1076</v>
      </c>
      <c r="L84" s="281">
        <v>7874483039</v>
      </c>
      <c r="M84" s="280" t="s">
        <v>1077</v>
      </c>
      <c r="N84" s="280" t="s">
        <v>1077</v>
      </c>
      <c r="O84" s="280" t="s">
        <v>555</v>
      </c>
      <c r="P84" s="280" t="s">
        <v>555</v>
      </c>
      <c r="Q84" s="280" t="s">
        <v>1077</v>
      </c>
      <c r="R84" s="282">
        <v>10</v>
      </c>
      <c r="S84" s="282">
        <v>12</v>
      </c>
      <c r="T84" s="282">
        <v>8</v>
      </c>
      <c r="U84" s="282">
        <v>0</v>
      </c>
      <c r="V84" s="282">
        <v>15</v>
      </c>
      <c r="W84" s="282">
        <v>8</v>
      </c>
      <c r="X84" s="282">
        <v>7</v>
      </c>
      <c r="Y84" s="282">
        <v>4</v>
      </c>
      <c r="Z84" s="282">
        <v>6</v>
      </c>
      <c r="AA84" s="282">
        <v>5</v>
      </c>
      <c r="AB84" s="282">
        <v>0</v>
      </c>
      <c r="AC84" s="282">
        <v>0</v>
      </c>
      <c r="AD84" s="282">
        <v>0</v>
      </c>
      <c r="AE84" s="282">
        <v>0</v>
      </c>
      <c r="AF84" s="282">
        <v>0</v>
      </c>
      <c r="AG84" s="282">
        <v>0</v>
      </c>
      <c r="AH84" s="282">
        <v>0</v>
      </c>
      <c r="AI84" s="282">
        <v>0</v>
      </c>
      <c r="AJ84" s="283">
        <f t="shared" si="1"/>
        <v>75</v>
      </c>
    </row>
    <row r="85" spans="1:36">
      <c r="A85" s="280" t="s">
        <v>1078</v>
      </c>
      <c r="B85" s="280" t="s">
        <v>1079</v>
      </c>
      <c r="C85" s="280" t="s">
        <v>1080</v>
      </c>
      <c r="D85" s="280" t="s">
        <v>133</v>
      </c>
      <c r="E85" s="280" t="s">
        <v>515</v>
      </c>
      <c r="F85" s="280" t="s">
        <v>1081</v>
      </c>
      <c r="G85" s="280" t="s">
        <v>133</v>
      </c>
      <c r="H85" s="280" t="s">
        <v>515</v>
      </c>
      <c r="I85" s="281">
        <v>7872691577</v>
      </c>
      <c r="J85" s="280" t="s">
        <v>439</v>
      </c>
      <c r="K85" s="280" t="s">
        <v>1082</v>
      </c>
      <c r="L85" s="281">
        <v>7872691577</v>
      </c>
      <c r="M85" s="280" t="s">
        <v>611</v>
      </c>
      <c r="N85" s="280" t="s">
        <v>611</v>
      </c>
      <c r="O85" s="280" t="s">
        <v>1083</v>
      </c>
      <c r="P85" s="280" t="s">
        <v>1083</v>
      </c>
      <c r="Q85" s="280" t="s">
        <v>611</v>
      </c>
      <c r="R85" s="282">
        <v>0</v>
      </c>
      <c r="S85" s="282">
        <v>0</v>
      </c>
      <c r="T85" s="282">
        <v>0</v>
      </c>
      <c r="U85" s="282">
        <v>0</v>
      </c>
      <c r="V85" s="282">
        <v>0</v>
      </c>
      <c r="W85" s="282">
        <v>0</v>
      </c>
      <c r="X85" s="282">
        <v>0</v>
      </c>
      <c r="Y85" s="282">
        <v>0</v>
      </c>
      <c r="Z85" s="282">
        <v>0</v>
      </c>
      <c r="AA85" s="282">
        <v>0</v>
      </c>
      <c r="AB85" s="282">
        <v>0</v>
      </c>
      <c r="AC85" s="282">
        <v>0</v>
      </c>
      <c r="AD85" s="282">
        <v>0</v>
      </c>
      <c r="AE85" s="282">
        <v>0</v>
      </c>
      <c r="AF85" s="282">
        <v>0</v>
      </c>
      <c r="AG85" s="282">
        <v>0</v>
      </c>
      <c r="AH85" s="282">
        <v>0</v>
      </c>
      <c r="AI85" s="282">
        <v>0</v>
      </c>
      <c r="AJ85" s="283">
        <f t="shared" si="1"/>
        <v>0</v>
      </c>
    </row>
    <row r="86" spans="1:36">
      <c r="A86" s="280" t="s">
        <v>1084</v>
      </c>
      <c r="B86" s="280" t="s">
        <v>1085</v>
      </c>
      <c r="C86" s="280" t="s">
        <v>1086</v>
      </c>
      <c r="D86" s="280" t="s">
        <v>133</v>
      </c>
      <c r="E86" s="280" t="s">
        <v>515</v>
      </c>
      <c r="F86" s="280" t="s">
        <v>1087</v>
      </c>
      <c r="G86" s="280" t="s">
        <v>143</v>
      </c>
      <c r="H86" s="280" t="s">
        <v>938</v>
      </c>
      <c r="I86" s="281">
        <v>7872796320</v>
      </c>
      <c r="J86" s="280" t="s">
        <v>439</v>
      </c>
      <c r="K86" s="280" t="s">
        <v>1088</v>
      </c>
      <c r="L86" s="281">
        <v>7877026790</v>
      </c>
      <c r="M86" s="280" t="s">
        <v>1089</v>
      </c>
      <c r="N86" s="280" t="s">
        <v>1090</v>
      </c>
      <c r="O86" s="280" t="s">
        <v>555</v>
      </c>
      <c r="P86" s="280" t="s">
        <v>555</v>
      </c>
      <c r="Q86" s="280" t="s">
        <v>1090</v>
      </c>
      <c r="R86" s="282">
        <v>11</v>
      </c>
      <c r="S86" s="282">
        <v>6</v>
      </c>
      <c r="T86" s="282">
        <v>9</v>
      </c>
      <c r="U86" s="282">
        <v>0</v>
      </c>
      <c r="V86" s="282">
        <v>8</v>
      </c>
      <c r="W86" s="282">
        <v>0</v>
      </c>
      <c r="X86" s="282">
        <v>0</v>
      </c>
      <c r="Y86" s="282">
        <v>0</v>
      </c>
      <c r="Z86" s="282">
        <v>0</v>
      </c>
      <c r="AA86" s="282">
        <v>0</v>
      </c>
      <c r="AB86" s="282">
        <v>0</v>
      </c>
      <c r="AC86" s="282">
        <v>0</v>
      </c>
      <c r="AD86" s="282">
        <v>0</v>
      </c>
      <c r="AE86" s="282">
        <v>0</v>
      </c>
      <c r="AF86" s="282">
        <v>0</v>
      </c>
      <c r="AG86" s="282">
        <v>0</v>
      </c>
      <c r="AH86" s="282">
        <v>0</v>
      </c>
      <c r="AI86" s="282">
        <v>0</v>
      </c>
      <c r="AJ86" s="283">
        <f t="shared" si="1"/>
        <v>34</v>
      </c>
    </row>
    <row r="87" spans="1:36">
      <c r="A87" s="280" t="s">
        <v>1091</v>
      </c>
      <c r="B87" s="280" t="s">
        <v>1092</v>
      </c>
      <c r="C87" s="280" t="s">
        <v>1093</v>
      </c>
      <c r="D87" s="280" t="s">
        <v>133</v>
      </c>
      <c r="E87" s="280" t="s">
        <v>986</v>
      </c>
      <c r="F87" s="280" t="s">
        <v>1094</v>
      </c>
      <c r="G87" s="280" t="s">
        <v>133</v>
      </c>
      <c r="H87" s="280" t="s">
        <v>986</v>
      </c>
      <c r="I87" s="281">
        <v>7876912816</v>
      </c>
      <c r="J87" s="280" t="s">
        <v>1095</v>
      </c>
      <c r="K87" s="280" t="s">
        <v>1096</v>
      </c>
      <c r="L87" s="281">
        <v>7876912816</v>
      </c>
      <c r="M87" s="280" t="s">
        <v>1097</v>
      </c>
      <c r="N87" s="280" t="s">
        <v>1098</v>
      </c>
      <c r="O87" s="280" t="s">
        <v>1098</v>
      </c>
      <c r="P87" s="280" t="s">
        <v>555</v>
      </c>
      <c r="Q87" s="280" t="s">
        <v>1099</v>
      </c>
      <c r="R87" s="282">
        <v>0</v>
      </c>
      <c r="S87" s="282">
        <v>3</v>
      </c>
      <c r="T87" s="282">
        <v>3</v>
      </c>
      <c r="U87" s="282">
        <v>0</v>
      </c>
      <c r="V87" s="282">
        <v>8</v>
      </c>
      <c r="W87" s="282">
        <v>11</v>
      </c>
      <c r="X87" s="282">
        <v>2</v>
      </c>
      <c r="Y87" s="282">
        <v>5</v>
      </c>
      <c r="Z87" s="282">
        <v>4</v>
      </c>
      <c r="AA87" s="282">
        <v>4</v>
      </c>
      <c r="AB87" s="282">
        <v>0</v>
      </c>
      <c r="AC87" s="282">
        <v>0</v>
      </c>
      <c r="AD87" s="282">
        <v>0</v>
      </c>
      <c r="AE87" s="282">
        <v>0</v>
      </c>
      <c r="AF87" s="282">
        <v>0</v>
      </c>
      <c r="AG87" s="282">
        <v>0</v>
      </c>
      <c r="AH87" s="282">
        <v>0</v>
      </c>
      <c r="AI87" s="282">
        <v>0</v>
      </c>
      <c r="AJ87" s="283">
        <f t="shared" si="1"/>
        <v>40</v>
      </c>
    </row>
    <row r="88" spans="1:36">
      <c r="A88" s="280" t="s">
        <v>1100</v>
      </c>
      <c r="B88" s="280" t="s">
        <v>1101</v>
      </c>
      <c r="C88" s="280" t="s">
        <v>1102</v>
      </c>
      <c r="D88" s="280" t="s">
        <v>133</v>
      </c>
      <c r="E88" s="280" t="s">
        <v>986</v>
      </c>
      <c r="F88" s="280" t="s">
        <v>1047</v>
      </c>
      <c r="G88" s="280" t="s">
        <v>133</v>
      </c>
      <c r="H88" s="280" t="s">
        <v>986</v>
      </c>
      <c r="I88" s="281">
        <v>7877408352</v>
      </c>
      <c r="J88" s="280" t="s">
        <v>439</v>
      </c>
      <c r="K88" s="280" t="s">
        <v>1048</v>
      </c>
      <c r="L88" s="281">
        <v>7877408352</v>
      </c>
      <c r="M88" s="280" t="s">
        <v>1103</v>
      </c>
      <c r="N88" s="280" t="s">
        <v>1103</v>
      </c>
      <c r="O88" s="280" t="s">
        <v>1103</v>
      </c>
      <c r="P88" s="280" t="s">
        <v>1103</v>
      </c>
      <c r="Q88" s="280" t="s">
        <v>1050</v>
      </c>
      <c r="R88" s="282">
        <v>0</v>
      </c>
      <c r="S88" s="282">
        <v>0</v>
      </c>
      <c r="T88" s="282">
        <v>0</v>
      </c>
      <c r="U88" s="282">
        <v>0</v>
      </c>
      <c r="V88" s="282">
        <v>0</v>
      </c>
      <c r="W88" s="282">
        <v>0</v>
      </c>
      <c r="X88" s="282">
        <v>0</v>
      </c>
      <c r="Y88" s="282">
        <v>0</v>
      </c>
      <c r="Z88" s="282">
        <v>0</v>
      </c>
      <c r="AA88" s="282">
        <v>0</v>
      </c>
      <c r="AB88" s="282">
        <v>0</v>
      </c>
      <c r="AC88" s="282">
        <v>0</v>
      </c>
      <c r="AD88" s="282">
        <v>0</v>
      </c>
      <c r="AE88" s="282">
        <v>0</v>
      </c>
      <c r="AF88" s="282">
        <v>0</v>
      </c>
      <c r="AG88" s="282">
        <v>49</v>
      </c>
      <c r="AH88" s="282">
        <v>37</v>
      </c>
      <c r="AI88" s="282">
        <v>0</v>
      </c>
      <c r="AJ88" s="283">
        <f t="shared" si="1"/>
        <v>86</v>
      </c>
    </row>
    <row r="89" spans="1:36">
      <c r="A89" s="280" t="s">
        <v>1104</v>
      </c>
      <c r="B89" s="280" t="s">
        <v>1105</v>
      </c>
      <c r="C89" s="280" t="s">
        <v>1106</v>
      </c>
      <c r="D89" s="280" t="s">
        <v>133</v>
      </c>
      <c r="E89" s="280" t="s">
        <v>897</v>
      </c>
      <c r="F89" s="280" t="s">
        <v>1106</v>
      </c>
      <c r="G89" s="280" t="s">
        <v>133</v>
      </c>
      <c r="H89" s="280" t="s">
        <v>897</v>
      </c>
      <c r="I89" s="281">
        <v>7877404082</v>
      </c>
      <c r="J89" s="280" t="s">
        <v>439</v>
      </c>
      <c r="K89" s="280" t="s">
        <v>1107</v>
      </c>
      <c r="L89" s="281" t="s">
        <v>1108</v>
      </c>
      <c r="M89" s="280" t="s">
        <v>499</v>
      </c>
      <c r="N89" s="280" t="s">
        <v>1109</v>
      </c>
      <c r="O89" s="280" t="s">
        <v>1109</v>
      </c>
      <c r="P89" s="280" t="s">
        <v>1109</v>
      </c>
      <c r="Q89" s="280" t="s">
        <v>1109</v>
      </c>
      <c r="R89" s="282">
        <v>0</v>
      </c>
      <c r="S89" s="282">
        <v>0</v>
      </c>
      <c r="T89" s="282">
        <v>0</v>
      </c>
      <c r="U89" s="282">
        <v>0</v>
      </c>
      <c r="V89" s="282">
        <v>0</v>
      </c>
      <c r="W89" s="282">
        <v>0</v>
      </c>
      <c r="X89" s="282">
        <v>0</v>
      </c>
      <c r="Y89" s="282">
        <v>14</v>
      </c>
      <c r="Z89" s="282">
        <v>9</v>
      </c>
      <c r="AA89" s="282">
        <v>10</v>
      </c>
      <c r="AB89" s="282">
        <v>6</v>
      </c>
      <c r="AC89" s="282">
        <v>7</v>
      </c>
      <c r="AD89" s="282">
        <v>5</v>
      </c>
      <c r="AE89" s="282">
        <v>5</v>
      </c>
      <c r="AF89" s="282">
        <v>4</v>
      </c>
      <c r="AG89" s="282">
        <v>0</v>
      </c>
      <c r="AH89" s="282">
        <v>0</v>
      </c>
      <c r="AI89" s="282">
        <v>0</v>
      </c>
      <c r="AJ89" s="283">
        <f t="shared" si="1"/>
        <v>60</v>
      </c>
    </row>
    <row r="90" spans="1:36">
      <c r="A90" s="280" t="s">
        <v>1110</v>
      </c>
      <c r="B90" s="280" t="s">
        <v>1111</v>
      </c>
      <c r="C90" s="280" t="s">
        <v>1112</v>
      </c>
      <c r="D90" s="280" t="s">
        <v>133</v>
      </c>
      <c r="E90" s="280" t="s">
        <v>906</v>
      </c>
      <c r="F90" s="280" t="s">
        <v>1113</v>
      </c>
      <c r="G90" s="280" t="s">
        <v>133</v>
      </c>
      <c r="H90" s="280" t="s">
        <v>906</v>
      </c>
      <c r="I90" s="281">
        <v>7877869179</v>
      </c>
      <c r="J90" s="280" t="s">
        <v>1114</v>
      </c>
      <c r="K90" s="280" t="s">
        <v>1115</v>
      </c>
      <c r="L90" s="281">
        <v>7872693965</v>
      </c>
      <c r="M90" s="280" t="s">
        <v>1116</v>
      </c>
      <c r="N90" s="280" t="s">
        <v>1116</v>
      </c>
      <c r="O90" s="280" t="s">
        <v>1116</v>
      </c>
      <c r="P90" s="280" t="s">
        <v>1116</v>
      </c>
      <c r="Q90" s="280" t="s">
        <v>1117</v>
      </c>
      <c r="R90" s="282">
        <v>0</v>
      </c>
      <c r="S90" s="282">
        <v>5</v>
      </c>
      <c r="T90" s="282">
        <v>2</v>
      </c>
      <c r="U90" s="282">
        <v>0</v>
      </c>
      <c r="V90" s="282">
        <v>8</v>
      </c>
      <c r="W90" s="282">
        <v>12</v>
      </c>
      <c r="X90" s="282">
        <v>22</v>
      </c>
      <c r="Y90" s="282">
        <v>14</v>
      </c>
      <c r="Z90" s="282">
        <v>10</v>
      </c>
      <c r="AA90" s="282">
        <v>17</v>
      </c>
      <c r="AB90" s="282">
        <v>0</v>
      </c>
      <c r="AC90" s="282">
        <v>18</v>
      </c>
      <c r="AD90" s="282">
        <v>14</v>
      </c>
      <c r="AE90" s="282">
        <v>20</v>
      </c>
      <c r="AF90" s="282">
        <v>16</v>
      </c>
      <c r="AG90" s="282">
        <v>25</v>
      </c>
      <c r="AH90" s="282">
        <v>16</v>
      </c>
      <c r="AI90" s="282">
        <v>0</v>
      </c>
      <c r="AJ90" s="283">
        <f t="shared" si="1"/>
        <v>199</v>
      </c>
    </row>
    <row r="91" spans="1:36">
      <c r="A91" s="280" t="s">
        <v>1118</v>
      </c>
      <c r="B91" s="280" t="s">
        <v>1119</v>
      </c>
      <c r="C91" s="280" t="s">
        <v>1120</v>
      </c>
      <c r="D91" s="280" t="s">
        <v>133</v>
      </c>
      <c r="E91" s="280" t="s">
        <v>897</v>
      </c>
      <c r="F91" s="280" t="s">
        <v>1120</v>
      </c>
      <c r="G91" s="280" t="s">
        <v>133</v>
      </c>
      <c r="H91" s="280" t="s">
        <v>897</v>
      </c>
      <c r="I91" s="281">
        <v>7879667130</v>
      </c>
      <c r="J91" s="280" t="s">
        <v>439</v>
      </c>
      <c r="K91" s="280" t="s">
        <v>1121</v>
      </c>
      <c r="L91" s="281">
        <v>7879667130</v>
      </c>
      <c r="M91" s="280" t="s">
        <v>1122</v>
      </c>
      <c r="N91" s="280" t="s">
        <v>1122</v>
      </c>
      <c r="O91" s="280" t="s">
        <v>1122</v>
      </c>
      <c r="P91" s="280" t="s">
        <v>1122</v>
      </c>
      <c r="Q91" s="280" t="s">
        <v>1123</v>
      </c>
      <c r="R91" s="282">
        <v>0</v>
      </c>
      <c r="S91" s="282">
        <v>0</v>
      </c>
      <c r="T91" s="282">
        <v>2</v>
      </c>
      <c r="U91" s="282">
        <v>0</v>
      </c>
      <c r="V91" s="282">
        <v>1</v>
      </c>
      <c r="W91" s="282">
        <v>2</v>
      </c>
      <c r="X91" s="282">
        <v>5</v>
      </c>
      <c r="Y91" s="282">
        <v>3</v>
      </c>
      <c r="Z91" s="282">
        <v>6</v>
      </c>
      <c r="AA91" s="282">
        <v>5</v>
      </c>
      <c r="AB91" s="282">
        <v>0</v>
      </c>
      <c r="AC91" s="282">
        <v>9</v>
      </c>
      <c r="AD91" s="282">
        <v>3</v>
      </c>
      <c r="AE91" s="282">
        <v>5</v>
      </c>
      <c r="AF91" s="282">
        <v>9</v>
      </c>
      <c r="AG91" s="282">
        <v>3</v>
      </c>
      <c r="AH91" s="282">
        <v>5</v>
      </c>
      <c r="AI91" s="282">
        <v>0</v>
      </c>
      <c r="AJ91" s="283">
        <f t="shared" si="1"/>
        <v>58</v>
      </c>
    </row>
    <row r="92" spans="1:36">
      <c r="A92" s="280" t="s">
        <v>1124</v>
      </c>
      <c r="B92" s="280" t="s">
        <v>1125</v>
      </c>
      <c r="C92" s="280" t="s">
        <v>1126</v>
      </c>
      <c r="D92" s="280" t="s">
        <v>133</v>
      </c>
      <c r="E92" s="280" t="s">
        <v>515</v>
      </c>
      <c r="F92" s="280" t="s">
        <v>1126</v>
      </c>
      <c r="G92" s="280" t="s">
        <v>133</v>
      </c>
      <c r="H92" s="280" t="s">
        <v>515</v>
      </c>
      <c r="I92" s="281">
        <v>7877802501</v>
      </c>
      <c r="J92" s="280" t="s">
        <v>1127</v>
      </c>
      <c r="K92" s="280" t="s">
        <v>1128</v>
      </c>
      <c r="L92" s="281">
        <v>7877400737</v>
      </c>
      <c r="M92" s="280" t="s">
        <v>1129</v>
      </c>
      <c r="N92" s="280" t="s">
        <v>1129</v>
      </c>
      <c r="O92" s="280" t="s">
        <v>1129</v>
      </c>
      <c r="P92" s="280" t="s">
        <v>1130</v>
      </c>
      <c r="Q92" s="280" t="s">
        <v>1131</v>
      </c>
      <c r="R92" s="282">
        <v>0</v>
      </c>
      <c r="S92" s="282">
        <v>14</v>
      </c>
      <c r="T92" s="282">
        <v>25</v>
      </c>
      <c r="U92" s="282">
        <v>0</v>
      </c>
      <c r="V92" s="282">
        <v>21</v>
      </c>
      <c r="W92" s="282">
        <v>37</v>
      </c>
      <c r="X92" s="282">
        <v>26</v>
      </c>
      <c r="Y92" s="282">
        <v>34</v>
      </c>
      <c r="Z92" s="282">
        <v>26</v>
      </c>
      <c r="AA92" s="282">
        <v>42</v>
      </c>
      <c r="AB92" s="282">
        <v>0</v>
      </c>
      <c r="AC92" s="282">
        <v>19</v>
      </c>
      <c r="AD92" s="282">
        <v>33</v>
      </c>
      <c r="AE92" s="282">
        <v>28</v>
      </c>
      <c r="AF92" s="282">
        <v>49</v>
      </c>
      <c r="AG92" s="282">
        <v>31</v>
      </c>
      <c r="AH92" s="282">
        <v>66</v>
      </c>
      <c r="AI92" s="282">
        <v>0</v>
      </c>
      <c r="AJ92" s="283">
        <f t="shared" si="1"/>
        <v>451</v>
      </c>
    </row>
    <row r="93" spans="1:36">
      <c r="A93" s="280" t="s">
        <v>1132</v>
      </c>
      <c r="B93" s="280" t="s">
        <v>1133</v>
      </c>
      <c r="C93" s="280" t="s">
        <v>1134</v>
      </c>
      <c r="D93" s="280" t="s">
        <v>133</v>
      </c>
      <c r="E93" s="280" t="s">
        <v>986</v>
      </c>
      <c r="F93" s="280" t="s">
        <v>1135</v>
      </c>
      <c r="G93" s="280" t="s">
        <v>133</v>
      </c>
      <c r="H93" s="280" t="s">
        <v>986</v>
      </c>
      <c r="I93" s="281">
        <v>7877853066</v>
      </c>
      <c r="J93" s="280" t="s">
        <v>1136</v>
      </c>
      <c r="K93" s="280" t="s">
        <v>1137</v>
      </c>
      <c r="L93" s="281">
        <v>7877855550</v>
      </c>
      <c r="M93" s="280" t="s">
        <v>1138</v>
      </c>
      <c r="N93" s="280" t="s">
        <v>1138</v>
      </c>
      <c r="O93" s="280" t="s">
        <v>1138</v>
      </c>
      <c r="P93" s="280" t="s">
        <v>1138</v>
      </c>
      <c r="Q93" s="280" t="s">
        <v>1139</v>
      </c>
      <c r="R93" s="282">
        <v>0</v>
      </c>
      <c r="S93" s="282">
        <v>3</v>
      </c>
      <c r="T93" s="282">
        <v>1</v>
      </c>
      <c r="U93" s="282">
        <v>0</v>
      </c>
      <c r="V93" s="282">
        <v>7</v>
      </c>
      <c r="W93" s="282">
        <v>4</v>
      </c>
      <c r="X93" s="282">
        <v>10</v>
      </c>
      <c r="Y93" s="282">
        <v>8</v>
      </c>
      <c r="Z93" s="282">
        <v>16</v>
      </c>
      <c r="AA93" s="282">
        <v>19</v>
      </c>
      <c r="AB93" s="282">
        <v>0</v>
      </c>
      <c r="AC93" s="282">
        <v>19</v>
      </c>
      <c r="AD93" s="282">
        <v>10</v>
      </c>
      <c r="AE93" s="282">
        <v>20</v>
      </c>
      <c r="AF93" s="282">
        <v>16</v>
      </c>
      <c r="AG93" s="282">
        <v>24</v>
      </c>
      <c r="AH93" s="282">
        <v>24</v>
      </c>
      <c r="AI93" s="282">
        <v>0</v>
      </c>
      <c r="AJ93" s="283">
        <f t="shared" si="1"/>
        <v>181</v>
      </c>
    </row>
    <row r="94" spans="1:36">
      <c r="A94" s="280" t="s">
        <v>1140</v>
      </c>
      <c r="B94" s="280" t="s">
        <v>1141</v>
      </c>
      <c r="C94" s="280" t="s">
        <v>1142</v>
      </c>
      <c r="D94" s="280" t="s">
        <v>133</v>
      </c>
      <c r="E94" s="280" t="s">
        <v>515</v>
      </c>
      <c r="F94" s="280" t="s">
        <v>1142</v>
      </c>
      <c r="G94" s="280" t="s">
        <v>133</v>
      </c>
      <c r="H94" s="280" t="s">
        <v>515</v>
      </c>
      <c r="I94" s="281">
        <v>7877801654</v>
      </c>
      <c r="J94" s="280" t="s">
        <v>1143</v>
      </c>
      <c r="K94" s="280" t="s">
        <v>1144</v>
      </c>
      <c r="L94" s="281">
        <v>7877807650</v>
      </c>
      <c r="M94" s="280" t="s">
        <v>1145</v>
      </c>
      <c r="N94" s="280" t="s">
        <v>1145</v>
      </c>
      <c r="O94" s="280" t="s">
        <v>1145</v>
      </c>
      <c r="P94" s="280" t="s">
        <v>1145</v>
      </c>
      <c r="Q94" s="280" t="s">
        <v>1146</v>
      </c>
      <c r="R94" s="282">
        <v>0</v>
      </c>
      <c r="S94" s="282">
        <v>0</v>
      </c>
      <c r="T94" s="282">
        <v>15</v>
      </c>
      <c r="U94" s="282">
        <v>0</v>
      </c>
      <c r="V94" s="282">
        <v>22</v>
      </c>
      <c r="W94" s="282">
        <v>18</v>
      </c>
      <c r="X94" s="282">
        <v>20</v>
      </c>
      <c r="Y94" s="282">
        <v>23</v>
      </c>
      <c r="Z94" s="282">
        <v>21</v>
      </c>
      <c r="AA94" s="282">
        <v>24</v>
      </c>
      <c r="AB94" s="282">
        <v>0</v>
      </c>
      <c r="AC94" s="282">
        <v>24</v>
      </c>
      <c r="AD94" s="282">
        <v>20</v>
      </c>
      <c r="AE94" s="282">
        <v>14</v>
      </c>
      <c r="AF94" s="282">
        <v>26</v>
      </c>
      <c r="AG94" s="282">
        <v>21</v>
      </c>
      <c r="AH94" s="282">
        <v>32</v>
      </c>
      <c r="AI94" s="282">
        <v>0</v>
      </c>
      <c r="AJ94" s="283">
        <f t="shared" si="1"/>
        <v>280</v>
      </c>
    </row>
    <row r="95" spans="1:36">
      <c r="A95" s="280" t="s">
        <v>1147</v>
      </c>
      <c r="B95" s="280" t="s">
        <v>1148</v>
      </c>
      <c r="C95" s="280" t="s">
        <v>1149</v>
      </c>
      <c r="D95" s="280" t="s">
        <v>133</v>
      </c>
      <c r="E95" s="280" t="s">
        <v>906</v>
      </c>
      <c r="F95" s="280" t="s">
        <v>1150</v>
      </c>
      <c r="G95" s="280" t="s">
        <v>133</v>
      </c>
      <c r="H95" s="280" t="s">
        <v>906</v>
      </c>
      <c r="I95" s="281">
        <v>7877803463</v>
      </c>
      <c r="J95" s="280" t="s">
        <v>439</v>
      </c>
      <c r="K95" s="280" t="s">
        <v>1151</v>
      </c>
      <c r="L95" s="281">
        <v>7877803463</v>
      </c>
      <c r="M95" s="280" t="s">
        <v>1152</v>
      </c>
      <c r="N95" s="280" t="s">
        <v>1152</v>
      </c>
      <c r="O95" s="280" t="s">
        <v>611</v>
      </c>
      <c r="P95" s="280" t="s">
        <v>611</v>
      </c>
      <c r="Q95" s="280" t="s">
        <v>1153</v>
      </c>
      <c r="R95" s="282">
        <v>25</v>
      </c>
      <c r="S95" s="282">
        <v>32</v>
      </c>
      <c r="T95" s="282">
        <v>22</v>
      </c>
      <c r="U95" s="282">
        <v>0</v>
      </c>
      <c r="V95" s="282">
        <v>14</v>
      </c>
      <c r="W95" s="282">
        <v>11</v>
      </c>
      <c r="X95" s="282">
        <v>0</v>
      </c>
      <c r="Y95" s="282">
        <v>0</v>
      </c>
      <c r="Z95" s="282">
        <v>0</v>
      </c>
      <c r="AA95" s="282">
        <v>0</v>
      </c>
      <c r="AB95" s="282">
        <v>0</v>
      </c>
      <c r="AC95" s="282">
        <v>0</v>
      </c>
      <c r="AD95" s="282">
        <v>0</v>
      </c>
      <c r="AE95" s="282">
        <v>0</v>
      </c>
      <c r="AF95" s="282">
        <v>0</v>
      </c>
      <c r="AG95" s="282">
        <v>0</v>
      </c>
      <c r="AH95" s="282">
        <v>0</v>
      </c>
      <c r="AI95" s="282">
        <v>0</v>
      </c>
      <c r="AJ95" s="283">
        <f t="shared" si="1"/>
        <v>104</v>
      </c>
    </row>
    <row r="96" spans="1:36">
      <c r="A96" s="280" t="s">
        <v>1154</v>
      </c>
      <c r="B96" s="280" t="s">
        <v>1155</v>
      </c>
      <c r="C96" s="280" t="s">
        <v>1156</v>
      </c>
      <c r="D96" s="280" t="s">
        <v>133</v>
      </c>
      <c r="E96" s="280" t="s">
        <v>897</v>
      </c>
      <c r="F96" s="280" t="s">
        <v>1157</v>
      </c>
      <c r="G96" s="280" t="s">
        <v>133</v>
      </c>
      <c r="H96" s="280" t="s">
        <v>995</v>
      </c>
      <c r="I96" s="281">
        <v>7877863725</v>
      </c>
      <c r="J96" s="280" t="s">
        <v>439</v>
      </c>
      <c r="K96" s="280" t="s">
        <v>1158</v>
      </c>
      <c r="L96" s="281">
        <v>7877860237</v>
      </c>
      <c r="M96" s="280" t="s">
        <v>1159</v>
      </c>
      <c r="N96" s="280" t="s">
        <v>1159</v>
      </c>
      <c r="O96" s="280" t="s">
        <v>1159</v>
      </c>
      <c r="P96" s="280" t="s">
        <v>439</v>
      </c>
      <c r="Q96" s="280" t="s">
        <v>1160</v>
      </c>
      <c r="R96" s="282">
        <v>0</v>
      </c>
      <c r="S96" s="282">
        <v>0</v>
      </c>
      <c r="T96" s="282">
        <v>0</v>
      </c>
      <c r="U96" s="282">
        <v>0</v>
      </c>
      <c r="V96" s="282">
        <v>0</v>
      </c>
      <c r="W96" s="282">
        <v>0</v>
      </c>
      <c r="X96" s="282">
        <v>0</v>
      </c>
      <c r="Y96" s="282">
        <v>0</v>
      </c>
      <c r="Z96" s="282">
        <v>0</v>
      </c>
      <c r="AA96" s="282">
        <v>0</v>
      </c>
      <c r="AB96" s="282">
        <v>0</v>
      </c>
      <c r="AC96" s="282">
        <v>0</v>
      </c>
      <c r="AD96" s="282">
        <v>0</v>
      </c>
      <c r="AE96" s="282">
        <v>0</v>
      </c>
      <c r="AF96" s="282">
        <v>0</v>
      </c>
      <c r="AG96" s="282">
        <v>0</v>
      </c>
      <c r="AH96" s="282">
        <v>0</v>
      </c>
      <c r="AI96" s="282">
        <v>0</v>
      </c>
      <c r="AJ96" s="283">
        <f t="shared" si="1"/>
        <v>0</v>
      </c>
    </row>
    <row r="97" spans="1:36">
      <c r="A97" s="280" t="s">
        <v>1161</v>
      </c>
      <c r="B97" s="280" t="s">
        <v>1162</v>
      </c>
      <c r="C97" s="280" t="s">
        <v>1163</v>
      </c>
      <c r="D97" s="280" t="s">
        <v>133</v>
      </c>
      <c r="E97" s="280" t="s">
        <v>1021</v>
      </c>
      <c r="F97" s="280" t="s">
        <v>1164</v>
      </c>
      <c r="G97" s="280" t="s">
        <v>133</v>
      </c>
      <c r="H97" s="280" t="s">
        <v>986</v>
      </c>
      <c r="I97" s="281">
        <v>7879991478</v>
      </c>
      <c r="J97" s="280" t="s">
        <v>1165</v>
      </c>
      <c r="K97" s="280" t="s">
        <v>1166</v>
      </c>
      <c r="L97" s="281">
        <v>7877996592</v>
      </c>
      <c r="M97" s="280" t="s">
        <v>1167</v>
      </c>
      <c r="N97" s="280" t="s">
        <v>1167</v>
      </c>
      <c r="O97" s="280" t="s">
        <v>1167</v>
      </c>
      <c r="P97" s="280" t="s">
        <v>1167</v>
      </c>
      <c r="Q97" s="280" t="s">
        <v>1168</v>
      </c>
      <c r="R97" s="282">
        <v>0</v>
      </c>
      <c r="S97" s="282">
        <v>7</v>
      </c>
      <c r="T97" s="282">
        <v>12</v>
      </c>
      <c r="U97" s="282">
        <v>0</v>
      </c>
      <c r="V97" s="282">
        <v>6</v>
      </c>
      <c r="W97" s="282">
        <v>12</v>
      </c>
      <c r="X97" s="282">
        <v>8</v>
      </c>
      <c r="Y97" s="282">
        <v>7</v>
      </c>
      <c r="Z97" s="282">
        <v>6</v>
      </c>
      <c r="AA97" s="282">
        <v>12</v>
      </c>
      <c r="AB97" s="282">
        <v>0</v>
      </c>
      <c r="AC97" s="282">
        <v>6</v>
      </c>
      <c r="AD97" s="282">
        <v>8</v>
      </c>
      <c r="AE97" s="282">
        <v>6</v>
      </c>
      <c r="AF97" s="282">
        <v>3</v>
      </c>
      <c r="AG97" s="282">
        <v>2</v>
      </c>
      <c r="AH97" s="282">
        <v>3</v>
      </c>
      <c r="AI97" s="282">
        <v>0</v>
      </c>
      <c r="AJ97" s="283">
        <f t="shared" si="1"/>
        <v>98</v>
      </c>
    </row>
    <row r="98" spans="1:36">
      <c r="A98" s="280" t="s">
        <v>1169</v>
      </c>
      <c r="B98" s="280" t="s">
        <v>1170</v>
      </c>
      <c r="C98" s="280" t="s">
        <v>1171</v>
      </c>
      <c r="D98" s="280" t="s">
        <v>133</v>
      </c>
      <c r="E98" s="280" t="s">
        <v>986</v>
      </c>
      <c r="F98" s="280" t="s">
        <v>1172</v>
      </c>
      <c r="G98" s="280" t="s">
        <v>133</v>
      </c>
      <c r="H98" s="280" t="s">
        <v>986</v>
      </c>
      <c r="I98" s="281">
        <v>7877859586</v>
      </c>
      <c r="J98" s="280" t="s">
        <v>1173</v>
      </c>
      <c r="K98" s="280" t="s">
        <v>1174</v>
      </c>
      <c r="L98" s="281">
        <v>7877875324</v>
      </c>
      <c r="M98" s="280" t="s">
        <v>611</v>
      </c>
      <c r="N98" s="280" t="s">
        <v>1175</v>
      </c>
      <c r="O98" s="280" t="s">
        <v>1175</v>
      </c>
      <c r="P98" s="280" t="s">
        <v>1175</v>
      </c>
      <c r="Q98" s="280" t="s">
        <v>1176</v>
      </c>
      <c r="R98" s="282">
        <v>0</v>
      </c>
      <c r="S98" s="282">
        <v>0</v>
      </c>
      <c r="T98" s="282">
        <v>0</v>
      </c>
      <c r="U98" s="282">
        <v>0</v>
      </c>
      <c r="V98" s="282">
        <v>2</v>
      </c>
      <c r="W98" s="282">
        <v>0</v>
      </c>
      <c r="X98" s="282">
        <v>1</v>
      </c>
      <c r="Y98" s="282">
        <v>5</v>
      </c>
      <c r="Z98" s="282">
        <v>2</v>
      </c>
      <c r="AA98" s="282">
        <v>2</v>
      </c>
      <c r="AB98" s="282">
        <v>0</v>
      </c>
      <c r="AC98" s="282">
        <v>0</v>
      </c>
      <c r="AD98" s="282">
        <v>0</v>
      </c>
      <c r="AE98" s="282">
        <v>0</v>
      </c>
      <c r="AF98" s="282">
        <v>1</v>
      </c>
      <c r="AG98" s="282">
        <v>1</v>
      </c>
      <c r="AH98" s="282">
        <v>0</v>
      </c>
      <c r="AI98" s="282">
        <v>0</v>
      </c>
      <c r="AJ98" s="283">
        <f t="shared" si="1"/>
        <v>14</v>
      </c>
    </row>
    <row r="99" spans="1:36">
      <c r="A99" s="280" t="s">
        <v>1177</v>
      </c>
      <c r="B99" s="280" t="s">
        <v>1178</v>
      </c>
      <c r="C99" s="280" t="s">
        <v>1179</v>
      </c>
      <c r="D99" s="280" t="s">
        <v>133</v>
      </c>
      <c r="E99" s="280" t="s">
        <v>515</v>
      </c>
      <c r="F99" s="280" t="s">
        <v>1180</v>
      </c>
      <c r="G99" s="280" t="s">
        <v>133</v>
      </c>
      <c r="H99" s="280" t="s">
        <v>515</v>
      </c>
      <c r="I99" s="281">
        <v>7877982829</v>
      </c>
      <c r="J99" s="280" t="s">
        <v>1181</v>
      </c>
      <c r="K99" s="280" t="s">
        <v>1182</v>
      </c>
      <c r="L99" s="281">
        <v>7872884996</v>
      </c>
      <c r="M99" s="280" t="s">
        <v>1183</v>
      </c>
      <c r="N99" s="280" t="s">
        <v>1183</v>
      </c>
      <c r="O99" s="280" t="s">
        <v>1183</v>
      </c>
      <c r="P99" s="280" t="s">
        <v>1183</v>
      </c>
      <c r="Q99" s="280" t="s">
        <v>1184</v>
      </c>
      <c r="R99" s="282">
        <v>0</v>
      </c>
      <c r="S99" s="282">
        <v>5</v>
      </c>
      <c r="T99" s="282">
        <v>19</v>
      </c>
      <c r="U99" s="282">
        <v>0</v>
      </c>
      <c r="V99" s="282">
        <v>27</v>
      </c>
      <c r="W99" s="282">
        <v>32</v>
      </c>
      <c r="X99" s="282">
        <v>30</v>
      </c>
      <c r="Y99" s="282">
        <v>52</v>
      </c>
      <c r="Z99" s="282">
        <v>55</v>
      </c>
      <c r="AA99" s="282">
        <v>40</v>
      </c>
      <c r="AB99" s="282">
        <v>0</v>
      </c>
      <c r="AC99" s="282">
        <v>64</v>
      </c>
      <c r="AD99" s="282">
        <v>59</v>
      </c>
      <c r="AE99" s="282">
        <v>62</v>
      </c>
      <c r="AF99" s="282">
        <v>59</v>
      </c>
      <c r="AG99" s="282">
        <v>59</v>
      </c>
      <c r="AH99" s="282">
        <v>37</v>
      </c>
      <c r="AI99" s="282">
        <v>0</v>
      </c>
      <c r="AJ99" s="283">
        <f t="shared" si="1"/>
        <v>600</v>
      </c>
    </row>
    <row r="100" spans="1:36">
      <c r="A100" s="280" t="s">
        <v>1185</v>
      </c>
      <c r="B100" s="280" t="s">
        <v>1186</v>
      </c>
      <c r="C100" s="280" t="s">
        <v>1187</v>
      </c>
      <c r="D100" s="280" t="s">
        <v>133</v>
      </c>
      <c r="E100" s="280" t="s">
        <v>906</v>
      </c>
      <c r="F100" s="280" t="s">
        <v>1187</v>
      </c>
      <c r="G100" s="280" t="s">
        <v>133</v>
      </c>
      <c r="H100" s="280" t="s">
        <v>906</v>
      </c>
      <c r="I100" s="281">
        <v>7877861248</v>
      </c>
      <c r="J100" s="280" t="s">
        <v>1188</v>
      </c>
      <c r="K100" s="280" t="s">
        <v>1189</v>
      </c>
      <c r="L100" s="281">
        <v>7877861248</v>
      </c>
      <c r="M100" s="280" t="s">
        <v>1190</v>
      </c>
      <c r="N100" s="280" t="s">
        <v>1190</v>
      </c>
      <c r="O100" s="280" t="s">
        <v>1190</v>
      </c>
      <c r="P100" s="280" t="s">
        <v>1190</v>
      </c>
      <c r="Q100" s="280" t="s">
        <v>1191</v>
      </c>
      <c r="R100" s="282">
        <v>0</v>
      </c>
      <c r="S100" s="282">
        <v>0</v>
      </c>
      <c r="T100" s="282">
        <v>0</v>
      </c>
      <c r="U100" s="282">
        <v>0</v>
      </c>
      <c r="V100" s="282">
        <v>0</v>
      </c>
      <c r="W100" s="282">
        <v>0</v>
      </c>
      <c r="X100" s="282">
        <v>0</v>
      </c>
      <c r="Y100" s="282">
        <v>6</v>
      </c>
      <c r="Z100" s="282">
        <v>4</v>
      </c>
      <c r="AA100" s="282">
        <v>5</v>
      </c>
      <c r="AB100" s="282">
        <v>0</v>
      </c>
      <c r="AC100" s="282">
        <v>8</v>
      </c>
      <c r="AD100" s="282">
        <v>17</v>
      </c>
      <c r="AE100" s="282">
        <v>13</v>
      </c>
      <c r="AF100" s="282">
        <v>8</v>
      </c>
      <c r="AG100" s="282">
        <v>17</v>
      </c>
      <c r="AH100" s="282">
        <v>17</v>
      </c>
      <c r="AI100" s="282">
        <v>0</v>
      </c>
      <c r="AJ100" s="283">
        <f t="shared" si="1"/>
        <v>95</v>
      </c>
    </row>
    <row r="101" spans="1:36">
      <c r="A101" s="280" t="s">
        <v>1192</v>
      </c>
      <c r="B101" s="280" t="s">
        <v>1193</v>
      </c>
      <c r="C101" s="280" t="s">
        <v>1194</v>
      </c>
      <c r="D101" s="280" t="s">
        <v>133</v>
      </c>
      <c r="E101" s="280" t="s">
        <v>906</v>
      </c>
      <c r="F101" s="280" t="s">
        <v>1195</v>
      </c>
      <c r="G101" s="280" t="s">
        <v>133</v>
      </c>
      <c r="H101" s="280" t="s">
        <v>906</v>
      </c>
      <c r="I101" s="281">
        <v>7877862899</v>
      </c>
      <c r="J101" s="280" t="s">
        <v>1196</v>
      </c>
      <c r="K101" s="280" t="s">
        <v>1197</v>
      </c>
      <c r="L101" s="281">
        <v>7872000334</v>
      </c>
      <c r="M101" s="280" t="s">
        <v>1198</v>
      </c>
      <c r="N101" s="280" t="s">
        <v>1198</v>
      </c>
      <c r="O101" s="280" t="s">
        <v>1198</v>
      </c>
      <c r="P101" s="280" t="s">
        <v>1198</v>
      </c>
      <c r="Q101" s="280" t="s">
        <v>1199</v>
      </c>
      <c r="R101" s="282">
        <v>0</v>
      </c>
      <c r="S101" s="282">
        <v>0</v>
      </c>
      <c r="T101" s="282">
        <v>7</v>
      </c>
      <c r="U101" s="282">
        <v>0</v>
      </c>
      <c r="V101" s="282">
        <v>8</v>
      </c>
      <c r="W101" s="282">
        <v>1</v>
      </c>
      <c r="X101" s="282">
        <v>6</v>
      </c>
      <c r="Y101" s="282">
        <v>9</v>
      </c>
      <c r="Z101" s="282">
        <v>5</v>
      </c>
      <c r="AA101" s="282">
        <v>5</v>
      </c>
      <c r="AB101" s="282">
        <v>0</v>
      </c>
      <c r="AC101" s="282">
        <v>8</v>
      </c>
      <c r="AD101" s="282">
        <v>8</v>
      </c>
      <c r="AE101" s="282">
        <v>11</v>
      </c>
      <c r="AF101" s="282">
        <v>8</v>
      </c>
      <c r="AG101" s="282">
        <v>3</v>
      </c>
      <c r="AH101" s="282">
        <v>7</v>
      </c>
      <c r="AI101" s="282">
        <v>0</v>
      </c>
      <c r="AJ101" s="283">
        <f t="shared" si="1"/>
        <v>86</v>
      </c>
    </row>
    <row r="102" spans="1:36">
      <c r="A102" s="280" t="s">
        <v>1200</v>
      </c>
      <c r="B102" s="280" t="s">
        <v>1201</v>
      </c>
      <c r="C102" s="280" t="s">
        <v>1202</v>
      </c>
      <c r="D102" s="280" t="s">
        <v>133</v>
      </c>
      <c r="E102" s="280" t="s">
        <v>515</v>
      </c>
      <c r="F102" s="280" t="s">
        <v>1203</v>
      </c>
      <c r="G102" s="280" t="s">
        <v>142</v>
      </c>
      <c r="H102" s="280" t="s">
        <v>506</v>
      </c>
      <c r="I102" s="281">
        <v>7877835431</v>
      </c>
      <c r="J102" s="280" t="s">
        <v>439</v>
      </c>
      <c r="K102" s="280" t="s">
        <v>1204</v>
      </c>
      <c r="L102" s="281">
        <v>7877923610</v>
      </c>
      <c r="M102" s="280" t="s">
        <v>1205</v>
      </c>
      <c r="N102" s="280" t="s">
        <v>1205</v>
      </c>
      <c r="O102" s="280" t="s">
        <v>1205</v>
      </c>
      <c r="P102" s="280" t="s">
        <v>1205</v>
      </c>
      <c r="Q102" s="280" t="s">
        <v>1206</v>
      </c>
      <c r="R102" s="282">
        <v>0</v>
      </c>
      <c r="S102" s="282">
        <v>0</v>
      </c>
      <c r="T102" s="282">
        <v>0</v>
      </c>
      <c r="U102" s="282">
        <v>1</v>
      </c>
      <c r="V102" s="282">
        <v>0</v>
      </c>
      <c r="W102" s="282">
        <v>0</v>
      </c>
      <c r="X102" s="282">
        <v>0</v>
      </c>
      <c r="Y102" s="282">
        <v>0</v>
      </c>
      <c r="Z102" s="282">
        <v>0</v>
      </c>
      <c r="AA102" s="282">
        <v>0</v>
      </c>
      <c r="AB102" s="282">
        <v>0</v>
      </c>
      <c r="AC102" s="282">
        <v>0</v>
      </c>
      <c r="AD102" s="282">
        <v>0</v>
      </c>
      <c r="AE102" s="282">
        <v>0</v>
      </c>
      <c r="AF102" s="282">
        <v>0</v>
      </c>
      <c r="AG102" s="282">
        <v>0</v>
      </c>
      <c r="AH102" s="282">
        <v>0</v>
      </c>
      <c r="AI102" s="282">
        <v>1</v>
      </c>
      <c r="AJ102" s="283">
        <f t="shared" si="1"/>
        <v>2</v>
      </c>
    </row>
    <row r="103" spans="1:36">
      <c r="A103" s="280" t="s">
        <v>1207</v>
      </c>
      <c r="B103" s="280" t="s">
        <v>1208</v>
      </c>
      <c r="C103" s="280" t="s">
        <v>1209</v>
      </c>
      <c r="D103" s="280" t="s">
        <v>133</v>
      </c>
      <c r="E103" s="280" t="s">
        <v>897</v>
      </c>
      <c r="F103" s="280" t="s">
        <v>1210</v>
      </c>
      <c r="G103" s="280" t="s">
        <v>133</v>
      </c>
      <c r="H103" s="280" t="s">
        <v>986</v>
      </c>
      <c r="I103" s="281">
        <v>7877857056</v>
      </c>
      <c r="J103" s="280" t="s">
        <v>439</v>
      </c>
      <c r="K103" s="280" t="s">
        <v>1211</v>
      </c>
      <c r="L103" s="281">
        <v>7872696560</v>
      </c>
      <c r="M103" s="280" t="s">
        <v>1212</v>
      </c>
      <c r="N103" s="280" t="s">
        <v>1212</v>
      </c>
      <c r="O103" s="280" t="s">
        <v>1212</v>
      </c>
      <c r="P103" s="280" t="s">
        <v>1212</v>
      </c>
      <c r="Q103" s="280" t="s">
        <v>1213</v>
      </c>
      <c r="R103" s="282">
        <v>0</v>
      </c>
      <c r="S103" s="282">
        <v>0</v>
      </c>
      <c r="T103" s="282">
        <v>9</v>
      </c>
      <c r="U103" s="282">
        <v>0</v>
      </c>
      <c r="V103" s="282">
        <v>7</v>
      </c>
      <c r="W103" s="282">
        <v>11</v>
      </c>
      <c r="X103" s="282">
        <v>10</v>
      </c>
      <c r="Y103" s="282">
        <v>14</v>
      </c>
      <c r="Z103" s="282">
        <v>17</v>
      </c>
      <c r="AA103" s="282">
        <v>18</v>
      </c>
      <c r="AB103" s="282">
        <v>0</v>
      </c>
      <c r="AC103" s="282">
        <v>22</v>
      </c>
      <c r="AD103" s="282">
        <v>25</v>
      </c>
      <c r="AE103" s="282">
        <v>22</v>
      </c>
      <c r="AF103" s="282">
        <v>24</v>
      </c>
      <c r="AG103" s="282">
        <v>24</v>
      </c>
      <c r="AH103" s="282">
        <v>24</v>
      </c>
      <c r="AI103" s="282">
        <v>0</v>
      </c>
      <c r="AJ103" s="283">
        <f t="shared" si="1"/>
        <v>227</v>
      </c>
    </row>
    <row r="104" spans="1:36">
      <c r="A104" s="280" t="s">
        <v>1214</v>
      </c>
      <c r="B104" s="280" t="s">
        <v>621</v>
      </c>
      <c r="C104" s="280" t="s">
        <v>1215</v>
      </c>
      <c r="D104" s="280" t="s">
        <v>133</v>
      </c>
      <c r="E104" s="280" t="s">
        <v>515</v>
      </c>
      <c r="F104" s="280" t="s">
        <v>1216</v>
      </c>
      <c r="G104" s="280" t="s">
        <v>133</v>
      </c>
      <c r="H104" s="280" t="s">
        <v>515</v>
      </c>
      <c r="I104" s="281">
        <v>7876195645</v>
      </c>
      <c r="J104" s="280" t="s">
        <v>439</v>
      </c>
      <c r="K104" s="280" t="s">
        <v>1217</v>
      </c>
      <c r="L104" s="281">
        <v>7875502490</v>
      </c>
      <c r="M104" s="280" t="s">
        <v>1218</v>
      </c>
      <c r="N104" s="280" t="s">
        <v>1218</v>
      </c>
      <c r="O104" s="280" t="s">
        <v>1218</v>
      </c>
      <c r="P104" s="280" t="s">
        <v>1218</v>
      </c>
      <c r="Q104" s="280" t="s">
        <v>1219</v>
      </c>
      <c r="R104" s="282">
        <v>0</v>
      </c>
      <c r="S104" s="282">
        <v>1</v>
      </c>
      <c r="T104" s="282">
        <v>4</v>
      </c>
      <c r="U104" s="282">
        <v>0</v>
      </c>
      <c r="V104" s="282">
        <v>7</v>
      </c>
      <c r="W104" s="282">
        <v>4</v>
      </c>
      <c r="X104" s="282">
        <v>4</v>
      </c>
      <c r="Y104" s="282">
        <v>4</v>
      </c>
      <c r="Z104" s="282">
        <v>8</v>
      </c>
      <c r="AA104" s="282">
        <v>10</v>
      </c>
      <c r="AB104" s="282">
        <v>0</v>
      </c>
      <c r="AC104" s="282">
        <v>10</v>
      </c>
      <c r="AD104" s="282">
        <v>7</v>
      </c>
      <c r="AE104" s="282">
        <v>0</v>
      </c>
      <c r="AF104" s="282">
        <v>9</v>
      </c>
      <c r="AG104" s="282">
        <v>0</v>
      </c>
      <c r="AH104" s="282">
        <v>0</v>
      </c>
      <c r="AI104" s="282">
        <v>0</v>
      </c>
      <c r="AJ104" s="283">
        <f t="shared" si="1"/>
        <v>68</v>
      </c>
    </row>
    <row r="105" spans="1:36">
      <c r="A105" s="280" t="s">
        <v>1220</v>
      </c>
      <c r="B105" s="280" t="s">
        <v>1221</v>
      </c>
      <c r="C105" s="280" t="s">
        <v>1222</v>
      </c>
      <c r="D105" s="280" t="s">
        <v>133</v>
      </c>
      <c r="E105" s="280" t="s">
        <v>986</v>
      </c>
      <c r="F105" s="280" t="s">
        <v>1223</v>
      </c>
      <c r="G105" s="280" t="s">
        <v>133</v>
      </c>
      <c r="H105" s="280" t="s">
        <v>986</v>
      </c>
      <c r="I105" s="281">
        <v>7877990447</v>
      </c>
      <c r="J105" s="280" t="s">
        <v>1224</v>
      </c>
      <c r="K105" s="280" t="s">
        <v>1225</v>
      </c>
      <c r="L105" s="281">
        <v>7879983775</v>
      </c>
      <c r="M105" s="280" t="s">
        <v>1226</v>
      </c>
      <c r="N105" s="280" t="s">
        <v>1226</v>
      </c>
      <c r="O105" s="280" t="s">
        <v>1226</v>
      </c>
      <c r="P105" s="280" t="s">
        <v>1226</v>
      </c>
      <c r="Q105" s="280" t="s">
        <v>1227</v>
      </c>
      <c r="R105" s="282">
        <v>0</v>
      </c>
      <c r="S105" s="282">
        <v>12</v>
      </c>
      <c r="T105" s="282">
        <v>27</v>
      </c>
      <c r="U105" s="282">
        <v>0</v>
      </c>
      <c r="V105" s="282">
        <v>20</v>
      </c>
      <c r="W105" s="282">
        <v>24</v>
      </c>
      <c r="X105" s="282">
        <v>27</v>
      </c>
      <c r="Y105" s="282">
        <v>28</v>
      </c>
      <c r="Z105" s="282">
        <v>26</v>
      </c>
      <c r="AA105" s="282">
        <v>26</v>
      </c>
      <c r="AB105" s="282">
        <v>0</v>
      </c>
      <c r="AC105" s="282">
        <v>30</v>
      </c>
      <c r="AD105" s="282">
        <v>25</v>
      </c>
      <c r="AE105" s="282">
        <v>28</v>
      </c>
      <c r="AF105" s="282">
        <v>29</v>
      </c>
      <c r="AG105" s="282">
        <v>10</v>
      </c>
      <c r="AH105" s="282">
        <v>16</v>
      </c>
      <c r="AI105" s="282">
        <v>0</v>
      </c>
      <c r="AJ105" s="283">
        <f t="shared" si="1"/>
        <v>328</v>
      </c>
    </row>
    <row r="106" spans="1:36">
      <c r="A106" s="280" t="s">
        <v>1228</v>
      </c>
      <c r="B106" s="280" t="s">
        <v>1229</v>
      </c>
      <c r="C106" s="280" t="s">
        <v>1230</v>
      </c>
      <c r="D106" s="280" t="s">
        <v>133</v>
      </c>
      <c r="E106" s="280" t="s">
        <v>1021</v>
      </c>
      <c r="F106" s="280" t="s">
        <v>1231</v>
      </c>
      <c r="G106" s="280" t="s">
        <v>133</v>
      </c>
      <c r="H106" s="280" t="s">
        <v>986</v>
      </c>
      <c r="I106" s="281">
        <v>7877996950</v>
      </c>
      <c r="J106" s="280" t="s">
        <v>1232</v>
      </c>
      <c r="K106" s="280" t="s">
        <v>1233</v>
      </c>
      <c r="L106" s="281">
        <v>7877992675</v>
      </c>
      <c r="M106" s="280" t="s">
        <v>1234</v>
      </c>
      <c r="N106" s="280" t="s">
        <v>1234</v>
      </c>
      <c r="O106" s="280" t="s">
        <v>1234</v>
      </c>
      <c r="P106" s="280" t="s">
        <v>1234</v>
      </c>
      <c r="Q106" s="280" t="s">
        <v>1235</v>
      </c>
      <c r="R106" s="282">
        <v>0</v>
      </c>
      <c r="S106" s="282">
        <v>9</v>
      </c>
      <c r="T106" s="282">
        <v>42</v>
      </c>
      <c r="U106" s="282">
        <v>0</v>
      </c>
      <c r="V106" s="282">
        <v>30</v>
      </c>
      <c r="W106" s="282">
        <v>36</v>
      </c>
      <c r="X106" s="282">
        <v>42</v>
      </c>
      <c r="Y106" s="282">
        <v>42</v>
      </c>
      <c r="Z106" s="282">
        <v>54</v>
      </c>
      <c r="AA106" s="282">
        <v>35</v>
      </c>
      <c r="AB106" s="282">
        <v>0</v>
      </c>
      <c r="AC106" s="282">
        <v>66</v>
      </c>
      <c r="AD106" s="282">
        <v>60</v>
      </c>
      <c r="AE106" s="282">
        <v>70</v>
      </c>
      <c r="AF106" s="282">
        <v>81</v>
      </c>
      <c r="AG106" s="282">
        <v>96</v>
      </c>
      <c r="AH106" s="282">
        <v>81</v>
      </c>
      <c r="AI106" s="282">
        <v>0</v>
      </c>
      <c r="AJ106" s="283">
        <f t="shared" si="1"/>
        <v>744</v>
      </c>
    </row>
    <row r="107" spans="1:36">
      <c r="A107" s="280" t="s">
        <v>1236</v>
      </c>
      <c r="B107" s="280" t="s">
        <v>1237</v>
      </c>
      <c r="C107" s="280" t="s">
        <v>1238</v>
      </c>
      <c r="D107" s="280" t="s">
        <v>133</v>
      </c>
      <c r="E107" s="280" t="s">
        <v>897</v>
      </c>
      <c r="F107" s="280" t="s">
        <v>1238</v>
      </c>
      <c r="G107" s="280" t="s">
        <v>133</v>
      </c>
      <c r="H107" s="280" t="s">
        <v>897</v>
      </c>
      <c r="I107" s="281">
        <v>7877854597</v>
      </c>
      <c r="J107" s="280" t="s">
        <v>439</v>
      </c>
      <c r="K107" s="280" t="s">
        <v>1239</v>
      </c>
      <c r="L107" s="281" t="s">
        <v>439</v>
      </c>
      <c r="M107" s="280" t="s">
        <v>1240</v>
      </c>
      <c r="N107" s="280" t="s">
        <v>439</v>
      </c>
      <c r="O107" s="280" t="s">
        <v>439</v>
      </c>
      <c r="P107" s="280" t="s">
        <v>439</v>
      </c>
      <c r="Q107" s="280" t="s">
        <v>1240</v>
      </c>
      <c r="R107" s="282">
        <v>0</v>
      </c>
      <c r="S107" s="282">
        <v>0</v>
      </c>
      <c r="T107" s="282">
        <v>0</v>
      </c>
      <c r="U107" s="282">
        <v>0</v>
      </c>
      <c r="V107" s="282">
        <v>0</v>
      </c>
      <c r="W107" s="282">
        <v>0</v>
      </c>
      <c r="X107" s="282">
        <v>0</v>
      </c>
      <c r="Y107" s="282">
        <v>0</v>
      </c>
      <c r="Z107" s="282">
        <v>0</v>
      </c>
      <c r="AA107" s="282">
        <v>0</v>
      </c>
      <c r="AB107" s="282">
        <v>0</v>
      </c>
      <c r="AC107" s="282">
        <v>0</v>
      </c>
      <c r="AD107" s="282">
        <v>0</v>
      </c>
      <c r="AE107" s="282">
        <v>0</v>
      </c>
      <c r="AF107" s="282">
        <v>0</v>
      </c>
      <c r="AG107" s="282">
        <v>0</v>
      </c>
      <c r="AH107" s="282">
        <v>0</v>
      </c>
      <c r="AI107" s="282">
        <v>0</v>
      </c>
      <c r="AJ107" s="283">
        <f t="shared" si="1"/>
        <v>0</v>
      </c>
    </row>
    <row r="108" spans="1:36">
      <c r="A108" s="280" t="s">
        <v>1241</v>
      </c>
      <c r="B108" s="280" t="s">
        <v>1242</v>
      </c>
      <c r="C108" s="280" t="s">
        <v>1243</v>
      </c>
      <c r="D108" s="280" t="s">
        <v>144</v>
      </c>
      <c r="E108" s="280" t="s">
        <v>1244</v>
      </c>
      <c r="F108" s="280" t="s">
        <v>1245</v>
      </c>
      <c r="G108" s="280" t="s">
        <v>1246</v>
      </c>
      <c r="H108" s="280" t="s">
        <v>1244</v>
      </c>
      <c r="I108" s="281">
        <v>7877986510</v>
      </c>
      <c r="J108" s="280" t="s">
        <v>1247</v>
      </c>
      <c r="K108" s="280" t="s">
        <v>1248</v>
      </c>
      <c r="L108" s="281">
        <v>7877871934</v>
      </c>
      <c r="M108" s="280" t="s">
        <v>1249</v>
      </c>
      <c r="N108" s="280" t="s">
        <v>1249</v>
      </c>
      <c r="O108" s="280" t="s">
        <v>1249</v>
      </c>
      <c r="P108" s="280" t="s">
        <v>1249</v>
      </c>
      <c r="Q108" s="280" t="s">
        <v>1250</v>
      </c>
      <c r="R108" s="282">
        <v>0</v>
      </c>
      <c r="S108" s="282">
        <v>2</v>
      </c>
      <c r="T108" s="282">
        <v>13</v>
      </c>
      <c r="U108" s="282">
        <v>0</v>
      </c>
      <c r="V108" s="282">
        <v>18</v>
      </c>
      <c r="W108" s="282">
        <v>12</v>
      </c>
      <c r="X108" s="282">
        <v>13</v>
      </c>
      <c r="Y108" s="282">
        <v>20</v>
      </c>
      <c r="Z108" s="282">
        <v>18</v>
      </c>
      <c r="AA108" s="282">
        <v>27</v>
      </c>
      <c r="AB108" s="282">
        <v>0</v>
      </c>
      <c r="AC108" s="282">
        <v>41</v>
      </c>
      <c r="AD108" s="282">
        <v>49</v>
      </c>
      <c r="AE108" s="282">
        <v>56</v>
      </c>
      <c r="AF108" s="282">
        <v>55</v>
      </c>
      <c r="AG108" s="282">
        <v>54</v>
      </c>
      <c r="AH108" s="282">
        <v>57</v>
      </c>
      <c r="AI108" s="282">
        <v>0</v>
      </c>
      <c r="AJ108" s="283">
        <f t="shared" si="1"/>
        <v>435</v>
      </c>
    </row>
    <row r="109" spans="1:36">
      <c r="A109" s="280" t="s">
        <v>1251</v>
      </c>
      <c r="B109" s="280" t="s">
        <v>1252</v>
      </c>
      <c r="C109" s="280" t="s">
        <v>1253</v>
      </c>
      <c r="D109" s="280" t="s">
        <v>133</v>
      </c>
      <c r="E109" s="280" t="s">
        <v>897</v>
      </c>
      <c r="F109" s="280" t="s">
        <v>1254</v>
      </c>
      <c r="G109" s="280" t="s">
        <v>133</v>
      </c>
      <c r="H109" s="280" t="s">
        <v>995</v>
      </c>
      <c r="I109" s="281">
        <v>7877985260</v>
      </c>
      <c r="J109" s="280" t="s">
        <v>1255</v>
      </c>
      <c r="K109" s="280" t="s">
        <v>1256</v>
      </c>
      <c r="L109" s="281">
        <v>0</v>
      </c>
      <c r="M109" s="280" t="s">
        <v>1257</v>
      </c>
      <c r="N109" s="280" t="s">
        <v>1258</v>
      </c>
      <c r="O109" s="280" t="s">
        <v>1258</v>
      </c>
      <c r="P109" s="280" t="s">
        <v>1258</v>
      </c>
      <c r="Q109" s="280" t="s">
        <v>1259</v>
      </c>
      <c r="R109" s="282">
        <v>0</v>
      </c>
      <c r="S109" s="282">
        <v>0</v>
      </c>
      <c r="T109" s="282">
        <v>0</v>
      </c>
      <c r="U109" s="282">
        <v>0</v>
      </c>
      <c r="V109" s="282">
        <v>0</v>
      </c>
      <c r="W109" s="282">
        <v>0</v>
      </c>
      <c r="X109" s="282">
        <v>0</v>
      </c>
      <c r="Y109" s="282">
        <v>0</v>
      </c>
      <c r="Z109" s="282">
        <v>0</v>
      </c>
      <c r="AA109" s="282">
        <v>0</v>
      </c>
      <c r="AB109" s="282">
        <v>0</v>
      </c>
      <c r="AC109" s="282">
        <v>6</v>
      </c>
      <c r="AD109" s="282">
        <v>12</v>
      </c>
      <c r="AE109" s="282">
        <v>33</v>
      </c>
      <c r="AF109" s="282">
        <v>41</v>
      </c>
      <c r="AG109" s="282">
        <v>45</v>
      </c>
      <c r="AH109" s="282">
        <v>47</v>
      </c>
      <c r="AI109" s="282">
        <v>0</v>
      </c>
      <c r="AJ109" s="283">
        <f t="shared" si="1"/>
        <v>184</v>
      </c>
    </row>
    <row r="110" spans="1:36">
      <c r="A110" s="280" t="s">
        <v>1260</v>
      </c>
      <c r="B110" s="280" t="s">
        <v>1261</v>
      </c>
      <c r="C110" s="280" t="s">
        <v>1262</v>
      </c>
      <c r="D110" s="280" t="s">
        <v>133</v>
      </c>
      <c r="E110" s="280" t="s">
        <v>906</v>
      </c>
      <c r="F110" s="280" t="s">
        <v>1263</v>
      </c>
      <c r="G110" s="280" t="s">
        <v>133</v>
      </c>
      <c r="H110" s="280" t="s">
        <v>515</v>
      </c>
      <c r="I110" s="281">
        <v>7877857150</v>
      </c>
      <c r="J110" s="280" t="s">
        <v>1264</v>
      </c>
      <c r="K110" s="280" t="s">
        <v>1265</v>
      </c>
      <c r="L110" s="281">
        <v>7877857330</v>
      </c>
      <c r="M110" s="280" t="s">
        <v>1266</v>
      </c>
      <c r="N110" s="280" t="s">
        <v>1266</v>
      </c>
      <c r="O110" s="280" t="s">
        <v>1267</v>
      </c>
      <c r="P110" s="280" t="s">
        <v>1268</v>
      </c>
      <c r="Q110" s="280" t="s">
        <v>1269</v>
      </c>
      <c r="R110" s="282">
        <v>0</v>
      </c>
      <c r="S110" s="282">
        <v>0</v>
      </c>
      <c r="T110" s="282">
        <v>20</v>
      </c>
      <c r="U110" s="282">
        <v>0</v>
      </c>
      <c r="V110" s="282">
        <v>34</v>
      </c>
      <c r="W110" s="282">
        <v>36</v>
      </c>
      <c r="X110" s="282">
        <v>50</v>
      </c>
      <c r="Y110" s="282">
        <v>46</v>
      </c>
      <c r="Z110" s="282">
        <v>62</v>
      </c>
      <c r="AA110" s="282">
        <v>63</v>
      </c>
      <c r="AB110" s="282">
        <v>0</v>
      </c>
      <c r="AC110" s="282">
        <v>74</v>
      </c>
      <c r="AD110" s="282">
        <v>69</v>
      </c>
      <c r="AE110" s="282">
        <v>72</v>
      </c>
      <c r="AF110" s="282">
        <v>47</v>
      </c>
      <c r="AG110" s="282">
        <v>76</v>
      </c>
      <c r="AH110" s="282">
        <v>0</v>
      </c>
      <c r="AI110" s="282">
        <v>0</v>
      </c>
      <c r="AJ110" s="283">
        <f t="shared" si="1"/>
        <v>649</v>
      </c>
    </row>
    <row r="111" spans="1:36">
      <c r="A111" s="280" t="s">
        <v>1270</v>
      </c>
      <c r="B111" s="280" t="s">
        <v>1271</v>
      </c>
      <c r="C111" s="280" t="s">
        <v>1272</v>
      </c>
      <c r="D111" s="280" t="s">
        <v>133</v>
      </c>
      <c r="E111" s="280" t="s">
        <v>515</v>
      </c>
      <c r="F111" s="280" t="s">
        <v>1273</v>
      </c>
      <c r="G111" s="280" t="s">
        <v>133</v>
      </c>
      <c r="H111" s="280" t="s">
        <v>515</v>
      </c>
      <c r="I111" s="281">
        <v>7877857355</v>
      </c>
      <c r="J111" s="280" t="s">
        <v>439</v>
      </c>
      <c r="K111" s="280" t="s">
        <v>1274</v>
      </c>
      <c r="L111" s="281">
        <v>7877857355</v>
      </c>
      <c r="M111" s="280" t="s">
        <v>1275</v>
      </c>
      <c r="N111" s="280" t="s">
        <v>1275</v>
      </c>
      <c r="O111" s="280" t="s">
        <v>719</v>
      </c>
      <c r="P111" s="280" t="s">
        <v>719</v>
      </c>
      <c r="Q111" s="280" t="s">
        <v>1276</v>
      </c>
      <c r="R111" s="282">
        <v>3</v>
      </c>
      <c r="S111" s="282">
        <v>8</v>
      </c>
      <c r="T111" s="282">
        <v>17</v>
      </c>
      <c r="U111" s="282">
        <v>0</v>
      </c>
      <c r="V111" s="282">
        <v>9</v>
      </c>
      <c r="W111" s="282">
        <v>16</v>
      </c>
      <c r="X111" s="282">
        <v>9</v>
      </c>
      <c r="Y111" s="282">
        <v>8</v>
      </c>
      <c r="Z111" s="282">
        <v>20</v>
      </c>
      <c r="AA111" s="282">
        <v>9</v>
      </c>
      <c r="AB111" s="282">
        <v>0</v>
      </c>
      <c r="AC111" s="282">
        <v>0</v>
      </c>
      <c r="AD111" s="282">
        <v>0</v>
      </c>
      <c r="AE111" s="282">
        <v>0</v>
      </c>
      <c r="AF111" s="282">
        <v>0</v>
      </c>
      <c r="AG111" s="282">
        <v>0</v>
      </c>
      <c r="AH111" s="282">
        <v>0</v>
      </c>
      <c r="AI111" s="282">
        <v>0</v>
      </c>
      <c r="AJ111" s="283">
        <f t="shared" si="1"/>
        <v>99</v>
      </c>
    </row>
    <row r="112" spans="1:36">
      <c r="A112" s="280" t="s">
        <v>1277</v>
      </c>
      <c r="B112" s="280" t="s">
        <v>1278</v>
      </c>
      <c r="C112" s="280" t="s">
        <v>1279</v>
      </c>
      <c r="D112" s="280" t="s">
        <v>133</v>
      </c>
      <c r="E112" s="280" t="s">
        <v>1021</v>
      </c>
      <c r="F112" s="280" t="s">
        <v>1279</v>
      </c>
      <c r="G112" s="280" t="s">
        <v>133</v>
      </c>
      <c r="H112" s="280" t="s">
        <v>1021</v>
      </c>
      <c r="I112" s="281">
        <v>7879417801</v>
      </c>
      <c r="J112" s="280" t="s">
        <v>439</v>
      </c>
      <c r="K112" s="280" t="s">
        <v>1280</v>
      </c>
      <c r="L112" s="281">
        <v>7879417801</v>
      </c>
      <c r="M112" s="280" t="s">
        <v>1281</v>
      </c>
      <c r="N112" s="280" t="s">
        <v>1281</v>
      </c>
      <c r="O112" s="280" t="s">
        <v>555</v>
      </c>
      <c r="P112" s="280" t="s">
        <v>555</v>
      </c>
      <c r="Q112" s="280" t="s">
        <v>1281</v>
      </c>
      <c r="R112" s="282">
        <v>0</v>
      </c>
      <c r="S112" s="282">
        <v>9</v>
      </c>
      <c r="T112" s="282">
        <v>4</v>
      </c>
      <c r="U112" s="282">
        <v>0</v>
      </c>
      <c r="V112" s="282">
        <v>11</v>
      </c>
      <c r="W112" s="282">
        <v>0</v>
      </c>
      <c r="X112" s="282">
        <v>0</v>
      </c>
      <c r="Y112" s="282">
        <v>0</v>
      </c>
      <c r="Z112" s="282">
        <v>0</v>
      </c>
      <c r="AA112" s="282">
        <v>0</v>
      </c>
      <c r="AB112" s="282">
        <v>0</v>
      </c>
      <c r="AC112" s="282">
        <v>0</v>
      </c>
      <c r="AD112" s="282">
        <v>0</v>
      </c>
      <c r="AE112" s="282">
        <v>0</v>
      </c>
      <c r="AF112" s="282">
        <v>0</v>
      </c>
      <c r="AG112" s="282">
        <v>0</v>
      </c>
      <c r="AH112" s="282">
        <v>0</v>
      </c>
      <c r="AI112" s="282">
        <v>0</v>
      </c>
      <c r="AJ112" s="283">
        <f t="shared" si="1"/>
        <v>24</v>
      </c>
    </row>
    <row r="113" spans="1:36">
      <c r="A113" s="280" t="s">
        <v>1282</v>
      </c>
      <c r="B113" s="280" t="s">
        <v>1283</v>
      </c>
      <c r="C113" s="280" t="s">
        <v>1284</v>
      </c>
      <c r="D113" s="280" t="s">
        <v>133</v>
      </c>
      <c r="E113" s="280" t="s">
        <v>515</v>
      </c>
      <c r="F113" s="280" t="s">
        <v>1285</v>
      </c>
      <c r="G113" s="280" t="s">
        <v>133</v>
      </c>
      <c r="H113" s="280" t="s">
        <v>515</v>
      </c>
      <c r="I113" s="281">
        <v>876673</v>
      </c>
      <c r="J113" s="280" t="s">
        <v>439</v>
      </c>
      <c r="K113" s="280" t="s">
        <v>1286</v>
      </c>
      <c r="L113" s="281">
        <v>7872885500</v>
      </c>
      <c r="M113" s="280" t="s">
        <v>1287</v>
      </c>
      <c r="N113" s="280" t="s">
        <v>1287</v>
      </c>
      <c r="O113" s="280" t="s">
        <v>499</v>
      </c>
      <c r="P113" s="280" t="s">
        <v>439</v>
      </c>
      <c r="Q113" s="280" t="s">
        <v>1288</v>
      </c>
      <c r="R113" s="282">
        <v>5</v>
      </c>
      <c r="S113" s="282">
        <v>7</v>
      </c>
      <c r="T113" s="282">
        <v>6</v>
      </c>
      <c r="U113" s="282">
        <v>0</v>
      </c>
      <c r="V113" s="282">
        <v>7</v>
      </c>
      <c r="W113" s="282">
        <v>3</v>
      </c>
      <c r="X113" s="282">
        <v>6</v>
      </c>
      <c r="Y113" s="282">
        <v>0</v>
      </c>
      <c r="Z113" s="282">
        <v>0</v>
      </c>
      <c r="AA113" s="282">
        <v>0</v>
      </c>
      <c r="AB113" s="282">
        <v>0</v>
      </c>
      <c r="AC113" s="282">
        <v>0</v>
      </c>
      <c r="AD113" s="282">
        <v>0</v>
      </c>
      <c r="AE113" s="282">
        <v>0</v>
      </c>
      <c r="AF113" s="282">
        <v>0</v>
      </c>
      <c r="AG113" s="282">
        <v>0</v>
      </c>
      <c r="AH113" s="282">
        <v>0</v>
      </c>
      <c r="AI113" s="282">
        <v>0</v>
      </c>
      <c r="AJ113" s="283">
        <f t="shared" si="1"/>
        <v>34</v>
      </c>
    </row>
    <row r="114" spans="1:36">
      <c r="A114" s="280" t="s">
        <v>1289</v>
      </c>
      <c r="B114" s="280" t="s">
        <v>1290</v>
      </c>
      <c r="C114" s="280" t="s">
        <v>1291</v>
      </c>
      <c r="D114" s="280" t="s">
        <v>133</v>
      </c>
      <c r="E114" s="280" t="s">
        <v>897</v>
      </c>
      <c r="F114" s="280" t="s">
        <v>1291</v>
      </c>
      <c r="G114" s="280" t="s">
        <v>133</v>
      </c>
      <c r="H114" s="280" t="s">
        <v>1021</v>
      </c>
      <c r="I114" s="281">
        <v>7872696768</v>
      </c>
      <c r="J114" s="280" t="s">
        <v>439</v>
      </c>
      <c r="K114" s="280" t="s">
        <v>1292</v>
      </c>
      <c r="L114" s="281">
        <v>7872696768</v>
      </c>
      <c r="M114" s="280" t="s">
        <v>1293</v>
      </c>
      <c r="N114" s="280" t="s">
        <v>1293</v>
      </c>
      <c r="O114" s="280" t="s">
        <v>1293</v>
      </c>
      <c r="P114" s="280" t="s">
        <v>1293</v>
      </c>
      <c r="Q114" s="280" t="s">
        <v>1293</v>
      </c>
      <c r="R114" s="282">
        <v>5</v>
      </c>
      <c r="S114" s="282">
        <v>6</v>
      </c>
      <c r="T114" s="282">
        <v>9</v>
      </c>
      <c r="U114" s="282">
        <v>0</v>
      </c>
      <c r="V114" s="282">
        <v>0</v>
      </c>
      <c r="W114" s="282">
        <v>0</v>
      </c>
      <c r="X114" s="282">
        <v>0</v>
      </c>
      <c r="Y114" s="282">
        <v>0</v>
      </c>
      <c r="Z114" s="282">
        <v>0</v>
      </c>
      <c r="AA114" s="282">
        <v>0</v>
      </c>
      <c r="AB114" s="282">
        <v>0</v>
      </c>
      <c r="AC114" s="282">
        <v>0</v>
      </c>
      <c r="AD114" s="282">
        <v>0</v>
      </c>
      <c r="AE114" s="282">
        <v>0</v>
      </c>
      <c r="AF114" s="282">
        <v>0</v>
      </c>
      <c r="AG114" s="282">
        <v>0</v>
      </c>
      <c r="AH114" s="282">
        <v>0</v>
      </c>
      <c r="AI114" s="282">
        <v>0</v>
      </c>
      <c r="AJ114" s="283">
        <f t="shared" si="1"/>
        <v>20</v>
      </c>
    </row>
    <row r="115" spans="1:36">
      <c r="A115" s="280" t="s">
        <v>1294</v>
      </c>
      <c r="B115" s="280" t="s">
        <v>1295</v>
      </c>
      <c r="C115" s="280" t="s">
        <v>1296</v>
      </c>
      <c r="D115" s="280" t="s">
        <v>133</v>
      </c>
      <c r="E115" s="280" t="s">
        <v>515</v>
      </c>
      <c r="F115" s="280" t="s">
        <v>1297</v>
      </c>
      <c r="G115" s="280" t="s">
        <v>133</v>
      </c>
      <c r="H115" s="280" t="s">
        <v>515</v>
      </c>
      <c r="I115" s="281">
        <v>7877793141</v>
      </c>
      <c r="J115" s="280" t="s">
        <v>1298</v>
      </c>
      <c r="K115" s="280" t="s">
        <v>1299</v>
      </c>
      <c r="L115" s="281">
        <v>7875985317</v>
      </c>
      <c r="M115" s="280" t="s">
        <v>499</v>
      </c>
      <c r="N115" s="280" t="s">
        <v>499</v>
      </c>
      <c r="O115" s="280" t="s">
        <v>1300</v>
      </c>
      <c r="P115" s="280" t="s">
        <v>1300</v>
      </c>
      <c r="Q115" s="280" t="s">
        <v>1301</v>
      </c>
      <c r="R115" s="282">
        <v>0</v>
      </c>
      <c r="S115" s="282">
        <v>0</v>
      </c>
      <c r="T115" s="282">
        <v>0</v>
      </c>
      <c r="U115" s="282">
        <v>0</v>
      </c>
      <c r="V115" s="282">
        <v>0</v>
      </c>
      <c r="W115" s="282">
        <v>0</v>
      </c>
      <c r="X115" s="282">
        <v>0</v>
      </c>
      <c r="Y115" s="282">
        <v>0</v>
      </c>
      <c r="Z115" s="282">
        <v>0</v>
      </c>
      <c r="AA115" s="282">
        <v>0</v>
      </c>
      <c r="AB115" s="282">
        <v>0</v>
      </c>
      <c r="AC115" s="282">
        <v>5</v>
      </c>
      <c r="AD115" s="282">
        <v>5</v>
      </c>
      <c r="AE115" s="282">
        <v>13</v>
      </c>
      <c r="AF115" s="282">
        <v>14</v>
      </c>
      <c r="AG115" s="282">
        <v>18</v>
      </c>
      <c r="AH115" s="282">
        <v>32</v>
      </c>
      <c r="AI115" s="282">
        <v>0</v>
      </c>
      <c r="AJ115" s="283">
        <f t="shared" si="1"/>
        <v>87</v>
      </c>
    </row>
    <row r="116" spans="1:36">
      <c r="A116" s="280" t="s">
        <v>1302</v>
      </c>
      <c r="B116" s="280" t="s">
        <v>1303</v>
      </c>
      <c r="C116" s="280" t="s">
        <v>1304</v>
      </c>
      <c r="D116" s="280" t="s">
        <v>133</v>
      </c>
      <c r="E116" s="280" t="s">
        <v>897</v>
      </c>
      <c r="F116" s="280" t="s">
        <v>1305</v>
      </c>
      <c r="G116" s="280" t="s">
        <v>133</v>
      </c>
      <c r="H116" s="280" t="s">
        <v>897</v>
      </c>
      <c r="I116" s="281">
        <v>7872172382</v>
      </c>
      <c r="J116" s="280" t="s">
        <v>439</v>
      </c>
      <c r="K116" s="280" t="s">
        <v>1306</v>
      </c>
      <c r="L116" s="281">
        <v>7877873684</v>
      </c>
      <c r="M116" s="280" t="s">
        <v>1307</v>
      </c>
      <c r="N116" s="280" t="s">
        <v>1307</v>
      </c>
      <c r="O116" s="280" t="s">
        <v>1307</v>
      </c>
      <c r="P116" s="280" t="s">
        <v>1307</v>
      </c>
      <c r="Q116" s="280" t="s">
        <v>1308</v>
      </c>
      <c r="R116" s="282">
        <v>0</v>
      </c>
      <c r="S116" s="282">
        <v>0</v>
      </c>
      <c r="T116" s="282">
        <v>9</v>
      </c>
      <c r="U116" s="282">
        <v>0</v>
      </c>
      <c r="V116" s="282">
        <v>10</v>
      </c>
      <c r="W116" s="282">
        <v>4</v>
      </c>
      <c r="X116" s="282">
        <v>5</v>
      </c>
      <c r="Y116" s="282">
        <v>4</v>
      </c>
      <c r="Z116" s="282">
        <v>0</v>
      </c>
      <c r="AA116" s="282">
        <v>2</v>
      </c>
      <c r="AB116" s="282">
        <v>0</v>
      </c>
      <c r="AC116" s="282">
        <v>0</v>
      </c>
      <c r="AD116" s="282">
        <v>0</v>
      </c>
      <c r="AE116" s="282">
        <v>0</v>
      </c>
      <c r="AF116" s="282">
        <v>0</v>
      </c>
      <c r="AG116" s="282">
        <v>0</v>
      </c>
      <c r="AH116" s="282">
        <v>0</v>
      </c>
      <c r="AI116" s="282">
        <v>0</v>
      </c>
      <c r="AJ116" s="283">
        <f t="shared" si="1"/>
        <v>34</v>
      </c>
    </row>
    <row r="117" spans="1:36">
      <c r="A117" s="280" t="s">
        <v>1309</v>
      </c>
      <c r="B117" s="280" t="s">
        <v>1310</v>
      </c>
      <c r="C117" s="280" t="s">
        <v>1311</v>
      </c>
      <c r="D117" s="280" t="s">
        <v>133</v>
      </c>
      <c r="E117" s="280" t="s">
        <v>515</v>
      </c>
      <c r="F117" s="280" t="s">
        <v>1312</v>
      </c>
      <c r="G117" s="280" t="s">
        <v>136</v>
      </c>
      <c r="H117" s="280" t="s">
        <v>1313</v>
      </c>
      <c r="I117" s="281">
        <v>7877857140</v>
      </c>
      <c r="J117" s="280" t="s">
        <v>1314</v>
      </c>
      <c r="K117" s="280" t="s">
        <v>1315</v>
      </c>
      <c r="L117" s="281">
        <v>7877857140</v>
      </c>
      <c r="M117" s="280" t="s">
        <v>1316</v>
      </c>
      <c r="N117" s="280" t="s">
        <v>1316</v>
      </c>
      <c r="O117" s="280" t="s">
        <v>240</v>
      </c>
      <c r="P117" s="280" t="s">
        <v>240</v>
      </c>
      <c r="Q117" s="280" t="s">
        <v>1317</v>
      </c>
      <c r="R117" s="282">
        <v>8</v>
      </c>
      <c r="S117" s="282">
        <v>11</v>
      </c>
      <c r="T117" s="282">
        <v>16</v>
      </c>
      <c r="U117" s="282">
        <v>18</v>
      </c>
      <c r="V117" s="282">
        <v>11</v>
      </c>
      <c r="W117" s="282">
        <v>16</v>
      </c>
      <c r="X117" s="282">
        <v>18</v>
      </c>
      <c r="Y117" s="282">
        <v>16</v>
      </c>
      <c r="Z117" s="282">
        <v>14</v>
      </c>
      <c r="AA117" s="282">
        <v>10</v>
      </c>
      <c r="AB117" s="282">
        <v>0</v>
      </c>
      <c r="AC117" s="282">
        <v>0</v>
      </c>
      <c r="AD117" s="282">
        <v>0</v>
      </c>
      <c r="AE117" s="282">
        <v>0</v>
      </c>
      <c r="AF117" s="282">
        <v>0</v>
      </c>
      <c r="AG117" s="282">
        <v>0</v>
      </c>
      <c r="AH117" s="282">
        <v>0</v>
      </c>
      <c r="AI117" s="282">
        <v>0</v>
      </c>
      <c r="AJ117" s="283">
        <f t="shared" si="1"/>
        <v>138</v>
      </c>
    </row>
    <row r="118" spans="1:36">
      <c r="A118" s="280" t="s">
        <v>1318</v>
      </c>
      <c r="B118" s="280" t="s">
        <v>1319</v>
      </c>
      <c r="C118" s="280" t="s">
        <v>1320</v>
      </c>
      <c r="D118" s="280" t="s">
        <v>133</v>
      </c>
      <c r="E118" s="280" t="s">
        <v>897</v>
      </c>
      <c r="F118" s="280" t="s">
        <v>1321</v>
      </c>
      <c r="G118" s="280" t="s">
        <v>133</v>
      </c>
      <c r="H118" s="280" t="s">
        <v>897</v>
      </c>
      <c r="I118" s="281">
        <v>7877780427</v>
      </c>
      <c r="J118" s="280" t="s">
        <v>439</v>
      </c>
      <c r="K118" s="280" t="s">
        <v>1322</v>
      </c>
      <c r="L118" s="281">
        <v>7872691908</v>
      </c>
      <c r="M118" s="280" t="s">
        <v>1323</v>
      </c>
      <c r="N118" s="280" t="s">
        <v>1323</v>
      </c>
      <c r="O118" s="280" t="s">
        <v>611</v>
      </c>
      <c r="P118" s="280" t="s">
        <v>611</v>
      </c>
      <c r="Q118" s="280" t="s">
        <v>1324</v>
      </c>
      <c r="R118" s="282">
        <v>9</v>
      </c>
      <c r="S118" s="282">
        <v>9</v>
      </c>
      <c r="T118" s="282">
        <v>12</v>
      </c>
      <c r="U118" s="282">
        <v>0</v>
      </c>
      <c r="V118" s="282">
        <v>10</v>
      </c>
      <c r="W118" s="282">
        <v>10</v>
      </c>
      <c r="X118" s="282">
        <v>11</v>
      </c>
      <c r="Y118" s="282">
        <v>6</v>
      </c>
      <c r="Z118" s="282">
        <v>0</v>
      </c>
      <c r="AA118" s="282">
        <v>0</v>
      </c>
      <c r="AB118" s="282">
        <v>0</v>
      </c>
      <c r="AC118" s="282">
        <v>0</v>
      </c>
      <c r="AD118" s="282">
        <v>0</v>
      </c>
      <c r="AE118" s="282">
        <v>0</v>
      </c>
      <c r="AF118" s="282">
        <v>0</v>
      </c>
      <c r="AG118" s="282">
        <v>0</v>
      </c>
      <c r="AH118" s="282">
        <v>0</v>
      </c>
      <c r="AI118" s="282">
        <v>0</v>
      </c>
      <c r="AJ118" s="283">
        <f t="shared" si="1"/>
        <v>67</v>
      </c>
    </row>
    <row r="119" spans="1:36">
      <c r="A119" s="280" t="s">
        <v>1325</v>
      </c>
      <c r="B119" s="280" t="s">
        <v>1326</v>
      </c>
      <c r="C119" s="280" t="s">
        <v>1327</v>
      </c>
      <c r="D119" s="280" t="s">
        <v>133</v>
      </c>
      <c r="E119" s="280" t="s">
        <v>897</v>
      </c>
      <c r="F119" s="280" t="s">
        <v>1328</v>
      </c>
      <c r="G119" s="280" t="s">
        <v>133</v>
      </c>
      <c r="H119" s="280" t="s">
        <v>897</v>
      </c>
      <c r="I119" s="281">
        <v>7877804082</v>
      </c>
      <c r="J119" s="280" t="s">
        <v>1329</v>
      </c>
      <c r="K119" s="280" t="s">
        <v>1330</v>
      </c>
      <c r="L119" s="281">
        <v>7877804082</v>
      </c>
      <c r="M119" s="280" t="s">
        <v>1331</v>
      </c>
      <c r="N119" s="280" t="s">
        <v>1331</v>
      </c>
      <c r="O119" s="280" t="s">
        <v>1331</v>
      </c>
      <c r="P119" s="280" t="s">
        <v>1331</v>
      </c>
      <c r="Q119" s="280" t="s">
        <v>1332</v>
      </c>
      <c r="R119" s="282">
        <v>13</v>
      </c>
      <c r="S119" s="282">
        <v>12</v>
      </c>
      <c r="T119" s="282">
        <v>14</v>
      </c>
      <c r="U119" s="282">
        <v>0</v>
      </c>
      <c r="V119" s="282">
        <v>14</v>
      </c>
      <c r="W119" s="282">
        <v>11</v>
      </c>
      <c r="X119" s="282">
        <v>10</v>
      </c>
      <c r="Y119" s="282">
        <v>0</v>
      </c>
      <c r="Z119" s="282">
        <v>0</v>
      </c>
      <c r="AA119" s="282">
        <v>0</v>
      </c>
      <c r="AB119" s="282">
        <v>0</v>
      </c>
      <c r="AC119" s="282">
        <v>0</v>
      </c>
      <c r="AD119" s="282">
        <v>0</v>
      </c>
      <c r="AE119" s="282">
        <v>0</v>
      </c>
      <c r="AF119" s="282">
        <v>0</v>
      </c>
      <c r="AG119" s="282">
        <v>0</v>
      </c>
      <c r="AH119" s="282">
        <v>0</v>
      </c>
      <c r="AI119" s="282">
        <v>0</v>
      </c>
      <c r="AJ119" s="283">
        <f t="shared" si="1"/>
        <v>74</v>
      </c>
    </row>
    <row r="120" spans="1:36">
      <c r="A120" s="280" t="s">
        <v>1333</v>
      </c>
      <c r="B120" s="280" t="s">
        <v>1334</v>
      </c>
      <c r="C120" s="280" t="s">
        <v>1335</v>
      </c>
      <c r="D120" s="280" t="s">
        <v>133</v>
      </c>
      <c r="E120" s="280" t="s">
        <v>515</v>
      </c>
      <c r="F120" s="280" t="s">
        <v>1336</v>
      </c>
      <c r="G120" s="280" t="s">
        <v>133</v>
      </c>
      <c r="H120" s="280" t="s">
        <v>986</v>
      </c>
      <c r="I120" s="281">
        <v>7877302575</v>
      </c>
      <c r="J120" s="280" t="s">
        <v>1337</v>
      </c>
      <c r="K120" s="280" t="s">
        <v>1338</v>
      </c>
      <c r="L120" s="281">
        <v>7877302575</v>
      </c>
      <c r="M120" s="280" t="s">
        <v>1339</v>
      </c>
      <c r="N120" s="280" t="s">
        <v>611</v>
      </c>
      <c r="O120" s="280" t="s">
        <v>611</v>
      </c>
      <c r="P120" s="280" t="s">
        <v>1340</v>
      </c>
      <c r="Q120" s="280" t="s">
        <v>1334</v>
      </c>
      <c r="R120" s="282">
        <v>0</v>
      </c>
      <c r="S120" s="282">
        <v>1</v>
      </c>
      <c r="T120" s="282">
        <v>1</v>
      </c>
      <c r="U120" s="282">
        <v>0</v>
      </c>
      <c r="V120" s="282">
        <v>0</v>
      </c>
      <c r="W120" s="282">
        <v>0</v>
      </c>
      <c r="X120" s="282">
        <v>0</v>
      </c>
      <c r="Y120" s="282">
        <v>0</v>
      </c>
      <c r="Z120" s="282">
        <v>0</v>
      </c>
      <c r="AA120" s="282">
        <v>0</v>
      </c>
      <c r="AB120" s="282">
        <v>0</v>
      </c>
      <c r="AC120" s="282">
        <v>0</v>
      </c>
      <c r="AD120" s="282">
        <v>0</v>
      </c>
      <c r="AE120" s="282">
        <v>13</v>
      </c>
      <c r="AF120" s="282">
        <v>22</v>
      </c>
      <c r="AG120" s="282">
        <v>32</v>
      </c>
      <c r="AH120" s="282">
        <v>38</v>
      </c>
      <c r="AI120" s="282">
        <v>0</v>
      </c>
      <c r="AJ120" s="283">
        <f t="shared" si="1"/>
        <v>107</v>
      </c>
    </row>
    <row r="121" spans="1:36">
      <c r="A121" s="280" t="s">
        <v>1341</v>
      </c>
      <c r="B121" s="280" t="s">
        <v>1342</v>
      </c>
      <c r="C121" s="280" t="s">
        <v>1343</v>
      </c>
      <c r="D121" s="280" t="s">
        <v>133</v>
      </c>
      <c r="E121" s="280" t="s">
        <v>897</v>
      </c>
      <c r="F121" s="280" t="s">
        <v>1343</v>
      </c>
      <c r="G121" s="280" t="s">
        <v>133</v>
      </c>
      <c r="H121" s="280" t="s">
        <v>897</v>
      </c>
      <c r="I121" s="281">
        <v>7877409065</v>
      </c>
      <c r="J121" s="280" t="s">
        <v>1344</v>
      </c>
      <c r="K121" s="280" t="s">
        <v>1345</v>
      </c>
      <c r="L121" s="281">
        <v>7877409065</v>
      </c>
      <c r="M121" s="280" t="s">
        <v>1346</v>
      </c>
      <c r="N121" s="280" t="s">
        <v>1346</v>
      </c>
      <c r="O121" s="280" t="s">
        <v>499</v>
      </c>
      <c r="P121" s="280" t="s">
        <v>499</v>
      </c>
      <c r="Q121" s="280" t="s">
        <v>1347</v>
      </c>
      <c r="R121" s="282">
        <v>7</v>
      </c>
      <c r="S121" s="282">
        <v>8</v>
      </c>
      <c r="T121" s="282">
        <v>9</v>
      </c>
      <c r="U121" s="282">
        <v>0</v>
      </c>
      <c r="V121" s="282">
        <v>6</v>
      </c>
      <c r="W121" s="282">
        <v>7</v>
      </c>
      <c r="X121" s="282">
        <v>5</v>
      </c>
      <c r="Y121" s="282">
        <v>5</v>
      </c>
      <c r="Z121" s="282">
        <v>7</v>
      </c>
      <c r="AA121" s="282">
        <v>3</v>
      </c>
      <c r="AB121" s="282">
        <v>0</v>
      </c>
      <c r="AC121" s="282">
        <v>0</v>
      </c>
      <c r="AD121" s="282">
        <v>0</v>
      </c>
      <c r="AE121" s="282">
        <v>0</v>
      </c>
      <c r="AF121" s="282">
        <v>0</v>
      </c>
      <c r="AG121" s="282">
        <v>0</v>
      </c>
      <c r="AH121" s="282">
        <v>0</v>
      </c>
      <c r="AI121" s="282">
        <v>0</v>
      </c>
      <c r="AJ121" s="283">
        <f t="shared" si="1"/>
        <v>57</v>
      </c>
    </row>
    <row r="122" spans="1:36">
      <c r="A122" s="280" t="s">
        <v>1348</v>
      </c>
      <c r="B122" s="280" t="s">
        <v>1349</v>
      </c>
      <c r="C122" s="280" t="s">
        <v>1350</v>
      </c>
      <c r="D122" s="280" t="s">
        <v>133</v>
      </c>
      <c r="E122" s="280" t="s">
        <v>515</v>
      </c>
      <c r="F122" s="280" t="s">
        <v>1351</v>
      </c>
      <c r="G122" s="280" t="s">
        <v>133</v>
      </c>
      <c r="H122" s="280" t="s">
        <v>986</v>
      </c>
      <c r="I122" s="281">
        <v>7872698972</v>
      </c>
      <c r="J122" s="280" t="s">
        <v>439</v>
      </c>
      <c r="K122" s="280" t="s">
        <v>1352</v>
      </c>
      <c r="L122" s="281">
        <v>7872698972</v>
      </c>
      <c r="M122" s="280" t="s">
        <v>1353</v>
      </c>
      <c r="N122" s="280" t="s">
        <v>611</v>
      </c>
      <c r="O122" s="280" t="s">
        <v>611</v>
      </c>
      <c r="P122" s="280" t="s">
        <v>611</v>
      </c>
      <c r="Q122" s="280" t="s">
        <v>1353</v>
      </c>
      <c r="R122" s="282">
        <v>0</v>
      </c>
      <c r="S122" s="282">
        <v>0</v>
      </c>
      <c r="T122" s="282">
        <v>8</v>
      </c>
      <c r="U122" s="282">
        <v>0</v>
      </c>
      <c r="V122" s="282">
        <v>0</v>
      </c>
      <c r="W122" s="282">
        <v>0</v>
      </c>
      <c r="X122" s="282">
        <v>0</v>
      </c>
      <c r="Y122" s="282">
        <v>0</v>
      </c>
      <c r="Z122" s="282">
        <v>0</v>
      </c>
      <c r="AA122" s="282">
        <v>0</v>
      </c>
      <c r="AB122" s="282">
        <v>0</v>
      </c>
      <c r="AC122" s="282">
        <v>0</v>
      </c>
      <c r="AD122" s="282">
        <v>0</v>
      </c>
      <c r="AE122" s="282">
        <v>0</v>
      </c>
      <c r="AF122" s="282">
        <v>0</v>
      </c>
      <c r="AG122" s="282">
        <v>0</v>
      </c>
      <c r="AH122" s="282">
        <v>0</v>
      </c>
      <c r="AI122" s="282">
        <v>0</v>
      </c>
      <c r="AJ122" s="283">
        <f t="shared" si="1"/>
        <v>8</v>
      </c>
    </row>
    <row r="123" spans="1:36">
      <c r="A123" s="280" t="s">
        <v>1354</v>
      </c>
      <c r="B123" s="280" t="s">
        <v>1355</v>
      </c>
      <c r="C123" s="280" t="s">
        <v>1356</v>
      </c>
      <c r="D123" s="280" t="s">
        <v>133</v>
      </c>
      <c r="E123" s="280" t="s">
        <v>1021</v>
      </c>
      <c r="F123" s="280" t="s">
        <v>1357</v>
      </c>
      <c r="G123" s="280" t="s">
        <v>143</v>
      </c>
      <c r="H123" s="280" t="s">
        <v>938</v>
      </c>
      <c r="I123" s="281">
        <v>7879980970</v>
      </c>
      <c r="J123" s="280" t="s">
        <v>439</v>
      </c>
      <c r="K123" s="280" t="s">
        <v>1358</v>
      </c>
      <c r="L123" s="281">
        <v>7899980970</v>
      </c>
      <c r="M123" s="280" t="s">
        <v>1359</v>
      </c>
      <c r="N123" s="280" t="s">
        <v>611</v>
      </c>
      <c r="O123" s="280" t="s">
        <v>611</v>
      </c>
      <c r="P123" s="280" t="s">
        <v>611</v>
      </c>
      <c r="Q123" s="280" t="s">
        <v>1360</v>
      </c>
      <c r="R123" s="282">
        <v>1</v>
      </c>
      <c r="S123" s="282">
        <v>5</v>
      </c>
      <c r="T123" s="282">
        <v>7</v>
      </c>
      <c r="U123" s="282">
        <v>0</v>
      </c>
      <c r="V123" s="282">
        <v>0</v>
      </c>
      <c r="W123" s="282">
        <v>0</v>
      </c>
      <c r="X123" s="282">
        <v>0</v>
      </c>
      <c r="Y123" s="282">
        <v>0</v>
      </c>
      <c r="Z123" s="282">
        <v>0</v>
      </c>
      <c r="AA123" s="282">
        <v>0</v>
      </c>
      <c r="AB123" s="282">
        <v>0</v>
      </c>
      <c r="AC123" s="282">
        <v>0</v>
      </c>
      <c r="AD123" s="282">
        <v>0</v>
      </c>
      <c r="AE123" s="282">
        <v>0</v>
      </c>
      <c r="AF123" s="282">
        <v>0</v>
      </c>
      <c r="AG123" s="282">
        <v>0</v>
      </c>
      <c r="AH123" s="282">
        <v>0</v>
      </c>
      <c r="AI123" s="282">
        <v>0</v>
      </c>
      <c r="AJ123" s="283">
        <f t="shared" si="1"/>
        <v>13</v>
      </c>
    </row>
    <row r="124" spans="1:36">
      <c r="A124" s="280" t="s">
        <v>1361</v>
      </c>
      <c r="B124" s="280" t="s">
        <v>1362</v>
      </c>
      <c r="C124" s="280" t="s">
        <v>1363</v>
      </c>
      <c r="D124" s="280" t="s">
        <v>136</v>
      </c>
      <c r="E124" s="280" t="s">
        <v>1364</v>
      </c>
      <c r="F124" s="280" t="s">
        <v>1365</v>
      </c>
      <c r="G124" s="280" t="s">
        <v>136</v>
      </c>
      <c r="H124" s="280" t="s">
        <v>1313</v>
      </c>
      <c r="I124" s="281">
        <v>7875670022</v>
      </c>
      <c r="J124" s="280" t="s">
        <v>1366</v>
      </c>
      <c r="K124" s="280" t="s">
        <v>1367</v>
      </c>
      <c r="L124" s="281">
        <v>7875670022</v>
      </c>
      <c r="M124" s="280" t="s">
        <v>1368</v>
      </c>
      <c r="N124" s="280" t="s">
        <v>1368</v>
      </c>
      <c r="O124" s="280" t="s">
        <v>1368</v>
      </c>
      <c r="P124" s="280" t="s">
        <v>1368</v>
      </c>
      <c r="Q124" s="280" t="s">
        <v>1369</v>
      </c>
      <c r="R124" s="282">
        <v>0</v>
      </c>
      <c r="S124" s="282">
        <v>0</v>
      </c>
      <c r="T124" s="282">
        <v>0</v>
      </c>
      <c r="U124" s="282">
        <v>0</v>
      </c>
      <c r="V124" s="282">
        <v>0</v>
      </c>
      <c r="W124" s="282">
        <v>0</v>
      </c>
      <c r="X124" s="282">
        <v>0</v>
      </c>
      <c r="Y124" s="282">
        <v>0</v>
      </c>
      <c r="Z124" s="282">
        <v>0</v>
      </c>
      <c r="AA124" s="282">
        <v>0</v>
      </c>
      <c r="AB124" s="282">
        <v>0</v>
      </c>
      <c r="AC124" s="282">
        <v>0</v>
      </c>
      <c r="AD124" s="282">
        <v>0</v>
      </c>
      <c r="AE124" s="282">
        <v>0</v>
      </c>
      <c r="AF124" s="282">
        <v>0</v>
      </c>
      <c r="AG124" s="282">
        <v>0</v>
      </c>
      <c r="AH124" s="282">
        <v>0</v>
      </c>
      <c r="AI124" s="282">
        <v>0</v>
      </c>
      <c r="AJ124" s="283">
        <f t="shared" si="1"/>
        <v>0</v>
      </c>
    </row>
    <row r="125" spans="1:36">
      <c r="A125" s="280" t="s">
        <v>1370</v>
      </c>
      <c r="B125" s="280" t="s">
        <v>1371</v>
      </c>
      <c r="C125" s="280" t="s">
        <v>1372</v>
      </c>
      <c r="D125" s="280" t="s">
        <v>136</v>
      </c>
      <c r="E125" s="280" t="s">
        <v>1364</v>
      </c>
      <c r="F125" s="280" t="s">
        <v>1373</v>
      </c>
      <c r="G125" s="280" t="s">
        <v>136</v>
      </c>
      <c r="H125" s="280" t="s">
        <v>1364</v>
      </c>
      <c r="I125" s="281">
        <v>7877855186</v>
      </c>
      <c r="J125" s="280" t="s">
        <v>439</v>
      </c>
      <c r="K125" s="280" t="s">
        <v>1374</v>
      </c>
      <c r="L125" s="281">
        <v>0</v>
      </c>
      <c r="M125" s="280" t="s">
        <v>555</v>
      </c>
      <c r="N125" s="280" t="s">
        <v>1375</v>
      </c>
      <c r="O125" s="280" t="s">
        <v>555</v>
      </c>
      <c r="P125" s="280" t="s">
        <v>555</v>
      </c>
      <c r="Q125" s="280" t="s">
        <v>1376</v>
      </c>
      <c r="R125" s="282">
        <v>0</v>
      </c>
      <c r="S125" s="282">
        <v>0</v>
      </c>
      <c r="T125" s="282">
        <v>0</v>
      </c>
      <c r="U125" s="282">
        <v>8</v>
      </c>
      <c r="V125" s="282">
        <v>0</v>
      </c>
      <c r="W125" s="282">
        <v>0</v>
      </c>
      <c r="X125" s="282">
        <v>0</v>
      </c>
      <c r="Y125" s="282">
        <v>0</v>
      </c>
      <c r="Z125" s="282">
        <v>0</v>
      </c>
      <c r="AA125" s="282">
        <v>0</v>
      </c>
      <c r="AB125" s="282">
        <v>8</v>
      </c>
      <c r="AC125" s="282">
        <v>0</v>
      </c>
      <c r="AD125" s="282">
        <v>0</v>
      </c>
      <c r="AE125" s="282">
        <v>0</v>
      </c>
      <c r="AF125" s="282">
        <v>0</v>
      </c>
      <c r="AG125" s="282">
        <v>0</v>
      </c>
      <c r="AH125" s="282">
        <v>0</v>
      </c>
      <c r="AI125" s="282">
        <v>0</v>
      </c>
      <c r="AJ125" s="283">
        <f t="shared" si="1"/>
        <v>16</v>
      </c>
    </row>
    <row r="126" spans="1:36">
      <c r="A126" s="280" t="s">
        <v>1377</v>
      </c>
      <c r="B126" s="280" t="s">
        <v>1378</v>
      </c>
      <c r="C126" s="280" t="s">
        <v>1379</v>
      </c>
      <c r="D126" s="280" t="s">
        <v>136</v>
      </c>
      <c r="E126" s="280" t="s">
        <v>1364</v>
      </c>
      <c r="F126" s="280" t="s">
        <v>1380</v>
      </c>
      <c r="G126" s="280" t="s">
        <v>142</v>
      </c>
      <c r="H126" s="280" t="s">
        <v>1381</v>
      </c>
      <c r="I126" s="281">
        <v>7878039309</v>
      </c>
      <c r="J126" s="280" t="s">
        <v>439</v>
      </c>
      <c r="K126" s="280" t="s">
        <v>1382</v>
      </c>
      <c r="L126" s="281">
        <v>7878039309</v>
      </c>
      <c r="M126" s="280" t="s">
        <v>1383</v>
      </c>
      <c r="N126" s="280" t="s">
        <v>1383</v>
      </c>
      <c r="O126" s="280" t="s">
        <v>1383</v>
      </c>
      <c r="P126" s="280" t="s">
        <v>1383</v>
      </c>
      <c r="Q126" s="280" t="s">
        <v>1384</v>
      </c>
      <c r="R126" s="282">
        <v>0</v>
      </c>
      <c r="S126" s="282">
        <v>0</v>
      </c>
      <c r="T126" s="282">
        <v>0</v>
      </c>
      <c r="U126" s="282">
        <v>0</v>
      </c>
      <c r="V126" s="282">
        <v>5</v>
      </c>
      <c r="W126" s="282">
        <v>5</v>
      </c>
      <c r="X126" s="282">
        <v>11</v>
      </c>
      <c r="Y126" s="282">
        <v>14</v>
      </c>
      <c r="Z126" s="282">
        <v>10</v>
      </c>
      <c r="AA126" s="282">
        <v>17</v>
      </c>
      <c r="AB126" s="282">
        <v>0</v>
      </c>
      <c r="AC126" s="282">
        <v>9</v>
      </c>
      <c r="AD126" s="282">
        <v>9</v>
      </c>
      <c r="AE126" s="282">
        <v>7</v>
      </c>
      <c r="AF126" s="282">
        <v>7</v>
      </c>
      <c r="AG126" s="282">
        <v>2</v>
      </c>
      <c r="AH126" s="282">
        <v>7</v>
      </c>
      <c r="AI126" s="282">
        <v>0</v>
      </c>
      <c r="AJ126" s="283">
        <f t="shared" si="1"/>
        <v>103</v>
      </c>
    </row>
    <row r="127" spans="1:36">
      <c r="A127" s="280" t="s">
        <v>1385</v>
      </c>
      <c r="B127" s="280" t="s">
        <v>1386</v>
      </c>
      <c r="C127" s="280" t="s">
        <v>1387</v>
      </c>
      <c r="D127" s="280" t="s">
        <v>137</v>
      </c>
      <c r="E127" s="280" t="s">
        <v>1388</v>
      </c>
      <c r="F127" s="280" t="s">
        <v>1389</v>
      </c>
      <c r="G127" s="280" t="s">
        <v>137</v>
      </c>
      <c r="H127" s="280" t="s">
        <v>1388</v>
      </c>
      <c r="I127" s="281">
        <v>7878592420</v>
      </c>
      <c r="J127" s="280" t="s">
        <v>439</v>
      </c>
      <c r="K127" s="280" t="s">
        <v>1390</v>
      </c>
      <c r="L127" s="281">
        <v>7878592420</v>
      </c>
      <c r="M127" s="280" t="s">
        <v>1391</v>
      </c>
      <c r="N127" s="280" t="s">
        <v>1391</v>
      </c>
      <c r="O127" s="280" t="s">
        <v>1392</v>
      </c>
      <c r="P127" s="280" t="s">
        <v>1392</v>
      </c>
      <c r="Q127" s="280" t="s">
        <v>1393</v>
      </c>
      <c r="R127" s="282">
        <v>0</v>
      </c>
      <c r="S127" s="282">
        <v>6</v>
      </c>
      <c r="T127" s="282">
        <v>10</v>
      </c>
      <c r="U127" s="282">
        <v>0</v>
      </c>
      <c r="V127" s="282">
        <v>38</v>
      </c>
      <c r="W127" s="282">
        <v>26</v>
      </c>
      <c r="X127" s="282">
        <v>47</v>
      </c>
      <c r="Y127" s="282">
        <v>47</v>
      </c>
      <c r="Z127" s="282">
        <v>27</v>
      </c>
      <c r="AA127" s="282">
        <v>46</v>
      </c>
      <c r="AB127" s="282">
        <v>0</v>
      </c>
      <c r="AC127" s="282">
        <v>61</v>
      </c>
      <c r="AD127" s="282">
        <v>54</v>
      </c>
      <c r="AE127" s="282">
        <v>80</v>
      </c>
      <c r="AF127" s="282">
        <v>73</v>
      </c>
      <c r="AG127" s="282">
        <v>76</v>
      </c>
      <c r="AH127" s="282">
        <v>64</v>
      </c>
      <c r="AI127" s="282">
        <v>0</v>
      </c>
      <c r="AJ127" s="283">
        <f t="shared" si="1"/>
        <v>655</v>
      </c>
    </row>
    <row r="128" spans="1:36">
      <c r="A128" s="280" t="s">
        <v>1394</v>
      </c>
      <c r="B128" s="280" t="s">
        <v>1395</v>
      </c>
      <c r="C128" s="280" t="s">
        <v>1396</v>
      </c>
      <c r="D128" s="280" t="s">
        <v>137</v>
      </c>
      <c r="E128" s="280" t="s">
        <v>1388</v>
      </c>
      <c r="F128" s="280" t="s">
        <v>1397</v>
      </c>
      <c r="G128" s="280" t="s">
        <v>137</v>
      </c>
      <c r="H128" s="280" t="s">
        <v>1388</v>
      </c>
      <c r="I128" s="281">
        <v>7878590957</v>
      </c>
      <c r="J128" s="280" t="s">
        <v>439</v>
      </c>
      <c r="K128" s="280" t="s">
        <v>1398</v>
      </c>
      <c r="L128" s="281">
        <v>7878590957</v>
      </c>
      <c r="M128" s="280" t="s">
        <v>611</v>
      </c>
      <c r="N128" s="280" t="s">
        <v>611</v>
      </c>
      <c r="O128" s="280" t="s">
        <v>1399</v>
      </c>
      <c r="P128" s="280" t="s">
        <v>1399</v>
      </c>
      <c r="Q128" s="280" t="s">
        <v>1399</v>
      </c>
      <c r="R128" s="282">
        <v>0</v>
      </c>
      <c r="S128" s="282">
        <v>0</v>
      </c>
      <c r="T128" s="282">
        <v>0</v>
      </c>
      <c r="U128" s="282">
        <v>0</v>
      </c>
      <c r="V128" s="282">
        <v>0</v>
      </c>
      <c r="W128" s="282">
        <v>0</v>
      </c>
      <c r="X128" s="282">
        <v>0</v>
      </c>
      <c r="Y128" s="282">
        <v>0</v>
      </c>
      <c r="Z128" s="282">
        <v>0</v>
      </c>
      <c r="AA128" s="282">
        <v>0</v>
      </c>
      <c r="AB128" s="282">
        <v>0</v>
      </c>
      <c r="AC128" s="282">
        <v>0</v>
      </c>
      <c r="AD128" s="282">
        <v>0</v>
      </c>
      <c r="AE128" s="282">
        <v>0</v>
      </c>
      <c r="AF128" s="282">
        <v>16</v>
      </c>
      <c r="AG128" s="282">
        <v>0</v>
      </c>
      <c r="AH128" s="282">
        <v>0</v>
      </c>
      <c r="AI128" s="282">
        <v>0</v>
      </c>
      <c r="AJ128" s="283">
        <f t="shared" si="1"/>
        <v>16</v>
      </c>
    </row>
    <row r="129" spans="1:36">
      <c r="A129" s="280" t="s">
        <v>1400</v>
      </c>
      <c r="B129" s="280" t="s">
        <v>1401</v>
      </c>
      <c r="C129" s="280" t="s">
        <v>1402</v>
      </c>
      <c r="D129" s="280" t="s">
        <v>177</v>
      </c>
      <c r="E129" s="280" t="s">
        <v>1403</v>
      </c>
      <c r="F129" s="280" t="s">
        <v>1397</v>
      </c>
      <c r="G129" s="280" t="s">
        <v>137</v>
      </c>
      <c r="H129" s="280" t="s">
        <v>1388</v>
      </c>
      <c r="I129" s="281">
        <v>7878590957</v>
      </c>
      <c r="J129" s="280" t="s">
        <v>439</v>
      </c>
      <c r="K129" s="280" t="s">
        <v>1398</v>
      </c>
      <c r="L129" s="281">
        <v>7878590957</v>
      </c>
      <c r="M129" s="280" t="s">
        <v>611</v>
      </c>
      <c r="N129" s="280" t="s">
        <v>611</v>
      </c>
      <c r="O129" s="280" t="s">
        <v>1399</v>
      </c>
      <c r="P129" s="280" t="s">
        <v>1399</v>
      </c>
      <c r="Q129" s="280" t="s">
        <v>1399</v>
      </c>
      <c r="R129" s="282">
        <v>0</v>
      </c>
      <c r="S129" s="282">
        <v>0</v>
      </c>
      <c r="T129" s="282">
        <v>0</v>
      </c>
      <c r="U129" s="282">
        <v>0</v>
      </c>
      <c r="V129" s="282">
        <v>0</v>
      </c>
      <c r="W129" s="282">
        <v>0</v>
      </c>
      <c r="X129" s="282">
        <v>0</v>
      </c>
      <c r="Y129" s="282">
        <v>0</v>
      </c>
      <c r="Z129" s="282">
        <v>0</v>
      </c>
      <c r="AA129" s="282">
        <v>0</v>
      </c>
      <c r="AB129" s="282">
        <v>0</v>
      </c>
      <c r="AC129" s="282">
        <v>0</v>
      </c>
      <c r="AD129" s="282">
        <v>0</v>
      </c>
      <c r="AE129" s="282">
        <v>0</v>
      </c>
      <c r="AF129" s="282">
        <v>0</v>
      </c>
      <c r="AG129" s="282">
        <v>0</v>
      </c>
      <c r="AH129" s="282">
        <v>0</v>
      </c>
      <c r="AI129" s="282">
        <v>0</v>
      </c>
      <c r="AJ129" s="283">
        <f t="shared" si="1"/>
        <v>0</v>
      </c>
    </row>
    <row r="130" spans="1:36">
      <c r="A130" s="280" t="s">
        <v>1404</v>
      </c>
      <c r="B130" s="280" t="s">
        <v>1405</v>
      </c>
      <c r="C130" s="280" t="s">
        <v>1406</v>
      </c>
      <c r="D130" s="280" t="s">
        <v>137</v>
      </c>
      <c r="E130" s="280" t="s">
        <v>1388</v>
      </c>
      <c r="F130" s="280" t="s">
        <v>1407</v>
      </c>
      <c r="G130" s="280" t="s">
        <v>137</v>
      </c>
      <c r="H130" s="280" t="s">
        <v>938</v>
      </c>
      <c r="I130" s="281">
        <v>7878592641</v>
      </c>
      <c r="J130" s="280" t="s">
        <v>439</v>
      </c>
      <c r="K130" s="280" t="s">
        <v>1408</v>
      </c>
      <c r="L130" s="281">
        <v>7878592641</v>
      </c>
      <c r="M130" s="280" t="s">
        <v>1409</v>
      </c>
      <c r="N130" s="280" t="s">
        <v>1409</v>
      </c>
      <c r="O130" s="280" t="s">
        <v>1409</v>
      </c>
      <c r="P130" s="280" t="s">
        <v>1409</v>
      </c>
      <c r="Q130" s="280" t="s">
        <v>1405</v>
      </c>
      <c r="R130" s="282">
        <v>0</v>
      </c>
      <c r="S130" s="282">
        <v>21</v>
      </c>
      <c r="T130" s="282">
        <v>0</v>
      </c>
      <c r="U130" s="282">
        <v>0</v>
      </c>
      <c r="V130" s="282">
        <v>25</v>
      </c>
      <c r="W130" s="282">
        <v>34</v>
      </c>
      <c r="X130" s="282">
        <v>28</v>
      </c>
      <c r="Y130" s="282">
        <v>29</v>
      </c>
      <c r="Z130" s="282">
        <v>27</v>
      </c>
      <c r="AA130" s="282">
        <v>33</v>
      </c>
      <c r="AB130" s="282">
        <v>0</v>
      </c>
      <c r="AC130" s="282">
        <v>17</v>
      </c>
      <c r="AD130" s="282">
        <v>15</v>
      </c>
      <c r="AE130" s="282">
        <v>9</v>
      </c>
      <c r="AF130" s="282">
        <v>0</v>
      </c>
      <c r="AG130" s="282">
        <v>0</v>
      </c>
      <c r="AH130" s="282">
        <v>0</v>
      </c>
      <c r="AI130" s="282">
        <v>0</v>
      </c>
      <c r="AJ130" s="283">
        <f t="shared" ref="AJ130:AJ193" si="2">SUM(R130:AI130)</f>
        <v>238</v>
      </c>
    </row>
    <row r="131" spans="1:36">
      <c r="A131" s="280" t="s">
        <v>1410</v>
      </c>
      <c r="B131" s="280" t="s">
        <v>1411</v>
      </c>
      <c r="C131" s="280" t="s">
        <v>1412</v>
      </c>
      <c r="D131" s="280" t="s">
        <v>137</v>
      </c>
      <c r="E131" s="280" t="s">
        <v>1388</v>
      </c>
      <c r="F131" s="280" t="s">
        <v>1412</v>
      </c>
      <c r="G131" s="280" t="s">
        <v>137</v>
      </c>
      <c r="H131" s="280" t="s">
        <v>1388</v>
      </c>
      <c r="I131" s="281">
        <v>7872152934</v>
      </c>
      <c r="J131" s="280" t="s">
        <v>1413</v>
      </c>
      <c r="K131" s="280" t="s">
        <v>1414</v>
      </c>
      <c r="L131" s="281">
        <v>7872152934</v>
      </c>
      <c r="M131" s="280" t="s">
        <v>1415</v>
      </c>
      <c r="N131" s="280" t="s">
        <v>1415</v>
      </c>
      <c r="O131" s="280" t="s">
        <v>499</v>
      </c>
      <c r="P131" s="280" t="s">
        <v>499</v>
      </c>
      <c r="Q131" s="280" t="s">
        <v>1416</v>
      </c>
      <c r="R131" s="282">
        <v>18</v>
      </c>
      <c r="S131" s="282">
        <v>25</v>
      </c>
      <c r="T131" s="282">
        <v>35</v>
      </c>
      <c r="U131" s="282">
        <v>59</v>
      </c>
      <c r="V131" s="282">
        <v>15</v>
      </c>
      <c r="W131" s="282">
        <v>17</v>
      </c>
      <c r="X131" s="282">
        <v>12</v>
      </c>
      <c r="Y131" s="282">
        <v>12</v>
      </c>
      <c r="Z131" s="282">
        <v>3</v>
      </c>
      <c r="AA131" s="282">
        <v>0</v>
      </c>
      <c r="AB131" s="282">
        <v>0</v>
      </c>
      <c r="AC131" s="282">
        <v>0</v>
      </c>
      <c r="AD131" s="282">
        <v>0</v>
      </c>
      <c r="AE131" s="282">
        <v>0</v>
      </c>
      <c r="AF131" s="282">
        <v>0</v>
      </c>
      <c r="AG131" s="282">
        <v>0</v>
      </c>
      <c r="AH131" s="282">
        <v>0</v>
      </c>
      <c r="AI131" s="282">
        <v>0</v>
      </c>
      <c r="AJ131" s="283">
        <f t="shared" si="2"/>
        <v>196</v>
      </c>
    </row>
    <row r="132" spans="1:36">
      <c r="A132" s="280" t="s">
        <v>1417</v>
      </c>
      <c r="B132" s="280" t="s">
        <v>1418</v>
      </c>
      <c r="C132" s="280" t="s">
        <v>1419</v>
      </c>
      <c r="D132" s="280" t="s">
        <v>138</v>
      </c>
      <c r="E132" s="280" t="s">
        <v>1420</v>
      </c>
      <c r="F132" s="280" t="s">
        <v>1421</v>
      </c>
      <c r="G132" s="280" t="s">
        <v>138</v>
      </c>
      <c r="H132" s="280" t="s">
        <v>1420</v>
      </c>
      <c r="I132" s="281">
        <v>7877962180</v>
      </c>
      <c r="J132" s="280" t="s">
        <v>1422</v>
      </c>
      <c r="K132" s="280" t="s">
        <v>1423</v>
      </c>
      <c r="L132" s="281">
        <v>7877967398</v>
      </c>
      <c r="M132" s="280" t="s">
        <v>1424</v>
      </c>
      <c r="N132" s="280" t="s">
        <v>1424</v>
      </c>
      <c r="O132" s="280" t="s">
        <v>1425</v>
      </c>
      <c r="P132" s="280" t="s">
        <v>1425</v>
      </c>
      <c r="Q132" s="280" t="s">
        <v>1426</v>
      </c>
      <c r="R132" s="282">
        <v>0</v>
      </c>
      <c r="S132" s="282">
        <v>32</v>
      </c>
      <c r="T132" s="282">
        <v>47</v>
      </c>
      <c r="U132" s="282">
        <v>0</v>
      </c>
      <c r="V132" s="282">
        <v>42</v>
      </c>
      <c r="W132" s="282">
        <v>52</v>
      </c>
      <c r="X132" s="282">
        <v>51</v>
      </c>
      <c r="Y132" s="282">
        <v>43</v>
      </c>
      <c r="Z132" s="282">
        <v>56</v>
      </c>
      <c r="AA132" s="282">
        <v>56</v>
      </c>
      <c r="AB132" s="282">
        <v>0</v>
      </c>
      <c r="AC132" s="282">
        <v>47</v>
      </c>
      <c r="AD132" s="282">
        <v>60</v>
      </c>
      <c r="AE132" s="282">
        <v>72</v>
      </c>
      <c r="AF132" s="282">
        <v>59</v>
      </c>
      <c r="AG132" s="282">
        <v>60</v>
      </c>
      <c r="AH132" s="282">
        <v>49</v>
      </c>
      <c r="AI132" s="282">
        <v>0</v>
      </c>
      <c r="AJ132" s="283">
        <f t="shared" si="2"/>
        <v>726</v>
      </c>
    </row>
    <row r="133" spans="1:36">
      <c r="A133" s="280" t="s">
        <v>1427</v>
      </c>
      <c r="B133" s="280" t="s">
        <v>1428</v>
      </c>
      <c r="C133" s="280" t="s">
        <v>1429</v>
      </c>
      <c r="D133" s="280" t="s">
        <v>138</v>
      </c>
      <c r="E133" s="280" t="s">
        <v>1420</v>
      </c>
      <c r="F133" s="280" t="s">
        <v>1430</v>
      </c>
      <c r="G133" s="280" t="s">
        <v>138</v>
      </c>
      <c r="H133" s="280" t="s">
        <v>1431</v>
      </c>
      <c r="I133" s="281">
        <v>7877960440</v>
      </c>
      <c r="J133" s="280" t="s">
        <v>1432</v>
      </c>
      <c r="K133" s="280" t="s">
        <v>1433</v>
      </c>
      <c r="L133" s="281">
        <v>7877960240</v>
      </c>
      <c r="M133" s="280" t="s">
        <v>1434</v>
      </c>
      <c r="N133" s="280" t="s">
        <v>1434</v>
      </c>
      <c r="O133" s="280" t="s">
        <v>1434</v>
      </c>
      <c r="P133" s="280" t="s">
        <v>1434</v>
      </c>
      <c r="Q133" s="280" t="s">
        <v>1435</v>
      </c>
      <c r="R133" s="282">
        <v>28</v>
      </c>
      <c r="S133" s="282">
        <v>47</v>
      </c>
      <c r="T133" s="282">
        <v>67</v>
      </c>
      <c r="U133" s="282">
        <v>0</v>
      </c>
      <c r="V133" s="282">
        <v>61</v>
      </c>
      <c r="W133" s="282">
        <v>56</v>
      </c>
      <c r="X133" s="282">
        <v>68</v>
      </c>
      <c r="Y133" s="282">
        <v>51</v>
      </c>
      <c r="Z133" s="282">
        <v>65</v>
      </c>
      <c r="AA133" s="282">
        <v>63</v>
      </c>
      <c r="AB133" s="282">
        <v>0</v>
      </c>
      <c r="AC133" s="282">
        <v>58</v>
      </c>
      <c r="AD133" s="282">
        <v>68</v>
      </c>
      <c r="AE133" s="282">
        <v>73</v>
      </c>
      <c r="AF133" s="282">
        <v>62</v>
      </c>
      <c r="AG133" s="282">
        <v>63</v>
      </c>
      <c r="AH133" s="282">
        <v>60</v>
      </c>
      <c r="AI133" s="282">
        <v>0</v>
      </c>
      <c r="AJ133" s="283">
        <f t="shared" si="2"/>
        <v>890</v>
      </c>
    </row>
    <row r="134" spans="1:36">
      <c r="A134" s="280" t="s">
        <v>1436</v>
      </c>
      <c r="B134" s="280" t="s">
        <v>1437</v>
      </c>
      <c r="C134" s="280" t="s">
        <v>1438</v>
      </c>
      <c r="D134" s="280" t="s">
        <v>138</v>
      </c>
      <c r="E134" s="280" t="s">
        <v>1420</v>
      </c>
      <c r="F134" s="280" t="s">
        <v>1439</v>
      </c>
      <c r="G134" s="280" t="s">
        <v>138</v>
      </c>
      <c r="H134" s="280" t="s">
        <v>1420</v>
      </c>
      <c r="I134" s="281">
        <v>7877964963</v>
      </c>
      <c r="J134" s="280" t="s">
        <v>1440</v>
      </c>
      <c r="K134" s="280" t="s">
        <v>1441</v>
      </c>
      <c r="L134" s="281">
        <v>7877964963</v>
      </c>
      <c r="M134" s="280" t="s">
        <v>1442</v>
      </c>
      <c r="N134" s="280" t="s">
        <v>1443</v>
      </c>
      <c r="O134" s="280" t="s">
        <v>1443</v>
      </c>
      <c r="P134" s="280" t="s">
        <v>1443</v>
      </c>
      <c r="Q134" s="280" t="s">
        <v>1444</v>
      </c>
      <c r="R134" s="282">
        <v>20</v>
      </c>
      <c r="S134" s="282">
        <v>10</v>
      </c>
      <c r="T134" s="282">
        <v>0</v>
      </c>
      <c r="U134" s="282">
        <v>0</v>
      </c>
      <c r="V134" s="282">
        <v>0</v>
      </c>
      <c r="W134" s="282">
        <v>0</v>
      </c>
      <c r="X134" s="282">
        <v>0</v>
      </c>
      <c r="Y134" s="282">
        <v>0</v>
      </c>
      <c r="Z134" s="282">
        <v>0</v>
      </c>
      <c r="AA134" s="282">
        <v>0</v>
      </c>
      <c r="AB134" s="282">
        <v>0</v>
      </c>
      <c r="AC134" s="282">
        <v>0</v>
      </c>
      <c r="AD134" s="282">
        <v>0</v>
      </c>
      <c r="AE134" s="282">
        <v>0</v>
      </c>
      <c r="AF134" s="282">
        <v>0</v>
      </c>
      <c r="AG134" s="282">
        <v>0</v>
      </c>
      <c r="AH134" s="282">
        <v>0</v>
      </c>
      <c r="AI134" s="282">
        <v>0</v>
      </c>
      <c r="AJ134" s="283">
        <f t="shared" si="2"/>
        <v>30</v>
      </c>
    </row>
    <row r="135" spans="1:36">
      <c r="A135" s="280" t="s">
        <v>1445</v>
      </c>
      <c r="B135" s="280" t="s">
        <v>1446</v>
      </c>
      <c r="C135" s="280" t="s">
        <v>1447</v>
      </c>
      <c r="D135" s="280" t="s">
        <v>138</v>
      </c>
      <c r="E135" s="280" t="s">
        <v>1420</v>
      </c>
      <c r="F135" s="280" t="s">
        <v>1448</v>
      </c>
      <c r="G135" s="280" t="s">
        <v>146</v>
      </c>
      <c r="H135" s="280" t="s">
        <v>1449</v>
      </c>
      <c r="I135" s="281">
        <v>7878101304</v>
      </c>
      <c r="J135" s="280" t="s">
        <v>439</v>
      </c>
      <c r="K135" s="280" t="s">
        <v>1450</v>
      </c>
      <c r="L135" s="281">
        <v>7878101304</v>
      </c>
      <c r="M135" s="280" t="s">
        <v>611</v>
      </c>
      <c r="N135" s="280" t="s">
        <v>611</v>
      </c>
      <c r="O135" s="280" t="s">
        <v>1451</v>
      </c>
      <c r="P135" s="280" t="s">
        <v>1451</v>
      </c>
      <c r="Q135" s="280" t="s">
        <v>1452</v>
      </c>
      <c r="R135" s="282">
        <v>0</v>
      </c>
      <c r="S135" s="282">
        <v>0</v>
      </c>
      <c r="T135" s="282">
        <v>0</v>
      </c>
      <c r="U135" s="282">
        <v>0</v>
      </c>
      <c r="V135" s="282">
        <v>0</v>
      </c>
      <c r="W135" s="282">
        <v>0</v>
      </c>
      <c r="X135" s="282">
        <v>0</v>
      </c>
      <c r="Y135" s="282">
        <v>0</v>
      </c>
      <c r="Z135" s="282">
        <v>0</v>
      </c>
      <c r="AA135" s="282">
        <v>0</v>
      </c>
      <c r="AB135" s="282">
        <v>0</v>
      </c>
      <c r="AC135" s="282">
        <v>0</v>
      </c>
      <c r="AD135" s="282">
        <v>0</v>
      </c>
      <c r="AE135" s="282">
        <v>1</v>
      </c>
      <c r="AF135" s="282">
        <v>11</v>
      </c>
      <c r="AG135" s="282">
        <v>0</v>
      </c>
      <c r="AH135" s="282">
        <v>0</v>
      </c>
      <c r="AI135" s="282">
        <v>0</v>
      </c>
      <c r="AJ135" s="283">
        <f t="shared" si="2"/>
        <v>12</v>
      </c>
    </row>
    <row r="136" spans="1:36">
      <c r="A136" s="280" t="s">
        <v>1453</v>
      </c>
      <c r="B136" s="280" t="s">
        <v>1454</v>
      </c>
      <c r="C136" s="280" t="s">
        <v>1455</v>
      </c>
      <c r="D136" s="280" t="s">
        <v>138</v>
      </c>
      <c r="E136" s="280" t="s">
        <v>1420</v>
      </c>
      <c r="F136" s="280" t="s">
        <v>1455</v>
      </c>
      <c r="G136" s="280" t="s">
        <v>138</v>
      </c>
      <c r="H136" s="280" t="s">
        <v>1420</v>
      </c>
      <c r="I136" s="281">
        <v>7879023775</v>
      </c>
      <c r="J136" s="280" t="s">
        <v>439</v>
      </c>
      <c r="K136" s="280" t="s">
        <v>1456</v>
      </c>
      <c r="L136" s="281">
        <v>7879023775</v>
      </c>
      <c r="M136" s="280" t="s">
        <v>1457</v>
      </c>
      <c r="N136" s="280" t="s">
        <v>1457</v>
      </c>
      <c r="O136" s="280" t="s">
        <v>555</v>
      </c>
      <c r="P136" s="280" t="s">
        <v>555</v>
      </c>
      <c r="Q136" s="280" t="s">
        <v>1458</v>
      </c>
      <c r="R136" s="282">
        <v>10</v>
      </c>
      <c r="S136" s="282">
        <v>10</v>
      </c>
      <c r="T136" s="282">
        <v>12</v>
      </c>
      <c r="U136" s="282">
        <v>0</v>
      </c>
      <c r="V136" s="282">
        <v>8</v>
      </c>
      <c r="W136" s="282">
        <v>0</v>
      </c>
      <c r="X136" s="282">
        <v>0</v>
      </c>
      <c r="Y136" s="282">
        <v>0</v>
      </c>
      <c r="Z136" s="282">
        <v>0</v>
      </c>
      <c r="AA136" s="282">
        <v>0</v>
      </c>
      <c r="AB136" s="282">
        <v>0</v>
      </c>
      <c r="AC136" s="282">
        <v>0</v>
      </c>
      <c r="AD136" s="282">
        <v>0</v>
      </c>
      <c r="AE136" s="282">
        <v>0</v>
      </c>
      <c r="AF136" s="282">
        <v>0</v>
      </c>
      <c r="AG136" s="282">
        <v>0</v>
      </c>
      <c r="AH136" s="282">
        <v>0</v>
      </c>
      <c r="AI136" s="282">
        <v>0</v>
      </c>
      <c r="AJ136" s="283">
        <f t="shared" si="2"/>
        <v>40</v>
      </c>
    </row>
    <row r="137" spans="1:36">
      <c r="A137" s="280" t="s">
        <v>1459</v>
      </c>
      <c r="B137" s="280" t="s">
        <v>1460</v>
      </c>
      <c r="C137" s="280" t="s">
        <v>1461</v>
      </c>
      <c r="D137" s="280" t="s">
        <v>138</v>
      </c>
      <c r="E137" s="280" t="s">
        <v>1420</v>
      </c>
      <c r="F137" s="280" t="s">
        <v>1462</v>
      </c>
      <c r="G137" s="280" t="s">
        <v>138</v>
      </c>
      <c r="H137" s="280" t="s">
        <v>1420</v>
      </c>
      <c r="I137" s="281">
        <v>17815548</v>
      </c>
      <c r="J137" s="280" t="s">
        <v>439</v>
      </c>
      <c r="K137" s="280" t="s">
        <v>1463</v>
      </c>
      <c r="L137" s="281">
        <v>7875155648</v>
      </c>
      <c r="M137" s="280" t="s">
        <v>1464</v>
      </c>
      <c r="N137" s="280" t="s">
        <v>1464</v>
      </c>
      <c r="O137" s="280" t="s">
        <v>555</v>
      </c>
      <c r="P137" s="280" t="s">
        <v>555</v>
      </c>
      <c r="Q137" s="280" t="s">
        <v>1460</v>
      </c>
      <c r="R137" s="282">
        <v>0</v>
      </c>
      <c r="S137" s="282">
        <v>3</v>
      </c>
      <c r="T137" s="282">
        <v>9</v>
      </c>
      <c r="U137" s="282">
        <v>0</v>
      </c>
      <c r="V137" s="282">
        <v>0</v>
      </c>
      <c r="W137" s="282">
        <v>0</v>
      </c>
      <c r="X137" s="282">
        <v>0</v>
      </c>
      <c r="Y137" s="282">
        <v>0</v>
      </c>
      <c r="Z137" s="282">
        <v>0</v>
      </c>
      <c r="AA137" s="282">
        <v>0</v>
      </c>
      <c r="AB137" s="282">
        <v>0</v>
      </c>
      <c r="AC137" s="282">
        <v>0</v>
      </c>
      <c r="AD137" s="282">
        <v>0</v>
      </c>
      <c r="AE137" s="282">
        <v>0</v>
      </c>
      <c r="AF137" s="282">
        <v>0</v>
      </c>
      <c r="AG137" s="282">
        <v>0</v>
      </c>
      <c r="AH137" s="282">
        <v>0</v>
      </c>
      <c r="AI137" s="282">
        <v>0</v>
      </c>
      <c r="AJ137" s="283">
        <f t="shared" si="2"/>
        <v>12</v>
      </c>
    </row>
    <row r="138" spans="1:36">
      <c r="A138" s="280" t="s">
        <v>1465</v>
      </c>
      <c r="B138" s="280" t="s">
        <v>1466</v>
      </c>
      <c r="C138" s="280" t="s">
        <v>1467</v>
      </c>
      <c r="D138" s="280" t="s">
        <v>123</v>
      </c>
      <c r="E138" s="280" t="s">
        <v>1468</v>
      </c>
      <c r="F138" s="280" t="s">
        <v>1469</v>
      </c>
      <c r="G138" s="280" t="s">
        <v>1470</v>
      </c>
      <c r="H138" s="280" t="s">
        <v>1471</v>
      </c>
      <c r="I138" s="281">
        <v>7878691620</v>
      </c>
      <c r="J138" s="280" t="s">
        <v>439</v>
      </c>
      <c r="K138" s="280" t="s">
        <v>1472</v>
      </c>
      <c r="L138" s="281">
        <v>7878691620</v>
      </c>
      <c r="M138" s="280" t="s">
        <v>1473</v>
      </c>
      <c r="N138" s="280" t="s">
        <v>1473</v>
      </c>
      <c r="O138" s="280" t="s">
        <v>1474</v>
      </c>
      <c r="P138" s="280" t="s">
        <v>1474</v>
      </c>
      <c r="Q138" s="280" t="s">
        <v>1475</v>
      </c>
      <c r="R138" s="282">
        <v>7</v>
      </c>
      <c r="S138" s="282">
        <v>16</v>
      </c>
      <c r="T138" s="282">
        <v>30</v>
      </c>
      <c r="U138" s="282">
        <v>0</v>
      </c>
      <c r="V138" s="282">
        <v>30</v>
      </c>
      <c r="W138" s="282">
        <v>28</v>
      </c>
      <c r="X138" s="282">
        <v>8</v>
      </c>
      <c r="Y138" s="282">
        <v>9</v>
      </c>
      <c r="Z138" s="282">
        <v>7</v>
      </c>
      <c r="AA138" s="282">
        <v>0</v>
      </c>
      <c r="AB138" s="282">
        <v>0</v>
      </c>
      <c r="AC138" s="282">
        <v>0</v>
      </c>
      <c r="AD138" s="282">
        <v>0</v>
      </c>
      <c r="AE138" s="282">
        <v>0</v>
      </c>
      <c r="AF138" s="282">
        <v>0</v>
      </c>
      <c r="AG138" s="282">
        <v>0</v>
      </c>
      <c r="AH138" s="282">
        <v>0</v>
      </c>
      <c r="AI138" s="282">
        <v>0</v>
      </c>
      <c r="AJ138" s="283">
        <f t="shared" si="2"/>
        <v>135</v>
      </c>
    </row>
    <row r="139" spans="1:36">
      <c r="A139" s="280" t="s">
        <v>1476</v>
      </c>
      <c r="B139" s="280" t="s">
        <v>1477</v>
      </c>
      <c r="C139" s="280" t="s">
        <v>1478</v>
      </c>
      <c r="D139" s="280" t="s">
        <v>141</v>
      </c>
      <c r="E139" s="280" t="s">
        <v>1479</v>
      </c>
      <c r="F139" s="280" t="s">
        <v>1480</v>
      </c>
      <c r="G139" s="280" t="s">
        <v>141</v>
      </c>
      <c r="H139" s="280" t="s">
        <v>1479</v>
      </c>
      <c r="I139" s="281">
        <v>7878697968</v>
      </c>
      <c r="J139" s="280" t="s">
        <v>1481</v>
      </c>
      <c r="K139" s="280" t="s">
        <v>1482</v>
      </c>
      <c r="L139" s="281">
        <v>7878698357</v>
      </c>
      <c r="M139" s="280" t="s">
        <v>1483</v>
      </c>
      <c r="N139" s="280" t="s">
        <v>1483</v>
      </c>
      <c r="O139" s="280" t="s">
        <v>1483</v>
      </c>
      <c r="P139" s="280" t="s">
        <v>1483</v>
      </c>
      <c r="Q139" s="280" t="s">
        <v>1484</v>
      </c>
      <c r="R139" s="282">
        <v>2</v>
      </c>
      <c r="S139" s="282">
        <v>4</v>
      </c>
      <c r="T139" s="282">
        <v>3</v>
      </c>
      <c r="U139" s="282">
        <v>0</v>
      </c>
      <c r="V139" s="282">
        <v>8</v>
      </c>
      <c r="W139" s="282">
        <v>11</v>
      </c>
      <c r="X139" s="282">
        <v>11</v>
      </c>
      <c r="Y139" s="282">
        <v>14</v>
      </c>
      <c r="Z139" s="282">
        <v>9</v>
      </c>
      <c r="AA139" s="282">
        <v>13</v>
      </c>
      <c r="AB139" s="282">
        <v>0</v>
      </c>
      <c r="AC139" s="282">
        <v>13</v>
      </c>
      <c r="AD139" s="282">
        <v>19</v>
      </c>
      <c r="AE139" s="282">
        <v>13</v>
      </c>
      <c r="AF139" s="282">
        <v>19</v>
      </c>
      <c r="AG139" s="282">
        <v>24</v>
      </c>
      <c r="AH139" s="282">
        <v>23</v>
      </c>
      <c r="AI139" s="282">
        <v>0</v>
      </c>
      <c r="AJ139" s="283">
        <f t="shared" si="2"/>
        <v>186</v>
      </c>
    </row>
    <row r="140" spans="1:36">
      <c r="A140" s="280" t="s">
        <v>1485</v>
      </c>
      <c r="B140" s="280" t="s">
        <v>1486</v>
      </c>
      <c r="C140" s="280" t="s">
        <v>1487</v>
      </c>
      <c r="D140" s="280" t="s">
        <v>141</v>
      </c>
      <c r="E140" s="280" t="s">
        <v>1479</v>
      </c>
      <c r="F140" s="280" t="s">
        <v>1488</v>
      </c>
      <c r="G140" s="280" t="s">
        <v>141</v>
      </c>
      <c r="H140" s="280" t="s">
        <v>1479</v>
      </c>
      <c r="I140" s="281">
        <v>7878691026</v>
      </c>
      <c r="J140" s="280" t="s">
        <v>439</v>
      </c>
      <c r="K140" s="280" t="s">
        <v>1489</v>
      </c>
      <c r="L140" s="281">
        <v>7878691026</v>
      </c>
      <c r="M140" s="280" t="s">
        <v>1490</v>
      </c>
      <c r="N140" s="280" t="s">
        <v>1490</v>
      </c>
      <c r="O140" s="280" t="s">
        <v>611</v>
      </c>
      <c r="P140" s="280" t="s">
        <v>611</v>
      </c>
      <c r="Q140" s="280" t="s">
        <v>1490</v>
      </c>
      <c r="R140" s="282">
        <v>0</v>
      </c>
      <c r="S140" s="282">
        <v>0</v>
      </c>
      <c r="T140" s="282">
        <v>12</v>
      </c>
      <c r="U140" s="282">
        <v>0</v>
      </c>
      <c r="V140" s="282">
        <v>0</v>
      </c>
      <c r="W140" s="282">
        <v>0</v>
      </c>
      <c r="X140" s="282">
        <v>0</v>
      </c>
      <c r="Y140" s="282">
        <v>0</v>
      </c>
      <c r="Z140" s="282">
        <v>0</v>
      </c>
      <c r="AA140" s="282">
        <v>0</v>
      </c>
      <c r="AB140" s="282">
        <v>0</v>
      </c>
      <c r="AC140" s="282">
        <v>0</v>
      </c>
      <c r="AD140" s="282">
        <v>0</v>
      </c>
      <c r="AE140" s="282">
        <v>0</v>
      </c>
      <c r="AF140" s="282">
        <v>0</v>
      </c>
      <c r="AG140" s="282">
        <v>0</v>
      </c>
      <c r="AH140" s="282">
        <v>0</v>
      </c>
      <c r="AI140" s="282">
        <v>0</v>
      </c>
      <c r="AJ140" s="283">
        <f t="shared" si="2"/>
        <v>12</v>
      </c>
    </row>
    <row r="141" spans="1:36">
      <c r="A141" s="280" t="s">
        <v>1491</v>
      </c>
      <c r="B141" s="280" t="s">
        <v>1492</v>
      </c>
      <c r="C141" s="280" t="s">
        <v>1493</v>
      </c>
      <c r="D141" s="280" t="s">
        <v>144</v>
      </c>
      <c r="E141" s="280" t="s">
        <v>1061</v>
      </c>
      <c r="F141" s="280" t="s">
        <v>1494</v>
      </c>
      <c r="G141" s="280" t="s">
        <v>133</v>
      </c>
      <c r="H141" s="280" t="s">
        <v>986</v>
      </c>
      <c r="I141" s="281">
        <v>7877805756</v>
      </c>
      <c r="J141" s="280" t="s">
        <v>439</v>
      </c>
      <c r="K141" s="280" t="s">
        <v>1495</v>
      </c>
      <c r="L141" s="281">
        <v>7872517722</v>
      </c>
      <c r="M141" s="280" t="s">
        <v>1496</v>
      </c>
      <c r="N141" s="280" t="s">
        <v>1496</v>
      </c>
      <c r="O141" s="280" t="s">
        <v>1496</v>
      </c>
      <c r="P141" s="280" t="s">
        <v>1496</v>
      </c>
      <c r="Q141" s="280" t="s">
        <v>1497</v>
      </c>
      <c r="R141" s="282">
        <v>0</v>
      </c>
      <c r="S141" s="282">
        <v>6</v>
      </c>
      <c r="T141" s="282">
        <v>17</v>
      </c>
      <c r="U141" s="282">
        <v>0</v>
      </c>
      <c r="V141" s="282">
        <v>15</v>
      </c>
      <c r="W141" s="282">
        <v>17</v>
      </c>
      <c r="X141" s="282">
        <v>21</v>
      </c>
      <c r="Y141" s="282">
        <v>28</v>
      </c>
      <c r="Z141" s="282">
        <v>31</v>
      </c>
      <c r="AA141" s="282">
        <v>21</v>
      </c>
      <c r="AB141" s="282">
        <v>0</v>
      </c>
      <c r="AC141" s="282">
        <v>36</v>
      </c>
      <c r="AD141" s="282">
        <v>29</v>
      </c>
      <c r="AE141" s="282">
        <v>40</v>
      </c>
      <c r="AF141" s="282">
        <v>41</v>
      </c>
      <c r="AG141" s="282">
        <v>36</v>
      </c>
      <c r="AH141" s="282">
        <v>12</v>
      </c>
      <c r="AI141" s="282">
        <v>0</v>
      </c>
      <c r="AJ141" s="283">
        <f t="shared" si="2"/>
        <v>350</v>
      </c>
    </row>
    <row r="142" spans="1:36">
      <c r="A142" s="280" t="s">
        <v>1498</v>
      </c>
      <c r="B142" s="280" t="s">
        <v>1499</v>
      </c>
      <c r="C142" s="280" t="s">
        <v>1500</v>
      </c>
      <c r="D142" s="280" t="s">
        <v>143</v>
      </c>
      <c r="E142" s="280" t="s">
        <v>938</v>
      </c>
      <c r="F142" s="280" t="s">
        <v>1501</v>
      </c>
      <c r="G142" s="280" t="s">
        <v>143</v>
      </c>
      <c r="H142" s="280" t="s">
        <v>938</v>
      </c>
      <c r="I142" s="281">
        <v>7877978556</v>
      </c>
      <c r="J142" s="280" t="s">
        <v>1502</v>
      </c>
      <c r="K142" s="280" t="s">
        <v>1503</v>
      </c>
      <c r="L142" s="281">
        <v>7877997173</v>
      </c>
      <c r="M142" s="280" t="s">
        <v>1504</v>
      </c>
      <c r="N142" s="280" t="s">
        <v>1504</v>
      </c>
      <c r="O142" s="280" t="s">
        <v>1504</v>
      </c>
      <c r="P142" s="280" t="s">
        <v>719</v>
      </c>
      <c r="Q142" s="280" t="s">
        <v>1505</v>
      </c>
      <c r="R142" s="282">
        <v>7</v>
      </c>
      <c r="S142" s="282">
        <v>15</v>
      </c>
      <c r="T142" s="282">
        <v>17</v>
      </c>
      <c r="U142" s="282">
        <v>0</v>
      </c>
      <c r="V142" s="282">
        <v>20</v>
      </c>
      <c r="W142" s="282">
        <v>19</v>
      </c>
      <c r="X142" s="282">
        <v>14</v>
      </c>
      <c r="Y142" s="282">
        <v>15</v>
      </c>
      <c r="Z142" s="282">
        <v>12</v>
      </c>
      <c r="AA142" s="282">
        <v>15</v>
      </c>
      <c r="AB142" s="282">
        <v>0</v>
      </c>
      <c r="AC142" s="282">
        <v>6</v>
      </c>
      <c r="AD142" s="282">
        <v>5</v>
      </c>
      <c r="AE142" s="282">
        <v>0</v>
      </c>
      <c r="AF142" s="282">
        <v>0</v>
      </c>
      <c r="AG142" s="282">
        <v>0</v>
      </c>
      <c r="AH142" s="282">
        <v>0</v>
      </c>
      <c r="AI142" s="282">
        <v>0</v>
      </c>
      <c r="AJ142" s="283">
        <f t="shared" si="2"/>
        <v>145</v>
      </c>
    </row>
    <row r="143" spans="1:36">
      <c r="A143" s="280" t="s">
        <v>1506</v>
      </c>
      <c r="B143" s="280" t="s">
        <v>1507</v>
      </c>
      <c r="C143" s="280" t="s">
        <v>1508</v>
      </c>
      <c r="D143" s="280" t="s">
        <v>143</v>
      </c>
      <c r="E143" s="280" t="s">
        <v>938</v>
      </c>
      <c r="F143" s="280" t="s">
        <v>1509</v>
      </c>
      <c r="G143" s="280" t="s">
        <v>133</v>
      </c>
      <c r="H143" s="280" t="s">
        <v>986</v>
      </c>
      <c r="I143" s="281">
        <v>7872515259</v>
      </c>
      <c r="J143" s="280" t="s">
        <v>1510</v>
      </c>
      <c r="K143" s="280" t="s">
        <v>1511</v>
      </c>
      <c r="L143" s="281">
        <v>7872515259</v>
      </c>
      <c r="M143" s="280" t="s">
        <v>1512</v>
      </c>
      <c r="N143" s="280" t="s">
        <v>1512</v>
      </c>
      <c r="O143" s="280" t="s">
        <v>1512</v>
      </c>
      <c r="P143" s="280" t="s">
        <v>1513</v>
      </c>
      <c r="Q143" s="280" t="s">
        <v>1514</v>
      </c>
      <c r="R143" s="282">
        <v>0</v>
      </c>
      <c r="S143" s="282">
        <v>6</v>
      </c>
      <c r="T143" s="282">
        <v>15</v>
      </c>
      <c r="U143" s="282">
        <v>0</v>
      </c>
      <c r="V143" s="282">
        <v>11</v>
      </c>
      <c r="W143" s="282">
        <v>15</v>
      </c>
      <c r="X143" s="282">
        <v>6</v>
      </c>
      <c r="Y143" s="282">
        <v>14</v>
      </c>
      <c r="Z143" s="282">
        <v>9</v>
      </c>
      <c r="AA143" s="282">
        <v>13</v>
      </c>
      <c r="AB143" s="282">
        <v>0</v>
      </c>
      <c r="AC143" s="282">
        <v>14</v>
      </c>
      <c r="AD143" s="282">
        <v>0</v>
      </c>
      <c r="AE143" s="282">
        <v>0</v>
      </c>
      <c r="AF143" s="282">
        <v>0</v>
      </c>
      <c r="AG143" s="282">
        <v>0</v>
      </c>
      <c r="AH143" s="282">
        <v>0</v>
      </c>
      <c r="AI143" s="282">
        <v>0</v>
      </c>
      <c r="AJ143" s="283">
        <f t="shared" si="2"/>
        <v>103</v>
      </c>
    </row>
    <row r="144" spans="1:36">
      <c r="A144" s="280" t="s">
        <v>1515</v>
      </c>
      <c r="B144" s="280" t="s">
        <v>1516</v>
      </c>
      <c r="C144" s="280" t="s">
        <v>1517</v>
      </c>
      <c r="D144" s="280" t="s">
        <v>143</v>
      </c>
      <c r="E144" s="280" t="s">
        <v>938</v>
      </c>
      <c r="F144" s="280" t="s">
        <v>1518</v>
      </c>
      <c r="G144" s="280" t="s">
        <v>143</v>
      </c>
      <c r="H144" s="280" t="s">
        <v>938</v>
      </c>
      <c r="I144" s="281">
        <v>7877305088</v>
      </c>
      <c r="J144" s="280" t="s">
        <v>1519</v>
      </c>
      <c r="K144" s="280" t="s">
        <v>1520</v>
      </c>
      <c r="L144" s="281">
        <v>7877305880</v>
      </c>
      <c r="M144" s="280" t="s">
        <v>1521</v>
      </c>
      <c r="N144" s="280" t="s">
        <v>1522</v>
      </c>
      <c r="O144" s="280" t="s">
        <v>1522</v>
      </c>
      <c r="P144" s="280" t="s">
        <v>1522</v>
      </c>
      <c r="Q144" s="280" t="s">
        <v>1523</v>
      </c>
      <c r="R144" s="282">
        <v>0</v>
      </c>
      <c r="S144" s="282">
        <v>2</v>
      </c>
      <c r="T144" s="282">
        <v>6</v>
      </c>
      <c r="U144" s="282">
        <v>0</v>
      </c>
      <c r="V144" s="282">
        <v>8</v>
      </c>
      <c r="W144" s="282">
        <v>14</v>
      </c>
      <c r="X144" s="282">
        <v>12</v>
      </c>
      <c r="Y144" s="282">
        <v>18</v>
      </c>
      <c r="Z144" s="282">
        <v>17</v>
      </c>
      <c r="AA144" s="282">
        <v>18</v>
      </c>
      <c r="AB144" s="282">
        <v>0</v>
      </c>
      <c r="AC144" s="282">
        <v>16</v>
      </c>
      <c r="AD144" s="282">
        <v>20</v>
      </c>
      <c r="AE144" s="282">
        <v>22</v>
      </c>
      <c r="AF144" s="282">
        <v>24</v>
      </c>
      <c r="AG144" s="282">
        <v>31</v>
      </c>
      <c r="AH144" s="282">
        <v>26</v>
      </c>
      <c r="AI144" s="282">
        <v>0</v>
      </c>
      <c r="AJ144" s="283">
        <f t="shared" si="2"/>
        <v>234</v>
      </c>
    </row>
    <row r="145" spans="1:36">
      <c r="A145" s="280" t="s">
        <v>1524</v>
      </c>
      <c r="B145" s="280" t="s">
        <v>1525</v>
      </c>
      <c r="C145" s="280" t="s">
        <v>1526</v>
      </c>
      <c r="D145" s="280" t="s">
        <v>143</v>
      </c>
      <c r="E145" s="280" t="s">
        <v>938</v>
      </c>
      <c r="F145" s="280" t="s">
        <v>1527</v>
      </c>
      <c r="G145" s="280" t="s">
        <v>143</v>
      </c>
      <c r="H145" s="280" t="s">
        <v>938</v>
      </c>
      <c r="I145" s="281">
        <v>7875297843</v>
      </c>
      <c r="J145" s="280" t="s">
        <v>439</v>
      </c>
      <c r="K145" s="280" t="s">
        <v>1528</v>
      </c>
      <c r="L145" s="281">
        <v>7875297843</v>
      </c>
      <c r="M145" s="280" t="s">
        <v>1529</v>
      </c>
      <c r="N145" s="280" t="s">
        <v>555</v>
      </c>
      <c r="O145" s="280" t="s">
        <v>555</v>
      </c>
      <c r="P145" s="280" t="s">
        <v>555</v>
      </c>
      <c r="Q145" s="280" t="s">
        <v>1530</v>
      </c>
      <c r="R145" s="282">
        <v>4</v>
      </c>
      <c r="S145" s="282">
        <v>10</v>
      </c>
      <c r="T145" s="282">
        <v>7</v>
      </c>
      <c r="U145" s="282">
        <v>0</v>
      </c>
      <c r="V145" s="282">
        <v>1</v>
      </c>
      <c r="W145" s="282">
        <v>2</v>
      </c>
      <c r="X145" s="282">
        <v>0</v>
      </c>
      <c r="Y145" s="282">
        <v>0</v>
      </c>
      <c r="Z145" s="282">
        <v>0</v>
      </c>
      <c r="AA145" s="282">
        <v>0</v>
      </c>
      <c r="AB145" s="282">
        <v>0</v>
      </c>
      <c r="AC145" s="282">
        <v>0</v>
      </c>
      <c r="AD145" s="282">
        <v>0</v>
      </c>
      <c r="AE145" s="282">
        <v>0</v>
      </c>
      <c r="AF145" s="282">
        <v>0</v>
      </c>
      <c r="AG145" s="282">
        <v>0</v>
      </c>
      <c r="AH145" s="282">
        <v>0</v>
      </c>
      <c r="AI145" s="282">
        <v>0</v>
      </c>
      <c r="AJ145" s="283">
        <f t="shared" si="2"/>
        <v>24</v>
      </c>
    </row>
    <row r="146" spans="1:36">
      <c r="A146" s="280" t="s">
        <v>1531</v>
      </c>
      <c r="B146" s="280" t="s">
        <v>1532</v>
      </c>
      <c r="C146" s="280" t="s">
        <v>1533</v>
      </c>
      <c r="D146" s="280" t="s">
        <v>144</v>
      </c>
      <c r="E146" s="280" t="s">
        <v>1061</v>
      </c>
      <c r="F146" s="280" t="s">
        <v>1534</v>
      </c>
      <c r="G146" s="280" t="s">
        <v>144</v>
      </c>
      <c r="H146" s="280" t="s">
        <v>1535</v>
      </c>
      <c r="I146" s="281">
        <v>7877840905</v>
      </c>
      <c r="J146" s="280" t="s">
        <v>1536</v>
      </c>
      <c r="K146" s="280" t="s">
        <v>1537</v>
      </c>
      <c r="L146" s="281">
        <v>7877840905</v>
      </c>
      <c r="M146" s="280" t="s">
        <v>1538</v>
      </c>
      <c r="N146" s="280" t="s">
        <v>1538</v>
      </c>
      <c r="O146" s="280" t="s">
        <v>1538</v>
      </c>
      <c r="P146" s="280" t="s">
        <v>1538</v>
      </c>
      <c r="Q146" s="280" t="s">
        <v>1539</v>
      </c>
      <c r="R146" s="282">
        <v>0</v>
      </c>
      <c r="S146" s="282">
        <v>3</v>
      </c>
      <c r="T146" s="282">
        <v>5</v>
      </c>
      <c r="U146" s="282">
        <v>0</v>
      </c>
      <c r="V146" s="282">
        <v>7</v>
      </c>
      <c r="W146" s="282">
        <v>6</v>
      </c>
      <c r="X146" s="282">
        <v>10</v>
      </c>
      <c r="Y146" s="282">
        <v>13</v>
      </c>
      <c r="Z146" s="282">
        <v>21</v>
      </c>
      <c r="AA146" s="282">
        <v>15</v>
      </c>
      <c r="AB146" s="282">
        <v>0</v>
      </c>
      <c r="AC146" s="282">
        <v>18</v>
      </c>
      <c r="AD146" s="282">
        <v>17</v>
      </c>
      <c r="AE146" s="282">
        <v>19</v>
      </c>
      <c r="AF146" s="282">
        <v>22</v>
      </c>
      <c r="AG146" s="282">
        <v>17</v>
      </c>
      <c r="AH146" s="282">
        <v>29</v>
      </c>
      <c r="AI146" s="282">
        <v>0</v>
      </c>
      <c r="AJ146" s="283">
        <f t="shared" si="2"/>
        <v>202</v>
      </c>
    </row>
    <row r="147" spans="1:36">
      <c r="A147" s="280" t="s">
        <v>1540</v>
      </c>
      <c r="B147" s="280" t="s">
        <v>1541</v>
      </c>
      <c r="C147" s="280" t="s">
        <v>1542</v>
      </c>
      <c r="D147" s="280" t="s">
        <v>144</v>
      </c>
      <c r="E147" s="280" t="s">
        <v>1061</v>
      </c>
      <c r="F147" s="280" t="s">
        <v>1543</v>
      </c>
      <c r="G147" s="280" t="s">
        <v>144</v>
      </c>
      <c r="H147" s="280" t="s">
        <v>1244</v>
      </c>
      <c r="I147" s="281">
        <v>7877801870</v>
      </c>
      <c r="J147" s="280" t="s">
        <v>1544</v>
      </c>
      <c r="K147" s="280" t="s">
        <v>1545</v>
      </c>
      <c r="L147" s="281">
        <v>7877801870</v>
      </c>
      <c r="M147" s="280" t="s">
        <v>1546</v>
      </c>
      <c r="N147" s="280" t="s">
        <v>1546</v>
      </c>
      <c r="O147" s="280" t="s">
        <v>1546</v>
      </c>
      <c r="P147" s="280" t="s">
        <v>1546</v>
      </c>
      <c r="Q147" s="280" t="s">
        <v>1547</v>
      </c>
      <c r="R147" s="282">
        <v>0</v>
      </c>
      <c r="S147" s="282">
        <v>6</v>
      </c>
      <c r="T147" s="282">
        <v>4</v>
      </c>
      <c r="U147" s="282">
        <v>0</v>
      </c>
      <c r="V147" s="282">
        <v>6</v>
      </c>
      <c r="W147" s="282">
        <v>4</v>
      </c>
      <c r="X147" s="282">
        <v>17</v>
      </c>
      <c r="Y147" s="282">
        <v>8</v>
      </c>
      <c r="Z147" s="282">
        <v>8</v>
      </c>
      <c r="AA147" s="282">
        <v>0</v>
      </c>
      <c r="AB147" s="282">
        <v>0</v>
      </c>
      <c r="AC147" s="282">
        <v>17</v>
      </c>
      <c r="AD147" s="282">
        <v>14</v>
      </c>
      <c r="AE147" s="282">
        <v>8</v>
      </c>
      <c r="AF147" s="282">
        <v>24</v>
      </c>
      <c r="AG147" s="282">
        <v>9</v>
      </c>
      <c r="AH147" s="282">
        <v>23</v>
      </c>
      <c r="AI147" s="282">
        <v>0</v>
      </c>
      <c r="AJ147" s="283">
        <f t="shared" si="2"/>
        <v>148</v>
      </c>
    </row>
    <row r="148" spans="1:36">
      <c r="A148" s="280" t="s">
        <v>1548</v>
      </c>
      <c r="B148" s="280" t="s">
        <v>1549</v>
      </c>
      <c r="C148" s="280" t="s">
        <v>1550</v>
      </c>
      <c r="D148" s="280" t="s">
        <v>144</v>
      </c>
      <c r="E148" s="280" t="s">
        <v>1535</v>
      </c>
      <c r="F148" s="280" t="s">
        <v>1551</v>
      </c>
      <c r="G148" s="280" t="s">
        <v>144</v>
      </c>
      <c r="H148" s="280" t="s">
        <v>1535</v>
      </c>
      <c r="I148" s="281">
        <v>7877956260</v>
      </c>
      <c r="J148" s="280" t="s">
        <v>1552</v>
      </c>
      <c r="K148" s="280" t="s">
        <v>1553</v>
      </c>
      <c r="L148" s="281">
        <v>7877950932</v>
      </c>
      <c r="M148" s="280" t="s">
        <v>1554</v>
      </c>
      <c r="N148" s="280" t="s">
        <v>1554</v>
      </c>
      <c r="O148" s="280" t="s">
        <v>1554</v>
      </c>
      <c r="P148" s="280" t="s">
        <v>1554</v>
      </c>
      <c r="Q148" s="280" t="s">
        <v>1555</v>
      </c>
      <c r="R148" s="282">
        <v>0</v>
      </c>
      <c r="S148" s="282">
        <v>3</v>
      </c>
      <c r="T148" s="282">
        <v>11</v>
      </c>
      <c r="U148" s="282">
        <v>0</v>
      </c>
      <c r="V148" s="282">
        <v>14</v>
      </c>
      <c r="W148" s="282">
        <v>27</v>
      </c>
      <c r="X148" s="282">
        <v>33</v>
      </c>
      <c r="Y148" s="282">
        <v>33</v>
      </c>
      <c r="Z148" s="282">
        <v>27</v>
      </c>
      <c r="AA148" s="282">
        <v>48</v>
      </c>
      <c r="AB148" s="282">
        <v>0</v>
      </c>
      <c r="AC148" s="282">
        <v>39</v>
      </c>
      <c r="AD148" s="282">
        <v>44</v>
      </c>
      <c r="AE148" s="282">
        <v>39</v>
      </c>
      <c r="AF148" s="282">
        <v>47</v>
      </c>
      <c r="AG148" s="282">
        <v>28</v>
      </c>
      <c r="AH148" s="282">
        <v>40</v>
      </c>
      <c r="AI148" s="282">
        <v>0</v>
      </c>
      <c r="AJ148" s="283">
        <f t="shared" si="2"/>
        <v>433</v>
      </c>
    </row>
    <row r="149" spans="1:36">
      <c r="A149" s="280" t="s">
        <v>1556</v>
      </c>
      <c r="B149" s="280" t="s">
        <v>1557</v>
      </c>
      <c r="C149" s="280" t="s">
        <v>1558</v>
      </c>
      <c r="D149" s="280" t="s">
        <v>144</v>
      </c>
      <c r="E149" s="280" t="s">
        <v>1061</v>
      </c>
      <c r="F149" s="280" t="s">
        <v>1559</v>
      </c>
      <c r="G149" s="280" t="s">
        <v>144</v>
      </c>
      <c r="H149" s="280" t="s">
        <v>1061</v>
      </c>
      <c r="I149" s="281">
        <v>7874152993</v>
      </c>
      <c r="J149" s="280" t="s">
        <v>439</v>
      </c>
      <c r="K149" s="280" t="s">
        <v>1560</v>
      </c>
      <c r="L149" s="281">
        <v>7874152993</v>
      </c>
      <c r="M149" s="280" t="s">
        <v>611</v>
      </c>
      <c r="N149" s="280" t="s">
        <v>1561</v>
      </c>
      <c r="O149" s="280" t="s">
        <v>1561</v>
      </c>
      <c r="P149" s="280" t="s">
        <v>1561</v>
      </c>
      <c r="Q149" s="280" t="s">
        <v>1562</v>
      </c>
      <c r="R149" s="282">
        <v>0</v>
      </c>
      <c r="S149" s="282">
        <v>0</v>
      </c>
      <c r="T149" s="282">
        <v>0</v>
      </c>
      <c r="U149" s="282">
        <v>0</v>
      </c>
      <c r="V149" s="282">
        <v>0</v>
      </c>
      <c r="W149" s="282">
        <v>11</v>
      </c>
      <c r="X149" s="282">
        <v>19</v>
      </c>
      <c r="Y149" s="282">
        <v>11</v>
      </c>
      <c r="Z149" s="282">
        <v>11</v>
      </c>
      <c r="AA149" s="282">
        <v>13</v>
      </c>
      <c r="AB149" s="282">
        <v>0</v>
      </c>
      <c r="AC149" s="282">
        <v>0</v>
      </c>
      <c r="AD149" s="282">
        <v>27</v>
      </c>
      <c r="AE149" s="282">
        <v>7</v>
      </c>
      <c r="AF149" s="282">
        <v>1</v>
      </c>
      <c r="AG149" s="282">
        <v>0</v>
      </c>
      <c r="AH149" s="282">
        <v>1</v>
      </c>
      <c r="AI149" s="282">
        <v>0</v>
      </c>
      <c r="AJ149" s="283">
        <f t="shared" si="2"/>
        <v>101</v>
      </c>
    </row>
    <row r="150" spans="1:36">
      <c r="A150" s="280" t="s">
        <v>1563</v>
      </c>
      <c r="B150" s="280" t="s">
        <v>1564</v>
      </c>
      <c r="C150" s="280" t="s">
        <v>1565</v>
      </c>
      <c r="D150" s="280" t="s">
        <v>144</v>
      </c>
      <c r="E150" s="280" t="s">
        <v>1061</v>
      </c>
      <c r="F150" s="280" t="s">
        <v>1565</v>
      </c>
      <c r="G150" s="280" t="s">
        <v>144</v>
      </c>
      <c r="H150" s="280" t="s">
        <v>1061</v>
      </c>
      <c r="I150" s="281">
        <v>7877957130</v>
      </c>
      <c r="J150" s="280" t="s">
        <v>1566</v>
      </c>
      <c r="K150" s="280" t="s">
        <v>1567</v>
      </c>
      <c r="L150" s="281">
        <v>7877957130</v>
      </c>
      <c r="M150" s="280" t="s">
        <v>1568</v>
      </c>
      <c r="N150" s="280" t="s">
        <v>1568</v>
      </c>
      <c r="O150" s="280" t="s">
        <v>499</v>
      </c>
      <c r="P150" s="280" t="s">
        <v>499</v>
      </c>
      <c r="Q150" s="280" t="s">
        <v>1569</v>
      </c>
      <c r="R150" s="282">
        <v>16</v>
      </c>
      <c r="S150" s="282">
        <v>14</v>
      </c>
      <c r="T150" s="282">
        <v>14</v>
      </c>
      <c r="U150" s="282">
        <v>0</v>
      </c>
      <c r="V150" s="282">
        <v>15</v>
      </c>
      <c r="W150" s="282">
        <v>17</v>
      </c>
      <c r="X150" s="282">
        <v>10</v>
      </c>
      <c r="Y150" s="282">
        <v>10</v>
      </c>
      <c r="Z150" s="282">
        <v>12</v>
      </c>
      <c r="AA150" s="282">
        <v>27</v>
      </c>
      <c r="AB150" s="282">
        <v>0</v>
      </c>
      <c r="AC150" s="282">
        <v>0</v>
      </c>
      <c r="AD150" s="282">
        <v>0</v>
      </c>
      <c r="AE150" s="282">
        <v>0</v>
      </c>
      <c r="AF150" s="282">
        <v>0</v>
      </c>
      <c r="AG150" s="282">
        <v>0</v>
      </c>
      <c r="AH150" s="282">
        <v>0</v>
      </c>
      <c r="AI150" s="282">
        <v>0</v>
      </c>
      <c r="AJ150" s="283">
        <f t="shared" si="2"/>
        <v>135</v>
      </c>
    </row>
    <row r="151" spans="1:36">
      <c r="A151" s="280" t="s">
        <v>1570</v>
      </c>
      <c r="B151" s="280" t="s">
        <v>1571</v>
      </c>
      <c r="C151" s="280" t="s">
        <v>1572</v>
      </c>
      <c r="D151" s="280" t="s">
        <v>144</v>
      </c>
      <c r="E151" s="280" t="s">
        <v>1061</v>
      </c>
      <c r="F151" s="280" t="s">
        <v>1572</v>
      </c>
      <c r="G151" s="280" t="s">
        <v>144</v>
      </c>
      <c r="H151" s="280" t="s">
        <v>1061</v>
      </c>
      <c r="I151" s="281">
        <v>7872512073</v>
      </c>
      <c r="J151" s="280" t="s">
        <v>1573</v>
      </c>
      <c r="K151" s="280" t="s">
        <v>1574</v>
      </c>
      <c r="L151" s="281">
        <v>7872512073</v>
      </c>
      <c r="M151" s="280" t="s">
        <v>1575</v>
      </c>
      <c r="N151" s="280" t="s">
        <v>719</v>
      </c>
      <c r="O151" s="280" t="s">
        <v>719</v>
      </c>
      <c r="P151" s="280" t="s">
        <v>719</v>
      </c>
      <c r="Q151" s="280" t="s">
        <v>1575</v>
      </c>
      <c r="R151" s="282">
        <v>0</v>
      </c>
      <c r="S151" s="282">
        <v>0</v>
      </c>
      <c r="T151" s="282">
        <v>6</v>
      </c>
      <c r="U151" s="282">
        <v>0</v>
      </c>
      <c r="V151" s="282">
        <v>0</v>
      </c>
      <c r="W151" s="282">
        <v>0</v>
      </c>
      <c r="X151" s="282">
        <v>0</v>
      </c>
      <c r="Y151" s="282">
        <v>0</v>
      </c>
      <c r="Z151" s="282">
        <v>0</v>
      </c>
      <c r="AA151" s="282">
        <v>0</v>
      </c>
      <c r="AB151" s="282">
        <v>0</v>
      </c>
      <c r="AC151" s="282">
        <v>0</v>
      </c>
      <c r="AD151" s="282">
        <v>0</v>
      </c>
      <c r="AE151" s="282">
        <v>0</v>
      </c>
      <c r="AF151" s="282">
        <v>0</v>
      </c>
      <c r="AG151" s="282">
        <v>0</v>
      </c>
      <c r="AH151" s="282">
        <v>0</v>
      </c>
      <c r="AI151" s="282">
        <v>0</v>
      </c>
      <c r="AJ151" s="283">
        <f t="shared" si="2"/>
        <v>6</v>
      </c>
    </row>
    <row r="152" spans="1:36">
      <c r="A152" s="280" t="s">
        <v>1576</v>
      </c>
      <c r="B152" s="280" t="s">
        <v>1577</v>
      </c>
      <c r="C152" s="280" t="s">
        <v>1578</v>
      </c>
      <c r="D152" s="280" t="s">
        <v>144</v>
      </c>
      <c r="E152" s="280" t="s">
        <v>1061</v>
      </c>
      <c r="F152" s="280" t="s">
        <v>1579</v>
      </c>
      <c r="G152" s="280" t="s">
        <v>144</v>
      </c>
      <c r="H152" s="280" t="s">
        <v>1061</v>
      </c>
      <c r="I152" s="281">
        <v>7877955522</v>
      </c>
      <c r="J152" s="280" t="s">
        <v>439</v>
      </c>
      <c r="K152" s="280" t="s">
        <v>1580</v>
      </c>
      <c r="L152" s="281">
        <v>7877955522</v>
      </c>
      <c r="M152" s="280" t="s">
        <v>1581</v>
      </c>
      <c r="N152" s="280" t="s">
        <v>1581</v>
      </c>
      <c r="O152" s="280" t="s">
        <v>1581</v>
      </c>
      <c r="P152" s="280" t="s">
        <v>1581</v>
      </c>
      <c r="Q152" s="280" t="s">
        <v>1582</v>
      </c>
      <c r="R152" s="282">
        <v>0</v>
      </c>
      <c r="S152" s="282">
        <v>10</v>
      </c>
      <c r="T152" s="282">
        <v>11</v>
      </c>
      <c r="U152" s="282">
        <v>0</v>
      </c>
      <c r="V152" s="282">
        <v>18</v>
      </c>
      <c r="W152" s="282">
        <v>24</v>
      </c>
      <c r="X152" s="282">
        <v>15</v>
      </c>
      <c r="Y152" s="282">
        <v>25</v>
      </c>
      <c r="Z152" s="282">
        <v>29</v>
      </c>
      <c r="AA152" s="282">
        <v>28</v>
      </c>
      <c r="AB152" s="282">
        <v>0</v>
      </c>
      <c r="AC152" s="282">
        <v>26</v>
      </c>
      <c r="AD152" s="282">
        <v>27</v>
      </c>
      <c r="AE152" s="282">
        <v>27</v>
      </c>
      <c r="AF152" s="282">
        <v>23</v>
      </c>
      <c r="AG152" s="282">
        <v>34</v>
      </c>
      <c r="AH152" s="282">
        <v>16</v>
      </c>
      <c r="AI152" s="282">
        <v>0</v>
      </c>
      <c r="AJ152" s="283">
        <f t="shared" si="2"/>
        <v>313</v>
      </c>
    </row>
    <row r="153" spans="1:36">
      <c r="A153" s="280" t="s">
        <v>1583</v>
      </c>
      <c r="B153" s="280" t="s">
        <v>1584</v>
      </c>
      <c r="C153" s="280" t="s">
        <v>1585</v>
      </c>
      <c r="D153" s="280" t="s">
        <v>144</v>
      </c>
      <c r="E153" s="280" t="s">
        <v>1061</v>
      </c>
      <c r="F153" s="280" t="s">
        <v>1586</v>
      </c>
      <c r="G153" s="280" t="s">
        <v>144</v>
      </c>
      <c r="H153" s="280" t="s">
        <v>1061</v>
      </c>
      <c r="I153" s="281">
        <v>7876168693</v>
      </c>
      <c r="J153" s="280" t="s">
        <v>439</v>
      </c>
      <c r="K153" s="280" t="s">
        <v>1587</v>
      </c>
      <c r="L153" s="281">
        <v>7876168693</v>
      </c>
      <c r="M153" s="280" t="s">
        <v>1561</v>
      </c>
      <c r="N153" s="280" t="s">
        <v>1561</v>
      </c>
      <c r="O153" s="280" t="s">
        <v>611</v>
      </c>
      <c r="P153" s="280" t="s">
        <v>611</v>
      </c>
      <c r="Q153" s="280" t="s">
        <v>1588</v>
      </c>
      <c r="R153" s="282">
        <v>0</v>
      </c>
      <c r="S153" s="282">
        <v>3</v>
      </c>
      <c r="T153" s="282">
        <v>0</v>
      </c>
      <c r="U153" s="282">
        <v>0</v>
      </c>
      <c r="V153" s="282">
        <v>8</v>
      </c>
      <c r="W153" s="282">
        <v>7</v>
      </c>
      <c r="X153" s="282">
        <v>0</v>
      </c>
      <c r="Y153" s="282">
        <v>0</v>
      </c>
      <c r="Z153" s="282">
        <v>0</v>
      </c>
      <c r="AA153" s="282">
        <v>0</v>
      </c>
      <c r="AB153" s="282">
        <v>0</v>
      </c>
      <c r="AC153" s="282">
        <v>0</v>
      </c>
      <c r="AD153" s="282">
        <v>0</v>
      </c>
      <c r="AE153" s="282">
        <v>0</v>
      </c>
      <c r="AF153" s="282">
        <v>0</v>
      </c>
      <c r="AG153" s="282">
        <v>0</v>
      </c>
      <c r="AH153" s="282">
        <v>0</v>
      </c>
      <c r="AI153" s="282">
        <v>0</v>
      </c>
      <c r="AJ153" s="283">
        <f t="shared" si="2"/>
        <v>18</v>
      </c>
    </row>
    <row r="154" spans="1:36">
      <c r="A154" s="280" t="s">
        <v>1589</v>
      </c>
      <c r="B154" s="280" t="s">
        <v>1590</v>
      </c>
      <c r="C154" s="280" t="s">
        <v>1591</v>
      </c>
      <c r="D154" s="280" t="s">
        <v>144</v>
      </c>
      <c r="E154" s="280" t="s">
        <v>1061</v>
      </c>
      <c r="F154" s="280" t="s">
        <v>1592</v>
      </c>
      <c r="G154" s="280" t="s">
        <v>136</v>
      </c>
      <c r="H154" s="280" t="s">
        <v>1364</v>
      </c>
      <c r="I154" s="281">
        <v>7784792246</v>
      </c>
      <c r="J154" s="280" t="s">
        <v>439</v>
      </c>
      <c r="K154" s="280" t="s">
        <v>1593</v>
      </c>
      <c r="L154" s="281">
        <v>7874792246</v>
      </c>
      <c r="M154" s="280" t="s">
        <v>499</v>
      </c>
      <c r="N154" s="280" t="s">
        <v>499</v>
      </c>
      <c r="O154" s="280" t="s">
        <v>1594</v>
      </c>
      <c r="P154" s="280" t="s">
        <v>1594</v>
      </c>
      <c r="Q154" s="280" t="s">
        <v>1595</v>
      </c>
      <c r="R154" s="282">
        <v>0</v>
      </c>
      <c r="S154" s="282">
        <v>0</v>
      </c>
      <c r="T154" s="282">
        <v>0</v>
      </c>
      <c r="U154" s="282">
        <v>0</v>
      </c>
      <c r="V154" s="282">
        <v>0</v>
      </c>
      <c r="W154" s="282">
        <v>0</v>
      </c>
      <c r="X154" s="282">
        <v>0</v>
      </c>
      <c r="Y154" s="282">
        <v>0</v>
      </c>
      <c r="Z154" s="282">
        <v>0</v>
      </c>
      <c r="AA154" s="282">
        <v>4</v>
      </c>
      <c r="AB154" s="282">
        <v>0</v>
      </c>
      <c r="AC154" s="282">
        <v>10</v>
      </c>
      <c r="AD154" s="282">
        <v>5</v>
      </c>
      <c r="AE154" s="282">
        <v>20</v>
      </c>
      <c r="AF154" s="282">
        <v>13</v>
      </c>
      <c r="AG154" s="282">
        <v>23</v>
      </c>
      <c r="AH154" s="282">
        <v>22</v>
      </c>
      <c r="AI154" s="282">
        <v>0</v>
      </c>
      <c r="AJ154" s="283">
        <f t="shared" si="2"/>
        <v>97</v>
      </c>
    </row>
    <row r="155" spans="1:36">
      <c r="A155" s="280" t="s">
        <v>1596</v>
      </c>
      <c r="B155" s="280" t="s">
        <v>1597</v>
      </c>
      <c r="C155" s="280" t="s">
        <v>1598</v>
      </c>
      <c r="D155" s="280" t="s">
        <v>170</v>
      </c>
      <c r="E155" s="280" t="s">
        <v>881</v>
      </c>
      <c r="F155" s="280" t="s">
        <v>1599</v>
      </c>
      <c r="G155" s="280" t="s">
        <v>142</v>
      </c>
      <c r="H155" s="280" t="s">
        <v>1040</v>
      </c>
      <c r="I155" s="281">
        <v>7878943312</v>
      </c>
      <c r="J155" s="280" t="s">
        <v>1600</v>
      </c>
      <c r="K155" s="280" t="s">
        <v>1601</v>
      </c>
      <c r="L155" s="281">
        <v>0</v>
      </c>
      <c r="M155" s="280" t="s">
        <v>611</v>
      </c>
      <c r="N155" s="280" t="s">
        <v>611</v>
      </c>
      <c r="O155" s="280" t="s">
        <v>1602</v>
      </c>
      <c r="P155" s="280" t="s">
        <v>1602</v>
      </c>
      <c r="Q155" s="280" t="s">
        <v>1603</v>
      </c>
      <c r="R155" s="282">
        <v>0</v>
      </c>
      <c r="S155" s="282">
        <v>0</v>
      </c>
      <c r="T155" s="282">
        <v>0</v>
      </c>
      <c r="U155" s="282">
        <v>0</v>
      </c>
      <c r="V155" s="282">
        <v>0</v>
      </c>
      <c r="W155" s="282">
        <v>0</v>
      </c>
      <c r="X155" s="282">
        <v>0</v>
      </c>
      <c r="Y155" s="282">
        <v>0</v>
      </c>
      <c r="Z155" s="282">
        <v>0</v>
      </c>
      <c r="AA155" s="282">
        <v>0</v>
      </c>
      <c r="AB155" s="282">
        <v>0</v>
      </c>
      <c r="AC155" s="282">
        <v>7</v>
      </c>
      <c r="AD155" s="282">
        <v>16</v>
      </c>
      <c r="AE155" s="282">
        <v>17</v>
      </c>
      <c r="AF155" s="282">
        <v>13</v>
      </c>
      <c r="AG155" s="282">
        <v>22</v>
      </c>
      <c r="AH155" s="282">
        <v>27</v>
      </c>
      <c r="AI155" s="282">
        <v>0</v>
      </c>
      <c r="AJ155" s="283">
        <f t="shared" si="2"/>
        <v>102</v>
      </c>
    </row>
    <row r="156" spans="1:36">
      <c r="A156" s="280" t="s">
        <v>1604</v>
      </c>
      <c r="B156" s="280" t="s">
        <v>1605</v>
      </c>
      <c r="C156" s="280" t="s">
        <v>1606</v>
      </c>
      <c r="D156" s="280" t="s">
        <v>144</v>
      </c>
      <c r="E156" s="280" t="s">
        <v>1061</v>
      </c>
      <c r="F156" s="280" t="s">
        <v>1607</v>
      </c>
      <c r="G156" s="280" t="s">
        <v>143</v>
      </c>
      <c r="H156" s="280" t="s">
        <v>938</v>
      </c>
      <c r="I156" s="281">
        <v>9394222174</v>
      </c>
      <c r="J156" s="280" t="s">
        <v>439</v>
      </c>
      <c r="K156" s="280" t="s">
        <v>1608</v>
      </c>
      <c r="L156" s="281">
        <v>9394222174</v>
      </c>
      <c r="M156" s="280" t="s">
        <v>555</v>
      </c>
      <c r="N156" s="280" t="s">
        <v>1609</v>
      </c>
      <c r="O156" s="280" t="s">
        <v>555</v>
      </c>
      <c r="P156" s="280" t="s">
        <v>555</v>
      </c>
      <c r="Q156" s="280" t="s">
        <v>1610</v>
      </c>
      <c r="R156" s="282">
        <v>0</v>
      </c>
      <c r="S156" s="282">
        <v>0</v>
      </c>
      <c r="T156" s="282">
        <v>0</v>
      </c>
      <c r="U156" s="282">
        <v>0</v>
      </c>
      <c r="V156" s="282">
        <v>0</v>
      </c>
      <c r="W156" s="282">
        <v>0</v>
      </c>
      <c r="X156" s="282">
        <v>0</v>
      </c>
      <c r="Y156" s="282">
        <v>0</v>
      </c>
      <c r="Z156" s="282">
        <v>0</v>
      </c>
      <c r="AA156" s="282">
        <v>0</v>
      </c>
      <c r="AB156" s="282">
        <v>0</v>
      </c>
      <c r="AC156" s="282">
        <v>0</v>
      </c>
      <c r="AD156" s="282">
        <v>0</v>
      </c>
      <c r="AE156" s="282">
        <v>0</v>
      </c>
      <c r="AF156" s="282">
        <v>0</v>
      </c>
      <c r="AG156" s="282">
        <v>0</v>
      </c>
      <c r="AH156" s="282">
        <v>0</v>
      </c>
      <c r="AI156" s="282">
        <v>0</v>
      </c>
      <c r="AJ156" s="283">
        <f t="shared" si="2"/>
        <v>0</v>
      </c>
    </row>
    <row r="157" spans="1:36">
      <c r="A157" s="280" t="s">
        <v>1611</v>
      </c>
      <c r="B157" s="280" t="s">
        <v>1612</v>
      </c>
      <c r="C157" s="280" t="s">
        <v>1613</v>
      </c>
      <c r="D157" s="280" t="s">
        <v>143</v>
      </c>
      <c r="E157" s="280" t="s">
        <v>938</v>
      </c>
      <c r="F157" s="280" t="s">
        <v>1614</v>
      </c>
      <c r="G157" s="280" t="s">
        <v>145</v>
      </c>
      <c r="H157" s="280" t="s">
        <v>1615</v>
      </c>
      <c r="I157" s="281">
        <v>7875568475</v>
      </c>
      <c r="J157" s="280" t="s">
        <v>439</v>
      </c>
      <c r="K157" s="280" t="s">
        <v>1616</v>
      </c>
      <c r="L157" s="281">
        <v>7875568475</v>
      </c>
      <c r="M157" s="280" t="s">
        <v>1617</v>
      </c>
      <c r="N157" s="280" t="s">
        <v>1617</v>
      </c>
      <c r="O157" s="280" t="s">
        <v>555</v>
      </c>
      <c r="P157" s="280" t="s">
        <v>555</v>
      </c>
      <c r="Q157" s="280" t="s">
        <v>1618</v>
      </c>
      <c r="R157" s="282">
        <v>0</v>
      </c>
      <c r="S157" s="282">
        <v>31</v>
      </c>
      <c r="T157" s="282">
        <v>25</v>
      </c>
      <c r="U157" s="282">
        <v>0</v>
      </c>
      <c r="V157" s="282">
        <v>26</v>
      </c>
      <c r="W157" s="282">
        <v>16</v>
      </c>
      <c r="X157" s="282">
        <v>6</v>
      </c>
      <c r="Y157" s="282">
        <v>10</v>
      </c>
      <c r="Z157" s="282">
        <v>6</v>
      </c>
      <c r="AA157" s="282">
        <v>4</v>
      </c>
      <c r="AB157" s="282">
        <v>0</v>
      </c>
      <c r="AC157" s="282">
        <v>0</v>
      </c>
      <c r="AD157" s="282">
        <v>0</v>
      </c>
      <c r="AE157" s="282">
        <v>0</v>
      </c>
      <c r="AF157" s="282">
        <v>0</v>
      </c>
      <c r="AG157" s="282">
        <v>0</v>
      </c>
      <c r="AH157" s="282">
        <v>0</v>
      </c>
      <c r="AI157" s="282">
        <v>0</v>
      </c>
      <c r="AJ157" s="283">
        <f t="shared" si="2"/>
        <v>124</v>
      </c>
    </row>
    <row r="158" spans="1:36">
      <c r="A158" s="280" t="s">
        <v>1619</v>
      </c>
      <c r="B158" s="280" t="s">
        <v>1620</v>
      </c>
      <c r="C158" s="280" t="s">
        <v>1621</v>
      </c>
      <c r="D158" s="280" t="s">
        <v>144</v>
      </c>
      <c r="E158" s="280" t="s">
        <v>1061</v>
      </c>
      <c r="F158" s="280" t="s">
        <v>1621</v>
      </c>
      <c r="G158" s="280" t="s">
        <v>144</v>
      </c>
      <c r="H158" s="280" t="s">
        <v>1061</v>
      </c>
      <c r="I158" s="281">
        <v>7872394596</v>
      </c>
      <c r="J158" s="280" t="s">
        <v>439</v>
      </c>
      <c r="K158" s="280" t="s">
        <v>1622</v>
      </c>
      <c r="L158" s="281">
        <v>7876882813</v>
      </c>
      <c r="M158" s="280" t="s">
        <v>611</v>
      </c>
      <c r="N158" s="280" t="s">
        <v>1623</v>
      </c>
      <c r="O158" s="280" t="s">
        <v>611</v>
      </c>
      <c r="P158" s="280" t="s">
        <v>611</v>
      </c>
      <c r="Q158" s="280" t="s">
        <v>1624</v>
      </c>
      <c r="R158" s="282">
        <v>0</v>
      </c>
      <c r="S158" s="282">
        <v>0</v>
      </c>
      <c r="T158" s="282">
        <v>8</v>
      </c>
      <c r="U158" s="282">
        <v>0</v>
      </c>
      <c r="V158" s="282">
        <v>9</v>
      </c>
      <c r="W158" s="282">
        <v>2</v>
      </c>
      <c r="X158" s="282">
        <v>12</v>
      </c>
      <c r="Y158" s="282">
        <v>8</v>
      </c>
      <c r="Z158" s="282">
        <v>5</v>
      </c>
      <c r="AA158" s="282">
        <v>0</v>
      </c>
      <c r="AB158" s="282">
        <v>0</v>
      </c>
      <c r="AC158" s="282">
        <v>0</v>
      </c>
      <c r="AD158" s="282">
        <v>0</v>
      </c>
      <c r="AE158" s="282">
        <v>0</v>
      </c>
      <c r="AF158" s="282">
        <v>0</v>
      </c>
      <c r="AG158" s="282">
        <v>0</v>
      </c>
      <c r="AH158" s="282">
        <v>0</v>
      </c>
      <c r="AI158" s="282">
        <v>0</v>
      </c>
      <c r="AJ158" s="283">
        <f t="shared" si="2"/>
        <v>44</v>
      </c>
    </row>
    <row r="159" spans="1:36">
      <c r="A159" s="280" t="s">
        <v>1625</v>
      </c>
      <c r="B159" s="280" t="s">
        <v>1626</v>
      </c>
      <c r="C159" s="280" t="s">
        <v>1627</v>
      </c>
      <c r="D159" s="280" t="s">
        <v>144</v>
      </c>
      <c r="E159" s="280" t="s">
        <v>1061</v>
      </c>
      <c r="F159" s="280" t="s">
        <v>1628</v>
      </c>
      <c r="G159" s="280" t="s">
        <v>1629</v>
      </c>
      <c r="H159" s="280" t="s">
        <v>1061</v>
      </c>
      <c r="I159" s="281">
        <v>7872616300</v>
      </c>
      <c r="J159" s="280" t="s">
        <v>439</v>
      </c>
      <c r="K159" s="280" t="s">
        <v>1630</v>
      </c>
      <c r="L159" s="281">
        <v>7872616300</v>
      </c>
      <c r="M159" s="280" t="s">
        <v>1631</v>
      </c>
      <c r="N159" s="280" t="s">
        <v>1631</v>
      </c>
      <c r="O159" s="280" t="s">
        <v>499</v>
      </c>
      <c r="P159" s="280" t="s">
        <v>499</v>
      </c>
      <c r="Q159" s="280" t="s">
        <v>1632</v>
      </c>
      <c r="R159" s="282">
        <v>0</v>
      </c>
      <c r="S159" s="282">
        <v>0</v>
      </c>
      <c r="T159" s="282">
        <v>9</v>
      </c>
      <c r="U159" s="282">
        <v>0</v>
      </c>
      <c r="V159" s="282">
        <v>4</v>
      </c>
      <c r="W159" s="282">
        <v>5</v>
      </c>
      <c r="X159" s="282">
        <v>2</v>
      </c>
      <c r="Y159" s="282">
        <v>0</v>
      </c>
      <c r="Z159" s="282">
        <v>0</v>
      </c>
      <c r="AA159" s="282">
        <v>0</v>
      </c>
      <c r="AB159" s="282">
        <v>0</v>
      </c>
      <c r="AC159" s="282">
        <v>0</v>
      </c>
      <c r="AD159" s="282">
        <v>0</v>
      </c>
      <c r="AE159" s="282">
        <v>0</v>
      </c>
      <c r="AF159" s="282">
        <v>0</v>
      </c>
      <c r="AG159" s="282">
        <v>0</v>
      </c>
      <c r="AH159" s="282">
        <v>0</v>
      </c>
      <c r="AI159" s="282">
        <v>0</v>
      </c>
      <c r="AJ159" s="283">
        <f t="shared" si="2"/>
        <v>20</v>
      </c>
    </row>
    <row r="160" spans="1:36">
      <c r="A160" s="280" t="s">
        <v>1633</v>
      </c>
      <c r="B160" s="280" t="s">
        <v>1634</v>
      </c>
      <c r="C160" s="280" t="s">
        <v>1635</v>
      </c>
      <c r="D160" s="280" t="s">
        <v>146</v>
      </c>
      <c r="E160" s="280" t="s">
        <v>1449</v>
      </c>
      <c r="F160" s="280" t="s">
        <v>1449</v>
      </c>
      <c r="G160" s="280" t="s">
        <v>146</v>
      </c>
      <c r="H160" s="280" t="s">
        <v>1449</v>
      </c>
      <c r="I160" s="281">
        <v>7878831280</v>
      </c>
      <c r="J160" s="280" t="s">
        <v>1636</v>
      </c>
      <c r="K160" s="280" t="s">
        <v>1637</v>
      </c>
      <c r="L160" s="281">
        <v>7878833977</v>
      </c>
      <c r="M160" s="280" t="s">
        <v>1638</v>
      </c>
      <c r="N160" s="280" t="s">
        <v>1638</v>
      </c>
      <c r="O160" s="280" t="s">
        <v>1638</v>
      </c>
      <c r="P160" s="280" t="s">
        <v>1638</v>
      </c>
      <c r="Q160" s="280" t="s">
        <v>1639</v>
      </c>
      <c r="R160" s="282">
        <v>0</v>
      </c>
      <c r="S160" s="282">
        <v>0</v>
      </c>
      <c r="T160" s="282">
        <v>0</v>
      </c>
      <c r="U160" s="282">
        <v>0</v>
      </c>
      <c r="V160" s="282">
        <v>0</v>
      </c>
      <c r="W160" s="282">
        <v>0</v>
      </c>
      <c r="X160" s="282">
        <v>0</v>
      </c>
      <c r="Y160" s="282">
        <v>0</v>
      </c>
      <c r="Z160" s="282">
        <v>0</v>
      </c>
      <c r="AA160" s="282">
        <v>0</v>
      </c>
      <c r="AB160" s="282">
        <v>0</v>
      </c>
      <c r="AC160" s="282">
        <v>0</v>
      </c>
      <c r="AD160" s="282">
        <v>0</v>
      </c>
      <c r="AE160" s="282">
        <v>0</v>
      </c>
      <c r="AF160" s="282">
        <v>0</v>
      </c>
      <c r="AG160" s="282">
        <v>0</v>
      </c>
      <c r="AH160" s="282">
        <v>0</v>
      </c>
      <c r="AI160" s="282">
        <v>0</v>
      </c>
      <c r="AJ160" s="283">
        <f t="shared" si="2"/>
        <v>0</v>
      </c>
    </row>
    <row r="161" spans="1:36">
      <c r="A161" s="280" t="s">
        <v>1640</v>
      </c>
      <c r="B161" s="280" t="s">
        <v>1641</v>
      </c>
      <c r="C161" s="280" t="s">
        <v>1642</v>
      </c>
      <c r="D161" s="280" t="s">
        <v>146</v>
      </c>
      <c r="E161" s="280" t="s">
        <v>1449</v>
      </c>
      <c r="F161" s="280" t="s">
        <v>1643</v>
      </c>
      <c r="G161" s="280" t="s">
        <v>146</v>
      </c>
      <c r="H161" s="280" t="s">
        <v>1449</v>
      </c>
      <c r="I161" s="281">
        <v>7878832909</v>
      </c>
      <c r="J161" s="280" t="s">
        <v>1644</v>
      </c>
      <c r="K161" s="280" t="s">
        <v>1645</v>
      </c>
      <c r="L161" s="281">
        <v>7878832909</v>
      </c>
      <c r="M161" s="280" t="s">
        <v>1646</v>
      </c>
      <c r="N161" s="280" t="s">
        <v>1646</v>
      </c>
      <c r="O161" s="280" t="s">
        <v>1646</v>
      </c>
      <c r="P161" s="280" t="s">
        <v>1646</v>
      </c>
      <c r="Q161" s="280" t="s">
        <v>1647</v>
      </c>
      <c r="R161" s="282">
        <v>0</v>
      </c>
      <c r="S161" s="282">
        <v>9</v>
      </c>
      <c r="T161" s="282">
        <v>20</v>
      </c>
      <c r="U161" s="282">
        <v>0</v>
      </c>
      <c r="V161" s="282">
        <v>26</v>
      </c>
      <c r="W161" s="282">
        <v>27</v>
      </c>
      <c r="X161" s="282">
        <v>33</v>
      </c>
      <c r="Y161" s="282">
        <v>29</v>
      </c>
      <c r="Z161" s="282">
        <v>36</v>
      </c>
      <c r="AA161" s="282">
        <v>32</v>
      </c>
      <c r="AB161" s="282">
        <v>0</v>
      </c>
      <c r="AC161" s="282">
        <v>30</v>
      </c>
      <c r="AD161" s="282">
        <v>40</v>
      </c>
      <c r="AE161" s="282">
        <v>35</v>
      </c>
      <c r="AF161" s="282">
        <v>32</v>
      </c>
      <c r="AG161" s="282">
        <v>33</v>
      </c>
      <c r="AH161" s="282">
        <v>35</v>
      </c>
      <c r="AI161" s="282">
        <v>0</v>
      </c>
      <c r="AJ161" s="283">
        <f t="shared" si="2"/>
        <v>417</v>
      </c>
    </row>
    <row r="162" spans="1:36">
      <c r="A162" s="280" t="s">
        <v>1648</v>
      </c>
      <c r="B162" s="280" t="s">
        <v>1649</v>
      </c>
      <c r="C162" s="280" t="s">
        <v>1650</v>
      </c>
      <c r="D162" s="280" t="s">
        <v>146</v>
      </c>
      <c r="E162" s="280" t="s">
        <v>1449</v>
      </c>
      <c r="F162" s="280" t="s">
        <v>1650</v>
      </c>
      <c r="G162" s="280" t="s">
        <v>146</v>
      </c>
      <c r="H162" s="280" t="s">
        <v>1449</v>
      </c>
      <c r="I162" s="281">
        <v>7878836515</v>
      </c>
      <c r="J162" s="280" t="s">
        <v>1651</v>
      </c>
      <c r="K162" s="280" t="s">
        <v>1652</v>
      </c>
      <c r="L162" s="281">
        <v>7878836583</v>
      </c>
      <c r="M162" s="280" t="s">
        <v>1653</v>
      </c>
      <c r="N162" s="280" t="s">
        <v>1654</v>
      </c>
      <c r="O162" s="280" t="s">
        <v>1654</v>
      </c>
      <c r="P162" s="280" t="s">
        <v>1654</v>
      </c>
      <c r="Q162" s="280" t="s">
        <v>1655</v>
      </c>
      <c r="R162" s="282">
        <v>0</v>
      </c>
      <c r="S162" s="282">
        <v>23</v>
      </c>
      <c r="T162" s="282">
        <v>35</v>
      </c>
      <c r="U162" s="282">
        <v>0</v>
      </c>
      <c r="V162" s="282">
        <v>26</v>
      </c>
      <c r="W162" s="282">
        <v>24</v>
      </c>
      <c r="X162" s="282">
        <v>17</v>
      </c>
      <c r="Y162" s="282">
        <v>14</v>
      </c>
      <c r="Z162" s="282">
        <v>21</v>
      </c>
      <c r="AA162" s="282">
        <v>36</v>
      </c>
      <c r="AB162" s="282">
        <v>0</v>
      </c>
      <c r="AC162" s="282">
        <v>34</v>
      </c>
      <c r="AD162" s="282">
        <v>39</v>
      </c>
      <c r="AE162" s="282">
        <v>42</v>
      </c>
      <c r="AF162" s="282">
        <v>40</v>
      </c>
      <c r="AG162" s="282">
        <v>49</v>
      </c>
      <c r="AH162" s="282">
        <v>45</v>
      </c>
      <c r="AI162" s="282">
        <v>0</v>
      </c>
      <c r="AJ162" s="283">
        <f t="shared" si="2"/>
        <v>445</v>
      </c>
    </row>
    <row r="163" spans="1:36">
      <c r="A163" s="280" t="s">
        <v>1656</v>
      </c>
      <c r="B163" s="280" t="s">
        <v>1657</v>
      </c>
      <c r="C163" s="280" t="s">
        <v>1658</v>
      </c>
      <c r="D163" s="280" t="s">
        <v>171</v>
      </c>
      <c r="E163" s="280" t="s">
        <v>1659</v>
      </c>
      <c r="F163" s="280" t="s">
        <v>1660</v>
      </c>
      <c r="G163" s="280" t="s">
        <v>171</v>
      </c>
      <c r="H163" s="280" t="s">
        <v>793</v>
      </c>
      <c r="I163" s="281">
        <v>7878584620</v>
      </c>
      <c r="J163" s="280" t="s">
        <v>439</v>
      </c>
      <c r="K163" s="280" t="s">
        <v>1661</v>
      </c>
      <c r="L163" s="281">
        <v>7878586707</v>
      </c>
      <c r="M163" s="280" t="s">
        <v>1662</v>
      </c>
      <c r="N163" s="280" t="s">
        <v>1662</v>
      </c>
      <c r="O163" s="280" t="s">
        <v>1662</v>
      </c>
      <c r="P163" s="280" t="s">
        <v>1662</v>
      </c>
      <c r="Q163" s="280" t="s">
        <v>442</v>
      </c>
      <c r="R163" s="282">
        <v>0</v>
      </c>
      <c r="S163" s="282">
        <v>0</v>
      </c>
      <c r="T163" s="282">
        <v>5</v>
      </c>
      <c r="U163" s="282">
        <v>0</v>
      </c>
      <c r="V163" s="282">
        <v>12</v>
      </c>
      <c r="W163" s="282">
        <v>0</v>
      </c>
      <c r="X163" s="282">
        <v>10</v>
      </c>
      <c r="Y163" s="282">
        <v>9</v>
      </c>
      <c r="Z163" s="282">
        <v>10</v>
      </c>
      <c r="AA163" s="282">
        <v>15</v>
      </c>
      <c r="AB163" s="282">
        <v>0</v>
      </c>
      <c r="AC163" s="282">
        <v>13</v>
      </c>
      <c r="AD163" s="282">
        <v>18</v>
      </c>
      <c r="AE163" s="282">
        <v>11</v>
      </c>
      <c r="AF163" s="282">
        <v>13</v>
      </c>
      <c r="AG163" s="282">
        <v>29</v>
      </c>
      <c r="AH163" s="282">
        <v>17</v>
      </c>
      <c r="AI163" s="282">
        <v>0</v>
      </c>
      <c r="AJ163" s="283">
        <f t="shared" si="2"/>
        <v>162</v>
      </c>
    </row>
    <row r="164" spans="1:36">
      <c r="A164" s="280" t="s">
        <v>1663</v>
      </c>
      <c r="B164" s="280" t="s">
        <v>1664</v>
      </c>
      <c r="C164" s="280" t="s">
        <v>1665</v>
      </c>
      <c r="D164" s="280" t="s">
        <v>144</v>
      </c>
      <c r="E164" s="280" t="s">
        <v>1061</v>
      </c>
      <c r="F164" s="280" t="s">
        <v>1666</v>
      </c>
      <c r="G164" s="280" t="s">
        <v>144</v>
      </c>
      <c r="H164" s="280" t="s">
        <v>1535</v>
      </c>
      <c r="I164" s="281">
        <v>7877846820</v>
      </c>
      <c r="J164" s="280" t="s">
        <v>1667</v>
      </c>
      <c r="K164" s="280" t="s">
        <v>1668</v>
      </c>
      <c r="L164" s="281">
        <v>0</v>
      </c>
      <c r="M164" s="280" t="s">
        <v>1669</v>
      </c>
      <c r="N164" s="280" t="s">
        <v>1669</v>
      </c>
      <c r="O164" s="280" t="s">
        <v>1669</v>
      </c>
      <c r="P164" s="280" t="s">
        <v>1669</v>
      </c>
      <c r="Q164" s="280" t="s">
        <v>1670</v>
      </c>
      <c r="R164" s="282">
        <v>0</v>
      </c>
      <c r="S164" s="282">
        <v>12</v>
      </c>
      <c r="T164" s="282">
        <v>26</v>
      </c>
      <c r="U164" s="282">
        <v>0</v>
      </c>
      <c r="V164" s="282">
        <v>24</v>
      </c>
      <c r="W164" s="282">
        <v>29</v>
      </c>
      <c r="X164" s="282">
        <v>27</v>
      </c>
      <c r="Y164" s="282">
        <v>27</v>
      </c>
      <c r="Z164" s="282">
        <v>17</v>
      </c>
      <c r="AA164" s="282">
        <v>29</v>
      </c>
      <c r="AB164" s="282">
        <v>0</v>
      </c>
      <c r="AC164" s="282">
        <v>19</v>
      </c>
      <c r="AD164" s="282">
        <v>36</v>
      </c>
      <c r="AE164" s="282">
        <v>25</v>
      </c>
      <c r="AF164" s="282">
        <v>10</v>
      </c>
      <c r="AG164" s="282">
        <v>25</v>
      </c>
      <c r="AH164" s="282">
        <v>16</v>
      </c>
      <c r="AI164" s="282">
        <v>0</v>
      </c>
      <c r="AJ164" s="283">
        <f t="shared" si="2"/>
        <v>322</v>
      </c>
    </row>
    <row r="165" spans="1:36">
      <c r="A165" s="280" t="s">
        <v>1671</v>
      </c>
      <c r="B165" s="280" t="s">
        <v>1672</v>
      </c>
      <c r="C165" s="280" t="s">
        <v>1673</v>
      </c>
      <c r="D165" s="280" t="s">
        <v>171</v>
      </c>
      <c r="E165" s="280" t="s">
        <v>1659</v>
      </c>
      <c r="F165" s="280" t="s">
        <v>1674</v>
      </c>
      <c r="G165" s="280" t="s">
        <v>166</v>
      </c>
      <c r="H165" s="280" t="s">
        <v>729</v>
      </c>
      <c r="I165" s="281">
        <v>7878555003</v>
      </c>
      <c r="J165" s="280" t="s">
        <v>1675</v>
      </c>
      <c r="K165" s="280" t="s">
        <v>1676</v>
      </c>
      <c r="L165" s="281">
        <v>7878581151</v>
      </c>
      <c r="M165" s="280" t="s">
        <v>1677</v>
      </c>
      <c r="N165" s="280" t="s">
        <v>1677</v>
      </c>
      <c r="O165" s="280" t="s">
        <v>1677</v>
      </c>
      <c r="P165" s="280" t="s">
        <v>1677</v>
      </c>
      <c r="Q165" s="280" t="s">
        <v>1678</v>
      </c>
      <c r="R165" s="282">
        <v>0</v>
      </c>
      <c r="S165" s="282">
        <v>0</v>
      </c>
      <c r="T165" s="282">
        <v>10</v>
      </c>
      <c r="U165" s="282">
        <v>0</v>
      </c>
      <c r="V165" s="282">
        <v>12</v>
      </c>
      <c r="W165" s="282">
        <v>17</v>
      </c>
      <c r="X165" s="282">
        <v>16</v>
      </c>
      <c r="Y165" s="282">
        <v>21</v>
      </c>
      <c r="Z165" s="282">
        <v>16</v>
      </c>
      <c r="AA165" s="282">
        <v>11</v>
      </c>
      <c r="AB165" s="282">
        <v>0</v>
      </c>
      <c r="AC165" s="282">
        <v>18</v>
      </c>
      <c r="AD165" s="282">
        <v>20</v>
      </c>
      <c r="AE165" s="282">
        <v>25</v>
      </c>
      <c r="AF165" s="282">
        <v>14</v>
      </c>
      <c r="AG165" s="282">
        <v>21</v>
      </c>
      <c r="AH165" s="282">
        <v>16</v>
      </c>
      <c r="AI165" s="282">
        <v>0</v>
      </c>
      <c r="AJ165" s="283">
        <f t="shared" si="2"/>
        <v>217</v>
      </c>
    </row>
    <row r="166" spans="1:36">
      <c r="A166" s="280" t="s">
        <v>1679</v>
      </c>
      <c r="B166" s="280" t="s">
        <v>621</v>
      </c>
      <c r="C166" s="280" t="s">
        <v>1680</v>
      </c>
      <c r="D166" s="280" t="s">
        <v>171</v>
      </c>
      <c r="E166" s="280" t="s">
        <v>1659</v>
      </c>
      <c r="F166" s="280" t="s">
        <v>1681</v>
      </c>
      <c r="G166" s="280" t="s">
        <v>171</v>
      </c>
      <c r="H166" s="280" t="s">
        <v>793</v>
      </c>
      <c r="I166" s="281">
        <v>7878584111</v>
      </c>
      <c r="J166" s="280" t="s">
        <v>1682</v>
      </c>
      <c r="K166" s="280" t="s">
        <v>1683</v>
      </c>
      <c r="L166" s="281">
        <v>7878582538</v>
      </c>
      <c r="M166" s="280" t="s">
        <v>1684</v>
      </c>
      <c r="N166" s="280" t="s">
        <v>1684</v>
      </c>
      <c r="O166" s="280" t="s">
        <v>1684</v>
      </c>
      <c r="P166" s="280" t="s">
        <v>1684</v>
      </c>
      <c r="Q166" s="280" t="s">
        <v>1685</v>
      </c>
      <c r="R166" s="282">
        <v>0</v>
      </c>
      <c r="S166" s="282">
        <v>0</v>
      </c>
      <c r="T166" s="282">
        <v>15</v>
      </c>
      <c r="U166" s="282">
        <v>0</v>
      </c>
      <c r="V166" s="282">
        <v>12</v>
      </c>
      <c r="W166" s="282">
        <v>7</v>
      </c>
      <c r="X166" s="282">
        <v>14</v>
      </c>
      <c r="Y166" s="282">
        <v>14</v>
      </c>
      <c r="Z166" s="282">
        <v>10</v>
      </c>
      <c r="AA166" s="282">
        <v>10</v>
      </c>
      <c r="AB166" s="282">
        <v>0</v>
      </c>
      <c r="AC166" s="282">
        <v>15</v>
      </c>
      <c r="AD166" s="282">
        <v>13</v>
      </c>
      <c r="AE166" s="282">
        <v>12</v>
      </c>
      <c r="AF166" s="282">
        <v>19</v>
      </c>
      <c r="AG166" s="282">
        <v>17</v>
      </c>
      <c r="AH166" s="282">
        <v>17</v>
      </c>
      <c r="AI166" s="282">
        <v>0</v>
      </c>
      <c r="AJ166" s="283">
        <f t="shared" si="2"/>
        <v>175</v>
      </c>
    </row>
    <row r="167" spans="1:36">
      <c r="A167" s="280" t="s">
        <v>1686</v>
      </c>
      <c r="B167" s="280" t="s">
        <v>1687</v>
      </c>
      <c r="C167" s="280" t="s">
        <v>1688</v>
      </c>
      <c r="D167" s="280" t="s">
        <v>171</v>
      </c>
      <c r="E167" s="280" t="s">
        <v>793</v>
      </c>
      <c r="F167" s="280" t="s">
        <v>1689</v>
      </c>
      <c r="G167" s="280" t="s">
        <v>171</v>
      </c>
      <c r="H167" s="280" t="s">
        <v>1659</v>
      </c>
      <c r="I167" s="281">
        <v>7879303637</v>
      </c>
      <c r="J167" s="280" t="s">
        <v>1690</v>
      </c>
      <c r="K167" s="280" t="s">
        <v>1691</v>
      </c>
      <c r="L167" s="281">
        <v>7879303637</v>
      </c>
      <c r="M167" s="280" t="s">
        <v>1692</v>
      </c>
      <c r="N167" s="280" t="s">
        <v>1692</v>
      </c>
      <c r="O167" s="280" t="s">
        <v>1693</v>
      </c>
      <c r="P167" s="280" t="s">
        <v>1693</v>
      </c>
      <c r="Q167" s="280" t="s">
        <v>1694</v>
      </c>
      <c r="R167" s="282">
        <v>0</v>
      </c>
      <c r="S167" s="282">
        <v>0</v>
      </c>
      <c r="T167" s="282">
        <v>16</v>
      </c>
      <c r="U167" s="282">
        <v>0</v>
      </c>
      <c r="V167" s="282">
        <v>13</v>
      </c>
      <c r="W167" s="282">
        <v>8</v>
      </c>
      <c r="X167" s="282">
        <v>14</v>
      </c>
      <c r="Y167" s="282">
        <v>6</v>
      </c>
      <c r="Z167" s="282">
        <v>14</v>
      </c>
      <c r="AA167" s="282">
        <v>0</v>
      </c>
      <c r="AB167" s="282">
        <v>0</v>
      </c>
      <c r="AC167" s="282">
        <v>0</v>
      </c>
      <c r="AD167" s="282">
        <v>0</v>
      </c>
      <c r="AE167" s="282">
        <v>0</v>
      </c>
      <c r="AF167" s="282">
        <v>0</v>
      </c>
      <c r="AG167" s="282">
        <v>0</v>
      </c>
      <c r="AH167" s="282">
        <v>0</v>
      </c>
      <c r="AI167" s="282">
        <v>0</v>
      </c>
      <c r="AJ167" s="283">
        <f t="shared" si="2"/>
        <v>71</v>
      </c>
    </row>
    <row r="168" spans="1:36">
      <c r="A168" s="280" t="s">
        <v>1695</v>
      </c>
      <c r="B168" s="280" t="s">
        <v>1696</v>
      </c>
      <c r="C168" s="280" t="s">
        <v>1697</v>
      </c>
      <c r="D168" s="280" t="s">
        <v>171</v>
      </c>
      <c r="E168" s="280" t="s">
        <v>1659</v>
      </c>
      <c r="F168" s="280" t="s">
        <v>1698</v>
      </c>
      <c r="G168" s="280" t="s">
        <v>171</v>
      </c>
      <c r="H168" s="280" t="s">
        <v>793</v>
      </c>
      <c r="I168" s="281">
        <v>7878581416</v>
      </c>
      <c r="J168" s="280" t="s">
        <v>1699</v>
      </c>
      <c r="K168" s="280" t="s">
        <v>1700</v>
      </c>
      <c r="L168" s="281">
        <v>7878581416</v>
      </c>
      <c r="M168" s="280" t="s">
        <v>1701</v>
      </c>
      <c r="N168" s="280" t="s">
        <v>1701</v>
      </c>
      <c r="O168" s="280" t="s">
        <v>1701</v>
      </c>
      <c r="P168" s="280" t="s">
        <v>1702</v>
      </c>
      <c r="Q168" s="280" t="s">
        <v>1703</v>
      </c>
      <c r="R168" s="282">
        <v>0</v>
      </c>
      <c r="S168" s="282">
        <v>0</v>
      </c>
      <c r="T168" s="282">
        <v>3</v>
      </c>
      <c r="U168" s="282">
        <v>0</v>
      </c>
      <c r="V168" s="282">
        <v>3</v>
      </c>
      <c r="W168" s="282">
        <v>2</v>
      </c>
      <c r="X168" s="282">
        <v>2</v>
      </c>
      <c r="Y168" s="282">
        <v>4</v>
      </c>
      <c r="Z168" s="282">
        <v>4</v>
      </c>
      <c r="AA168" s="282">
        <v>5</v>
      </c>
      <c r="AB168" s="282">
        <v>0</v>
      </c>
      <c r="AC168" s="282">
        <v>5</v>
      </c>
      <c r="AD168" s="282">
        <v>2</v>
      </c>
      <c r="AE168" s="282">
        <v>7</v>
      </c>
      <c r="AF168" s="282">
        <v>4</v>
      </c>
      <c r="AG168" s="282">
        <v>2</v>
      </c>
      <c r="AH168" s="282">
        <v>1</v>
      </c>
      <c r="AI168" s="282">
        <v>0</v>
      </c>
      <c r="AJ168" s="283">
        <f t="shared" si="2"/>
        <v>44</v>
      </c>
    </row>
    <row r="169" spans="1:36">
      <c r="A169" s="280" t="s">
        <v>1704</v>
      </c>
      <c r="B169" s="280" t="s">
        <v>1705</v>
      </c>
      <c r="C169" s="280" t="s">
        <v>1706</v>
      </c>
      <c r="D169" s="280" t="s">
        <v>171</v>
      </c>
      <c r="E169" s="280" t="s">
        <v>1659</v>
      </c>
      <c r="F169" s="280" t="s">
        <v>1707</v>
      </c>
      <c r="G169" s="280" t="s">
        <v>171</v>
      </c>
      <c r="H169" s="280" t="s">
        <v>793</v>
      </c>
      <c r="I169" s="281">
        <v>7878553188</v>
      </c>
      <c r="J169" s="280" t="s">
        <v>1708</v>
      </c>
      <c r="K169" s="280" t="s">
        <v>1709</v>
      </c>
      <c r="L169" s="281">
        <v>7878553188</v>
      </c>
      <c r="M169" s="280" t="s">
        <v>1710</v>
      </c>
      <c r="N169" s="280" t="s">
        <v>1710</v>
      </c>
      <c r="O169" s="280" t="s">
        <v>1710</v>
      </c>
      <c r="P169" s="280" t="s">
        <v>1710</v>
      </c>
      <c r="Q169" s="280" t="s">
        <v>1711</v>
      </c>
      <c r="R169" s="282">
        <v>0</v>
      </c>
      <c r="S169" s="282">
        <v>0</v>
      </c>
      <c r="T169" s="282">
        <v>34</v>
      </c>
      <c r="U169" s="282">
        <v>0</v>
      </c>
      <c r="V169" s="282">
        <v>17</v>
      </c>
      <c r="W169" s="282">
        <v>14</v>
      </c>
      <c r="X169" s="282">
        <v>27</v>
      </c>
      <c r="Y169" s="282">
        <v>19</v>
      </c>
      <c r="Z169" s="282">
        <v>12</v>
      </c>
      <c r="AA169" s="282">
        <v>32</v>
      </c>
      <c r="AB169" s="282">
        <v>0</v>
      </c>
      <c r="AC169" s="282">
        <v>30</v>
      </c>
      <c r="AD169" s="282">
        <v>22</v>
      </c>
      <c r="AE169" s="282">
        <v>28</v>
      </c>
      <c r="AF169" s="282">
        <v>30</v>
      </c>
      <c r="AG169" s="282">
        <v>45</v>
      </c>
      <c r="AH169" s="282">
        <v>36</v>
      </c>
      <c r="AI169" s="282">
        <v>0</v>
      </c>
      <c r="AJ169" s="283">
        <f t="shared" si="2"/>
        <v>346</v>
      </c>
    </row>
    <row r="170" spans="1:36">
      <c r="A170" s="280" t="s">
        <v>1712</v>
      </c>
      <c r="B170" s="280" t="s">
        <v>1713</v>
      </c>
      <c r="C170" s="280" t="s">
        <v>1714</v>
      </c>
      <c r="D170" s="280" t="s">
        <v>171</v>
      </c>
      <c r="E170" s="280" t="s">
        <v>793</v>
      </c>
      <c r="F170" s="280" t="s">
        <v>1715</v>
      </c>
      <c r="G170" s="280" t="s">
        <v>171</v>
      </c>
      <c r="H170" s="280" t="s">
        <v>793</v>
      </c>
      <c r="I170" s="281">
        <v>7878853764</v>
      </c>
      <c r="J170" s="280" t="s">
        <v>1716</v>
      </c>
      <c r="K170" s="280" t="s">
        <v>1717</v>
      </c>
      <c r="L170" s="281">
        <v>7878553764</v>
      </c>
      <c r="M170" s="280" t="s">
        <v>1718</v>
      </c>
      <c r="N170" s="280" t="s">
        <v>1718</v>
      </c>
      <c r="O170" s="280" t="s">
        <v>1718</v>
      </c>
      <c r="P170" s="280" t="s">
        <v>1718</v>
      </c>
      <c r="Q170" s="280" t="s">
        <v>1718</v>
      </c>
      <c r="R170" s="282">
        <v>0</v>
      </c>
      <c r="S170" s="282">
        <v>0</v>
      </c>
      <c r="T170" s="282">
        <v>11</v>
      </c>
      <c r="U170" s="282">
        <v>0</v>
      </c>
      <c r="V170" s="282">
        <v>10</v>
      </c>
      <c r="W170" s="282">
        <v>9</v>
      </c>
      <c r="X170" s="282">
        <v>10</v>
      </c>
      <c r="Y170" s="282">
        <v>13</v>
      </c>
      <c r="Z170" s="282">
        <v>3</v>
      </c>
      <c r="AA170" s="282">
        <v>12</v>
      </c>
      <c r="AB170" s="282">
        <v>0</v>
      </c>
      <c r="AC170" s="282">
        <v>12</v>
      </c>
      <c r="AD170" s="282">
        <v>16</v>
      </c>
      <c r="AE170" s="282">
        <v>8</v>
      </c>
      <c r="AF170" s="282">
        <v>12</v>
      </c>
      <c r="AG170" s="282">
        <v>7</v>
      </c>
      <c r="AH170" s="282">
        <v>7</v>
      </c>
      <c r="AI170" s="282">
        <v>0</v>
      </c>
      <c r="AJ170" s="283">
        <f t="shared" si="2"/>
        <v>130</v>
      </c>
    </row>
    <row r="171" spans="1:36">
      <c r="A171" s="280" t="s">
        <v>1719</v>
      </c>
      <c r="B171" s="280" t="s">
        <v>1720</v>
      </c>
      <c r="C171" s="280" t="s">
        <v>1721</v>
      </c>
      <c r="D171" s="280" t="s">
        <v>171</v>
      </c>
      <c r="E171" s="280" t="s">
        <v>1659</v>
      </c>
      <c r="F171" s="280" t="s">
        <v>1722</v>
      </c>
      <c r="G171" s="280" t="s">
        <v>166</v>
      </c>
      <c r="H171" s="280" t="s">
        <v>729</v>
      </c>
      <c r="I171" s="281">
        <v>7878074161</v>
      </c>
      <c r="J171" s="280" t="s">
        <v>1723</v>
      </c>
      <c r="K171" s="280" t="s">
        <v>1724</v>
      </c>
      <c r="L171" s="281">
        <v>7878074161</v>
      </c>
      <c r="M171" s="280" t="s">
        <v>1725</v>
      </c>
      <c r="N171" s="280" t="s">
        <v>1725</v>
      </c>
      <c r="O171" s="280" t="s">
        <v>1725</v>
      </c>
      <c r="P171" s="280" t="s">
        <v>1725</v>
      </c>
      <c r="Q171" s="280" t="s">
        <v>1726</v>
      </c>
      <c r="R171" s="282">
        <v>2</v>
      </c>
      <c r="S171" s="282">
        <v>5</v>
      </c>
      <c r="T171" s="282">
        <v>13</v>
      </c>
      <c r="U171" s="282">
        <v>0</v>
      </c>
      <c r="V171" s="282">
        <v>11</v>
      </c>
      <c r="W171" s="282">
        <v>10</v>
      </c>
      <c r="X171" s="282">
        <v>10</v>
      </c>
      <c r="Y171" s="282">
        <v>22</v>
      </c>
      <c r="Z171" s="282">
        <v>12</v>
      </c>
      <c r="AA171" s="282">
        <v>18</v>
      </c>
      <c r="AB171" s="282">
        <v>0</v>
      </c>
      <c r="AC171" s="282">
        <v>18</v>
      </c>
      <c r="AD171" s="282">
        <v>21</v>
      </c>
      <c r="AE171" s="282">
        <v>15</v>
      </c>
      <c r="AF171" s="282">
        <v>14</v>
      </c>
      <c r="AG171" s="282">
        <v>13</v>
      </c>
      <c r="AH171" s="282">
        <v>11</v>
      </c>
      <c r="AI171" s="282">
        <v>0</v>
      </c>
      <c r="AJ171" s="283">
        <f t="shared" si="2"/>
        <v>195</v>
      </c>
    </row>
    <row r="172" spans="1:36">
      <c r="A172" s="280" t="s">
        <v>1727</v>
      </c>
      <c r="B172" s="280" t="s">
        <v>1728</v>
      </c>
      <c r="C172" s="280" t="s">
        <v>1729</v>
      </c>
      <c r="D172" s="280" t="s">
        <v>171</v>
      </c>
      <c r="E172" s="280" t="s">
        <v>1659</v>
      </c>
      <c r="F172" s="280" t="s">
        <v>1730</v>
      </c>
      <c r="G172" s="280" t="s">
        <v>171</v>
      </c>
      <c r="H172" s="280" t="s">
        <v>793</v>
      </c>
      <c r="I172" s="281">
        <v>9396424240</v>
      </c>
      <c r="J172" s="280" t="s">
        <v>1731</v>
      </c>
      <c r="K172" s="280" t="s">
        <v>1732</v>
      </c>
      <c r="L172" s="281">
        <v>7878075522</v>
      </c>
      <c r="M172" s="280" t="s">
        <v>1733</v>
      </c>
      <c r="N172" s="280" t="s">
        <v>1733</v>
      </c>
      <c r="O172" s="280" t="s">
        <v>1733</v>
      </c>
      <c r="P172" s="280" t="s">
        <v>1733</v>
      </c>
      <c r="Q172" s="280" t="s">
        <v>1734</v>
      </c>
      <c r="R172" s="282">
        <v>9</v>
      </c>
      <c r="S172" s="282">
        <v>11</v>
      </c>
      <c r="T172" s="282">
        <v>13</v>
      </c>
      <c r="U172" s="282">
        <v>0</v>
      </c>
      <c r="V172" s="282">
        <v>15</v>
      </c>
      <c r="W172" s="282">
        <v>21</v>
      </c>
      <c r="X172" s="282">
        <v>17</v>
      </c>
      <c r="Y172" s="282">
        <v>20</v>
      </c>
      <c r="Z172" s="282">
        <v>11</v>
      </c>
      <c r="AA172" s="282">
        <v>21</v>
      </c>
      <c r="AB172" s="282">
        <v>0</v>
      </c>
      <c r="AC172" s="282">
        <v>11</v>
      </c>
      <c r="AD172" s="282">
        <v>18</v>
      </c>
      <c r="AE172" s="282">
        <v>16</v>
      </c>
      <c r="AF172" s="282">
        <v>14</v>
      </c>
      <c r="AG172" s="282">
        <v>0</v>
      </c>
      <c r="AH172" s="282">
        <v>0</v>
      </c>
      <c r="AI172" s="282">
        <v>0</v>
      </c>
      <c r="AJ172" s="283">
        <f t="shared" si="2"/>
        <v>197</v>
      </c>
    </row>
    <row r="173" spans="1:36">
      <c r="A173" s="280" t="s">
        <v>1735</v>
      </c>
      <c r="B173" s="280" t="s">
        <v>1736</v>
      </c>
      <c r="C173" s="280" t="s">
        <v>1737</v>
      </c>
      <c r="D173" s="280" t="s">
        <v>171</v>
      </c>
      <c r="E173" s="280" t="s">
        <v>1659</v>
      </c>
      <c r="F173" s="280" t="s">
        <v>1738</v>
      </c>
      <c r="G173" s="280" t="s">
        <v>166</v>
      </c>
      <c r="H173" s="280" t="s">
        <v>729</v>
      </c>
      <c r="I173" s="281">
        <v>7878585549</v>
      </c>
      <c r="J173" s="280" t="s">
        <v>439</v>
      </c>
      <c r="K173" s="280" t="s">
        <v>1739</v>
      </c>
      <c r="L173" s="281">
        <v>7878585549</v>
      </c>
      <c r="M173" s="280" t="s">
        <v>1740</v>
      </c>
      <c r="N173" s="280" t="s">
        <v>1740</v>
      </c>
      <c r="O173" s="280" t="s">
        <v>1740</v>
      </c>
      <c r="P173" s="280" t="s">
        <v>1740</v>
      </c>
      <c r="Q173" s="280" t="s">
        <v>1741</v>
      </c>
      <c r="R173" s="282">
        <v>12</v>
      </c>
      <c r="S173" s="282">
        <v>20</v>
      </c>
      <c r="T173" s="282">
        <v>33</v>
      </c>
      <c r="U173" s="282">
        <v>0</v>
      </c>
      <c r="V173" s="282">
        <v>37</v>
      </c>
      <c r="W173" s="282">
        <v>38</v>
      </c>
      <c r="X173" s="282">
        <v>39</v>
      </c>
      <c r="Y173" s="282">
        <v>51</v>
      </c>
      <c r="Z173" s="282">
        <v>32</v>
      </c>
      <c r="AA173" s="282">
        <v>37</v>
      </c>
      <c r="AB173" s="282">
        <v>0</v>
      </c>
      <c r="AC173" s="282">
        <v>31</v>
      </c>
      <c r="AD173" s="282">
        <v>27</v>
      </c>
      <c r="AE173" s="282">
        <v>47</v>
      </c>
      <c r="AF173" s="282">
        <v>30</v>
      </c>
      <c r="AG173" s="282">
        <v>26</v>
      </c>
      <c r="AH173" s="282">
        <v>20</v>
      </c>
      <c r="AI173" s="282">
        <v>0</v>
      </c>
      <c r="AJ173" s="283">
        <f t="shared" si="2"/>
        <v>480</v>
      </c>
    </row>
    <row r="174" spans="1:36">
      <c r="A174" s="280" t="s">
        <v>1742</v>
      </c>
      <c r="B174" s="280" t="s">
        <v>1743</v>
      </c>
      <c r="C174" s="280" t="s">
        <v>1744</v>
      </c>
      <c r="D174" s="280" t="s">
        <v>117</v>
      </c>
      <c r="E174" s="280" t="s">
        <v>1745</v>
      </c>
      <c r="F174" s="280" t="s">
        <v>1746</v>
      </c>
      <c r="G174" s="280" t="s">
        <v>117</v>
      </c>
      <c r="H174" s="280" t="s">
        <v>1745</v>
      </c>
      <c r="I174" s="281">
        <v>7876332145</v>
      </c>
      <c r="J174" s="280" t="s">
        <v>439</v>
      </c>
      <c r="K174" s="280" t="s">
        <v>1747</v>
      </c>
      <c r="L174" s="281">
        <v>7876332145</v>
      </c>
      <c r="M174" s="280" t="s">
        <v>1748</v>
      </c>
      <c r="N174" s="280" t="s">
        <v>1748</v>
      </c>
      <c r="O174" s="280" t="s">
        <v>1748</v>
      </c>
      <c r="P174" s="280" t="s">
        <v>1474</v>
      </c>
      <c r="Q174" s="280" t="s">
        <v>1748</v>
      </c>
      <c r="R174" s="282">
        <v>14</v>
      </c>
      <c r="S174" s="282">
        <v>16</v>
      </c>
      <c r="T174" s="282">
        <v>7</v>
      </c>
      <c r="U174" s="282">
        <v>0</v>
      </c>
      <c r="V174" s="282">
        <v>9</v>
      </c>
      <c r="W174" s="282">
        <v>5</v>
      </c>
      <c r="X174" s="282">
        <v>2</v>
      </c>
      <c r="Y174" s="282">
        <v>3</v>
      </c>
      <c r="Z174" s="282">
        <v>4</v>
      </c>
      <c r="AA174" s="282">
        <v>1</v>
      </c>
      <c r="AB174" s="282">
        <v>0</v>
      </c>
      <c r="AC174" s="282">
        <v>0</v>
      </c>
      <c r="AD174" s="282">
        <v>0</v>
      </c>
      <c r="AE174" s="282">
        <v>0</v>
      </c>
      <c r="AF174" s="282">
        <v>0</v>
      </c>
      <c r="AG174" s="282">
        <v>0</v>
      </c>
      <c r="AH174" s="282">
        <v>0</v>
      </c>
      <c r="AI174" s="282">
        <v>0</v>
      </c>
      <c r="AJ174" s="283">
        <f t="shared" si="2"/>
        <v>61</v>
      </c>
    </row>
    <row r="175" spans="1:36">
      <c r="A175" s="280" t="s">
        <v>1749</v>
      </c>
      <c r="B175" s="280" t="s">
        <v>1750</v>
      </c>
      <c r="C175" s="280" t="s">
        <v>1751</v>
      </c>
      <c r="D175" s="280" t="s">
        <v>117</v>
      </c>
      <c r="E175" s="280" t="s">
        <v>1745</v>
      </c>
      <c r="F175" s="280" t="s">
        <v>1752</v>
      </c>
      <c r="G175" s="280" t="s">
        <v>117</v>
      </c>
      <c r="H175" s="280" t="s">
        <v>1745</v>
      </c>
      <c r="I175" s="281">
        <v>7873957918</v>
      </c>
      <c r="J175" s="280" t="s">
        <v>439</v>
      </c>
      <c r="K175" s="280" t="s">
        <v>1753</v>
      </c>
      <c r="L175" s="281">
        <v>7873957918</v>
      </c>
      <c r="M175" s="280" t="s">
        <v>1754</v>
      </c>
      <c r="N175" s="280" t="s">
        <v>1754</v>
      </c>
      <c r="O175" s="280" t="s">
        <v>1755</v>
      </c>
      <c r="P175" s="280" t="s">
        <v>499</v>
      </c>
      <c r="Q175" s="280" t="s">
        <v>1756</v>
      </c>
      <c r="R175" s="282">
        <v>0</v>
      </c>
      <c r="S175" s="282">
        <v>7</v>
      </c>
      <c r="T175" s="282">
        <v>23</v>
      </c>
      <c r="U175" s="282">
        <v>0</v>
      </c>
      <c r="V175" s="282">
        <v>22</v>
      </c>
      <c r="W175" s="282">
        <v>20</v>
      </c>
      <c r="X175" s="282">
        <v>20</v>
      </c>
      <c r="Y175" s="282">
        <v>14</v>
      </c>
      <c r="Z175" s="282">
        <v>14</v>
      </c>
      <c r="AA175" s="282">
        <v>16</v>
      </c>
      <c r="AB175" s="282">
        <v>0</v>
      </c>
      <c r="AC175" s="282">
        <v>13</v>
      </c>
      <c r="AD175" s="282">
        <v>0</v>
      </c>
      <c r="AE175" s="282">
        <v>0</v>
      </c>
      <c r="AF175" s="282">
        <v>0</v>
      </c>
      <c r="AG175" s="282">
        <v>0</v>
      </c>
      <c r="AH175" s="282">
        <v>0</v>
      </c>
      <c r="AI175" s="282">
        <v>0</v>
      </c>
      <c r="AJ175" s="283">
        <f t="shared" si="2"/>
        <v>149</v>
      </c>
    </row>
    <row r="176" spans="1:36">
      <c r="A176" s="280" t="s">
        <v>1757</v>
      </c>
      <c r="B176" s="280" t="s">
        <v>1758</v>
      </c>
      <c r="C176" s="280" t="s">
        <v>1759</v>
      </c>
      <c r="D176" s="280" t="s">
        <v>117</v>
      </c>
      <c r="E176" s="280" t="s">
        <v>1745</v>
      </c>
      <c r="F176" s="280" t="s">
        <v>1760</v>
      </c>
      <c r="G176" s="280" t="s">
        <v>117</v>
      </c>
      <c r="H176" s="280" t="s">
        <v>1745</v>
      </c>
      <c r="I176" s="281">
        <v>9395392324</v>
      </c>
      <c r="J176" s="280" t="s">
        <v>439</v>
      </c>
      <c r="K176" s="280" t="s">
        <v>1761</v>
      </c>
      <c r="L176" s="281">
        <v>9395392324</v>
      </c>
      <c r="M176" s="280" t="s">
        <v>1762</v>
      </c>
      <c r="N176" s="280" t="s">
        <v>1762</v>
      </c>
      <c r="O176" s="280" t="s">
        <v>499</v>
      </c>
      <c r="P176" s="280" t="s">
        <v>499</v>
      </c>
      <c r="Q176" s="280" t="s">
        <v>1763</v>
      </c>
      <c r="R176" s="282">
        <v>0</v>
      </c>
      <c r="S176" s="282">
        <v>0</v>
      </c>
      <c r="T176" s="282">
        <v>10</v>
      </c>
      <c r="U176" s="282">
        <v>0</v>
      </c>
      <c r="V176" s="282">
        <v>0</v>
      </c>
      <c r="W176" s="282">
        <v>0</v>
      </c>
      <c r="X176" s="282">
        <v>5</v>
      </c>
      <c r="Y176" s="282">
        <v>0</v>
      </c>
      <c r="Z176" s="282">
        <v>5</v>
      </c>
      <c r="AA176" s="282">
        <v>0</v>
      </c>
      <c r="AB176" s="282">
        <v>0</v>
      </c>
      <c r="AC176" s="282">
        <v>0</v>
      </c>
      <c r="AD176" s="282">
        <v>0</v>
      </c>
      <c r="AE176" s="282">
        <v>0</v>
      </c>
      <c r="AF176" s="282">
        <v>0</v>
      </c>
      <c r="AG176" s="282">
        <v>0</v>
      </c>
      <c r="AH176" s="282">
        <v>0</v>
      </c>
      <c r="AI176" s="282">
        <v>0</v>
      </c>
      <c r="AJ176" s="283">
        <f t="shared" si="2"/>
        <v>20</v>
      </c>
    </row>
    <row r="177" spans="1:36">
      <c r="A177" s="280" t="s">
        <v>1764</v>
      </c>
      <c r="B177" s="280" t="s">
        <v>1765</v>
      </c>
      <c r="C177" s="280" t="s">
        <v>1766</v>
      </c>
      <c r="D177" s="280" t="s">
        <v>118</v>
      </c>
      <c r="E177" s="280" t="s">
        <v>1767</v>
      </c>
      <c r="F177" s="280" t="s">
        <v>1768</v>
      </c>
      <c r="G177" s="280" t="s">
        <v>118</v>
      </c>
      <c r="H177" s="280" t="s">
        <v>1767</v>
      </c>
      <c r="I177" s="281">
        <v>7874397098</v>
      </c>
      <c r="J177" s="280" t="s">
        <v>1769</v>
      </c>
      <c r="K177" s="280" t="s">
        <v>1770</v>
      </c>
      <c r="L177" s="281">
        <v>9392302099</v>
      </c>
      <c r="M177" s="280" t="s">
        <v>1771</v>
      </c>
      <c r="N177" s="280" t="s">
        <v>1771</v>
      </c>
      <c r="O177" s="280" t="s">
        <v>611</v>
      </c>
      <c r="P177" s="280" t="s">
        <v>611</v>
      </c>
      <c r="Q177" s="280" t="s">
        <v>1771</v>
      </c>
      <c r="R177" s="282">
        <v>4</v>
      </c>
      <c r="S177" s="282">
        <v>8</v>
      </c>
      <c r="T177" s="282">
        <v>8</v>
      </c>
      <c r="U177" s="282">
        <v>0</v>
      </c>
      <c r="V177" s="282">
        <v>4</v>
      </c>
      <c r="W177" s="282">
        <v>4</v>
      </c>
      <c r="X177" s="282">
        <v>2</v>
      </c>
      <c r="Y177" s="282">
        <v>0</v>
      </c>
      <c r="Z177" s="282">
        <v>0</v>
      </c>
      <c r="AA177" s="282">
        <v>0</v>
      </c>
      <c r="AB177" s="282">
        <v>0</v>
      </c>
      <c r="AC177" s="282">
        <v>0</v>
      </c>
      <c r="AD177" s="282">
        <v>0</v>
      </c>
      <c r="AE177" s="282">
        <v>0</v>
      </c>
      <c r="AF177" s="282">
        <v>0</v>
      </c>
      <c r="AG177" s="282">
        <v>0</v>
      </c>
      <c r="AH177" s="282">
        <v>0</v>
      </c>
      <c r="AI177" s="282">
        <v>0</v>
      </c>
      <c r="AJ177" s="283">
        <f t="shared" si="2"/>
        <v>30</v>
      </c>
    </row>
    <row r="178" spans="1:36">
      <c r="A178" s="280" t="s">
        <v>1772</v>
      </c>
      <c r="B178" s="280" t="s">
        <v>1773</v>
      </c>
      <c r="C178" s="280" t="s">
        <v>1774</v>
      </c>
      <c r="D178" s="280" t="s">
        <v>118</v>
      </c>
      <c r="E178" s="280" t="s">
        <v>1767</v>
      </c>
      <c r="F178" s="280" t="s">
        <v>1775</v>
      </c>
      <c r="G178" s="280" t="s">
        <v>118</v>
      </c>
      <c r="H178" s="280" t="s">
        <v>1767</v>
      </c>
      <c r="I178" s="281">
        <v>7874266286</v>
      </c>
      <c r="J178" s="280" t="s">
        <v>439</v>
      </c>
      <c r="K178" s="280" t="s">
        <v>1776</v>
      </c>
      <c r="L178" s="281">
        <v>7874266286</v>
      </c>
      <c r="M178" s="280" t="s">
        <v>1777</v>
      </c>
      <c r="N178" s="280" t="s">
        <v>1778</v>
      </c>
      <c r="O178" s="280" t="s">
        <v>1778</v>
      </c>
      <c r="P178" s="280" t="s">
        <v>499</v>
      </c>
      <c r="Q178" s="280" t="s">
        <v>1779</v>
      </c>
      <c r="R178" s="282">
        <v>11</v>
      </c>
      <c r="S178" s="282">
        <v>14</v>
      </c>
      <c r="T178" s="282">
        <v>13</v>
      </c>
      <c r="U178" s="282">
        <v>0</v>
      </c>
      <c r="V178" s="282">
        <v>10</v>
      </c>
      <c r="W178" s="282">
        <v>10</v>
      </c>
      <c r="X178" s="282">
        <v>9</v>
      </c>
      <c r="Y178" s="282">
        <v>8</v>
      </c>
      <c r="Z178" s="282">
        <v>4</v>
      </c>
      <c r="AA178" s="282">
        <v>7</v>
      </c>
      <c r="AB178" s="282">
        <v>0</v>
      </c>
      <c r="AC178" s="282">
        <v>0</v>
      </c>
      <c r="AD178" s="282">
        <v>7</v>
      </c>
      <c r="AE178" s="282">
        <v>0</v>
      </c>
      <c r="AF178" s="282">
        <v>0</v>
      </c>
      <c r="AG178" s="282">
        <v>0</v>
      </c>
      <c r="AH178" s="282">
        <v>0</v>
      </c>
      <c r="AI178" s="282">
        <v>0</v>
      </c>
      <c r="AJ178" s="283">
        <f t="shared" si="2"/>
        <v>93</v>
      </c>
    </row>
    <row r="179" spans="1:36">
      <c r="A179" s="280" t="s">
        <v>1780</v>
      </c>
      <c r="B179" s="280" t="s">
        <v>1781</v>
      </c>
      <c r="C179" s="280" t="s">
        <v>1782</v>
      </c>
      <c r="D179" s="280" t="s">
        <v>192</v>
      </c>
      <c r="E179" s="280" t="s">
        <v>1783</v>
      </c>
      <c r="F179" s="280" t="s">
        <v>1784</v>
      </c>
      <c r="G179" s="280" t="s">
        <v>192</v>
      </c>
      <c r="H179" s="280" t="s">
        <v>1783</v>
      </c>
      <c r="I179" s="281">
        <v>7878395266</v>
      </c>
      <c r="J179" s="280" t="s">
        <v>1785</v>
      </c>
      <c r="K179" s="280" t="s">
        <v>1786</v>
      </c>
      <c r="L179" s="281">
        <v>7878398316</v>
      </c>
      <c r="M179" s="280" t="s">
        <v>499</v>
      </c>
      <c r="N179" s="280" t="s">
        <v>499</v>
      </c>
      <c r="O179" s="280" t="s">
        <v>499</v>
      </c>
      <c r="P179" s="280" t="s">
        <v>1787</v>
      </c>
      <c r="Q179" s="280" t="s">
        <v>1788</v>
      </c>
      <c r="R179" s="282">
        <v>0</v>
      </c>
      <c r="S179" s="282">
        <v>0</v>
      </c>
      <c r="T179" s="282">
        <v>0</v>
      </c>
      <c r="U179" s="282">
        <v>0</v>
      </c>
      <c r="V179" s="282">
        <v>0</v>
      </c>
      <c r="W179" s="282">
        <v>0</v>
      </c>
      <c r="X179" s="282">
        <v>0</v>
      </c>
      <c r="Y179" s="282">
        <v>0</v>
      </c>
      <c r="Z179" s="282">
        <v>0</v>
      </c>
      <c r="AA179" s="282">
        <v>0</v>
      </c>
      <c r="AB179" s="282">
        <v>0</v>
      </c>
      <c r="AC179" s="282">
        <v>0</v>
      </c>
      <c r="AD179" s="282">
        <v>0</v>
      </c>
      <c r="AE179" s="282">
        <v>0</v>
      </c>
      <c r="AF179" s="282">
        <v>0</v>
      </c>
      <c r="AG179" s="282">
        <v>2</v>
      </c>
      <c r="AH179" s="282">
        <v>0</v>
      </c>
      <c r="AI179" s="282">
        <v>0</v>
      </c>
      <c r="AJ179" s="283">
        <f t="shared" si="2"/>
        <v>2</v>
      </c>
    </row>
    <row r="180" spans="1:36">
      <c r="A180" s="280" t="s">
        <v>1789</v>
      </c>
      <c r="B180" s="280" t="s">
        <v>1790</v>
      </c>
      <c r="C180" s="280" t="s">
        <v>1791</v>
      </c>
      <c r="D180" s="280" t="s">
        <v>119</v>
      </c>
      <c r="E180" s="280" t="s">
        <v>1792</v>
      </c>
      <c r="F180" s="280" t="s">
        <v>1793</v>
      </c>
      <c r="G180" s="280" t="s">
        <v>119</v>
      </c>
      <c r="H180" s="280" t="s">
        <v>1792</v>
      </c>
      <c r="I180" s="281">
        <v>7878001278</v>
      </c>
      <c r="J180" s="280" t="s">
        <v>1794</v>
      </c>
      <c r="K180" s="280" t="s">
        <v>1795</v>
      </c>
      <c r="L180" s="281">
        <v>7878572123</v>
      </c>
      <c r="M180" s="280" t="s">
        <v>1796</v>
      </c>
      <c r="N180" s="280" t="s">
        <v>1796</v>
      </c>
      <c r="O180" s="280" t="s">
        <v>1796</v>
      </c>
      <c r="P180" s="280" t="s">
        <v>1796</v>
      </c>
      <c r="Q180" s="280" t="s">
        <v>1797</v>
      </c>
      <c r="R180" s="282">
        <v>0</v>
      </c>
      <c r="S180" s="282">
        <v>17</v>
      </c>
      <c r="T180" s="282">
        <v>23</v>
      </c>
      <c r="U180" s="282">
        <v>0</v>
      </c>
      <c r="V180" s="282">
        <v>19</v>
      </c>
      <c r="W180" s="282">
        <v>25</v>
      </c>
      <c r="X180" s="282">
        <v>31</v>
      </c>
      <c r="Y180" s="282">
        <v>24</v>
      </c>
      <c r="Z180" s="282">
        <v>34</v>
      </c>
      <c r="AA180" s="282">
        <v>25</v>
      </c>
      <c r="AB180" s="282">
        <v>0</v>
      </c>
      <c r="AC180" s="282">
        <v>22</v>
      </c>
      <c r="AD180" s="282">
        <v>30</v>
      </c>
      <c r="AE180" s="282">
        <v>24</v>
      </c>
      <c r="AF180" s="282">
        <v>13</v>
      </c>
      <c r="AG180" s="282">
        <v>21</v>
      </c>
      <c r="AH180" s="282">
        <v>18</v>
      </c>
      <c r="AI180" s="282">
        <v>0</v>
      </c>
      <c r="AJ180" s="283">
        <f t="shared" si="2"/>
        <v>326</v>
      </c>
    </row>
    <row r="181" spans="1:36">
      <c r="A181" s="280" t="s">
        <v>1798</v>
      </c>
      <c r="B181" s="280" t="s">
        <v>1799</v>
      </c>
      <c r="C181" s="280" t="s">
        <v>1800</v>
      </c>
      <c r="D181" s="280" t="s">
        <v>119</v>
      </c>
      <c r="E181" s="280" t="s">
        <v>1792</v>
      </c>
      <c r="F181" s="280" t="s">
        <v>1801</v>
      </c>
      <c r="G181" s="280" t="s">
        <v>119</v>
      </c>
      <c r="H181" s="280" t="s">
        <v>1792</v>
      </c>
      <c r="I181" s="281">
        <v>7878573600</v>
      </c>
      <c r="J181" s="280" t="s">
        <v>1802</v>
      </c>
      <c r="K181" s="280" t="s">
        <v>1803</v>
      </c>
      <c r="L181" s="281">
        <v>7878570330</v>
      </c>
      <c r="M181" s="280" t="s">
        <v>555</v>
      </c>
      <c r="N181" s="280" t="s">
        <v>555</v>
      </c>
      <c r="O181" s="280" t="s">
        <v>555</v>
      </c>
      <c r="P181" s="280" t="s">
        <v>1804</v>
      </c>
      <c r="Q181" s="280" t="s">
        <v>652</v>
      </c>
      <c r="R181" s="282">
        <v>0</v>
      </c>
      <c r="S181" s="282">
        <v>0</v>
      </c>
      <c r="T181" s="282">
        <v>0</v>
      </c>
      <c r="U181" s="282">
        <v>0</v>
      </c>
      <c r="V181" s="282">
        <v>0</v>
      </c>
      <c r="W181" s="282">
        <v>0</v>
      </c>
      <c r="X181" s="282">
        <v>0</v>
      </c>
      <c r="Y181" s="282">
        <v>0</v>
      </c>
      <c r="Z181" s="282">
        <v>0</v>
      </c>
      <c r="AA181" s="282">
        <v>0</v>
      </c>
      <c r="AB181" s="282">
        <v>0</v>
      </c>
      <c r="AC181" s="282">
        <v>0</v>
      </c>
      <c r="AD181" s="282">
        <v>0</v>
      </c>
      <c r="AE181" s="282">
        <v>15</v>
      </c>
      <c r="AF181" s="282">
        <v>10</v>
      </c>
      <c r="AG181" s="282">
        <v>15</v>
      </c>
      <c r="AH181" s="282">
        <v>13</v>
      </c>
      <c r="AI181" s="282">
        <v>0</v>
      </c>
      <c r="AJ181" s="283">
        <f t="shared" si="2"/>
        <v>53</v>
      </c>
    </row>
    <row r="182" spans="1:36">
      <c r="A182" s="280" t="s">
        <v>1805</v>
      </c>
      <c r="B182" s="280" t="s">
        <v>1806</v>
      </c>
      <c r="C182" s="280" t="s">
        <v>1807</v>
      </c>
      <c r="D182" s="280" t="s">
        <v>119</v>
      </c>
      <c r="E182" s="280" t="s">
        <v>1792</v>
      </c>
      <c r="F182" s="280" t="s">
        <v>1808</v>
      </c>
      <c r="G182" s="280" t="s">
        <v>119</v>
      </c>
      <c r="H182" s="280" t="s">
        <v>1792</v>
      </c>
      <c r="I182" s="281">
        <v>9392386468</v>
      </c>
      <c r="J182" s="280" t="s">
        <v>439</v>
      </c>
      <c r="K182" s="280" t="s">
        <v>1809</v>
      </c>
      <c r="L182" s="281">
        <v>7873188581</v>
      </c>
      <c r="M182" s="280" t="s">
        <v>1810</v>
      </c>
      <c r="N182" s="280" t="s">
        <v>1810</v>
      </c>
      <c r="O182" s="280" t="s">
        <v>555</v>
      </c>
      <c r="P182" s="280" t="s">
        <v>555</v>
      </c>
      <c r="Q182" s="280" t="s">
        <v>439</v>
      </c>
      <c r="R182" s="282">
        <v>0</v>
      </c>
      <c r="S182" s="282">
        <v>0</v>
      </c>
      <c r="T182" s="282">
        <v>0</v>
      </c>
      <c r="U182" s="282">
        <v>0</v>
      </c>
      <c r="V182" s="282">
        <v>0</v>
      </c>
      <c r="W182" s="282">
        <v>0</v>
      </c>
      <c r="X182" s="282">
        <v>0</v>
      </c>
      <c r="Y182" s="282">
        <v>0</v>
      </c>
      <c r="Z182" s="282">
        <v>0</v>
      </c>
      <c r="AA182" s="282">
        <v>0</v>
      </c>
      <c r="AB182" s="282">
        <v>0</v>
      </c>
      <c r="AC182" s="282">
        <v>0</v>
      </c>
      <c r="AD182" s="282">
        <v>0</v>
      </c>
      <c r="AE182" s="282">
        <v>0</v>
      </c>
      <c r="AF182" s="282">
        <v>0</v>
      </c>
      <c r="AG182" s="282">
        <v>0</v>
      </c>
      <c r="AH182" s="282">
        <v>0</v>
      </c>
      <c r="AI182" s="282">
        <v>0</v>
      </c>
      <c r="AJ182" s="283">
        <f t="shared" si="2"/>
        <v>0</v>
      </c>
    </row>
    <row r="183" spans="1:36">
      <c r="A183" s="280" t="s">
        <v>1811</v>
      </c>
      <c r="B183" s="280" t="s">
        <v>1812</v>
      </c>
      <c r="C183" s="280" t="s">
        <v>1813</v>
      </c>
      <c r="D183" s="280" t="s">
        <v>120</v>
      </c>
      <c r="E183" s="280" t="s">
        <v>1814</v>
      </c>
      <c r="F183" s="280" t="s">
        <v>1815</v>
      </c>
      <c r="G183" s="280" t="s">
        <v>120</v>
      </c>
      <c r="H183" s="280" t="s">
        <v>1814</v>
      </c>
      <c r="I183" s="281">
        <v>7877438266</v>
      </c>
      <c r="J183" s="280" t="s">
        <v>1816</v>
      </c>
      <c r="K183" s="280" t="s">
        <v>1817</v>
      </c>
      <c r="L183" s="281">
        <v>7877474301</v>
      </c>
      <c r="M183" s="280" t="s">
        <v>1818</v>
      </c>
      <c r="N183" s="280" t="s">
        <v>1818</v>
      </c>
      <c r="O183" s="280" t="s">
        <v>1818</v>
      </c>
      <c r="P183" s="280" t="s">
        <v>1818</v>
      </c>
      <c r="Q183" s="280" t="s">
        <v>1819</v>
      </c>
      <c r="R183" s="282">
        <v>19</v>
      </c>
      <c r="S183" s="282">
        <v>26</v>
      </c>
      <c r="T183" s="282">
        <v>16</v>
      </c>
      <c r="U183" s="282">
        <v>0</v>
      </c>
      <c r="V183" s="282">
        <v>17</v>
      </c>
      <c r="W183" s="282">
        <v>29</v>
      </c>
      <c r="X183" s="282">
        <v>36</v>
      </c>
      <c r="Y183" s="282">
        <v>33</v>
      </c>
      <c r="Z183" s="282">
        <v>49</v>
      </c>
      <c r="AA183" s="282">
        <v>45</v>
      </c>
      <c r="AB183" s="282">
        <v>0</v>
      </c>
      <c r="AC183" s="282">
        <v>38</v>
      </c>
      <c r="AD183" s="282">
        <v>50</v>
      </c>
      <c r="AE183" s="282">
        <v>59</v>
      </c>
      <c r="AF183" s="282">
        <v>63</v>
      </c>
      <c r="AG183" s="282">
        <v>59</v>
      </c>
      <c r="AH183" s="282">
        <v>29</v>
      </c>
      <c r="AI183" s="282">
        <v>0</v>
      </c>
      <c r="AJ183" s="283">
        <f t="shared" si="2"/>
        <v>568</v>
      </c>
    </row>
    <row r="184" spans="1:36">
      <c r="A184" s="280" t="s">
        <v>1820</v>
      </c>
      <c r="B184" s="280" t="s">
        <v>1821</v>
      </c>
      <c r="C184" s="280" t="s">
        <v>1822</v>
      </c>
      <c r="D184" s="280" t="s">
        <v>120</v>
      </c>
      <c r="E184" s="280" t="s">
        <v>1823</v>
      </c>
      <c r="F184" s="280" t="s">
        <v>1824</v>
      </c>
      <c r="G184" s="280" t="s">
        <v>120</v>
      </c>
      <c r="H184" s="280" t="s">
        <v>1814</v>
      </c>
      <c r="I184" s="281">
        <v>7877438355</v>
      </c>
      <c r="J184" s="280" t="s">
        <v>1825</v>
      </c>
      <c r="K184" s="280" t="s">
        <v>1826</v>
      </c>
      <c r="L184" s="281">
        <v>7877435497</v>
      </c>
      <c r="M184" s="280" t="s">
        <v>1827</v>
      </c>
      <c r="N184" s="280" t="s">
        <v>1827</v>
      </c>
      <c r="O184" s="280" t="s">
        <v>1827</v>
      </c>
      <c r="P184" s="280" t="s">
        <v>1827</v>
      </c>
      <c r="Q184" s="280" t="s">
        <v>1828</v>
      </c>
      <c r="R184" s="282">
        <v>38</v>
      </c>
      <c r="S184" s="282">
        <v>26</v>
      </c>
      <c r="T184" s="282">
        <v>39</v>
      </c>
      <c r="U184" s="282">
        <v>0</v>
      </c>
      <c r="V184" s="282">
        <v>26</v>
      </c>
      <c r="W184" s="282">
        <v>28</v>
      </c>
      <c r="X184" s="282">
        <v>22</v>
      </c>
      <c r="Y184" s="282">
        <v>42</v>
      </c>
      <c r="Z184" s="282">
        <v>32</v>
      </c>
      <c r="AA184" s="282">
        <v>25</v>
      </c>
      <c r="AB184" s="282">
        <v>0</v>
      </c>
      <c r="AC184" s="282">
        <v>39</v>
      </c>
      <c r="AD184" s="282">
        <v>28</v>
      </c>
      <c r="AE184" s="282">
        <v>48</v>
      </c>
      <c r="AF184" s="282">
        <v>29</v>
      </c>
      <c r="AG184" s="282">
        <v>54</v>
      </c>
      <c r="AH184" s="282">
        <v>37</v>
      </c>
      <c r="AI184" s="282">
        <v>0</v>
      </c>
      <c r="AJ184" s="283">
        <f t="shared" si="2"/>
        <v>513</v>
      </c>
    </row>
    <row r="185" spans="1:36">
      <c r="A185" s="280" t="s">
        <v>1829</v>
      </c>
      <c r="B185" s="280" t="s">
        <v>1830</v>
      </c>
      <c r="C185" s="280" t="s">
        <v>1831</v>
      </c>
      <c r="D185" s="280" t="s">
        <v>124</v>
      </c>
      <c r="E185" s="280" t="s">
        <v>1832</v>
      </c>
      <c r="F185" s="280" t="s">
        <v>1833</v>
      </c>
      <c r="G185" s="280" t="s">
        <v>124</v>
      </c>
      <c r="H185" s="280" t="s">
        <v>1832</v>
      </c>
      <c r="I185" s="281">
        <v>7879612922</v>
      </c>
      <c r="J185" s="280" t="s">
        <v>1834</v>
      </c>
      <c r="K185" s="280" t="s">
        <v>1835</v>
      </c>
      <c r="L185" s="281">
        <v>0</v>
      </c>
      <c r="M185" s="280" t="s">
        <v>1836</v>
      </c>
      <c r="N185" s="280" t="s">
        <v>1836</v>
      </c>
      <c r="O185" s="280" t="s">
        <v>1836</v>
      </c>
      <c r="P185" s="280" t="s">
        <v>1836</v>
      </c>
      <c r="Q185" s="280" t="s">
        <v>1837</v>
      </c>
      <c r="R185" s="282">
        <v>0</v>
      </c>
      <c r="S185" s="282">
        <v>6</v>
      </c>
      <c r="T185" s="282">
        <v>9</v>
      </c>
      <c r="U185" s="282">
        <v>0</v>
      </c>
      <c r="V185" s="282">
        <v>11</v>
      </c>
      <c r="W185" s="282">
        <v>0</v>
      </c>
      <c r="X185" s="282">
        <v>0</v>
      </c>
      <c r="Y185" s="282">
        <v>0</v>
      </c>
      <c r="Z185" s="282">
        <v>0</v>
      </c>
      <c r="AA185" s="282">
        <v>0</v>
      </c>
      <c r="AB185" s="282">
        <v>0</v>
      </c>
      <c r="AC185" s="282">
        <v>0</v>
      </c>
      <c r="AD185" s="282">
        <v>0</v>
      </c>
      <c r="AE185" s="282">
        <v>0</v>
      </c>
      <c r="AF185" s="282">
        <v>0</v>
      </c>
      <c r="AG185" s="282">
        <v>0</v>
      </c>
      <c r="AH185" s="282">
        <v>0</v>
      </c>
      <c r="AI185" s="282">
        <v>0</v>
      </c>
      <c r="AJ185" s="283">
        <f t="shared" si="2"/>
        <v>26</v>
      </c>
    </row>
    <row r="186" spans="1:36">
      <c r="A186" s="280" t="s">
        <v>1838</v>
      </c>
      <c r="B186" s="280" t="s">
        <v>1839</v>
      </c>
      <c r="C186" s="280" t="s">
        <v>1840</v>
      </c>
      <c r="D186" s="280" t="s">
        <v>120</v>
      </c>
      <c r="E186" s="280" t="s">
        <v>1823</v>
      </c>
      <c r="F186" s="280" t="s">
        <v>1841</v>
      </c>
      <c r="G186" s="280" t="s">
        <v>120</v>
      </c>
      <c r="H186" s="280" t="s">
        <v>1814</v>
      </c>
      <c r="I186" s="281">
        <v>7879007933</v>
      </c>
      <c r="J186" s="280" t="s">
        <v>1842</v>
      </c>
      <c r="K186" s="280" t="s">
        <v>1843</v>
      </c>
      <c r="L186" s="281">
        <v>7872589648</v>
      </c>
      <c r="M186" s="280" t="s">
        <v>611</v>
      </c>
      <c r="N186" s="280" t="s">
        <v>611</v>
      </c>
      <c r="O186" s="280" t="s">
        <v>1844</v>
      </c>
      <c r="P186" s="280" t="s">
        <v>1844</v>
      </c>
      <c r="Q186" s="280" t="s">
        <v>1845</v>
      </c>
      <c r="R186" s="282">
        <v>0</v>
      </c>
      <c r="S186" s="282">
        <v>0</v>
      </c>
      <c r="T186" s="282">
        <v>0</v>
      </c>
      <c r="U186" s="282">
        <v>0</v>
      </c>
      <c r="V186" s="282">
        <v>0</v>
      </c>
      <c r="W186" s="282">
        <v>0</v>
      </c>
      <c r="X186" s="282">
        <v>0</v>
      </c>
      <c r="Y186" s="282">
        <v>0</v>
      </c>
      <c r="Z186" s="282">
        <v>69</v>
      </c>
      <c r="AA186" s="282">
        <v>82</v>
      </c>
      <c r="AB186" s="282">
        <v>0</v>
      </c>
      <c r="AC186" s="282">
        <v>85</v>
      </c>
      <c r="AD186" s="282">
        <v>134</v>
      </c>
      <c r="AE186" s="282">
        <v>118</v>
      </c>
      <c r="AF186" s="282">
        <v>150</v>
      </c>
      <c r="AG186" s="282">
        <v>157</v>
      </c>
      <c r="AH186" s="282">
        <v>171</v>
      </c>
      <c r="AI186" s="282">
        <v>0</v>
      </c>
      <c r="AJ186" s="283">
        <f t="shared" si="2"/>
        <v>966</v>
      </c>
    </row>
    <row r="187" spans="1:36">
      <c r="A187" s="280" t="s">
        <v>1846</v>
      </c>
      <c r="B187" s="280" t="s">
        <v>1847</v>
      </c>
      <c r="C187" s="280" t="s">
        <v>1848</v>
      </c>
      <c r="D187" s="280" t="s">
        <v>121</v>
      </c>
      <c r="E187" s="280" t="s">
        <v>1849</v>
      </c>
      <c r="F187" s="280" t="s">
        <v>1850</v>
      </c>
      <c r="G187" s="280" t="s">
        <v>121</v>
      </c>
      <c r="H187" s="280" t="s">
        <v>1849</v>
      </c>
      <c r="I187" s="281">
        <v>7877386261</v>
      </c>
      <c r="J187" s="280" t="s">
        <v>1851</v>
      </c>
      <c r="K187" s="280" t="s">
        <v>1852</v>
      </c>
      <c r="L187" s="281">
        <v>7872069295</v>
      </c>
      <c r="M187" s="280" t="s">
        <v>1853</v>
      </c>
      <c r="N187" s="280" t="s">
        <v>1853</v>
      </c>
      <c r="O187" s="280" t="s">
        <v>1853</v>
      </c>
      <c r="P187" s="280" t="s">
        <v>439</v>
      </c>
      <c r="Q187" s="280" t="s">
        <v>1854</v>
      </c>
      <c r="R187" s="282">
        <v>0</v>
      </c>
      <c r="S187" s="282">
        <v>0</v>
      </c>
      <c r="T187" s="282">
        <v>11</v>
      </c>
      <c r="U187" s="282">
        <v>0</v>
      </c>
      <c r="V187" s="282">
        <v>7</v>
      </c>
      <c r="W187" s="282">
        <v>5</v>
      </c>
      <c r="X187" s="282">
        <v>4</v>
      </c>
      <c r="Y187" s="282">
        <v>6</v>
      </c>
      <c r="Z187" s="282">
        <v>5</v>
      </c>
      <c r="AA187" s="282">
        <v>5</v>
      </c>
      <c r="AB187" s="282">
        <v>0</v>
      </c>
      <c r="AC187" s="282">
        <v>0</v>
      </c>
      <c r="AD187" s="282">
        <v>0</v>
      </c>
      <c r="AE187" s="282">
        <v>0</v>
      </c>
      <c r="AF187" s="282">
        <v>0</v>
      </c>
      <c r="AG187" s="282">
        <v>0</v>
      </c>
      <c r="AH187" s="282">
        <v>0</v>
      </c>
      <c r="AI187" s="282">
        <v>0</v>
      </c>
      <c r="AJ187" s="283">
        <f t="shared" si="2"/>
        <v>43</v>
      </c>
    </row>
    <row r="188" spans="1:36">
      <c r="A188" s="280" t="s">
        <v>1855</v>
      </c>
      <c r="B188" s="280" t="s">
        <v>1856</v>
      </c>
      <c r="C188" s="280" t="s">
        <v>1857</v>
      </c>
      <c r="D188" s="280" t="s">
        <v>120</v>
      </c>
      <c r="E188" s="280" t="s">
        <v>1823</v>
      </c>
      <c r="F188" s="280" t="s">
        <v>1857</v>
      </c>
      <c r="G188" s="280" t="s">
        <v>120</v>
      </c>
      <c r="H188" s="280" t="s">
        <v>1823</v>
      </c>
      <c r="I188" s="281">
        <v>7877439494</v>
      </c>
      <c r="J188" s="280" t="s">
        <v>439</v>
      </c>
      <c r="K188" s="280" t="s">
        <v>1858</v>
      </c>
      <c r="L188" s="281">
        <v>7877439494</v>
      </c>
      <c r="M188" s="280" t="s">
        <v>1859</v>
      </c>
      <c r="N188" s="280" t="s">
        <v>1859</v>
      </c>
      <c r="O188" s="280" t="s">
        <v>1513</v>
      </c>
      <c r="P188" s="280" t="s">
        <v>1513</v>
      </c>
      <c r="Q188" s="280" t="s">
        <v>1860</v>
      </c>
      <c r="R188" s="282">
        <v>0</v>
      </c>
      <c r="S188" s="282">
        <v>0</v>
      </c>
      <c r="T188" s="282">
        <v>0</v>
      </c>
      <c r="U188" s="282">
        <v>0</v>
      </c>
      <c r="V188" s="282">
        <v>0</v>
      </c>
      <c r="W188" s="282">
        <v>2</v>
      </c>
      <c r="X188" s="282">
        <v>3</v>
      </c>
      <c r="Y188" s="282">
        <v>0</v>
      </c>
      <c r="Z188" s="282">
        <v>0</v>
      </c>
      <c r="AA188" s="282">
        <v>0</v>
      </c>
      <c r="AB188" s="282">
        <v>0</v>
      </c>
      <c r="AC188" s="282">
        <v>0</v>
      </c>
      <c r="AD188" s="282">
        <v>0</v>
      </c>
      <c r="AE188" s="282">
        <v>0</v>
      </c>
      <c r="AF188" s="282">
        <v>0</v>
      </c>
      <c r="AG188" s="282">
        <v>0</v>
      </c>
      <c r="AH188" s="282">
        <v>0</v>
      </c>
      <c r="AI188" s="282">
        <v>0</v>
      </c>
      <c r="AJ188" s="283">
        <f t="shared" si="2"/>
        <v>5</v>
      </c>
    </row>
    <row r="189" spans="1:36">
      <c r="A189" s="280" t="s">
        <v>1861</v>
      </c>
      <c r="B189" s="280" t="s">
        <v>1862</v>
      </c>
      <c r="C189" s="280" t="s">
        <v>1863</v>
      </c>
      <c r="D189" s="280" t="s">
        <v>120</v>
      </c>
      <c r="E189" s="280" t="s">
        <v>1823</v>
      </c>
      <c r="F189" s="280" t="s">
        <v>1864</v>
      </c>
      <c r="G189" s="280" t="s">
        <v>120</v>
      </c>
      <c r="H189" s="280" t="s">
        <v>1814</v>
      </c>
      <c r="I189" s="281">
        <v>7877434242</v>
      </c>
      <c r="J189" s="280" t="s">
        <v>1865</v>
      </c>
      <c r="K189" s="280" t="s">
        <v>1866</v>
      </c>
      <c r="L189" s="281">
        <v>7877461428</v>
      </c>
      <c r="M189" s="280" t="s">
        <v>1867</v>
      </c>
      <c r="N189" s="280" t="s">
        <v>1867</v>
      </c>
      <c r="O189" s="280" t="s">
        <v>1868</v>
      </c>
      <c r="P189" s="280" t="s">
        <v>1868</v>
      </c>
      <c r="Q189" s="280" t="s">
        <v>1869</v>
      </c>
      <c r="R189" s="282">
        <v>6</v>
      </c>
      <c r="S189" s="282">
        <v>5</v>
      </c>
      <c r="T189" s="282">
        <v>26</v>
      </c>
      <c r="U189" s="282">
        <v>0</v>
      </c>
      <c r="V189" s="282">
        <v>21</v>
      </c>
      <c r="W189" s="282">
        <v>37</v>
      </c>
      <c r="X189" s="282">
        <v>39</v>
      </c>
      <c r="Y189" s="282">
        <v>43</v>
      </c>
      <c r="Z189" s="282">
        <v>46</v>
      </c>
      <c r="AA189" s="282">
        <v>68</v>
      </c>
      <c r="AB189" s="282">
        <v>0</v>
      </c>
      <c r="AC189" s="282">
        <v>76</v>
      </c>
      <c r="AD189" s="282">
        <v>62</v>
      </c>
      <c r="AE189" s="282">
        <v>86</v>
      </c>
      <c r="AF189" s="282">
        <v>68</v>
      </c>
      <c r="AG189" s="282">
        <v>50</v>
      </c>
      <c r="AH189" s="282">
        <v>61</v>
      </c>
      <c r="AI189" s="282">
        <v>0</v>
      </c>
      <c r="AJ189" s="283">
        <f t="shared" si="2"/>
        <v>694</v>
      </c>
    </row>
    <row r="190" spans="1:36">
      <c r="A190" s="280" t="s">
        <v>1870</v>
      </c>
      <c r="B190" s="280" t="s">
        <v>1871</v>
      </c>
      <c r="C190" s="280" t="s">
        <v>1872</v>
      </c>
      <c r="D190" s="280" t="s">
        <v>120</v>
      </c>
      <c r="E190" s="280" t="s">
        <v>1873</v>
      </c>
      <c r="F190" s="280" t="s">
        <v>1874</v>
      </c>
      <c r="G190" s="280" t="s">
        <v>120</v>
      </c>
      <c r="H190" s="280" t="s">
        <v>1814</v>
      </c>
      <c r="I190" s="281">
        <v>7877433721</v>
      </c>
      <c r="J190" s="280" t="s">
        <v>1875</v>
      </c>
      <c r="K190" s="280" t="s">
        <v>1876</v>
      </c>
      <c r="L190" s="281">
        <v>7877435545</v>
      </c>
      <c r="M190" s="280" t="s">
        <v>1877</v>
      </c>
      <c r="N190" s="280" t="s">
        <v>1877</v>
      </c>
      <c r="O190" s="280" t="s">
        <v>1877</v>
      </c>
      <c r="P190" s="280" t="s">
        <v>1877</v>
      </c>
      <c r="Q190" s="280" t="s">
        <v>1878</v>
      </c>
      <c r="R190" s="282">
        <v>0</v>
      </c>
      <c r="S190" s="282">
        <v>15</v>
      </c>
      <c r="T190" s="282">
        <v>45</v>
      </c>
      <c r="U190" s="282">
        <v>0</v>
      </c>
      <c r="V190" s="282">
        <v>36</v>
      </c>
      <c r="W190" s="282">
        <v>30</v>
      </c>
      <c r="X190" s="282">
        <v>20</v>
      </c>
      <c r="Y190" s="282">
        <v>21</v>
      </c>
      <c r="Z190" s="282">
        <v>29</v>
      </c>
      <c r="AA190" s="282">
        <v>42</v>
      </c>
      <c r="AB190" s="282">
        <v>0</v>
      </c>
      <c r="AC190" s="282">
        <v>56</v>
      </c>
      <c r="AD190" s="282">
        <v>55</v>
      </c>
      <c r="AE190" s="282">
        <v>55</v>
      </c>
      <c r="AF190" s="282">
        <v>73</v>
      </c>
      <c r="AG190" s="282">
        <v>66</v>
      </c>
      <c r="AH190" s="282">
        <v>74</v>
      </c>
      <c r="AI190" s="282">
        <v>0</v>
      </c>
      <c r="AJ190" s="283">
        <f t="shared" si="2"/>
        <v>617</v>
      </c>
    </row>
    <row r="191" spans="1:36">
      <c r="A191" s="280" t="s">
        <v>1879</v>
      </c>
      <c r="B191" s="280" t="s">
        <v>1880</v>
      </c>
      <c r="C191" s="280" t="s">
        <v>1881</v>
      </c>
      <c r="D191" s="280" t="s">
        <v>120</v>
      </c>
      <c r="E191" s="280" t="s">
        <v>1823</v>
      </c>
      <c r="F191" s="280" t="s">
        <v>1882</v>
      </c>
      <c r="G191" s="280" t="s">
        <v>120</v>
      </c>
      <c r="H191" s="280" t="s">
        <v>1814</v>
      </c>
      <c r="I191" s="281">
        <v>7874360552</v>
      </c>
      <c r="J191" s="280" t="s">
        <v>1883</v>
      </c>
      <c r="K191" s="280" t="s">
        <v>1884</v>
      </c>
      <c r="L191" s="281">
        <v>7874360552</v>
      </c>
      <c r="M191" s="280" t="s">
        <v>1885</v>
      </c>
      <c r="N191" s="280" t="s">
        <v>1885</v>
      </c>
      <c r="O191" s="280" t="s">
        <v>1474</v>
      </c>
      <c r="P191" s="280" t="s">
        <v>1474</v>
      </c>
      <c r="Q191" s="280" t="s">
        <v>1885</v>
      </c>
      <c r="R191" s="282">
        <v>8</v>
      </c>
      <c r="S191" s="282">
        <v>7</v>
      </c>
      <c r="T191" s="282">
        <v>8</v>
      </c>
      <c r="U191" s="282">
        <v>0</v>
      </c>
      <c r="V191" s="282">
        <v>15</v>
      </c>
      <c r="W191" s="282">
        <v>9</v>
      </c>
      <c r="X191" s="282">
        <v>2</v>
      </c>
      <c r="Y191" s="282">
        <v>6</v>
      </c>
      <c r="Z191" s="282">
        <v>5</v>
      </c>
      <c r="AA191" s="282">
        <v>6</v>
      </c>
      <c r="AB191" s="282">
        <v>0</v>
      </c>
      <c r="AC191" s="282">
        <v>0</v>
      </c>
      <c r="AD191" s="282">
        <v>0</v>
      </c>
      <c r="AE191" s="282">
        <v>0</v>
      </c>
      <c r="AF191" s="282">
        <v>0</v>
      </c>
      <c r="AG191" s="282">
        <v>0</v>
      </c>
      <c r="AH191" s="282">
        <v>0</v>
      </c>
      <c r="AI191" s="282">
        <v>0</v>
      </c>
      <c r="AJ191" s="283">
        <f t="shared" si="2"/>
        <v>66</v>
      </c>
    </row>
    <row r="192" spans="1:36">
      <c r="A192" s="280" t="s">
        <v>1886</v>
      </c>
      <c r="B192" s="280" t="s">
        <v>1887</v>
      </c>
      <c r="C192" s="280" t="s">
        <v>1888</v>
      </c>
      <c r="D192" s="280" t="s">
        <v>120</v>
      </c>
      <c r="E192" s="280" t="s">
        <v>1814</v>
      </c>
      <c r="F192" s="280" t="s">
        <v>1889</v>
      </c>
      <c r="G192" s="280" t="s">
        <v>120</v>
      </c>
      <c r="H192" s="280" t="s">
        <v>1823</v>
      </c>
      <c r="I192" s="281">
        <v>7877467744</v>
      </c>
      <c r="J192" s="280" t="s">
        <v>1890</v>
      </c>
      <c r="K192" s="280" t="s">
        <v>1891</v>
      </c>
      <c r="L192" s="281">
        <v>7877441665</v>
      </c>
      <c r="M192" s="280" t="s">
        <v>1892</v>
      </c>
      <c r="N192" s="280" t="s">
        <v>1893</v>
      </c>
      <c r="O192" s="280" t="s">
        <v>1894</v>
      </c>
      <c r="P192" s="280" t="s">
        <v>499</v>
      </c>
      <c r="Q192" s="280" t="s">
        <v>1895</v>
      </c>
      <c r="R192" s="282">
        <v>3</v>
      </c>
      <c r="S192" s="282">
        <v>8</v>
      </c>
      <c r="T192" s="282">
        <v>14</v>
      </c>
      <c r="U192" s="282">
        <v>0</v>
      </c>
      <c r="V192" s="282">
        <v>9</v>
      </c>
      <c r="W192" s="282">
        <v>21</v>
      </c>
      <c r="X192" s="282">
        <v>13</v>
      </c>
      <c r="Y192" s="282">
        <v>15</v>
      </c>
      <c r="Z192" s="282">
        <v>18</v>
      </c>
      <c r="AA192" s="282">
        <v>19</v>
      </c>
      <c r="AB192" s="282">
        <v>0</v>
      </c>
      <c r="AC192" s="282">
        <v>8</v>
      </c>
      <c r="AD192" s="282">
        <v>9</v>
      </c>
      <c r="AE192" s="282">
        <v>0</v>
      </c>
      <c r="AF192" s="282">
        <v>0</v>
      </c>
      <c r="AG192" s="282">
        <v>0</v>
      </c>
      <c r="AH192" s="282">
        <v>0</v>
      </c>
      <c r="AI192" s="282">
        <v>0</v>
      </c>
      <c r="AJ192" s="283">
        <f t="shared" si="2"/>
        <v>137</v>
      </c>
    </row>
    <row r="193" spans="1:36">
      <c r="A193" s="280" t="s">
        <v>1896</v>
      </c>
      <c r="B193" s="280" t="s">
        <v>1897</v>
      </c>
      <c r="C193" s="280" t="s">
        <v>1898</v>
      </c>
      <c r="D193" s="280" t="s">
        <v>120</v>
      </c>
      <c r="E193" s="280" t="s">
        <v>1823</v>
      </c>
      <c r="F193" s="280" t="s">
        <v>1898</v>
      </c>
      <c r="G193" s="280" t="s">
        <v>120</v>
      </c>
      <c r="H193" s="280" t="s">
        <v>1823</v>
      </c>
      <c r="I193" s="281">
        <v>7877438573</v>
      </c>
      <c r="J193" s="280" t="s">
        <v>1899</v>
      </c>
      <c r="K193" s="280" t="s">
        <v>1900</v>
      </c>
      <c r="L193" s="281">
        <v>7877431380</v>
      </c>
      <c r="M193" s="280" t="s">
        <v>1901</v>
      </c>
      <c r="N193" s="280" t="s">
        <v>1901</v>
      </c>
      <c r="O193" s="280" t="s">
        <v>611</v>
      </c>
      <c r="P193" s="280" t="s">
        <v>611</v>
      </c>
      <c r="Q193" s="280" t="s">
        <v>1902</v>
      </c>
      <c r="R193" s="282">
        <v>0</v>
      </c>
      <c r="S193" s="282">
        <v>15</v>
      </c>
      <c r="T193" s="282">
        <v>26</v>
      </c>
      <c r="U193" s="282">
        <v>0</v>
      </c>
      <c r="V193" s="282">
        <v>28</v>
      </c>
      <c r="W193" s="282">
        <v>32</v>
      </c>
      <c r="X193" s="282">
        <v>26</v>
      </c>
      <c r="Y193" s="282">
        <v>29</v>
      </c>
      <c r="Z193" s="282">
        <v>37</v>
      </c>
      <c r="AA193" s="282">
        <v>0</v>
      </c>
      <c r="AB193" s="282">
        <v>0</v>
      </c>
      <c r="AC193" s="282">
        <v>0</v>
      </c>
      <c r="AD193" s="282">
        <v>0</v>
      </c>
      <c r="AE193" s="282">
        <v>0</v>
      </c>
      <c r="AF193" s="282">
        <v>0</v>
      </c>
      <c r="AG193" s="282">
        <v>0</v>
      </c>
      <c r="AH193" s="282">
        <v>0</v>
      </c>
      <c r="AI193" s="282">
        <v>0</v>
      </c>
      <c r="AJ193" s="283">
        <f t="shared" si="2"/>
        <v>193</v>
      </c>
    </row>
    <row r="194" spans="1:36">
      <c r="A194" s="280" t="s">
        <v>1903</v>
      </c>
      <c r="B194" s="280" t="s">
        <v>1904</v>
      </c>
      <c r="C194" s="280" t="s">
        <v>1905</v>
      </c>
      <c r="D194" s="280" t="s">
        <v>120</v>
      </c>
      <c r="E194" s="280" t="s">
        <v>1823</v>
      </c>
      <c r="F194" s="280" t="s">
        <v>1841</v>
      </c>
      <c r="G194" s="280" t="s">
        <v>120</v>
      </c>
      <c r="H194" s="280" t="s">
        <v>1814</v>
      </c>
      <c r="I194" s="281">
        <v>7877432385</v>
      </c>
      <c r="J194" s="280" t="s">
        <v>1906</v>
      </c>
      <c r="K194" s="280" t="s">
        <v>1907</v>
      </c>
      <c r="L194" s="281">
        <v>7877446464</v>
      </c>
      <c r="M194" s="280" t="s">
        <v>1908</v>
      </c>
      <c r="N194" s="280" t="s">
        <v>1908</v>
      </c>
      <c r="O194" s="280" t="s">
        <v>1909</v>
      </c>
      <c r="P194" s="280" t="s">
        <v>1909</v>
      </c>
      <c r="Q194" s="280" t="s">
        <v>1910</v>
      </c>
      <c r="R194" s="282">
        <v>0</v>
      </c>
      <c r="S194" s="282">
        <v>18</v>
      </c>
      <c r="T194" s="282">
        <v>47</v>
      </c>
      <c r="U194" s="282">
        <v>0</v>
      </c>
      <c r="V194" s="282">
        <v>52</v>
      </c>
      <c r="W194" s="282">
        <v>73</v>
      </c>
      <c r="X194" s="282">
        <v>56</v>
      </c>
      <c r="Y194" s="282">
        <v>68</v>
      </c>
      <c r="Z194" s="282">
        <v>0</v>
      </c>
      <c r="AA194" s="282">
        <v>0</v>
      </c>
      <c r="AB194" s="282">
        <v>0</v>
      </c>
      <c r="AC194" s="282">
        <v>0</v>
      </c>
      <c r="AD194" s="282">
        <v>0</v>
      </c>
      <c r="AE194" s="282">
        <v>0</v>
      </c>
      <c r="AF194" s="282">
        <v>0</v>
      </c>
      <c r="AG194" s="282">
        <v>0</v>
      </c>
      <c r="AH194" s="282">
        <v>0</v>
      </c>
      <c r="AI194" s="282">
        <v>0</v>
      </c>
      <c r="AJ194" s="283">
        <f t="shared" ref="AJ194:AJ257" si="3">SUM(R194:AI194)</f>
        <v>314</v>
      </c>
    </row>
    <row r="195" spans="1:36">
      <c r="A195" s="280" t="s">
        <v>1911</v>
      </c>
      <c r="B195" s="280" t="s">
        <v>1912</v>
      </c>
      <c r="C195" s="280" t="s">
        <v>1913</v>
      </c>
      <c r="D195" s="280" t="s">
        <v>120</v>
      </c>
      <c r="E195" s="280" t="s">
        <v>1823</v>
      </c>
      <c r="F195" s="280" t="s">
        <v>1914</v>
      </c>
      <c r="G195" s="280" t="s">
        <v>120</v>
      </c>
      <c r="H195" s="280" t="s">
        <v>1823</v>
      </c>
      <c r="I195" s="281">
        <v>7877453950</v>
      </c>
      <c r="J195" s="280" t="s">
        <v>1915</v>
      </c>
      <c r="K195" s="280" t="s">
        <v>1916</v>
      </c>
      <c r="L195" s="281">
        <v>0</v>
      </c>
      <c r="M195" s="280" t="s">
        <v>1917</v>
      </c>
      <c r="N195" s="280" t="s">
        <v>1917</v>
      </c>
      <c r="O195" s="280" t="s">
        <v>499</v>
      </c>
      <c r="P195" s="280" t="s">
        <v>499</v>
      </c>
      <c r="Q195" s="280" t="s">
        <v>1918</v>
      </c>
      <c r="R195" s="282">
        <v>3</v>
      </c>
      <c r="S195" s="282">
        <v>10</v>
      </c>
      <c r="T195" s="282">
        <v>10</v>
      </c>
      <c r="U195" s="282">
        <v>0</v>
      </c>
      <c r="V195" s="282">
        <v>16</v>
      </c>
      <c r="W195" s="282">
        <v>12</v>
      </c>
      <c r="X195" s="282">
        <v>19</v>
      </c>
      <c r="Y195" s="282">
        <v>22</v>
      </c>
      <c r="Z195" s="282">
        <v>24</v>
      </c>
      <c r="AA195" s="282">
        <v>20</v>
      </c>
      <c r="AB195" s="282">
        <v>0</v>
      </c>
      <c r="AC195" s="282">
        <v>0</v>
      </c>
      <c r="AD195" s="282">
        <v>0</v>
      </c>
      <c r="AE195" s="282">
        <v>0</v>
      </c>
      <c r="AF195" s="282">
        <v>0</v>
      </c>
      <c r="AG195" s="282">
        <v>0</v>
      </c>
      <c r="AH195" s="282">
        <v>0</v>
      </c>
      <c r="AI195" s="282">
        <v>0</v>
      </c>
      <c r="AJ195" s="283">
        <f t="shared" si="3"/>
        <v>136</v>
      </c>
    </row>
    <row r="196" spans="1:36">
      <c r="A196" s="280" t="s">
        <v>1919</v>
      </c>
      <c r="B196" s="280" t="s">
        <v>1920</v>
      </c>
      <c r="C196" s="280" t="s">
        <v>1921</v>
      </c>
      <c r="D196" s="280" t="s">
        <v>120</v>
      </c>
      <c r="E196" s="280" t="s">
        <v>1873</v>
      </c>
      <c r="F196" s="280" t="s">
        <v>1922</v>
      </c>
      <c r="G196" s="280" t="s">
        <v>120</v>
      </c>
      <c r="H196" s="280" t="s">
        <v>1873</v>
      </c>
      <c r="I196" s="281">
        <v>7877467523</v>
      </c>
      <c r="J196" s="280" t="s">
        <v>439</v>
      </c>
      <c r="K196" s="280" t="s">
        <v>1923</v>
      </c>
      <c r="L196" s="281">
        <v>7877467523</v>
      </c>
      <c r="M196" s="280" t="s">
        <v>1924</v>
      </c>
      <c r="N196" s="280" t="s">
        <v>1925</v>
      </c>
      <c r="O196" s="280" t="s">
        <v>1925</v>
      </c>
      <c r="P196" s="280" t="s">
        <v>1925</v>
      </c>
      <c r="Q196" s="280" t="s">
        <v>1920</v>
      </c>
      <c r="R196" s="282">
        <v>0</v>
      </c>
      <c r="S196" s="282">
        <v>0</v>
      </c>
      <c r="T196" s="282">
        <v>0</v>
      </c>
      <c r="U196" s="282">
        <v>0</v>
      </c>
      <c r="V196" s="282">
        <v>0</v>
      </c>
      <c r="W196" s="282">
        <v>0</v>
      </c>
      <c r="X196" s="282">
        <v>0</v>
      </c>
      <c r="Y196" s="282">
        <v>4</v>
      </c>
      <c r="Z196" s="282">
        <v>7</v>
      </c>
      <c r="AA196" s="282">
        <v>9</v>
      </c>
      <c r="AB196" s="282">
        <v>0</v>
      </c>
      <c r="AC196" s="282">
        <v>14</v>
      </c>
      <c r="AD196" s="282">
        <v>17</v>
      </c>
      <c r="AE196" s="282">
        <v>13</v>
      </c>
      <c r="AF196" s="282">
        <v>16</v>
      </c>
      <c r="AG196" s="282">
        <v>19</v>
      </c>
      <c r="AH196" s="282">
        <v>14</v>
      </c>
      <c r="AI196" s="282">
        <v>0</v>
      </c>
      <c r="AJ196" s="283">
        <f t="shared" si="3"/>
        <v>113</v>
      </c>
    </row>
    <row r="197" spans="1:36">
      <c r="A197" s="280" t="s">
        <v>1926</v>
      </c>
      <c r="B197" s="280" t="s">
        <v>1927</v>
      </c>
      <c r="C197" s="280" t="s">
        <v>1928</v>
      </c>
      <c r="D197" s="280" t="s">
        <v>120</v>
      </c>
      <c r="E197" s="280" t="s">
        <v>1814</v>
      </c>
      <c r="F197" s="280" t="s">
        <v>1929</v>
      </c>
      <c r="G197" s="280" t="s">
        <v>120</v>
      </c>
      <c r="H197" s="280" t="s">
        <v>1814</v>
      </c>
      <c r="I197" s="281">
        <v>7877463845</v>
      </c>
      <c r="J197" s="280" t="s">
        <v>1930</v>
      </c>
      <c r="K197" s="280" t="s">
        <v>1931</v>
      </c>
      <c r="L197" s="281">
        <v>7877463845</v>
      </c>
      <c r="M197" s="280" t="s">
        <v>1932</v>
      </c>
      <c r="N197" s="280" t="s">
        <v>1932</v>
      </c>
      <c r="O197" s="280" t="s">
        <v>1932</v>
      </c>
      <c r="P197" s="280" t="s">
        <v>1932</v>
      </c>
      <c r="Q197" s="280" t="s">
        <v>1933</v>
      </c>
      <c r="R197" s="282">
        <v>8</v>
      </c>
      <c r="S197" s="282">
        <v>3</v>
      </c>
      <c r="T197" s="282">
        <v>8</v>
      </c>
      <c r="U197" s="282">
        <v>0</v>
      </c>
      <c r="V197" s="282">
        <v>7</v>
      </c>
      <c r="W197" s="282">
        <v>13</v>
      </c>
      <c r="X197" s="282">
        <v>10</v>
      </c>
      <c r="Y197" s="282">
        <v>5</v>
      </c>
      <c r="Z197" s="282">
        <v>13</v>
      </c>
      <c r="AA197" s="282">
        <v>13</v>
      </c>
      <c r="AB197" s="282">
        <v>0</v>
      </c>
      <c r="AC197" s="282">
        <v>13</v>
      </c>
      <c r="AD197" s="282">
        <v>11</v>
      </c>
      <c r="AE197" s="282">
        <v>7</v>
      </c>
      <c r="AF197" s="282">
        <v>9</v>
      </c>
      <c r="AG197" s="282">
        <v>7</v>
      </c>
      <c r="AH197" s="282">
        <v>5</v>
      </c>
      <c r="AI197" s="282">
        <v>0</v>
      </c>
      <c r="AJ197" s="283">
        <f t="shared" si="3"/>
        <v>132</v>
      </c>
    </row>
    <row r="198" spans="1:36">
      <c r="A198" s="280" t="s">
        <v>1934</v>
      </c>
      <c r="B198" s="280" t="s">
        <v>1935</v>
      </c>
      <c r="C198" s="280" t="s">
        <v>1936</v>
      </c>
      <c r="D198" s="280" t="s">
        <v>120</v>
      </c>
      <c r="E198" s="280" t="s">
        <v>1823</v>
      </c>
      <c r="F198" s="280" t="s">
        <v>1937</v>
      </c>
      <c r="G198" s="280" t="s">
        <v>120</v>
      </c>
      <c r="H198" s="280" t="s">
        <v>1823</v>
      </c>
      <c r="I198" s="281">
        <v>7879617190</v>
      </c>
      <c r="J198" s="280" t="s">
        <v>1938</v>
      </c>
      <c r="K198" s="280" t="s">
        <v>1939</v>
      </c>
      <c r="L198" s="281">
        <v>7879617192</v>
      </c>
      <c r="M198" s="280" t="s">
        <v>1474</v>
      </c>
      <c r="N198" s="280" t="s">
        <v>1474</v>
      </c>
      <c r="O198" s="280" t="s">
        <v>1940</v>
      </c>
      <c r="P198" s="280" t="s">
        <v>1940</v>
      </c>
      <c r="Q198" s="280" t="s">
        <v>1941</v>
      </c>
      <c r="R198" s="282">
        <v>0</v>
      </c>
      <c r="S198" s="282">
        <v>0</v>
      </c>
      <c r="T198" s="282">
        <v>0</v>
      </c>
      <c r="U198" s="282">
        <v>0</v>
      </c>
      <c r="V198" s="282">
        <v>0</v>
      </c>
      <c r="W198" s="282">
        <v>0</v>
      </c>
      <c r="X198" s="282">
        <v>0</v>
      </c>
      <c r="Y198" s="282">
        <v>0</v>
      </c>
      <c r="Z198" s="282">
        <v>0</v>
      </c>
      <c r="AA198" s="282">
        <v>22</v>
      </c>
      <c r="AB198" s="282">
        <v>0</v>
      </c>
      <c r="AC198" s="282">
        <v>38</v>
      </c>
      <c r="AD198" s="282">
        <v>47</v>
      </c>
      <c r="AE198" s="282">
        <v>62</v>
      </c>
      <c r="AF198" s="282">
        <v>51</v>
      </c>
      <c r="AG198" s="282">
        <v>56</v>
      </c>
      <c r="AH198" s="282">
        <v>51</v>
      </c>
      <c r="AI198" s="282">
        <v>0</v>
      </c>
      <c r="AJ198" s="283">
        <f t="shared" si="3"/>
        <v>327</v>
      </c>
    </row>
    <row r="199" spans="1:36">
      <c r="A199" s="280" t="s">
        <v>1942</v>
      </c>
      <c r="B199" s="280" t="s">
        <v>1943</v>
      </c>
      <c r="C199" s="280" t="s">
        <v>1944</v>
      </c>
      <c r="D199" s="280" t="s">
        <v>120</v>
      </c>
      <c r="E199" s="280" t="s">
        <v>1823</v>
      </c>
      <c r="F199" s="280" t="s">
        <v>1945</v>
      </c>
      <c r="G199" s="280" t="s">
        <v>142</v>
      </c>
      <c r="H199" s="280" t="s">
        <v>1946</v>
      </c>
      <c r="I199" s="281">
        <v>7872580636</v>
      </c>
      <c r="J199" s="280" t="s">
        <v>1947</v>
      </c>
      <c r="K199" s="280" t="s">
        <v>1948</v>
      </c>
      <c r="L199" s="281">
        <v>7877465852</v>
      </c>
      <c r="M199" s="280" t="s">
        <v>1949</v>
      </c>
      <c r="N199" s="280" t="s">
        <v>1949</v>
      </c>
      <c r="O199" s="280" t="s">
        <v>1949</v>
      </c>
      <c r="P199" s="280" t="s">
        <v>1949</v>
      </c>
      <c r="Q199" s="280" t="s">
        <v>1950</v>
      </c>
      <c r="R199" s="282">
        <v>0</v>
      </c>
      <c r="S199" s="282">
        <v>3</v>
      </c>
      <c r="T199" s="282">
        <v>7</v>
      </c>
      <c r="U199" s="282">
        <v>0</v>
      </c>
      <c r="V199" s="282">
        <v>6</v>
      </c>
      <c r="W199" s="282">
        <v>5</v>
      </c>
      <c r="X199" s="282">
        <v>3</v>
      </c>
      <c r="Y199" s="282">
        <v>0</v>
      </c>
      <c r="Z199" s="282">
        <v>0</v>
      </c>
      <c r="AA199" s="282">
        <v>0</v>
      </c>
      <c r="AB199" s="282">
        <v>0</v>
      </c>
      <c r="AC199" s="282">
        <v>24</v>
      </c>
      <c r="AD199" s="282">
        <v>20</v>
      </c>
      <c r="AE199" s="282">
        <v>37</v>
      </c>
      <c r="AF199" s="282">
        <v>27</v>
      </c>
      <c r="AG199" s="282">
        <v>18</v>
      </c>
      <c r="AH199" s="282">
        <v>15</v>
      </c>
      <c r="AI199" s="282">
        <v>0</v>
      </c>
      <c r="AJ199" s="283">
        <f t="shared" si="3"/>
        <v>165</v>
      </c>
    </row>
    <row r="200" spans="1:36">
      <c r="A200" s="280" t="s">
        <v>1951</v>
      </c>
      <c r="B200" s="280" t="s">
        <v>1952</v>
      </c>
      <c r="C200" s="280" t="s">
        <v>1953</v>
      </c>
      <c r="D200" s="280" t="s">
        <v>120</v>
      </c>
      <c r="E200" s="280" t="s">
        <v>1823</v>
      </c>
      <c r="F200" s="280" t="s">
        <v>1954</v>
      </c>
      <c r="G200" s="280" t="s">
        <v>120</v>
      </c>
      <c r="H200" s="280" t="s">
        <v>1814</v>
      </c>
      <c r="I200" s="281">
        <v>7876987755</v>
      </c>
      <c r="J200" s="280" t="s">
        <v>1955</v>
      </c>
      <c r="K200" s="280" t="s">
        <v>1956</v>
      </c>
      <c r="L200" s="281">
        <v>7877453442</v>
      </c>
      <c r="M200" s="280" t="s">
        <v>1957</v>
      </c>
      <c r="N200" s="280" t="s">
        <v>1957</v>
      </c>
      <c r="O200" s="280" t="s">
        <v>1958</v>
      </c>
      <c r="P200" s="280" t="s">
        <v>1958</v>
      </c>
      <c r="Q200" s="280" t="s">
        <v>1959</v>
      </c>
      <c r="R200" s="282">
        <v>0</v>
      </c>
      <c r="S200" s="282">
        <v>0</v>
      </c>
      <c r="T200" s="282">
        <v>0</v>
      </c>
      <c r="U200" s="282">
        <v>0</v>
      </c>
      <c r="V200" s="282">
        <v>0</v>
      </c>
      <c r="W200" s="282">
        <v>0</v>
      </c>
      <c r="X200" s="282">
        <v>0</v>
      </c>
      <c r="Y200" s="282">
        <v>0</v>
      </c>
      <c r="Z200" s="282">
        <v>0</v>
      </c>
      <c r="AA200" s="282">
        <v>0</v>
      </c>
      <c r="AB200" s="282">
        <v>0</v>
      </c>
      <c r="AC200" s="282">
        <v>0</v>
      </c>
      <c r="AD200" s="282">
        <v>0</v>
      </c>
      <c r="AE200" s="282">
        <v>0</v>
      </c>
      <c r="AF200" s="282">
        <v>0</v>
      </c>
      <c r="AG200" s="282">
        <v>0</v>
      </c>
      <c r="AH200" s="282">
        <v>0</v>
      </c>
      <c r="AI200" s="282">
        <v>0</v>
      </c>
      <c r="AJ200" s="283">
        <f t="shared" si="3"/>
        <v>0</v>
      </c>
    </row>
    <row r="201" spans="1:36">
      <c r="A201" s="280" t="s">
        <v>1960</v>
      </c>
      <c r="B201" s="280" t="s">
        <v>1961</v>
      </c>
      <c r="C201" s="280" t="s">
        <v>1962</v>
      </c>
      <c r="D201" s="280" t="s">
        <v>120</v>
      </c>
      <c r="E201" s="280" t="s">
        <v>1823</v>
      </c>
      <c r="F201" s="280" t="s">
        <v>1963</v>
      </c>
      <c r="G201" s="280" t="s">
        <v>120</v>
      </c>
      <c r="H201" s="280" t="s">
        <v>1823</v>
      </c>
      <c r="I201" s="281">
        <v>7879188899</v>
      </c>
      <c r="J201" s="280" t="s">
        <v>1964</v>
      </c>
      <c r="K201" s="280" t="s">
        <v>1965</v>
      </c>
      <c r="L201" s="281">
        <v>7879188899</v>
      </c>
      <c r="M201" s="280" t="s">
        <v>1966</v>
      </c>
      <c r="N201" s="280" t="s">
        <v>1966</v>
      </c>
      <c r="O201" s="280" t="s">
        <v>1966</v>
      </c>
      <c r="P201" s="280" t="s">
        <v>1966</v>
      </c>
      <c r="Q201" s="280" t="s">
        <v>1966</v>
      </c>
      <c r="R201" s="282">
        <v>0</v>
      </c>
      <c r="S201" s="282">
        <v>0</v>
      </c>
      <c r="T201" s="282">
        <v>21</v>
      </c>
      <c r="U201" s="282">
        <v>0</v>
      </c>
      <c r="V201" s="282">
        <v>12</v>
      </c>
      <c r="W201" s="282">
        <v>5</v>
      </c>
      <c r="X201" s="282">
        <v>10</v>
      </c>
      <c r="Y201" s="282">
        <v>13</v>
      </c>
      <c r="Z201" s="282">
        <v>16</v>
      </c>
      <c r="AA201" s="282">
        <v>5</v>
      </c>
      <c r="AB201" s="282">
        <v>0</v>
      </c>
      <c r="AC201" s="282">
        <v>6</v>
      </c>
      <c r="AD201" s="282">
        <v>0</v>
      </c>
      <c r="AE201" s="282">
        <v>0</v>
      </c>
      <c r="AF201" s="282">
        <v>0</v>
      </c>
      <c r="AG201" s="282">
        <v>8</v>
      </c>
      <c r="AH201" s="282">
        <v>9</v>
      </c>
      <c r="AI201" s="282">
        <v>0</v>
      </c>
      <c r="AJ201" s="283">
        <f t="shared" si="3"/>
        <v>105</v>
      </c>
    </row>
    <row r="202" spans="1:36">
      <c r="A202" s="280" t="s">
        <v>1967</v>
      </c>
      <c r="B202" s="280" t="s">
        <v>1968</v>
      </c>
      <c r="C202" s="280" t="s">
        <v>1969</v>
      </c>
      <c r="D202" s="280" t="s">
        <v>120</v>
      </c>
      <c r="E202" s="280" t="s">
        <v>1823</v>
      </c>
      <c r="F202" s="280" t="s">
        <v>1970</v>
      </c>
      <c r="G202" s="280" t="s">
        <v>120</v>
      </c>
      <c r="H202" s="280" t="s">
        <v>1823</v>
      </c>
      <c r="I202" s="281">
        <v>7872585656</v>
      </c>
      <c r="J202" s="280" t="s">
        <v>1971</v>
      </c>
      <c r="K202" s="280" t="s">
        <v>1972</v>
      </c>
      <c r="L202" s="281">
        <v>7870000000</v>
      </c>
      <c r="M202" s="280" t="s">
        <v>1973</v>
      </c>
      <c r="N202" s="280" t="s">
        <v>1973</v>
      </c>
      <c r="O202" s="280" t="s">
        <v>1973</v>
      </c>
      <c r="P202" s="280" t="s">
        <v>1973</v>
      </c>
      <c r="Q202" s="280" t="s">
        <v>1974</v>
      </c>
      <c r="R202" s="282">
        <v>2</v>
      </c>
      <c r="S202" s="282">
        <v>13</v>
      </c>
      <c r="T202" s="282">
        <v>31</v>
      </c>
      <c r="U202" s="282">
        <v>0</v>
      </c>
      <c r="V202" s="282">
        <v>15</v>
      </c>
      <c r="W202" s="282">
        <v>25</v>
      </c>
      <c r="X202" s="282">
        <v>30</v>
      </c>
      <c r="Y202" s="282">
        <v>32</v>
      </c>
      <c r="Z202" s="282">
        <v>27</v>
      </c>
      <c r="AA202" s="282">
        <v>50</v>
      </c>
      <c r="AB202" s="282">
        <v>0</v>
      </c>
      <c r="AC202" s="282">
        <v>39</v>
      </c>
      <c r="AD202" s="282">
        <v>43</v>
      </c>
      <c r="AE202" s="282">
        <v>63</v>
      </c>
      <c r="AF202" s="282">
        <v>72</v>
      </c>
      <c r="AG202" s="282">
        <v>52</v>
      </c>
      <c r="AH202" s="282">
        <v>87</v>
      </c>
      <c r="AI202" s="282">
        <v>0</v>
      </c>
      <c r="AJ202" s="283">
        <f t="shared" si="3"/>
        <v>581</v>
      </c>
    </row>
    <row r="203" spans="1:36">
      <c r="A203" s="280" t="s">
        <v>1975</v>
      </c>
      <c r="B203" s="280" t="s">
        <v>1976</v>
      </c>
      <c r="C203" s="280" t="s">
        <v>1977</v>
      </c>
      <c r="D203" s="280" t="s">
        <v>120</v>
      </c>
      <c r="E203" s="280" t="s">
        <v>1823</v>
      </c>
      <c r="F203" s="280" t="s">
        <v>1978</v>
      </c>
      <c r="G203" s="280" t="s">
        <v>120</v>
      </c>
      <c r="H203" s="280" t="s">
        <v>1814</v>
      </c>
      <c r="I203" s="281">
        <v>7877431281</v>
      </c>
      <c r="J203" s="280" t="s">
        <v>439</v>
      </c>
      <c r="K203" s="280" t="s">
        <v>1979</v>
      </c>
      <c r="L203" s="281">
        <v>7877451545</v>
      </c>
      <c r="M203" s="280" t="s">
        <v>1980</v>
      </c>
      <c r="N203" s="280" t="s">
        <v>1980</v>
      </c>
      <c r="O203" s="280" t="s">
        <v>1980</v>
      </c>
      <c r="P203" s="280" t="s">
        <v>1980</v>
      </c>
      <c r="Q203" s="280" t="s">
        <v>1981</v>
      </c>
      <c r="R203" s="282">
        <v>0</v>
      </c>
      <c r="S203" s="282">
        <v>7</v>
      </c>
      <c r="T203" s="282">
        <v>16</v>
      </c>
      <c r="U203" s="282">
        <v>0</v>
      </c>
      <c r="V203" s="282">
        <v>23</v>
      </c>
      <c r="W203" s="282">
        <v>16</v>
      </c>
      <c r="X203" s="282">
        <v>22</v>
      </c>
      <c r="Y203" s="282">
        <v>22</v>
      </c>
      <c r="Z203" s="282">
        <v>24</v>
      </c>
      <c r="AA203" s="282">
        <v>22</v>
      </c>
      <c r="AB203" s="282">
        <v>0</v>
      </c>
      <c r="AC203" s="282">
        <v>33</v>
      </c>
      <c r="AD203" s="282">
        <v>15</v>
      </c>
      <c r="AE203" s="282">
        <v>21</v>
      </c>
      <c r="AF203" s="282">
        <v>24</v>
      </c>
      <c r="AG203" s="282">
        <v>25</v>
      </c>
      <c r="AH203" s="282">
        <v>24</v>
      </c>
      <c r="AI203" s="282">
        <v>0</v>
      </c>
      <c r="AJ203" s="283">
        <f t="shared" si="3"/>
        <v>294</v>
      </c>
    </row>
    <row r="204" spans="1:36">
      <c r="A204" s="280" t="s">
        <v>1982</v>
      </c>
      <c r="B204" s="280" t="s">
        <v>1983</v>
      </c>
      <c r="C204" s="280" t="s">
        <v>1984</v>
      </c>
      <c r="D204" s="280" t="s">
        <v>120</v>
      </c>
      <c r="E204" s="280" t="s">
        <v>1823</v>
      </c>
      <c r="F204" s="280" t="s">
        <v>1985</v>
      </c>
      <c r="G204" s="280" t="s">
        <v>120</v>
      </c>
      <c r="H204" s="280" t="s">
        <v>1823</v>
      </c>
      <c r="I204" s="281">
        <v>7877050039</v>
      </c>
      <c r="J204" s="280" t="s">
        <v>439</v>
      </c>
      <c r="K204" s="280" t="s">
        <v>1986</v>
      </c>
      <c r="L204" s="281">
        <v>7877050039</v>
      </c>
      <c r="M204" s="280" t="s">
        <v>1987</v>
      </c>
      <c r="N204" s="280" t="s">
        <v>1988</v>
      </c>
      <c r="O204" s="280" t="s">
        <v>499</v>
      </c>
      <c r="P204" s="280" t="s">
        <v>499</v>
      </c>
      <c r="Q204" s="280" t="s">
        <v>1987</v>
      </c>
      <c r="R204" s="282">
        <v>8</v>
      </c>
      <c r="S204" s="282">
        <v>16</v>
      </c>
      <c r="T204" s="282">
        <v>12</v>
      </c>
      <c r="U204" s="282">
        <v>0</v>
      </c>
      <c r="V204" s="282">
        <v>21</v>
      </c>
      <c r="W204" s="282">
        <v>10</v>
      </c>
      <c r="X204" s="282">
        <v>18</v>
      </c>
      <c r="Y204" s="282">
        <v>19</v>
      </c>
      <c r="Z204" s="282">
        <v>6</v>
      </c>
      <c r="AA204" s="282">
        <v>0</v>
      </c>
      <c r="AB204" s="282">
        <v>0</v>
      </c>
      <c r="AC204" s="282">
        <v>0</v>
      </c>
      <c r="AD204" s="282">
        <v>0</v>
      </c>
      <c r="AE204" s="282">
        <v>0</v>
      </c>
      <c r="AF204" s="282">
        <v>0</v>
      </c>
      <c r="AG204" s="282">
        <v>0</v>
      </c>
      <c r="AH204" s="282">
        <v>0</v>
      </c>
      <c r="AI204" s="282">
        <v>0</v>
      </c>
      <c r="AJ204" s="283">
        <f t="shared" si="3"/>
        <v>110</v>
      </c>
    </row>
    <row r="205" spans="1:36">
      <c r="A205" s="280" t="s">
        <v>1989</v>
      </c>
      <c r="B205" s="280" t="s">
        <v>1990</v>
      </c>
      <c r="C205" s="280" t="s">
        <v>1991</v>
      </c>
      <c r="D205" s="280" t="s">
        <v>120</v>
      </c>
      <c r="E205" s="280" t="s">
        <v>1823</v>
      </c>
      <c r="F205" s="280" t="s">
        <v>1992</v>
      </c>
      <c r="G205" s="280" t="s">
        <v>142</v>
      </c>
      <c r="H205" s="280" t="s">
        <v>1946</v>
      </c>
      <c r="I205" s="281">
        <v>7877471374</v>
      </c>
      <c r="J205" s="280" t="s">
        <v>1993</v>
      </c>
      <c r="K205" s="280" t="s">
        <v>1994</v>
      </c>
      <c r="L205" s="281">
        <v>7877450549</v>
      </c>
      <c r="M205" s="280" t="s">
        <v>1995</v>
      </c>
      <c r="N205" s="280" t="s">
        <v>1996</v>
      </c>
      <c r="O205" s="280" t="s">
        <v>1996</v>
      </c>
      <c r="P205" s="280" t="s">
        <v>1996</v>
      </c>
      <c r="Q205" s="280" t="s">
        <v>1996</v>
      </c>
      <c r="R205" s="282">
        <v>0</v>
      </c>
      <c r="S205" s="282">
        <v>0</v>
      </c>
      <c r="T205" s="282">
        <v>0</v>
      </c>
      <c r="U205" s="282">
        <v>1</v>
      </c>
      <c r="V205" s="282">
        <v>0</v>
      </c>
      <c r="W205" s="282">
        <v>0</v>
      </c>
      <c r="X205" s="282">
        <v>0</v>
      </c>
      <c r="Y205" s="282">
        <v>0</v>
      </c>
      <c r="Z205" s="282">
        <v>0</v>
      </c>
      <c r="AA205" s="282">
        <v>0</v>
      </c>
      <c r="AB205" s="282">
        <v>11</v>
      </c>
      <c r="AC205" s="282">
        <v>0</v>
      </c>
      <c r="AD205" s="282">
        <v>0</v>
      </c>
      <c r="AE205" s="282">
        <v>0</v>
      </c>
      <c r="AF205" s="282">
        <v>0</v>
      </c>
      <c r="AG205" s="282">
        <v>0</v>
      </c>
      <c r="AH205" s="282">
        <v>0</v>
      </c>
      <c r="AI205" s="282">
        <v>33</v>
      </c>
      <c r="AJ205" s="283">
        <f t="shared" si="3"/>
        <v>45</v>
      </c>
    </row>
    <row r="206" spans="1:36">
      <c r="A206" s="280" t="s">
        <v>1997</v>
      </c>
      <c r="B206" s="280" t="s">
        <v>1998</v>
      </c>
      <c r="C206" s="280" t="s">
        <v>1999</v>
      </c>
      <c r="D206" s="280" t="s">
        <v>120</v>
      </c>
      <c r="E206" s="280" t="s">
        <v>1823</v>
      </c>
      <c r="F206" s="280" t="s">
        <v>2000</v>
      </c>
      <c r="G206" s="280" t="s">
        <v>120</v>
      </c>
      <c r="H206" s="280" t="s">
        <v>1814</v>
      </c>
      <c r="I206" s="281" t="s">
        <v>2001</v>
      </c>
      <c r="J206" s="280" t="s">
        <v>439</v>
      </c>
      <c r="K206" s="280" t="s">
        <v>2002</v>
      </c>
      <c r="L206" s="281">
        <v>7872868866</v>
      </c>
      <c r="M206" s="280" t="s">
        <v>499</v>
      </c>
      <c r="N206" s="280" t="s">
        <v>499</v>
      </c>
      <c r="O206" s="280" t="s">
        <v>2003</v>
      </c>
      <c r="P206" s="280" t="s">
        <v>2003</v>
      </c>
      <c r="Q206" s="280" t="s">
        <v>2004</v>
      </c>
      <c r="R206" s="282">
        <v>0</v>
      </c>
      <c r="S206" s="282">
        <v>0</v>
      </c>
      <c r="T206" s="282">
        <v>0</v>
      </c>
      <c r="U206" s="282">
        <v>0</v>
      </c>
      <c r="V206" s="282">
        <v>0</v>
      </c>
      <c r="W206" s="282">
        <v>0</v>
      </c>
      <c r="X206" s="282">
        <v>0</v>
      </c>
      <c r="Y206" s="282">
        <v>0</v>
      </c>
      <c r="Z206" s="282">
        <v>0</v>
      </c>
      <c r="AA206" s="282">
        <v>0</v>
      </c>
      <c r="AB206" s="282">
        <v>0</v>
      </c>
      <c r="AC206" s="282">
        <v>0</v>
      </c>
      <c r="AD206" s="282">
        <v>0</v>
      </c>
      <c r="AE206" s="282">
        <v>0</v>
      </c>
      <c r="AF206" s="282">
        <v>0</v>
      </c>
      <c r="AG206" s="282">
        <v>0</v>
      </c>
      <c r="AH206" s="282">
        <v>3</v>
      </c>
      <c r="AI206" s="282">
        <v>0</v>
      </c>
      <c r="AJ206" s="283">
        <f t="shared" si="3"/>
        <v>3</v>
      </c>
    </row>
    <row r="207" spans="1:36">
      <c r="A207" s="280" t="s">
        <v>2005</v>
      </c>
      <c r="B207" s="280" t="s">
        <v>2006</v>
      </c>
      <c r="C207" s="280" t="s">
        <v>2007</v>
      </c>
      <c r="D207" s="280" t="s">
        <v>120</v>
      </c>
      <c r="E207" s="280" t="s">
        <v>1823</v>
      </c>
      <c r="F207" s="280" t="s">
        <v>2007</v>
      </c>
      <c r="G207" s="280" t="s">
        <v>120</v>
      </c>
      <c r="H207" s="280" t="s">
        <v>1823</v>
      </c>
      <c r="I207" s="281">
        <v>7879698121</v>
      </c>
      <c r="J207" s="280" t="s">
        <v>2008</v>
      </c>
      <c r="K207" s="280" t="s">
        <v>2009</v>
      </c>
      <c r="L207" s="281">
        <v>7979228598</v>
      </c>
      <c r="M207" s="280" t="s">
        <v>2010</v>
      </c>
      <c r="N207" s="280" t="s">
        <v>2010</v>
      </c>
      <c r="O207" s="280" t="s">
        <v>2011</v>
      </c>
      <c r="P207" s="280" t="s">
        <v>2011</v>
      </c>
      <c r="Q207" s="280" t="s">
        <v>2012</v>
      </c>
      <c r="R207" s="282">
        <v>0</v>
      </c>
      <c r="S207" s="282">
        <v>6</v>
      </c>
      <c r="T207" s="282">
        <v>12</v>
      </c>
      <c r="U207" s="282">
        <v>0</v>
      </c>
      <c r="V207" s="282">
        <v>12</v>
      </c>
      <c r="W207" s="282">
        <v>9</v>
      </c>
      <c r="X207" s="282">
        <v>11</v>
      </c>
      <c r="Y207" s="282">
        <v>9</v>
      </c>
      <c r="Z207" s="282">
        <v>22</v>
      </c>
      <c r="AA207" s="282">
        <v>13</v>
      </c>
      <c r="AB207" s="282">
        <v>0</v>
      </c>
      <c r="AC207" s="282">
        <v>27</v>
      </c>
      <c r="AD207" s="282">
        <v>13</v>
      </c>
      <c r="AE207" s="282">
        <v>17</v>
      </c>
      <c r="AF207" s="282">
        <v>16</v>
      </c>
      <c r="AG207" s="282">
        <v>11</v>
      </c>
      <c r="AH207" s="282">
        <v>13</v>
      </c>
      <c r="AI207" s="282">
        <v>0</v>
      </c>
      <c r="AJ207" s="283">
        <f t="shared" si="3"/>
        <v>191</v>
      </c>
    </row>
    <row r="208" spans="1:36">
      <c r="A208" s="280" t="s">
        <v>2013</v>
      </c>
      <c r="B208" s="280" t="s">
        <v>2014</v>
      </c>
      <c r="C208" s="280" t="s">
        <v>2015</v>
      </c>
      <c r="D208" s="280" t="s">
        <v>120</v>
      </c>
      <c r="E208" s="280" t="s">
        <v>1823</v>
      </c>
      <c r="F208" s="280" t="s">
        <v>2015</v>
      </c>
      <c r="G208" s="280" t="s">
        <v>120</v>
      </c>
      <c r="H208" s="280" t="s">
        <v>1823</v>
      </c>
      <c r="I208" s="281">
        <v>7877172424</v>
      </c>
      <c r="J208" s="280" t="s">
        <v>439</v>
      </c>
      <c r="K208" s="280" t="s">
        <v>2016</v>
      </c>
      <c r="L208" s="281">
        <v>7879625092</v>
      </c>
      <c r="M208" s="280" t="s">
        <v>2017</v>
      </c>
      <c r="N208" s="280" t="s">
        <v>2017</v>
      </c>
      <c r="O208" s="280" t="s">
        <v>2018</v>
      </c>
      <c r="P208" s="280" t="s">
        <v>2018</v>
      </c>
      <c r="Q208" s="280" t="s">
        <v>2019</v>
      </c>
      <c r="R208" s="282">
        <v>0</v>
      </c>
      <c r="S208" s="282">
        <v>0</v>
      </c>
      <c r="T208" s="282">
        <v>24</v>
      </c>
      <c r="U208" s="282">
        <v>0</v>
      </c>
      <c r="V208" s="282">
        <v>18</v>
      </c>
      <c r="W208" s="282">
        <v>13</v>
      </c>
      <c r="X208" s="282">
        <v>13</v>
      </c>
      <c r="Y208" s="282">
        <v>14</v>
      </c>
      <c r="Z208" s="282">
        <v>0</v>
      </c>
      <c r="AA208" s="282">
        <v>0</v>
      </c>
      <c r="AB208" s="282">
        <v>0</v>
      </c>
      <c r="AC208" s="282">
        <v>0</v>
      </c>
      <c r="AD208" s="282">
        <v>0</v>
      </c>
      <c r="AE208" s="282">
        <v>0</v>
      </c>
      <c r="AF208" s="282">
        <v>0</v>
      </c>
      <c r="AG208" s="282">
        <v>0</v>
      </c>
      <c r="AH208" s="282">
        <v>0</v>
      </c>
      <c r="AI208" s="282">
        <v>0</v>
      </c>
      <c r="AJ208" s="283">
        <f t="shared" si="3"/>
        <v>82</v>
      </c>
    </row>
    <row r="209" spans="1:36">
      <c r="A209" s="280" t="s">
        <v>2020</v>
      </c>
      <c r="B209" s="280" t="s">
        <v>2021</v>
      </c>
      <c r="C209" s="280" t="s">
        <v>2022</v>
      </c>
      <c r="D209" s="280" t="s">
        <v>120</v>
      </c>
      <c r="E209" s="280" t="s">
        <v>1823</v>
      </c>
      <c r="F209" s="280" t="s">
        <v>2023</v>
      </c>
      <c r="G209" s="280" t="s">
        <v>120</v>
      </c>
      <c r="H209" s="280" t="s">
        <v>1823</v>
      </c>
      <c r="I209" s="281">
        <v>7877449714</v>
      </c>
      <c r="J209" s="280" t="s">
        <v>439</v>
      </c>
      <c r="K209" s="280" t="s">
        <v>2024</v>
      </c>
      <c r="L209" s="281">
        <v>876707</v>
      </c>
      <c r="M209" s="280" t="s">
        <v>2025</v>
      </c>
      <c r="N209" s="280" t="s">
        <v>2025</v>
      </c>
      <c r="O209" s="280" t="s">
        <v>499</v>
      </c>
      <c r="P209" s="280" t="s">
        <v>499</v>
      </c>
      <c r="Q209" s="280" t="s">
        <v>2026</v>
      </c>
      <c r="R209" s="282">
        <v>0</v>
      </c>
      <c r="S209" s="282">
        <v>1</v>
      </c>
      <c r="T209" s="282">
        <v>8</v>
      </c>
      <c r="U209" s="282">
        <v>0</v>
      </c>
      <c r="V209" s="282">
        <v>6</v>
      </c>
      <c r="W209" s="282">
        <v>8</v>
      </c>
      <c r="X209" s="282">
        <v>10</v>
      </c>
      <c r="Y209" s="282">
        <v>5</v>
      </c>
      <c r="Z209" s="282">
        <v>7</v>
      </c>
      <c r="AA209" s="282">
        <v>3</v>
      </c>
      <c r="AB209" s="282">
        <v>0</v>
      </c>
      <c r="AC209" s="282">
        <v>0</v>
      </c>
      <c r="AD209" s="282">
        <v>0</v>
      </c>
      <c r="AE209" s="282">
        <v>0</v>
      </c>
      <c r="AF209" s="282">
        <v>0</v>
      </c>
      <c r="AG209" s="282">
        <v>0</v>
      </c>
      <c r="AH209" s="282">
        <v>0</v>
      </c>
      <c r="AI209" s="282">
        <v>0</v>
      </c>
      <c r="AJ209" s="283">
        <f t="shared" si="3"/>
        <v>48</v>
      </c>
    </row>
    <row r="210" spans="1:36">
      <c r="A210" s="280" t="s">
        <v>2027</v>
      </c>
      <c r="B210" s="280" t="s">
        <v>2028</v>
      </c>
      <c r="C210" s="280" t="s">
        <v>2029</v>
      </c>
      <c r="D210" s="280" t="s">
        <v>120</v>
      </c>
      <c r="E210" s="280" t="s">
        <v>1823</v>
      </c>
      <c r="F210" s="280" t="s">
        <v>2030</v>
      </c>
      <c r="G210" s="280" t="s">
        <v>120</v>
      </c>
      <c r="H210" s="280" t="s">
        <v>1823</v>
      </c>
      <c r="I210" s="281">
        <v>7877458888</v>
      </c>
      <c r="J210" s="280" t="s">
        <v>439</v>
      </c>
      <c r="K210" s="280" t="s">
        <v>2031</v>
      </c>
      <c r="L210" s="281">
        <v>7877458888</v>
      </c>
      <c r="M210" s="280" t="s">
        <v>2032</v>
      </c>
      <c r="N210" s="280" t="s">
        <v>499</v>
      </c>
      <c r="O210" s="280" t="s">
        <v>499</v>
      </c>
      <c r="P210" s="280" t="s">
        <v>499</v>
      </c>
      <c r="Q210" s="280" t="s">
        <v>2032</v>
      </c>
      <c r="R210" s="282">
        <v>0</v>
      </c>
      <c r="S210" s="282">
        <v>0</v>
      </c>
      <c r="T210" s="282">
        <v>23</v>
      </c>
      <c r="U210" s="282">
        <v>0</v>
      </c>
      <c r="V210" s="282">
        <v>0</v>
      </c>
      <c r="W210" s="282">
        <v>0</v>
      </c>
      <c r="X210" s="282">
        <v>0</v>
      </c>
      <c r="Y210" s="282">
        <v>0</v>
      </c>
      <c r="Z210" s="282">
        <v>0</v>
      </c>
      <c r="AA210" s="282">
        <v>0</v>
      </c>
      <c r="AB210" s="282">
        <v>0</v>
      </c>
      <c r="AC210" s="282">
        <v>0</v>
      </c>
      <c r="AD210" s="282">
        <v>0</v>
      </c>
      <c r="AE210" s="282">
        <v>0</v>
      </c>
      <c r="AF210" s="282">
        <v>0</v>
      </c>
      <c r="AG210" s="282">
        <v>0</v>
      </c>
      <c r="AH210" s="282">
        <v>0</v>
      </c>
      <c r="AI210" s="282">
        <v>0</v>
      </c>
      <c r="AJ210" s="283">
        <f t="shared" si="3"/>
        <v>23</v>
      </c>
    </row>
    <row r="211" spans="1:36">
      <c r="A211" s="280" t="s">
        <v>2033</v>
      </c>
      <c r="B211" s="280" t="s">
        <v>2034</v>
      </c>
      <c r="C211" s="280" t="s">
        <v>2035</v>
      </c>
      <c r="D211" s="280" t="s">
        <v>120</v>
      </c>
      <c r="E211" s="280" t="s">
        <v>1823</v>
      </c>
      <c r="F211" s="280" t="s">
        <v>2035</v>
      </c>
      <c r="G211" s="280" t="s">
        <v>2036</v>
      </c>
      <c r="H211" s="280" t="s">
        <v>1823</v>
      </c>
      <c r="I211" s="281">
        <v>7876445817</v>
      </c>
      <c r="J211" s="280" t="s">
        <v>439</v>
      </c>
      <c r="K211" s="280" t="s">
        <v>2037</v>
      </c>
      <c r="L211" s="281">
        <v>7876539718</v>
      </c>
      <c r="M211" s="280" t="s">
        <v>2038</v>
      </c>
      <c r="N211" s="280" t="s">
        <v>2038</v>
      </c>
      <c r="O211" s="280" t="s">
        <v>2038</v>
      </c>
      <c r="P211" s="280" t="s">
        <v>2038</v>
      </c>
      <c r="Q211" s="280" t="s">
        <v>2039</v>
      </c>
      <c r="R211" s="282">
        <v>0</v>
      </c>
      <c r="S211" s="282">
        <v>0</v>
      </c>
      <c r="T211" s="282">
        <v>1</v>
      </c>
      <c r="U211" s="282">
        <v>0</v>
      </c>
      <c r="V211" s="282">
        <v>2</v>
      </c>
      <c r="W211" s="282">
        <v>3</v>
      </c>
      <c r="X211" s="282">
        <v>2</v>
      </c>
      <c r="Y211" s="282">
        <v>1</v>
      </c>
      <c r="Z211" s="282">
        <v>4</v>
      </c>
      <c r="AA211" s="282">
        <v>3</v>
      </c>
      <c r="AB211" s="282">
        <v>0</v>
      </c>
      <c r="AC211" s="282">
        <v>1</v>
      </c>
      <c r="AD211" s="282">
        <v>2</v>
      </c>
      <c r="AE211" s="282">
        <v>1</v>
      </c>
      <c r="AF211" s="282">
        <v>0</v>
      </c>
      <c r="AG211" s="282">
        <v>1</v>
      </c>
      <c r="AH211" s="282">
        <v>0</v>
      </c>
      <c r="AI211" s="282">
        <v>0</v>
      </c>
      <c r="AJ211" s="283">
        <f t="shared" si="3"/>
        <v>21</v>
      </c>
    </row>
    <row r="212" spans="1:36">
      <c r="A212" s="280" t="s">
        <v>2040</v>
      </c>
      <c r="B212" s="280" t="s">
        <v>2041</v>
      </c>
      <c r="C212" s="280" t="s">
        <v>2042</v>
      </c>
      <c r="D212" s="280" t="s">
        <v>120</v>
      </c>
      <c r="E212" s="280" t="s">
        <v>1823</v>
      </c>
      <c r="F212" s="280" t="s">
        <v>2042</v>
      </c>
      <c r="G212" s="280" t="s">
        <v>120</v>
      </c>
      <c r="H212" s="280" t="s">
        <v>1823</v>
      </c>
      <c r="I212" s="281">
        <v>7873673974</v>
      </c>
      <c r="J212" s="280" t="s">
        <v>2043</v>
      </c>
      <c r="K212" s="280" t="s">
        <v>2044</v>
      </c>
      <c r="L212" s="281">
        <v>7873673974</v>
      </c>
      <c r="M212" s="280" t="s">
        <v>2045</v>
      </c>
      <c r="N212" s="280" t="s">
        <v>2045</v>
      </c>
      <c r="O212" s="280" t="s">
        <v>2045</v>
      </c>
      <c r="P212" s="280" t="s">
        <v>2045</v>
      </c>
      <c r="Q212" s="280" t="s">
        <v>2046</v>
      </c>
      <c r="R212" s="282">
        <v>0</v>
      </c>
      <c r="S212" s="282">
        <v>0</v>
      </c>
      <c r="T212" s="282">
        <v>24</v>
      </c>
      <c r="U212" s="282">
        <v>0</v>
      </c>
      <c r="V212" s="282">
        <v>27</v>
      </c>
      <c r="W212" s="282">
        <v>40</v>
      </c>
      <c r="X212" s="282">
        <v>40</v>
      </c>
      <c r="Y212" s="282">
        <v>34</v>
      </c>
      <c r="Z212" s="282">
        <v>36</v>
      </c>
      <c r="AA212" s="282">
        <v>39</v>
      </c>
      <c r="AB212" s="282">
        <v>0</v>
      </c>
      <c r="AC212" s="282">
        <v>28</v>
      </c>
      <c r="AD212" s="282">
        <v>42</v>
      </c>
      <c r="AE212" s="282">
        <v>43</v>
      </c>
      <c r="AF212" s="282">
        <v>26</v>
      </c>
      <c r="AG212" s="282">
        <v>32</v>
      </c>
      <c r="AH212" s="282">
        <v>20</v>
      </c>
      <c r="AI212" s="282">
        <v>0</v>
      </c>
      <c r="AJ212" s="283">
        <f t="shared" si="3"/>
        <v>431</v>
      </c>
    </row>
    <row r="213" spans="1:36">
      <c r="A213" s="280" t="s">
        <v>2047</v>
      </c>
      <c r="B213" s="280" t="s">
        <v>2048</v>
      </c>
      <c r="C213" s="280" t="s">
        <v>2049</v>
      </c>
      <c r="D213" s="280" t="s">
        <v>120</v>
      </c>
      <c r="E213" s="280" t="s">
        <v>1823</v>
      </c>
      <c r="F213" s="280" t="s">
        <v>2050</v>
      </c>
      <c r="G213" s="280" t="s">
        <v>120</v>
      </c>
      <c r="H213" s="280" t="s">
        <v>1823</v>
      </c>
      <c r="I213" s="281">
        <v>7872266330</v>
      </c>
      <c r="J213" s="280" t="s">
        <v>2051</v>
      </c>
      <c r="K213" s="280" t="s">
        <v>2052</v>
      </c>
      <c r="L213" s="281">
        <v>7877441777</v>
      </c>
      <c r="M213" s="280" t="s">
        <v>2053</v>
      </c>
      <c r="N213" s="280" t="s">
        <v>2053</v>
      </c>
      <c r="O213" s="280" t="s">
        <v>499</v>
      </c>
      <c r="P213" s="280" t="s">
        <v>499</v>
      </c>
      <c r="Q213" s="280" t="s">
        <v>1797</v>
      </c>
      <c r="R213" s="282">
        <v>14</v>
      </c>
      <c r="S213" s="282">
        <v>8</v>
      </c>
      <c r="T213" s="282">
        <v>4</v>
      </c>
      <c r="U213" s="282">
        <v>0</v>
      </c>
      <c r="V213" s="282">
        <v>9</v>
      </c>
      <c r="W213" s="282">
        <v>6</v>
      </c>
      <c r="X213" s="282">
        <v>1</v>
      </c>
      <c r="Y213" s="282">
        <v>0</v>
      </c>
      <c r="Z213" s="282">
        <v>0</v>
      </c>
      <c r="AA213" s="282">
        <v>0</v>
      </c>
      <c r="AB213" s="282">
        <v>0</v>
      </c>
      <c r="AC213" s="282">
        <v>0</v>
      </c>
      <c r="AD213" s="282">
        <v>0</v>
      </c>
      <c r="AE213" s="282">
        <v>0</v>
      </c>
      <c r="AF213" s="282">
        <v>0</v>
      </c>
      <c r="AG213" s="282">
        <v>0</v>
      </c>
      <c r="AH213" s="282">
        <v>0</v>
      </c>
      <c r="AI213" s="282">
        <v>0</v>
      </c>
      <c r="AJ213" s="283">
        <f t="shared" si="3"/>
        <v>42</v>
      </c>
    </row>
    <row r="214" spans="1:36">
      <c r="A214" s="280" t="s">
        <v>2054</v>
      </c>
      <c r="B214" s="280" t="s">
        <v>2055</v>
      </c>
      <c r="C214" s="280" t="s">
        <v>2056</v>
      </c>
      <c r="D214" s="280" t="s">
        <v>120</v>
      </c>
      <c r="E214" s="280" t="s">
        <v>1823</v>
      </c>
      <c r="F214" s="280" t="s">
        <v>2057</v>
      </c>
      <c r="G214" s="280" t="s">
        <v>124</v>
      </c>
      <c r="H214" s="280" t="s">
        <v>1832</v>
      </c>
      <c r="I214" s="281">
        <v>7876539898</v>
      </c>
      <c r="J214" s="280" t="s">
        <v>2058</v>
      </c>
      <c r="K214" s="280" t="s">
        <v>2059</v>
      </c>
      <c r="L214" s="281">
        <v>7876539898</v>
      </c>
      <c r="M214" s="280" t="s">
        <v>2060</v>
      </c>
      <c r="N214" s="280" t="s">
        <v>2060</v>
      </c>
      <c r="O214" s="280" t="s">
        <v>2061</v>
      </c>
      <c r="P214" s="280" t="s">
        <v>439</v>
      </c>
      <c r="Q214" s="280" t="s">
        <v>2060</v>
      </c>
      <c r="R214" s="282">
        <v>26</v>
      </c>
      <c r="S214" s="282">
        <v>13</v>
      </c>
      <c r="T214" s="282">
        <v>25</v>
      </c>
      <c r="U214" s="282">
        <v>28</v>
      </c>
      <c r="V214" s="282">
        <v>18</v>
      </c>
      <c r="W214" s="282">
        <v>4</v>
      </c>
      <c r="X214" s="282">
        <v>6</v>
      </c>
      <c r="Y214" s="282">
        <v>0</v>
      </c>
      <c r="Z214" s="282">
        <v>1</v>
      </c>
      <c r="AA214" s="282">
        <v>0</v>
      </c>
      <c r="AB214" s="282">
        <v>0</v>
      </c>
      <c r="AC214" s="282">
        <v>0</v>
      </c>
      <c r="AD214" s="282">
        <v>0</v>
      </c>
      <c r="AE214" s="282">
        <v>0</v>
      </c>
      <c r="AF214" s="282">
        <v>0</v>
      </c>
      <c r="AG214" s="282">
        <v>0</v>
      </c>
      <c r="AH214" s="282">
        <v>0</v>
      </c>
      <c r="AI214" s="282">
        <v>0</v>
      </c>
      <c r="AJ214" s="283">
        <f t="shared" si="3"/>
        <v>121</v>
      </c>
    </row>
    <row r="215" spans="1:36">
      <c r="A215" s="280" t="s">
        <v>2062</v>
      </c>
      <c r="B215" s="280" t="s">
        <v>2063</v>
      </c>
      <c r="C215" s="280" t="s">
        <v>2064</v>
      </c>
      <c r="D215" s="280" t="s">
        <v>120</v>
      </c>
      <c r="E215" s="280" t="s">
        <v>1823</v>
      </c>
      <c r="F215" s="280" t="s">
        <v>2064</v>
      </c>
      <c r="G215" s="280" t="s">
        <v>120</v>
      </c>
      <c r="H215" s="280" t="s">
        <v>1823</v>
      </c>
      <c r="I215" s="281">
        <v>7873379890</v>
      </c>
      <c r="J215" s="280" t="s">
        <v>2065</v>
      </c>
      <c r="K215" s="280" t="s">
        <v>2066</v>
      </c>
      <c r="L215" s="281">
        <v>7877771348</v>
      </c>
      <c r="M215" s="280" t="s">
        <v>2067</v>
      </c>
      <c r="N215" s="280" t="s">
        <v>2067</v>
      </c>
      <c r="O215" s="280" t="s">
        <v>2067</v>
      </c>
      <c r="P215" s="280" t="s">
        <v>2067</v>
      </c>
      <c r="Q215" s="280" t="s">
        <v>2068</v>
      </c>
      <c r="R215" s="282">
        <v>0</v>
      </c>
      <c r="S215" s="282">
        <v>8</v>
      </c>
      <c r="T215" s="282">
        <v>11</v>
      </c>
      <c r="U215" s="282">
        <v>0</v>
      </c>
      <c r="V215" s="282">
        <v>3</v>
      </c>
      <c r="W215" s="282">
        <v>10</v>
      </c>
      <c r="X215" s="282">
        <v>4</v>
      </c>
      <c r="Y215" s="282">
        <v>8</v>
      </c>
      <c r="Z215" s="282">
        <v>1</v>
      </c>
      <c r="AA215" s="282">
        <v>6</v>
      </c>
      <c r="AB215" s="282">
        <v>0</v>
      </c>
      <c r="AC215" s="282">
        <v>7</v>
      </c>
      <c r="AD215" s="282">
        <v>5</v>
      </c>
      <c r="AE215" s="282">
        <v>4</v>
      </c>
      <c r="AF215" s="282">
        <v>0</v>
      </c>
      <c r="AG215" s="282">
        <v>3</v>
      </c>
      <c r="AH215" s="282">
        <v>1</v>
      </c>
      <c r="AI215" s="282">
        <v>0</v>
      </c>
      <c r="AJ215" s="283">
        <f t="shared" si="3"/>
        <v>71</v>
      </c>
    </row>
    <row r="216" spans="1:36">
      <c r="A216" s="280" t="s">
        <v>2069</v>
      </c>
      <c r="B216" s="280" t="s">
        <v>2070</v>
      </c>
      <c r="C216" s="280" t="s">
        <v>2071</v>
      </c>
      <c r="D216" s="280" t="s">
        <v>120</v>
      </c>
      <c r="E216" s="280" t="s">
        <v>1823</v>
      </c>
      <c r="F216" s="280" t="s">
        <v>2072</v>
      </c>
      <c r="G216" s="280" t="s">
        <v>120</v>
      </c>
      <c r="H216" s="280" t="s">
        <v>1814</v>
      </c>
      <c r="I216" s="281">
        <v>7873341767</v>
      </c>
      <c r="J216" s="280" t="s">
        <v>439</v>
      </c>
      <c r="K216" s="280" t="s">
        <v>2073</v>
      </c>
      <c r="L216" s="281">
        <v>7873341767</v>
      </c>
      <c r="M216" s="280" t="s">
        <v>2074</v>
      </c>
      <c r="N216" s="280" t="s">
        <v>2074</v>
      </c>
      <c r="O216" s="280" t="s">
        <v>2074</v>
      </c>
      <c r="P216" s="280" t="s">
        <v>2075</v>
      </c>
      <c r="Q216" s="280" t="s">
        <v>2076</v>
      </c>
      <c r="R216" s="282">
        <v>0</v>
      </c>
      <c r="S216" s="282">
        <v>1</v>
      </c>
      <c r="T216" s="282">
        <v>1</v>
      </c>
      <c r="U216" s="282">
        <v>0</v>
      </c>
      <c r="V216" s="282">
        <v>1</v>
      </c>
      <c r="W216" s="282">
        <v>2</v>
      </c>
      <c r="X216" s="282">
        <v>4</v>
      </c>
      <c r="Y216" s="282">
        <v>2</v>
      </c>
      <c r="Z216" s="282">
        <v>2</v>
      </c>
      <c r="AA216" s="282">
        <v>1</v>
      </c>
      <c r="AB216" s="282">
        <v>0</v>
      </c>
      <c r="AC216" s="282">
        <v>1</v>
      </c>
      <c r="AD216" s="282">
        <v>0</v>
      </c>
      <c r="AE216" s="282">
        <v>0</v>
      </c>
      <c r="AF216" s="282">
        <v>2</v>
      </c>
      <c r="AG216" s="282">
        <v>1</v>
      </c>
      <c r="AH216" s="282">
        <v>2</v>
      </c>
      <c r="AI216" s="282">
        <v>0</v>
      </c>
      <c r="AJ216" s="283">
        <f t="shared" si="3"/>
        <v>20</v>
      </c>
    </row>
    <row r="217" spans="1:36">
      <c r="A217" s="280" t="s">
        <v>2077</v>
      </c>
      <c r="B217" s="280" t="s">
        <v>2078</v>
      </c>
      <c r="C217" s="280" t="s">
        <v>2079</v>
      </c>
      <c r="D217" s="280" t="s">
        <v>120</v>
      </c>
      <c r="E217" s="280" t="s">
        <v>1823</v>
      </c>
      <c r="F217" s="280" t="s">
        <v>2080</v>
      </c>
      <c r="G217" s="280" t="s">
        <v>120</v>
      </c>
      <c r="H217" s="280" t="s">
        <v>1873</v>
      </c>
      <c r="I217" s="281">
        <v>7873578010</v>
      </c>
      <c r="J217" s="280" t="s">
        <v>439</v>
      </c>
      <c r="K217" s="280" t="s">
        <v>2081</v>
      </c>
      <c r="L217" s="281">
        <v>7873578010</v>
      </c>
      <c r="M217" s="280" t="s">
        <v>2082</v>
      </c>
      <c r="N217" s="280" t="s">
        <v>2082</v>
      </c>
      <c r="O217" s="280" t="s">
        <v>555</v>
      </c>
      <c r="P217" s="280" t="s">
        <v>555</v>
      </c>
      <c r="Q217" s="280" t="s">
        <v>2082</v>
      </c>
      <c r="R217" s="282">
        <v>33</v>
      </c>
      <c r="S217" s="282">
        <v>24</v>
      </c>
      <c r="T217" s="282">
        <v>30</v>
      </c>
      <c r="U217" s="282">
        <v>0</v>
      </c>
      <c r="V217" s="282">
        <v>20</v>
      </c>
      <c r="W217" s="282">
        <v>10</v>
      </c>
      <c r="X217" s="282">
        <v>12</v>
      </c>
      <c r="Y217" s="282">
        <v>0</v>
      </c>
      <c r="Z217" s="282">
        <v>0</v>
      </c>
      <c r="AA217" s="282">
        <v>0</v>
      </c>
      <c r="AB217" s="282">
        <v>0</v>
      </c>
      <c r="AC217" s="282">
        <v>0</v>
      </c>
      <c r="AD217" s="282">
        <v>0</v>
      </c>
      <c r="AE217" s="282">
        <v>0</v>
      </c>
      <c r="AF217" s="282">
        <v>0</v>
      </c>
      <c r="AG217" s="282">
        <v>0</v>
      </c>
      <c r="AH217" s="282">
        <v>0</v>
      </c>
      <c r="AI217" s="282">
        <v>0</v>
      </c>
      <c r="AJ217" s="283">
        <f t="shared" si="3"/>
        <v>129</v>
      </c>
    </row>
    <row r="218" spans="1:36">
      <c r="A218" s="280" t="s">
        <v>2083</v>
      </c>
      <c r="B218" s="280" t="s">
        <v>2084</v>
      </c>
      <c r="C218" s="280" t="s">
        <v>2085</v>
      </c>
      <c r="D218" s="280" t="s">
        <v>120</v>
      </c>
      <c r="E218" s="280" t="s">
        <v>1823</v>
      </c>
      <c r="F218" s="280" t="s">
        <v>2086</v>
      </c>
      <c r="G218" s="280" t="s">
        <v>120</v>
      </c>
      <c r="H218" s="280" t="s">
        <v>1823</v>
      </c>
      <c r="I218" s="281">
        <v>7872984766</v>
      </c>
      <c r="J218" s="280" t="s">
        <v>439</v>
      </c>
      <c r="K218" s="280" t="s">
        <v>2087</v>
      </c>
      <c r="L218" s="281">
        <v>7872984766</v>
      </c>
      <c r="M218" s="280" t="s">
        <v>2088</v>
      </c>
      <c r="N218" s="280" t="s">
        <v>2088</v>
      </c>
      <c r="O218" s="280" t="s">
        <v>555</v>
      </c>
      <c r="P218" s="280" t="s">
        <v>555</v>
      </c>
      <c r="Q218" s="280" t="s">
        <v>2089</v>
      </c>
      <c r="R218" s="282">
        <v>6</v>
      </c>
      <c r="S218" s="282">
        <v>1</v>
      </c>
      <c r="T218" s="282">
        <v>6</v>
      </c>
      <c r="U218" s="282">
        <v>5</v>
      </c>
      <c r="V218" s="282">
        <v>4</v>
      </c>
      <c r="W218" s="282">
        <v>5</v>
      </c>
      <c r="X218" s="282">
        <v>7</v>
      </c>
      <c r="Y218" s="282">
        <v>0</v>
      </c>
      <c r="Z218" s="282">
        <v>0</v>
      </c>
      <c r="AA218" s="282">
        <v>0</v>
      </c>
      <c r="AB218" s="282">
        <v>0</v>
      </c>
      <c r="AC218" s="282">
        <v>0</v>
      </c>
      <c r="AD218" s="282">
        <v>0</v>
      </c>
      <c r="AE218" s="282">
        <v>0</v>
      </c>
      <c r="AF218" s="282">
        <v>0</v>
      </c>
      <c r="AG218" s="282">
        <v>0</v>
      </c>
      <c r="AH218" s="282">
        <v>0</v>
      </c>
      <c r="AI218" s="282">
        <v>0</v>
      </c>
      <c r="AJ218" s="283">
        <f t="shared" si="3"/>
        <v>34</v>
      </c>
    </row>
    <row r="219" spans="1:36">
      <c r="A219" s="280" t="s">
        <v>2090</v>
      </c>
      <c r="B219" s="280" t="s">
        <v>2091</v>
      </c>
      <c r="C219" s="280" t="s">
        <v>2092</v>
      </c>
      <c r="D219" s="280" t="s">
        <v>120</v>
      </c>
      <c r="E219" s="280" t="s">
        <v>1823</v>
      </c>
      <c r="F219" s="280" t="s">
        <v>2093</v>
      </c>
      <c r="G219" s="280" t="s">
        <v>120</v>
      </c>
      <c r="H219" s="280" t="s">
        <v>1823</v>
      </c>
      <c r="I219" s="281">
        <v>7876076833</v>
      </c>
      <c r="J219" s="280" t="s">
        <v>439</v>
      </c>
      <c r="K219" s="280" t="s">
        <v>2094</v>
      </c>
      <c r="L219" s="281">
        <v>7876076833</v>
      </c>
      <c r="M219" s="280" t="s">
        <v>2095</v>
      </c>
      <c r="N219" s="280" t="s">
        <v>2095</v>
      </c>
      <c r="O219" s="280" t="s">
        <v>555</v>
      </c>
      <c r="P219" s="280" t="s">
        <v>555</v>
      </c>
      <c r="Q219" s="280" t="s">
        <v>2095</v>
      </c>
      <c r="R219" s="282">
        <v>0</v>
      </c>
      <c r="S219" s="282">
        <v>5</v>
      </c>
      <c r="T219" s="282">
        <v>7</v>
      </c>
      <c r="U219" s="282">
        <v>0</v>
      </c>
      <c r="V219" s="282">
        <v>4</v>
      </c>
      <c r="W219" s="282">
        <v>3</v>
      </c>
      <c r="X219" s="282">
        <v>3</v>
      </c>
      <c r="Y219" s="282">
        <v>0</v>
      </c>
      <c r="Z219" s="282">
        <v>0</v>
      </c>
      <c r="AA219" s="282">
        <v>0</v>
      </c>
      <c r="AB219" s="282">
        <v>0</v>
      </c>
      <c r="AC219" s="282">
        <v>0</v>
      </c>
      <c r="AD219" s="282">
        <v>0</v>
      </c>
      <c r="AE219" s="282">
        <v>0</v>
      </c>
      <c r="AF219" s="282">
        <v>0</v>
      </c>
      <c r="AG219" s="282">
        <v>0</v>
      </c>
      <c r="AH219" s="282">
        <v>0</v>
      </c>
      <c r="AI219" s="282">
        <v>0</v>
      </c>
      <c r="AJ219" s="283">
        <f t="shared" si="3"/>
        <v>22</v>
      </c>
    </row>
    <row r="220" spans="1:36">
      <c r="A220" s="280" t="s">
        <v>2096</v>
      </c>
      <c r="B220" s="280" t="s">
        <v>2097</v>
      </c>
      <c r="C220" s="280" t="s">
        <v>2098</v>
      </c>
      <c r="D220" s="280" t="s">
        <v>120</v>
      </c>
      <c r="E220" s="280" t="s">
        <v>1823</v>
      </c>
      <c r="F220" s="280" t="s">
        <v>2099</v>
      </c>
      <c r="G220" s="280" t="s">
        <v>120</v>
      </c>
      <c r="H220" s="280" t="s">
        <v>2100</v>
      </c>
      <c r="I220" s="281">
        <v>7873405103</v>
      </c>
      <c r="J220" s="280" t="s">
        <v>439</v>
      </c>
      <c r="K220" s="280" t="s">
        <v>2101</v>
      </c>
      <c r="L220" s="281">
        <v>7873405103</v>
      </c>
      <c r="M220" s="280" t="s">
        <v>2102</v>
      </c>
      <c r="N220" s="280" t="s">
        <v>2102</v>
      </c>
      <c r="O220" s="280" t="s">
        <v>2102</v>
      </c>
      <c r="P220" s="280" t="s">
        <v>2102</v>
      </c>
      <c r="Q220" s="280" t="s">
        <v>2103</v>
      </c>
      <c r="R220" s="282">
        <v>0</v>
      </c>
      <c r="S220" s="282">
        <v>0</v>
      </c>
      <c r="T220" s="282">
        <v>0</v>
      </c>
      <c r="U220" s="282">
        <v>0</v>
      </c>
      <c r="V220" s="282">
        <v>0</v>
      </c>
      <c r="W220" s="282">
        <v>0</v>
      </c>
      <c r="X220" s="282">
        <v>0</v>
      </c>
      <c r="Y220" s="282">
        <v>0</v>
      </c>
      <c r="Z220" s="282">
        <v>0</v>
      </c>
      <c r="AA220" s="282">
        <v>0</v>
      </c>
      <c r="AB220" s="282">
        <v>0</v>
      </c>
      <c r="AC220" s="282">
        <v>0</v>
      </c>
      <c r="AD220" s="282">
        <v>0</v>
      </c>
      <c r="AE220" s="282">
        <v>0</v>
      </c>
      <c r="AF220" s="282">
        <v>0</v>
      </c>
      <c r="AG220" s="282">
        <v>0</v>
      </c>
      <c r="AH220" s="282">
        <v>0</v>
      </c>
      <c r="AI220" s="282">
        <v>0</v>
      </c>
      <c r="AJ220" s="283">
        <f t="shared" si="3"/>
        <v>0</v>
      </c>
    </row>
    <row r="221" spans="1:36">
      <c r="A221" s="280" t="s">
        <v>2104</v>
      </c>
      <c r="B221" s="280" t="s">
        <v>2105</v>
      </c>
      <c r="C221" s="280" t="s">
        <v>2106</v>
      </c>
      <c r="D221" s="280" t="s">
        <v>120</v>
      </c>
      <c r="E221" s="280" t="s">
        <v>1823</v>
      </c>
      <c r="F221" s="280" t="s">
        <v>2107</v>
      </c>
      <c r="G221" s="280" t="s">
        <v>120</v>
      </c>
      <c r="H221" s="280" t="s">
        <v>1823</v>
      </c>
      <c r="I221" s="281">
        <v>7876056020</v>
      </c>
      <c r="J221" s="280" t="s">
        <v>439</v>
      </c>
      <c r="K221" s="280" t="s">
        <v>2108</v>
      </c>
      <c r="L221" s="281">
        <v>7876056020</v>
      </c>
      <c r="M221" s="280" t="s">
        <v>2109</v>
      </c>
      <c r="N221" s="280" t="s">
        <v>2109</v>
      </c>
      <c r="O221" s="280" t="s">
        <v>2109</v>
      </c>
      <c r="P221" s="280" t="s">
        <v>2109</v>
      </c>
      <c r="Q221" s="280" t="s">
        <v>2110</v>
      </c>
      <c r="R221" s="282">
        <v>0</v>
      </c>
      <c r="S221" s="282">
        <v>0</v>
      </c>
      <c r="T221" s="282">
        <v>13</v>
      </c>
      <c r="U221" s="282">
        <v>0</v>
      </c>
      <c r="V221" s="282">
        <v>9</v>
      </c>
      <c r="W221" s="282">
        <v>19</v>
      </c>
      <c r="X221" s="282">
        <v>8</v>
      </c>
      <c r="Y221" s="282">
        <v>10</v>
      </c>
      <c r="Z221" s="282">
        <v>9</v>
      </c>
      <c r="AA221" s="282">
        <v>0</v>
      </c>
      <c r="AB221" s="282">
        <v>0</v>
      </c>
      <c r="AC221" s="282">
        <v>0</v>
      </c>
      <c r="AD221" s="282">
        <v>12</v>
      </c>
      <c r="AE221" s="282">
        <v>11</v>
      </c>
      <c r="AF221" s="282">
        <v>13</v>
      </c>
      <c r="AG221" s="282">
        <v>0</v>
      </c>
      <c r="AH221" s="282">
        <v>0</v>
      </c>
      <c r="AI221" s="282">
        <v>0</v>
      </c>
      <c r="AJ221" s="283">
        <f t="shared" si="3"/>
        <v>104</v>
      </c>
    </row>
    <row r="222" spans="1:36">
      <c r="A222" s="280" t="s">
        <v>2111</v>
      </c>
      <c r="B222" s="280" t="s">
        <v>2112</v>
      </c>
      <c r="C222" s="280" t="s">
        <v>2113</v>
      </c>
      <c r="D222" s="280" t="s">
        <v>120</v>
      </c>
      <c r="E222" s="280" t="s">
        <v>1823</v>
      </c>
      <c r="F222" s="280" t="s">
        <v>2114</v>
      </c>
      <c r="G222" s="280" t="s">
        <v>120</v>
      </c>
      <c r="H222" s="280" t="s">
        <v>1823</v>
      </c>
      <c r="I222" s="281">
        <v>7875361680</v>
      </c>
      <c r="J222" s="280" t="s">
        <v>2115</v>
      </c>
      <c r="K222" s="280" t="s">
        <v>2116</v>
      </c>
      <c r="L222" s="281">
        <v>7875361680</v>
      </c>
      <c r="M222" s="280" t="s">
        <v>2117</v>
      </c>
      <c r="N222" s="280" t="s">
        <v>2117</v>
      </c>
      <c r="O222" s="280" t="s">
        <v>2117</v>
      </c>
      <c r="P222" s="280" t="s">
        <v>2117</v>
      </c>
      <c r="Q222" s="280" t="s">
        <v>2117</v>
      </c>
      <c r="R222" s="282">
        <v>0</v>
      </c>
      <c r="S222" s="282">
        <v>0</v>
      </c>
      <c r="T222" s="282">
        <v>5</v>
      </c>
      <c r="U222" s="282">
        <v>0</v>
      </c>
      <c r="V222" s="282">
        <v>4</v>
      </c>
      <c r="W222" s="282">
        <v>5</v>
      </c>
      <c r="X222" s="282">
        <v>3</v>
      </c>
      <c r="Y222" s="282">
        <v>1</v>
      </c>
      <c r="Z222" s="282">
        <v>4</v>
      </c>
      <c r="AA222" s="282">
        <v>4</v>
      </c>
      <c r="AB222" s="282">
        <v>0</v>
      </c>
      <c r="AC222" s="282">
        <v>3</v>
      </c>
      <c r="AD222" s="282">
        <v>0</v>
      </c>
      <c r="AE222" s="282">
        <v>0</v>
      </c>
      <c r="AF222" s="282">
        <v>0</v>
      </c>
      <c r="AG222" s="282">
        <v>0</v>
      </c>
      <c r="AH222" s="282">
        <v>0</v>
      </c>
      <c r="AI222" s="282">
        <v>0</v>
      </c>
      <c r="AJ222" s="283">
        <f t="shared" si="3"/>
        <v>29</v>
      </c>
    </row>
    <row r="223" spans="1:36">
      <c r="A223" s="280" t="s">
        <v>2118</v>
      </c>
      <c r="B223" s="280" t="s">
        <v>2119</v>
      </c>
      <c r="C223" s="280" t="s">
        <v>2120</v>
      </c>
      <c r="D223" s="280" t="s">
        <v>120</v>
      </c>
      <c r="E223" s="280" t="s">
        <v>1823</v>
      </c>
      <c r="F223" s="280" t="s">
        <v>2121</v>
      </c>
      <c r="G223" s="280" t="s">
        <v>142</v>
      </c>
      <c r="H223" s="280" t="s">
        <v>2122</v>
      </c>
      <c r="I223" s="281">
        <v>7876202054</v>
      </c>
      <c r="J223" s="280" t="s">
        <v>2123</v>
      </c>
      <c r="K223" s="280" t="s">
        <v>2124</v>
      </c>
      <c r="L223" s="281">
        <v>0</v>
      </c>
      <c r="M223" s="280" t="s">
        <v>1474</v>
      </c>
      <c r="N223" s="280" t="s">
        <v>1474</v>
      </c>
      <c r="O223" s="280" t="s">
        <v>1474</v>
      </c>
      <c r="P223" s="280" t="s">
        <v>2125</v>
      </c>
      <c r="Q223" s="280" t="s">
        <v>2126</v>
      </c>
      <c r="R223" s="282">
        <v>0</v>
      </c>
      <c r="S223" s="282">
        <v>0</v>
      </c>
      <c r="T223" s="282">
        <v>0</v>
      </c>
      <c r="U223" s="282">
        <v>0</v>
      </c>
      <c r="V223" s="282">
        <v>0</v>
      </c>
      <c r="W223" s="282">
        <v>0</v>
      </c>
      <c r="X223" s="282">
        <v>0</v>
      </c>
      <c r="Y223" s="282">
        <v>0</v>
      </c>
      <c r="Z223" s="282">
        <v>0</v>
      </c>
      <c r="AA223" s="282">
        <v>0</v>
      </c>
      <c r="AB223" s="282">
        <v>0</v>
      </c>
      <c r="AC223" s="282">
        <v>0</v>
      </c>
      <c r="AD223" s="282">
        <v>0</v>
      </c>
      <c r="AE223" s="282">
        <v>5</v>
      </c>
      <c r="AF223" s="282">
        <v>0</v>
      </c>
      <c r="AG223" s="282">
        <v>2</v>
      </c>
      <c r="AH223" s="282">
        <v>2</v>
      </c>
      <c r="AI223" s="282">
        <v>0</v>
      </c>
      <c r="AJ223" s="283">
        <f t="shared" si="3"/>
        <v>9</v>
      </c>
    </row>
    <row r="224" spans="1:36">
      <c r="A224" s="280" t="s">
        <v>2127</v>
      </c>
      <c r="B224" s="280" t="s">
        <v>2128</v>
      </c>
      <c r="C224" s="280" t="s">
        <v>2129</v>
      </c>
      <c r="D224" s="280" t="s">
        <v>120</v>
      </c>
      <c r="E224" s="280" t="s">
        <v>1823</v>
      </c>
      <c r="F224" s="280" t="s">
        <v>2130</v>
      </c>
      <c r="G224" s="280" t="s">
        <v>120</v>
      </c>
      <c r="H224" s="280" t="s">
        <v>1823</v>
      </c>
      <c r="I224" s="281">
        <v>9393361235</v>
      </c>
      <c r="J224" s="280" t="s">
        <v>439</v>
      </c>
      <c r="K224" s="280" t="s">
        <v>2131</v>
      </c>
      <c r="L224" s="281">
        <v>9393361235</v>
      </c>
      <c r="M224" s="280" t="s">
        <v>2132</v>
      </c>
      <c r="N224" s="280" t="s">
        <v>2132</v>
      </c>
      <c r="O224" s="280" t="s">
        <v>2132</v>
      </c>
      <c r="P224" s="280" t="s">
        <v>439</v>
      </c>
      <c r="Q224" s="280" t="s">
        <v>2133</v>
      </c>
      <c r="R224" s="282">
        <v>0</v>
      </c>
      <c r="S224" s="282">
        <v>0</v>
      </c>
      <c r="T224" s="282">
        <v>10</v>
      </c>
      <c r="U224" s="282">
        <v>0</v>
      </c>
      <c r="V224" s="282">
        <v>7</v>
      </c>
      <c r="W224" s="282">
        <v>9</v>
      </c>
      <c r="X224" s="282">
        <v>9</v>
      </c>
      <c r="Y224" s="282">
        <v>3</v>
      </c>
      <c r="Z224" s="282">
        <v>13</v>
      </c>
      <c r="AA224" s="282">
        <v>3</v>
      </c>
      <c r="AB224" s="282">
        <v>0</v>
      </c>
      <c r="AC224" s="282">
        <v>0</v>
      </c>
      <c r="AD224" s="282">
        <v>0</v>
      </c>
      <c r="AE224" s="282">
        <v>0</v>
      </c>
      <c r="AF224" s="282">
        <v>0</v>
      </c>
      <c r="AG224" s="282">
        <v>0</v>
      </c>
      <c r="AH224" s="282">
        <v>0</v>
      </c>
      <c r="AI224" s="282">
        <v>0</v>
      </c>
      <c r="AJ224" s="283">
        <f t="shared" si="3"/>
        <v>54</v>
      </c>
    </row>
    <row r="225" spans="1:36">
      <c r="A225" s="280" t="s">
        <v>2134</v>
      </c>
      <c r="B225" s="280" t="s">
        <v>2135</v>
      </c>
      <c r="C225" s="280" t="s">
        <v>2136</v>
      </c>
      <c r="D225" s="280" t="s">
        <v>120</v>
      </c>
      <c r="E225" s="280" t="s">
        <v>1823</v>
      </c>
      <c r="F225" s="280" t="s">
        <v>2137</v>
      </c>
      <c r="G225" s="280" t="s">
        <v>126</v>
      </c>
      <c r="H225" s="280" t="s">
        <v>2100</v>
      </c>
      <c r="I225" s="281">
        <v>7876120263</v>
      </c>
      <c r="J225" s="280" t="s">
        <v>439</v>
      </c>
      <c r="K225" s="280" t="s">
        <v>2138</v>
      </c>
      <c r="L225" s="281">
        <v>7876120263</v>
      </c>
      <c r="M225" s="280" t="s">
        <v>2139</v>
      </c>
      <c r="N225" s="280" t="s">
        <v>2139</v>
      </c>
      <c r="O225" s="280" t="s">
        <v>2139</v>
      </c>
      <c r="P225" s="280" t="s">
        <v>2139</v>
      </c>
      <c r="Q225" s="280" t="s">
        <v>439</v>
      </c>
      <c r="R225" s="282">
        <v>0</v>
      </c>
      <c r="S225" s="282">
        <v>0</v>
      </c>
      <c r="T225" s="282">
        <v>0</v>
      </c>
      <c r="U225" s="282">
        <v>0</v>
      </c>
      <c r="V225" s="282">
        <v>0</v>
      </c>
      <c r="W225" s="282">
        <v>0</v>
      </c>
      <c r="X225" s="282">
        <v>0</v>
      </c>
      <c r="Y225" s="282">
        <v>0</v>
      </c>
      <c r="Z225" s="282">
        <v>0</v>
      </c>
      <c r="AA225" s="282">
        <v>0</v>
      </c>
      <c r="AB225" s="282">
        <v>0</v>
      </c>
      <c r="AC225" s="282">
        <v>0</v>
      </c>
      <c r="AD225" s="282">
        <v>0</v>
      </c>
      <c r="AE225" s="282">
        <v>0</v>
      </c>
      <c r="AF225" s="282">
        <v>0</v>
      </c>
      <c r="AG225" s="282">
        <v>0</v>
      </c>
      <c r="AH225" s="282">
        <v>0</v>
      </c>
      <c r="AI225" s="282">
        <v>0</v>
      </c>
      <c r="AJ225" s="283">
        <f t="shared" si="3"/>
        <v>0</v>
      </c>
    </row>
    <row r="226" spans="1:36">
      <c r="A226" s="280" t="s">
        <v>2140</v>
      </c>
      <c r="B226" s="280" t="s">
        <v>2141</v>
      </c>
      <c r="C226" s="280" t="s">
        <v>2142</v>
      </c>
      <c r="D226" s="280" t="s">
        <v>121</v>
      </c>
      <c r="E226" s="280" t="s">
        <v>2143</v>
      </c>
      <c r="F226" s="280" t="s">
        <v>2144</v>
      </c>
      <c r="G226" s="280" t="s">
        <v>121</v>
      </c>
      <c r="H226" s="280" t="s">
        <v>1849</v>
      </c>
      <c r="I226" s="281">
        <v>7877384822</v>
      </c>
      <c r="J226" s="280" t="s">
        <v>2145</v>
      </c>
      <c r="K226" s="280" t="s">
        <v>2146</v>
      </c>
      <c r="L226" s="281">
        <v>7877382700</v>
      </c>
      <c r="M226" s="280" t="s">
        <v>2147</v>
      </c>
      <c r="N226" s="280" t="s">
        <v>2147</v>
      </c>
      <c r="O226" s="280" t="s">
        <v>2147</v>
      </c>
      <c r="P226" s="280" t="s">
        <v>2147</v>
      </c>
      <c r="Q226" s="280" t="s">
        <v>2148</v>
      </c>
      <c r="R226" s="282">
        <v>8</v>
      </c>
      <c r="S226" s="282">
        <v>20</v>
      </c>
      <c r="T226" s="282">
        <v>34</v>
      </c>
      <c r="U226" s="282">
        <v>0</v>
      </c>
      <c r="V226" s="282">
        <v>24</v>
      </c>
      <c r="W226" s="282">
        <v>46</v>
      </c>
      <c r="X226" s="282">
        <v>43</v>
      </c>
      <c r="Y226" s="282">
        <v>37</v>
      </c>
      <c r="Z226" s="282">
        <v>51</v>
      </c>
      <c r="AA226" s="282">
        <v>45</v>
      </c>
      <c r="AB226" s="282">
        <v>0</v>
      </c>
      <c r="AC226" s="282">
        <v>48</v>
      </c>
      <c r="AD226" s="282">
        <v>57</v>
      </c>
      <c r="AE226" s="282">
        <v>45</v>
      </c>
      <c r="AF226" s="282">
        <v>55</v>
      </c>
      <c r="AG226" s="282">
        <v>52</v>
      </c>
      <c r="AH226" s="282">
        <v>37</v>
      </c>
      <c r="AI226" s="282">
        <v>0</v>
      </c>
      <c r="AJ226" s="283">
        <f t="shared" si="3"/>
        <v>602</v>
      </c>
    </row>
    <row r="227" spans="1:36">
      <c r="A227" s="280" t="s">
        <v>2149</v>
      </c>
      <c r="B227" s="280" t="s">
        <v>2150</v>
      </c>
      <c r="C227" s="280" t="s">
        <v>2151</v>
      </c>
      <c r="D227" s="280" t="s">
        <v>121</v>
      </c>
      <c r="E227" s="280" t="s">
        <v>2143</v>
      </c>
      <c r="F227" s="280" t="s">
        <v>2152</v>
      </c>
      <c r="G227" s="280" t="s">
        <v>121</v>
      </c>
      <c r="H227" s="280" t="s">
        <v>1849</v>
      </c>
      <c r="I227" s="281">
        <v>7877382269</v>
      </c>
      <c r="J227" s="280" t="s">
        <v>439</v>
      </c>
      <c r="K227" s="280" t="s">
        <v>2153</v>
      </c>
      <c r="L227" s="281">
        <v>7877382269</v>
      </c>
      <c r="M227" s="280" t="s">
        <v>2154</v>
      </c>
      <c r="N227" s="280" t="s">
        <v>2155</v>
      </c>
      <c r="O227" s="280" t="s">
        <v>611</v>
      </c>
      <c r="P227" s="280" t="s">
        <v>611</v>
      </c>
      <c r="Q227" s="280" t="s">
        <v>2154</v>
      </c>
      <c r="R227" s="282">
        <v>12</v>
      </c>
      <c r="S227" s="282">
        <v>14</v>
      </c>
      <c r="T227" s="282">
        <v>14</v>
      </c>
      <c r="U227" s="282">
        <v>0</v>
      </c>
      <c r="V227" s="282">
        <v>6</v>
      </c>
      <c r="W227" s="282">
        <v>0</v>
      </c>
      <c r="X227" s="282">
        <v>0</v>
      </c>
      <c r="Y227" s="282">
        <v>0</v>
      </c>
      <c r="Z227" s="282">
        <v>0</v>
      </c>
      <c r="AA227" s="282">
        <v>0</v>
      </c>
      <c r="AB227" s="282">
        <v>0</v>
      </c>
      <c r="AC227" s="282">
        <v>0</v>
      </c>
      <c r="AD227" s="282">
        <v>0</v>
      </c>
      <c r="AE227" s="282">
        <v>0</v>
      </c>
      <c r="AF227" s="282">
        <v>0</v>
      </c>
      <c r="AG227" s="282">
        <v>0</v>
      </c>
      <c r="AH227" s="282">
        <v>0</v>
      </c>
      <c r="AI227" s="282">
        <v>0</v>
      </c>
      <c r="AJ227" s="283">
        <f t="shared" si="3"/>
        <v>46</v>
      </c>
    </row>
    <row r="228" spans="1:36">
      <c r="A228" s="280" t="s">
        <v>2156</v>
      </c>
      <c r="B228" s="280" t="s">
        <v>2157</v>
      </c>
      <c r="C228" s="280" t="s">
        <v>2158</v>
      </c>
      <c r="D228" s="280" t="s">
        <v>121</v>
      </c>
      <c r="E228" s="280" t="s">
        <v>1849</v>
      </c>
      <c r="F228" s="280" t="s">
        <v>2159</v>
      </c>
      <c r="G228" s="280" t="s">
        <v>121</v>
      </c>
      <c r="H228" s="280" t="s">
        <v>2143</v>
      </c>
      <c r="I228" s="281">
        <v>7877384545</v>
      </c>
      <c r="J228" s="280" t="s">
        <v>2160</v>
      </c>
      <c r="K228" s="280" t="s">
        <v>2161</v>
      </c>
      <c r="L228" s="281">
        <v>7877381484</v>
      </c>
      <c r="M228" s="280" t="s">
        <v>2162</v>
      </c>
      <c r="N228" s="280" t="s">
        <v>2162</v>
      </c>
      <c r="O228" s="280" t="s">
        <v>2163</v>
      </c>
      <c r="P228" s="280" t="s">
        <v>2163</v>
      </c>
      <c r="Q228" s="280" t="s">
        <v>2164</v>
      </c>
      <c r="R228" s="282">
        <v>11</v>
      </c>
      <c r="S228" s="282">
        <v>12</v>
      </c>
      <c r="T228" s="282">
        <v>14</v>
      </c>
      <c r="U228" s="282">
        <v>0</v>
      </c>
      <c r="V228" s="282">
        <v>26</v>
      </c>
      <c r="W228" s="282">
        <v>16</v>
      </c>
      <c r="X228" s="282">
        <v>30</v>
      </c>
      <c r="Y228" s="282">
        <v>17</v>
      </c>
      <c r="Z228" s="282">
        <v>26</v>
      </c>
      <c r="AA228" s="282">
        <v>27</v>
      </c>
      <c r="AB228" s="282">
        <v>0</v>
      </c>
      <c r="AC228" s="282">
        <v>21</v>
      </c>
      <c r="AD228" s="282">
        <v>26</v>
      </c>
      <c r="AE228" s="282">
        <v>31</v>
      </c>
      <c r="AF228" s="282">
        <v>18</v>
      </c>
      <c r="AG228" s="282">
        <v>34</v>
      </c>
      <c r="AH228" s="282">
        <v>28</v>
      </c>
      <c r="AI228" s="282">
        <v>0</v>
      </c>
      <c r="AJ228" s="283">
        <f t="shared" si="3"/>
        <v>337</v>
      </c>
    </row>
    <row r="229" spans="1:36">
      <c r="A229" s="280" t="s">
        <v>2165</v>
      </c>
      <c r="B229" s="280" t="s">
        <v>2166</v>
      </c>
      <c r="C229" s="280" t="s">
        <v>2167</v>
      </c>
      <c r="D229" s="280" t="s">
        <v>121</v>
      </c>
      <c r="E229" s="280" t="s">
        <v>2143</v>
      </c>
      <c r="F229" s="280" t="s">
        <v>2168</v>
      </c>
      <c r="G229" s="280" t="s">
        <v>121</v>
      </c>
      <c r="H229" s="280" t="s">
        <v>2143</v>
      </c>
      <c r="I229" s="281">
        <v>7877383041</v>
      </c>
      <c r="J229" s="280" t="s">
        <v>439</v>
      </c>
      <c r="K229" s="280" t="s">
        <v>2169</v>
      </c>
      <c r="L229" s="281">
        <v>7877383041</v>
      </c>
      <c r="M229" s="280" t="s">
        <v>2170</v>
      </c>
      <c r="N229" s="280" t="s">
        <v>2170</v>
      </c>
      <c r="O229" s="280" t="s">
        <v>508</v>
      </c>
      <c r="P229" s="280" t="s">
        <v>508</v>
      </c>
      <c r="Q229" s="280" t="s">
        <v>2170</v>
      </c>
      <c r="R229" s="282">
        <v>12</v>
      </c>
      <c r="S229" s="282">
        <v>21</v>
      </c>
      <c r="T229" s="282">
        <v>21</v>
      </c>
      <c r="U229" s="282">
        <v>0</v>
      </c>
      <c r="V229" s="282">
        <v>15</v>
      </c>
      <c r="W229" s="282">
        <v>9</v>
      </c>
      <c r="X229" s="282">
        <v>0</v>
      </c>
      <c r="Y229" s="282">
        <v>0</v>
      </c>
      <c r="Z229" s="282">
        <v>0</v>
      </c>
      <c r="AA229" s="282">
        <v>0</v>
      </c>
      <c r="AB229" s="282">
        <v>0</v>
      </c>
      <c r="AC229" s="282">
        <v>0</v>
      </c>
      <c r="AD229" s="282">
        <v>0</v>
      </c>
      <c r="AE229" s="282">
        <v>0</v>
      </c>
      <c r="AF229" s="282">
        <v>0</v>
      </c>
      <c r="AG229" s="282">
        <v>0</v>
      </c>
      <c r="AH229" s="282">
        <v>0</v>
      </c>
      <c r="AI229" s="282">
        <v>0</v>
      </c>
      <c r="AJ229" s="283">
        <f t="shared" si="3"/>
        <v>78</v>
      </c>
    </row>
    <row r="230" spans="1:36">
      <c r="A230" s="280" t="s">
        <v>2171</v>
      </c>
      <c r="B230" s="280" t="s">
        <v>2172</v>
      </c>
      <c r="C230" s="280" t="s">
        <v>2173</v>
      </c>
      <c r="D230" s="280" t="s">
        <v>121</v>
      </c>
      <c r="E230" s="280" t="s">
        <v>2143</v>
      </c>
      <c r="F230" s="280" t="s">
        <v>2174</v>
      </c>
      <c r="G230" s="280" t="s">
        <v>121</v>
      </c>
      <c r="H230" s="280" t="s">
        <v>1849</v>
      </c>
      <c r="I230" s="281">
        <v>7877383438</v>
      </c>
      <c r="J230" s="280" t="s">
        <v>2175</v>
      </c>
      <c r="K230" s="280" t="s">
        <v>2176</v>
      </c>
      <c r="L230" s="281">
        <v>7872635837</v>
      </c>
      <c r="M230" s="280" t="s">
        <v>2177</v>
      </c>
      <c r="N230" s="280" t="s">
        <v>2177</v>
      </c>
      <c r="O230" s="280" t="s">
        <v>2178</v>
      </c>
      <c r="P230" s="280" t="s">
        <v>2178</v>
      </c>
      <c r="Q230" s="280" t="s">
        <v>2179</v>
      </c>
      <c r="R230" s="282">
        <v>0</v>
      </c>
      <c r="S230" s="282">
        <v>21</v>
      </c>
      <c r="T230" s="282">
        <v>47</v>
      </c>
      <c r="U230" s="282">
        <v>0</v>
      </c>
      <c r="V230" s="282">
        <v>47</v>
      </c>
      <c r="W230" s="282">
        <v>41</v>
      </c>
      <c r="X230" s="282">
        <v>49</v>
      </c>
      <c r="Y230" s="282">
        <v>51</v>
      </c>
      <c r="Z230" s="282">
        <v>51</v>
      </c>
      <c r="AA230" s="282">
        <v>47</v>
      </c>
      <c r="AB230" s="282">
        <v>0</v>
      </c>
      <c r="AC230" s="282">
        <v>61</v>
      </c>
      <c r="AD230" s="282">
        <v>56</v>
      </c>
      <c r="AE230" s="282">
        <v>47</v>
      </c>
      <c r="AF230" s="282">
        <v>60</v>
      </c>
      <c r="AG230" s="282">
        <v>51</v>
      </c>
      <c r="AH230" s="282">
        <v>60</v>
      </c>
      <c r="AI230" s="282">
        <v>0</v>
      </c>
      <c r="AJ230" s="283">
        <f t="shared" si="3"/>
        <v>689</v>
      </c>
    </row>
    <row r="231" spans="1:36">
      <c r="A231" s="280" t="s">
        <v>2180</v>
      </c>
      <c r="B231" s="280" t="s">
        <v>2181</v>
      </c>
      <c r="C231" s="280" t="s">
        <v>2182</v>
      </c>
      <c r="D231" s="280" t="s">
        <v>126</v>
      </c>
      <c r="E231" s="280" t="s">
        <v>2100</v>
      </c>
      <c r="F231" s="280" t="s">
        <v>2182</v>
      </c>
      <c r="G231" s="280" t="s">
        <v>126</v>
      </c>
      <c r="H231" s="280" t="s">
        <v>2100</v>
      </c>
      <c r="I231" s="281">
        <v>7874646019</v>
      </c>
      <c r="J231" s="280" t="s">
        <v>2183</v>
      </c>
      <c r="K231" s="280" t="s">
        <v>2184</v>
      </c>
      <c r="L231" s="281">
        <v>7877364140</v>
      </c>
      <c r="M231" s="280" t="s">
        <v>611</v>
      </c>
      <c r="N231" s="280" t="s">
        <v>611</v>
      </c>
      <c r="O231" s="280" t="s">
        <v>2185</v>
      </c>
      <c r="P231" s="280" t="s">
        <v>2185</v>
      </c>
      <c r="Q231" s="280" t="s">
        <v>2186</v>
      </c>
      <c r="R231" s="282">
        <v>0</v>
      </c>
      <c r="S231" s="282">
        <v>0</v>
      </c>
      <c r="T231" s="282">
        <v>0</v>
      </c>
      <c r="U231" s="282">
        <v>0</v>
      </c>
      <c r="V231" s="282">
        <v>0</v>
      </c>
      <c r="W231" s="282">
        <v>0</v>
      </c>
      <c r="X231" s="282">
        <v>0</v>
      </c>
      <c r="Y231" s="282">
        <v>0</v>
      </c>
      <c r="Z231" s="282">
        <v>0</v>
      </c>
      <c r="AA231" s="282">
        <v>0</v>
      </c>
      <c r="AB231" s="282">
        <v>0</v>
      </c>
      <c r="AC231" s="282">
        <v>0</v>
      </c>
      <c r="AD231" s="282">
        <v>0</v>
      </c>
      <c r="AE231" s="282">
        <v>0</v>
      </c>
      <c r="AF231" s="282">
        <v>2</v>
      </c>
      <c r="AG231" s="282">
        <v>0</v>
      </c>
      <c r="AH231" s="282">
        <v>7</v>
      </c>
      <c r="AI231" s="282">
        <v>0</v>
      </c>
      <c r="AJ231" s="283">
        <f t="shared" si="3"/>
        <v>9</v>
      </c>
    </row>
    <row r="232" spans="1:36">
      <c r="A232" s="280" t="s">
        <v>2187</v>
      </c>
      <c r="B232" s="280" t="s">
        <v>2188</v>
      </c>
      <c r="C232" s="280" t="s">
        <v>2189</v>
      </c>
      <c r="D232" s="280" t="s">
        <v>121</v>
      </c>
      <c r="E232" s="280" t="s">
        <v>1849</v>
      </c>
      <c r="F232" s="280" t="s">
        <v>2190</v>
      </c>
      <c r="G232" s="280" t="s">
        <v>121</v>
      </c>
      <c r="H232" s="280" t="s">
        <v>1849</v>
      </c>
      <c r="I232" s="281">
        <v>7872337733</v>
      </c>
      <c r="J232" s="280" t="s">
        <v>2191</v>
      </c>
      <c r="K232" s="280" t="s">
        <v>2192</v>
      </c>
      <c r="L232" s="281">
        <v>7872639234</v>
      </c>
      <c r="M232" s="280" t="s">
        <v>499</v>
      </c>
      <c r="N232" s="280" t="s">
        <v>499</v>
      </c>
      <c r="O232" s="280" t="s">
        <v>499</v>
      </c>
      <c r="P232" s="280" t="s">
        <v>2193</v>
      </c>
      <c r="Q232" s="280" t="s">
        <v>2194</v>
      </c>
      <c r="R232" s="282">
        <v>0</v>
      </c>
      <c r="S232" s="282">
        <v>0</v>
      </c>
      <c r="T232" s="282">
        <v>0</v>
      </c>
      <c r="U232" s="282">
        <v>0</v>
      </c>
      <c r="V232" s="282">
        <v>0</v>
      </c>
      <c r="W232" s="282">
        <v>0</v>
      </c>
      <c r="X232" s="282">
        <v>0</v>
      </c>
      <c r="Y232" s="282">
        <v>0</v>
      </c>
      <c r="Z232" s="282">
        <v>1</v>
      </c>
      <c r="AA232" s="282">
        <v>1</v>
      </c>
      <c r="AB232" s="282">
        <v>0</v>
      </c>
      <c r="AC232" s="282">
        <v>4</v>
      </c>
      <c r="AD232" s="282">
        <v>0</v>
      </c>
      <c r="AE232" s="282">
        <v>5</v>
      </c>
      <c r="AF232" s="282">
        <v>14</v>
      </c>
      <c r="AG232" s="282">
        <v>18</v>
      </c>
      <c r="AH232" s="282">
        <v>21</v>
      </c>
      <c r="AI232" s="282">
        <v>0</v>
      </c>
      <c r="AJ232" s="283">
        <f t="shared" si="3"/>
        <v>64</v>
      </c>
    </row>
    <row r="233" spans="1:36">
      <c r="A233" s="280" t="s">
        <v>2195</v>
      </c>
      <c r="B233" s="280" t="s">
        <v>2196</v>
      </c>
      <c r="C233" s="280" t="s">
        <v>2197</v>
      </c>
      <c r="D233" s="280" t="s">
        <v>122</v>
      </c>
      <c r="E233" s="280" t="s">
        <v>2198</v>
      </c>
      <c r="F233" s="280" t="s">
        <v>2199</v>
      </c>
      <c r="G233" s="280" t="s">
        <v>122</v>
      </c>
      <c r="H233" s="280" t="s">
        <v>2198</v>
      </c>
      <c r="I233" s="281">
        <v>7877395555</v>
      </c>
      <c r="J233" s="280" t="s">
        <v>2200</v>
      </c>
      <c r="K233" s="280" t="s">
        <v>2201</v>
      </c>
      <c r="L233" s="281">
        <v>7877395544</v>
      </c>
      <c r="M233" s="280" t="s">
        <v>2202</v>
      </c>
      <c r="N233" s="280" t="s">
        <v>2202</v>
      </c>
      <c r="O233" s="280" t="s">
        <v>2202</v>
      </c>
      <c r="P233" s="280" t="s">
        <v>2202</v>
      </c>
      <c r="Q233" s="280" t="s">
        <v>2203</v>
      </c>
      <c r="R233" s="282">
        <v>0</v>
      </c>
      <c r="S233" s="282">
        <v>0</v>
      </c>
      <c r="T233" s="282">
        <v>0</v>
      </c>
      <c r="U233" s="282">
        <v>0</v>
      </c>
      <c r="V233" s="282">
        <v>0</v>
      </c>
      <c r="W233" s="282">
        <v>0</v>
      </c>
      <c r="X233" s="282">
        <v>0</v>
      </c>
      <c r="Y233" s="282">
        <v>0</v>
      </c>
      <c r="Z233" s="282">
        <v>0</v>
      </c>
      <c r="AA233" s="282">
        <v>0</v>
      </c>
      <c r="AB233" s="282">
        <v>0</v>
      </c>
      <c r="AC233" s="282">
        <v>0</v>
      </c>
      <c r="AD233" s="282">
        <v>1</v>
      </c>
      <c r="AE233" s="282">
        <v>5</v>
      </c>
      <c r="AF233" s="282">
        <v>4</v>
      </c>
      <c r="AG233" s="282">
        <v>1</v>
      </c>
      <c r="AH233" s="282">
        <v>2</v>
      </c>
      <c r="AI233" s="282">
        <v>0</v>
      </c>
      <c r="AJ233" s="283">
        <f t="shared" si="3"/>
        <v>13</v>
      </c>
    </row>
    <row r="234" spans="1:36">
      <c r="A234" s="280" t="s">
        <v>2204</v>
      </c>
      <c r="B234" s="280" t="s">
        <v>2205</v>
      </c>
      <c r="C234" s="280" t="s">
        <v>2206</v>
      </c>
      <c r="D234" s="280" t="s">
        <v>122</v>
      </c>
      <c r="E234" s="280" t="s">
        <v>2198</v>
      </c>
      <c r="F234" s="280" t="s">
        <v>2207</v>
      </c>
      <c r="G234" s="280" t="s">
        <v>120</v>
      </c>
      <c r="H234" s="280" t="s">
        <v>1814</v>
      </c>
      <c r="I234" s="281">
        <v>7877395824</v>
      </c>
      <c r="J234" s="280" t="s">
        <v>439</v>
      </c>
      <c r="K234" s="280" t="s">
        <v>2208</v>
      </c>
      <c r="L234" s="281">
        <v>7877395824</v>
      </c>
      <c r="M234" s="280" t="s">
        <v>2209</v>
      </c>
      <c r="N234" s="280" t="s">
        <v>2209</v>
      </c>
      <c r="O234" s="280" t="s">
        <v>2209</v>
      </c>
      <c r="P234" s="280" t="s">
        <v>439</v>
      </c>
      <c r="Q234" s="280" t="s">
        <v>2209</v>
      </c>
      <c r="R234" s="282">
        <v>0</v>
      </c>
      <c r="S234" s="282">
        <v>10</v>
      </c>
      <c r="T234" s="282">
        <v>17</v>
      </c>
      <c r="U234" s="282">
        <v>0</v>
      </c>
      <c r="V234" s="282">
        <v>20</v>
      </c>
      <c r="W234" s="282">
        <v>9</v>
      </c>
      <c r="X234" s="282">
        <v>16</v>
      </c>
      <c r="Y234" s="282">
        <v>17</v>
      </c>
      <c r="Z234" s="282">
        <v>10</v>
      </c>
      <c r="AA234" s="282">
        <v>11</v>
      </c>
      <c r="AB234" s="282">
        <v>0</v>
      </c>
      <c r="AC234" s="282">
        <v>9</v>
      </c>
      <c r="AD234" s="282">
        <v>14</v>
      </c>
      <c r="AE234" s="282">
        <v>0</v>
      </c>
      <c r="AF234" s="282">
        <v>0</v>
      </c>
      <c r="AG234" s="282">
        <v>0</v>
      </c>
      <c r="AH234" s="282">
        <v>0</v>
      </c>
      <c r="AI234" s="282">
        <v>0</v>
      </c>
      <c r="AJ234" s="283">
        <f t="shared" si="3"/>
        <v>133</v>
      </c>
    </row>
    <row r="235" spans="1:36">
      <c r="A235" s="280" t="s">
        <v>2210</v>
      </c>
      <c r="B235" s="280" t="s">
        <v>2211</v>
      </c>
      <c r="C235" s="280" t="s">
        <v>2212</v>
      </c>
      <c r="D235" s="280" t="s">
        <v>122</v>
      </c>
      <c r="E235" s="280" t="s">
        <v>2198</v>
      </c>
      <c r="F235" s="280" t="s">
        <v>2213</v>
      </c>
      <c r="G235" s="280" t="s">
        <v>122</v>
      </c>
      <c r="H235" s="280" t="s">
        <v>2198</v>
      </c>
      <c r="I235" s="281">
        <v>7877396030</v>
      </c>
      <c r="J235" s="280" t="s">
        <v>2214</v>
      </c>
      <c r="K235" s="280" t="s">
        <v>2215</v>
      </c>
      <c r="L235" s="281">
        <v>7877390808</v>
      </c>
      <c r="M235" s="280" t="s">
        <v>2216</v>
      </c>
      <c r="N235" s="280" t="s">
        <v>2216</v>
      </c>
      <c r="O235" s="280" t="s">
        <v>2216</v>
      </c>
      <c r="P235" s="280" t="s">
        <v>2216</v>
      </c>
      <c r="Q235" s="280" t="s">
        <v>2217</v>
      </c>
      <c r="R235" s="282">
        <v>12</v>
      </c>
      <c r="S235" s="282">
        <v>11</v>
      </c>
      <c r="T235" s="282">
        <v>0</v>
      </c>
      <c r="U235" s="282">
        <v>6</v>
      </c>
      <c r="V235" s="282">
        <v>2</v>
      </c>
      <c r="W235" s="282">
        <v>0</v>
      </c>
      <c r="X235" s="282">
        <v>0</v>
      </c>
      <c r="Y235" s="282">
        <v>0</v>
      </c>
      <c r="Z235" s="282">
        <v>0</v>
      </c>
      <c r="AA235" s="282">
        <v>0</v>
      </c>
      <c r="AB235" s="282">
        <v>2</v>
      </c>
      <c r="AC235" s="282">
        <v>0</v>
      </c>
      <c r="AD235" s="282">
        <v>0</v>
      </c>
      <c r="AE235" s="282">
        <v>0</v>
      </c>
      <c r="AF235" s="282">
        <v>0</v>
      </c>
      <c r="AG235" s="282">
        <v>0</v>
      </c>
      <c r="AH235" s="282">
        <v>0</v>
      </c>
      <c r="AI235" s="282">
        <v>8</v>
      </c>
      <c r="AJ235" s="283">
        <f t="shared" si="3"/>
        <v>41</v>
      </c>
    </row>
    <row r="236" spans="1:36">
      <c r="A236" s="280" t="s">
        <v>2218</v>
      </c>
      <c r="B236" s="280" t="s">
        <v>2219</v>
      </c>
      <c r="C236" s="280" t="s">
        <v>2220</v>
      </c>
      <c r="D236" s="280" t="s">
        <v>123</v>
      </c>
      <c r="E236" s="280" t="s">
        <v>1468</v>
      </c>
      <c r="F236" s="280" t="s">
        <v>2221</v>
      </c>
      <c r="G236" s="280" t="s">
        <v>1470</v>
      </c>
      <c r="H236" s="280" t="s">
        <v>1468</v>
      </c>
      <c r="I236" s="281">
        <v>7879050643</v>
      </c>
      <c r="J236" s="280" t="s">
        <v>2222</v>
      </c>
      <c r="K236" s="280" t="s">
        <v>2223</v>
      </c>
      <c r="L236" s="281">
        <v>7879040773</v>
      </c>
      <c r="M236" s="280" t="s">
        <v>499</v>
      </c>
      <c r="N236" s="280" t="s">
        <v>2224</v>
      </c>
      <c r="O236" s="280" t="s">
        <v>2224</v>
      </c>
      <c r="P236" s="280" t="s">
        <v>2224</v>
      </c>
      <c r="Q236" s="280" t="s">
        <v>2225</v>
      </c>
      <c r="R236" s="282">
        <v>0</v>
      </c>
      <c r="S236" s="282">
        <v>0</v>
      </c>
      <c r="T236" s="282">
        <v>0</v>
      </c>
      <c r="U236" s="282">
        <v>0</v>
      </c>
      <c r="V236" s="282">
        <v>0</v>
      </c>
      <c r="W236" s="282">
        <v>0</v>
      </c>
      <c r="X236" s="282">
        <v>0</v>
      </c>
      <c r="Y236" s="282">
        <v>0</v>
      </c>
      <c r="Z236" s="282">
        <v>0</v>
      </c>
      <c r="AA236" s="282">
        <v>0</v>
      </c>
      <c r="AB236" s="282">
        <v>0</v>
      </c>
      <c r="AC236" s="282">
        <v>2</v>
      </c>
      <c r="AD236" s="282">
        <v>3</v>
      </c>
      <c r="AE236" s="282">
        <v>10</v>
      </c>
      <c r="AF236" s="282">
        <v>19</v>
      </c>
      <c r="AG236" s="282">
        <v>17</v>
      </c>
      <c r="AH236" s="282">
        <v>50</v>
      </c>
      <c r="AI236" s="282">
        <v>0</v>
      </c>
      <c r="AJ236" s="283">
        <f t="shared" si="3"/>
        <v>101</v>
      </c>
    </row>
    <row r="237" spans="1:36">
      <c r="A237" s="280" t="s">
        <v>2226</v>
      </c>
      <c r="B237" s="280" t="s">
        <v>2219</v>
      </c>
      <c r="C237" s="280" t="s">
        <v>2227</v>
      </c>
      <c r="D237" s="280" t="s">
        <v>133</v>
      </c>
      <c r="E237" s="280" t="s">
        <v>515</v>
      </c>
      <c r="F237" s="280" t="s">
        <v>2221</v>
      </c>
      <c r="G237" s="280" t="s">
        <v>1470</v>
      </c>
      <c r="H237" s="280" t="s">
        <v>1468</v>
      </c>
      <c r="I237" s="281">
        <v>9397151700</v>
      </c>
      <c r="J237" s="280" t="s">
        <v>439</v>
      </c>
      <c r="K237" s="280" t="s">
        <v>2228</v>
      </c>
      <c r="L237" s="281">
        <v>9397151700</v>
      </c>
      <c r="M237" s="280" t="s">
        <v>499</v>
      </c>
      <c r="N237" s="280" t="s">
        <v>2229</v>
      </c>
      <c r="O237" s="280" t="s">
        <v>2229</v>
      </c>
      <c r="P237" s="280" t="s">
        <v>2229</v>
      </c>
      <c r="Q237" s="280" t="s">
        <v>2230</v>
      </c>
      <c r="R237" s="282">
        <v>0</v>
      </c>
      <c r="S237" s="282">
        <v>0</v>
      </c>
      <c r="T237" s="282">
        <v>0</v>
      </c>
      <c r="U237" s="282">
        <v>0</v>
      </c>
      <c r="V237" s="282">
        <v>0</v>
      </c>
      <c r="W237" s="282">
        <v>0</v>
      </c>
      <c r="X237" s="282">
        <v>0</v>
      </c>
      <c r="Y237" s="282">
        <v>0</v>
      </c>
      <c r="Z237" s="282">
        <v>0</v>
      </c>
      <c r="AA237" s="282">
        <v>0</v>
      </c>
      <c r="AB237" s="282">
        <v>1</v>
      </c>
      <c r="AC237" s="282">
        <v>16</v>
      </c>
      <c r="AD237" s="282">
        <v>28</v>
      </c>
      <c r="AE237" s="282">
        <v>35</v>
      </c>
      <c r="AF237" s="282">
        <v>44</v>
      </c>
      <c r="AG237" s="282">
        <v>26</v>
      </c>
      <c r="AH237" s="282">
        <v>37</v>
      </c>
      <c r="AI237" s="282">
        <v>0</v>
      </c>
      <c r="AJ237" s="283">
        <f t="shared" si="3"/>
        <v>187</v>
      </c>
    </row>
    <row r="238" spans="1:36">
      <c r="A238" s="280" t="s">
        <v>2231</v>
      </c>
      <c r="B238" s="280" t="s">
        <v>2232</v>
      </c>
      <c r="C238" s="280" t="s">
        <v>2233</v>
      </c>
      <c r="D238" s="280" t="s">
        <v>193</v>
      </c>
      <c r="E238" s="280" t="s">
        <v>2234</v>
      </c>
      <c r="F238" s="280" t="s">
        <v>2235</v>
      </c>
      <c r="G238" s="280" t="s">
        <v>193</v>
      </c>
      <c r="H238" s="280" t="s">
        <v>2236</v>
      </c>
      <c r="I238" s="281">
        <v>7878647661</v>
      </c>
      <c r="J238" s="280" t="s">
        <v>2237</v>
      </c>
      <c r="K238" s="280" t="s">
        <v>2238</v>
      </c>
      <c r="L238" s="281">
        <v>8668261247</v>
      </c>
      <c r="M238" s="280" t="s">
        <v>2239</v>
      </c>
      <c r="N238" s="280" t="s">
        <v>2239</v>
      </c>
      <c r="O238" s="280" t="s">
        <v>2240</v>
      </c>
      <c r="P238" s="280" t="s">
        <v>2240</v>
      </c>
      <c r="Q238" s="280" t="s">
        <v>2241</v>
      </c>
      <c r="R238" s="282">
        <v>20</v>
      </c>
      <c r="S238" s="282">
        <v>21</v>
      </c>
      <c r="T238" s="282">
        <v>31</v>
      </c>
      <c r="U238" s="282">
        <v>0</v>
      </c>
      <c r="V238" s="282">
        <v>39</v>
      </c>
      <c r="W238" s="282">
        <v>38</v>
      </c>
      <c r="X238" s="282">
        <v>31</v>
      </c>
      <c r="Y238" s="282">
        <v>35</v>
      </c>
      <c r="Z238" s="282">
        <v>39</v>
      </c>
      <c r="AA238" s="282">
        <v>58</v>
      </c>
      <c r="AB238" s="282">
        <v>0</v>
      </c>
      <c r="AC238" s="282">
        <v>40</v>
      </c>
      <c r="AD238" s="282">
        <v>51</v>
      </c>
      <c r="AE238" s="282">
        <v>58</v>
      </c>
      <c r="AF238" s="282">
        <v>53</v>
      </c>
      <c r="AG238" s="282">
        <v>43</v>
      </c>
      <c r="AH238" s="282">
        <v>49</v>
      </c>
      <c r="AI238" s="282">
        <v>0</v>
      </c>
      <c r="AJ238" s="283">
        <f t="shared" si="3"/>
        <v>606</v>
      </c>
    </row>
    <row r="239" spans="1:36">
      <c r="A239" s="280" t="s">
        <v>2242</v>
      </c>
      <c r="B239" s="280" t="s">
        <v>2243</v>
      </c>
      <c r="C239" s="280" t="s">
        <v>2244</v>
      </c>
      <c r="D239" s="280" t="s">
        <v>193</v>
      </c>
      <c r="E239" s="280" t="s">
        <v>2234</v>
      </c>
      <c r="F239" s="280" t="s">
        <v>2245</v>
      </c>
      <c r="G239" s="280" t="s">
        <v>193</v>
      </c>
      <c r="H239" s="280" t="s">
        <v>2236</v>
      </c>
      <c r="I239" s="281">
        <v>7878642062</v>
      </c>
      <c r="J239" s="280" t="s">
        <v>2246</v>
      </c>
      <c r="K239" s="280" t="s">
        <v>2247</v>
      </c>
      <c r="L239" s="281">
        <v>7878642062</v>
      </c>
      <c r="M239" s="280" t="s">
        <v>2248</v>
      </c>
      <c r="N239" s="280" t="s">
        <v>2248</v>
      </c>
      <c r="O239" s="280" t="s">
        <v>2248</v>
      </c>
      <c r="P239" s="280" t="s">
        <v>2248</v>
      </c>
      <c r="Q239" s="280" t="s">
        <v>2249</v>
      </c>
      <c r="R239" s="282">
        <v>0</v>
      </c>
      <c r="S239" s="282">
        <v>0</v>
      </c>
      <c r="T239" s="282">
        <v>5</v>
      </c>
      <c r="U239" s="282">
        <v>0</v>
      </c>
      <c r="V239" s="282">
        <v>10</v>
      </c>
      <c r="W239" s="282">
        <v>5</v>
      </c>
      <c r="X239" s="282">
        <v>7</v>
      </c>
      <c r="Y239" s="282">
        <v>9</v>
      </c>
      <c r="Z239" s="282">
        <v>15</v>
      </c>
      <c r="AA239" s="282">
        <v>8</v>
      </c>
      <c r="AB239" s="282">
        <v>0</v>
      </c>
      <c r="AC239" s="282">
        <v>14</v>
      </c>
      <c r="AD239" s="282">
        <v>7</v>
      </c>
      <c r="AE239" s="282">
        <v>10</v>
      </c>
      <c r="AF239" s="282">
        <v>18</v>
      </c>
      <c r="AG239" s="282">
        <v>33</v>
      </c>
      <c r="AH239" s="282">
        <v>30</v>
      </c>
      <c r="AI239" s="282">
        <v>0</v>
      </c>
      <c r="AJ239" s="283">
        <f t="shared" si="3"/>
        <v>171</v>
      </c>
    </row>
    <row r="240" spans="1:36">
      <c r="A240" s="280" t="s">
        <v>2250</v>
      </c>
      <c r="B240" s="280" t="s">
        <v>2251</v>
      </c>
      <c r="C240" s="280" t="s">
        <v>2252</v>
      </c>
      <c r="D240" s="280" t="s">
        <v>192</v>
      </c>
      <c r="E240" s="280" t="s">
        <v>1783</v>
      </c>
      <c r="F240" s="280" t="s">
        <v>2253</v>
      </c>
      <c r="G240" s="280" t="s">
        <v>193</v>
      </c>
      <c r="H240" s="280" t="s">
        <v>2236</v>
      </c>
      <c r="I240" s="281">
        <v>7878642250</v>
      </c>
      <c r="J240" s="280" t="s">
        <v>439</v>
      </c>
      <c r="K240" s="280" t="s">
        <v>2254</v>
      </c>
      <c r="L240" s="281">
        <v>7878642250</v>
      </c>
      <c r="M240" s="280" t="s">
        <v>2255</v>
      </c>
      <c r="N240" s="280" t="s">
        <v>2255</v>
      </c>
      <c r="O240" s="280" t="s">
        <v>2255</v>
      </c>
      <c r="P240" s="280" t="s">
        <v>2255</v>
      </c>
      <c r="Q240" s="280" t="s">
        <v>2256</v>
      </c>
      <c r="R240" s="282">
        <v>0</v>
      </c>
      <c r="S240" s="282">
        <v>0</v>
      </c>
      <c r="T240" s="282">
        <v>3</v>
      </c>
      <c r="U240" s="282">
        <v>0</v>
      </c>
      <c r="V240" s="282">
        <v>5</v>
      </c>
      <c r="W240" s="282">
        <v>6</v>
      </c>
      <c r="X240" s="282">
        <v>7</v>
      </c>
      <c r="Y240" s="282">
        <v>9</v>
      </c>
      <c r="Z240" s="282">
        <v>8</v>
      </c>
      <c r="AA240" s="282">
        <v>11</v>
      </c>
      <c r="AB240" s="282">
        <v>0</v>
      </c>
      <c r="AC240" s="282">
        <v>5</v>
      </c>
      <c r="AD240" s="282">
        <v>9</v>
      </c>
      <c r="AE240" s="282">
        <v>6</v>
      </c>
      <c r="AF240" s="282">
        <v>3</v>
      </c>
      <c r="AG240" s="282">
        <v>5</v>
      </c>
      <c r="AH240" s="282">
        <v>6</v>
      </c>
      <c r="AI240" s="282">
        <v>0</v>
      </c>
      <c r="AJ240" s="283">
        <f t="shared" si="3"/>
        <v>83</v>
      </c>
    </row>
    <row r="241" spans="1:36">
      <c r="A241" s="280" t="s">
        <v>2257</v>
      </c>
      <c r="B241" s="280" t="s">
        <v>2258</v>
      </c>
      <c r="C241" s="280" t="s">
        <v>2259</v>
      </c>
      <c r="D241" s="280" t="s">
        <v>193</v>
      </c>
      <c r="E241" s="280" t="s">
        <v>2234</v>
      </c>
      <c r="F241" s="280" t="s">
        <v>2260</v>
      </c>
      <c r="G241" s="280" t="s">
        <v>193</v>
      </c>
      <c r="H241" s="280" t="s">
        <v>2236</v>
      </c>
      <c r="I241" s="281">
        <v>7878646880</v>
      </c>
      <c r="J241" s="280" t="s">
        <v>2261</v>
      </c>
      <c r="K241" s="280" t="s">
        <v>2262</v>
      </c>
      <c r="L241" s="281">
        <v>7878664947</v>
      </c>
      <c r="M241" s="280" t="s">
        <v>2263</v>
      </c>
      <c r="N241" s="280" t="s">
        <v>2263</v>
      </c>
      <c r="O241" s="280" t="s">
        <v>2263</v>
      </c>
      <c r="P241" s="280" t="s">
        <v>2263</v>
      </c>
      <c r="Q241" s="280" t="s">
        <v>2264</v>
      </c>
      <c r="R241" s="282">
        <v>0</v>
      </c>
      <c r="S241" s="282">
        <v>16</v>
      </c>
      <c r="T241" s="282">
        <v>32</v>
      </c>
      <c r="U241" s="282">
        <v>0</v>
      </c>
      <c r="V241" s="282">
        <v>23</v>
      </c>
      <c r="W241" s="282">
        <v>24</v>
      </c>
      <c r="X241" s="282">
        <v>26</v>
      </c>
      <c r="Y241" s="282">
        <v>46</v>
      </c>
      <c r="Z241" s="282">
        <v>42</v>
      </c>
      <c r="AA241" s="282">
        <v>42</v>
      </c>
      <c r="AB241" s="282">
        <v>0</v>
      </c>
      <c r="AC241" s="282">
        <v>40</v>
      </c>
      <c r="AD241" s="282">
        <v>34</v>
      </c>
      <c r="AE241" s="282">
        <v>41</v>
      </c>
      <c r="AF241" s="282">
        <v>58</v>
      </c>
      <c r="AG241" s="282">
        <v>60</v>
      </c>
      <c r="AH241" s="282">
        <v>56</v>
      </c>
      <c r="AI241" s="282">
        <v>0</v>
      </c>
      <c r="AJ241" s="283">
        <f t="shared" si="3"/>
        <v>540</v>
      </c>
    </row>
    <row r="242" spans="1:36">
      <c r="A242" s="280" t="s">
        <v>2265</v>
      </c>
      <c r="B242" s="280" t="s">
        <v>2266</v>
      </c>
      <c r="C242" s="280" t="s">
        <v>2267</v>
      </c>
      <c r="D242" s="280" t="s">
        <v>193</v>
      </c>
      <c r="E242" s="280" t="s">
        <v>2234</v>
      </c>
      <c r="F242" s="280" t="s">
        <v>2268</v>
      </c>
      <c r="G242" s="280" t="s">
        <v>193</v>
      </c>
      <c r="H242" s="280" t="s">
        <v>2236</v>
      </c>
      <c r="I242" s="281">
        <v>7878642572</v>
      </c>
      <c r="J242" s="280" t="s">
        <v>439</v>
      </c>
      <c r="K242" s="280" t="s">
        <v>2269</v>
      </c>
      <c r="L242" s="281">
        <v>7878644219</v>
      </c>
      <c r="M242" s="280" t="s">
        <v>2270</v>
      </c>
      <c r="N242" s="280" t="s">
        <v>2271</v>
      </c>
      <c r="O242" s="280" t="s">
        <v>2270</v>
      </c>
      <c r="P242" s="280" t="s">
        <v>2270</v>
      </c>
      <c r="Q242" s="280" t="s">
        <v>2272</v>
      </c>
      <c r="R242" s="282">
        <v>0</v>
      </c>
      <c r="S242" s="282">
        <v>0</v>
      </c>
      <c r="T242" s="282">
        <v>0</v>
      </c>
      <c r="U242" s="282">
        <v>0</v>
      </c>
      <c r="V242" s="282">
        <v>0</v>
      </c>
      <c r="W242" s="282">
        <v>0</v>
      </c>
      <c r="X242" s="282">
        <v>0</v>
      </c>
      <c r="Y242" s="282">
        <v>0</v>
      </c>
      <c r="Z242" s="282">
        <v>0</v>
      </c>
      <c r="AA242" s="282">
        <v>0</v>
      </c>
      <c r="AB242" s="282">
        <v>0</v>
      </c>
      <c r="AC242" s="282">
        <v>0</v>
      </c>
      <c r="AD242" s="282">
        <v>0</v>
      </c>
      <c r="AE242" s="282">
        <v>0</v>
      </c>
      <c r="AF242" s="282">
        <v>0</v>
      </c>
      <c r="AG242" s="282">
        <v>0</v>
      </c>
      <c r="AH242" s="282">
        <v>0</v>
      </c>
      <c r="AI242" s="282">
        <v>0</v>
      </c>
      <c r="AJ242" s="283">
        <f t="shared" si="3"/>
        <v>0</v>
      </c>
    </row>
    <row r="243" spans="1:36">
      <c r="A243" s="280" t="s">
        <v>2273</v>
      </c>
      <c r="B243" s="280" t="s">
        <v>2274</v>
      </c>
      <c r="C243" s="280" t="s">
        <v>2275</v>
      </c>
      <c r="D243" s="280" t="s">
        <v>193</v>
      </c>
      <c r="E243" s="280" t="s">
        <v>2236</v>
      </c>
      <c r="F243" s="280" t="s">
        <v>2276</v>
      </c>
      <c r="G243" s="280" t="s">
        <v>193</v>
      </c>
      <c r="H243" s="280" t="s">
        <v>2236</v>
      </c>
      <c r="I243" s="281">
        <v>9392082276</v>
      </c>
      <c r="J243" s="280" t="s">
        <v>2277</v>
      </c>
      <c r="K243" s="280" t="s">
        <v>2278</v>
      </c>
      <c r="L243" s="281">
        <v>9392082276</v>
      </c>
      <c r="M243" s="280" t="s">
        <v>2279</v>
      </c>
      <c r="N243" s="280" t="s">
        <v>2279</v>
      </c>
      <c r="O243" s="280" t="s">
        <v>2279</v>
      </c>
      <c r="P243" s="280" t="s">
        <v>439</v>
      </c>
      <c r="Q243" s="280" t="s">
        <v>2274</v>
      </c>
      <c r="R243" s="282">
        <v>0</v>
      </c>
      <c r="S243" s="282">
        <v>4</v>
      </c>
      <c r="T243" s="282">
        <v>6</v>
      </c>
      <c r="U243" s="282">
        <v>0</v>
      </c>
      <c r="V243" s="282">
        <v>6</v>
      </c>
      <c r="W243" s="282">
        <v>4</v>
      </c>
      <c r="X243" s="282">
        <v>9</v>
      </c>
      <c r="Y243" s="282">
        <v>3</v>
      </c>
      <c r="Z243" s="282">
        <v>4</v>
      </c>
      <c r="AA243" s="282">
        <v>6</v>
      </c>
      <c r="AB243" s="282">
        <v>0</v>
      </c>
      <c r="AC243" s="282">
        <v>6</v>
      </c>
      <c r="AD243" s="282">
        <v>4</v>
      </c>
      <c r="AE243" s="282">
        <v>0</v>
      </c>
      <c r="AF243" s="282">
        <v>0</v>
      </c>
      <c r="AG243" s="282">
        <v>0</v>
      </c>
      <c r="AH243" s="282">
        <v>0</v>
      </c>
      <c r="AI243" s="282">
        <v>0</v>
      </c>
      <c r="AJ243" s="283">
        <f t="shared" si="3"/>
        <v>52</v>
      </c>
    </row>
    <row r="244" spans="1:36">
      <c r="A244" s="280" t="s">
        <v>2280</v>
      </c>
      <c r="B244" s="280" t="s">
        <v>2281</v>
      </c>
      <c r="C244" s="280" t="s">
        <v>2282</v>
      </c>
      <c r="D244" s="280" t="s">
        <v>193</v>
      </c>
      <c r="E244" s="280" t="s">
        <v>2234</v>
      </c>
      <c r="F244" s="280" t="s">
        <v>2283</v>
      </c>
      <c r="G244" s="280" t="s">
        <v>193</v>
      </c>
      <c r="H244" s="280" t="s">
        <v>2236</v>
      </c>
      <c r="I244" s="281">
        <v>7878666529</v>
      </c>
      <c r="J244" s="280" t="s">
        <v>2284</v>
      </c>
      <c r="K244" s="280" t="s">
        <v>2285</v>
      </c>
      <c r="L244" s="281">
        <v>7878666529</v>
      </c>
      <c r="M244" s="280" t="s">
        <v>2286</v>
      </c>
      <c r="N244" s="280" t="s">
        <v>2286</v>
      </c>
      <c r="O244" s="280" t="s">
        <v>2286</v>
      </c>
      <c r="P244" s="280" t="s">
        <v>2286</v>
      </c>
      <c r="Q244" s="280" t="s">
        <v>2286</v>
      </c>
      <c r="R244" s="282">
        <v>0</v>
      </c>
      <c r="S244" s="282">
        <v>8</v>
      </c>
      <c r="T244" s="282">
        <v>12</v>
      </c>
      <c r="U244" s="282">
        <v>0</v>
      </c>
      <c r="V244" s="282">
        <v>17</v>
      </c>
      <c r="W244" s="282">
        <v>17</v>
      </c>
      <c r="X244" s="282">
        <v>24</v>
      </c>
      <c r="Y244" s="282">
        <v>9</v>
      </c>
      <c r="Z244" s="282">
        <v>19</v>
      </c>
      <c r="AA244" s="282">
        <v>20</v>
      </c>
      <c r="AB244" s="282">
        <v>0</v>
      </c>
      <c r="AC244" s="282">
        <v>20</v>
      </c>
      <c r="AD244" s="282">
        <v>27</v>
      </c>
      <c r="AE244" s="282">
        <v>20</v>
      </c>
      <c r="AF244" s="282">
        <v>26</v>
      </c>
      <c r="AG244" s="282">
        <v>32</v>
      </c>
      <c r="AH244" s="282">
        <v>25</v>
      </c>
      <c r="AI244" s="282">
        <v>0</v>
      </c>
      <c r="AJ244" s="283">
        <f t="shared" si="3"/>
        <v>276</v>
      </c>
    </row>
    <row r="245" spans="1:36">
      <c r="A245" s="280" t="s">
        <v>2287</v>
      </c>
      <c r="B245" s="280" t="s">
        <v>2288</v>
      </c>
      <c r="C245" s="280" t="s">
        <v>2289</v>
      </c>
      <c r="D245" s="280" t="s">
        <v>193</v>
      </c>
      <c r="E245" s="280" t="s">
        <v>2234</v>
      </c>
      <c r="F245" s="280" t="s">
        <v>2290</v>
      </c>
      <c r="G245" s="280" t="s">
        <v>193</v>
      </c>
      <c r="H245" s="280" t="s">
        <v>2234</v>
      </c>
      <c r="I245" s="281">
        <v>7874249208</v>
      </c>
      <c r="J245" s="280" t="s">
        <v>439</v>
      </c>
      <c r="K245" s="280" t="s">
        <v>2291</v>
      </c>
      <c r="L245" s="281">
        <v>7874249208</v>
      </c>
      <c r="M245" s="280" t="s">
        <v>2292</v>
      </c>
      <c r="N245" s="280" t="s">
        <v>2293</v>
      </c>
      <c r="O245" s="280" t="s">
        <v>2294</v>
      </c>
      <c r="P245" s="280" t="s">
        <v>439</v>
      </c>
      <c r="Q245" s="280" t="s">
        <v>2292</v>
      </c>
      <c r="R245" s="282">
        <v>0</v>
      </c>
      <c r="S245" s="282">
        <v>5</v>
      </c>
      <c r="T245" s="282">
        <v>5</v>
      </c>
      <c r="U245" s="282">
        <v>0</v>
      </c>
      <c r="V245" s="282">
        <v>3</v>
      </c>
      <c r="W245" s="282">
        <v>8</v>
      </c>
      <c r="X245" s="282">
        <v>6</v>
      </c>
      <c r="Y245" s="282">
        <v>4</v>
      </c>
      <c r="Z245" s="282">
        <v>4</v>
      </c>
      <c r="AA245" s="282">
        <v>3</v>
      </c>
      <c r="AB245" s="282">
        <v>0</v>
      </c>
      <c r="AC245" s="282">
        <v>4</v>
      </c>
      <c r="AD245" s="282">
        <v>2</v>
      </c>
      <c r="AE245" s="282">
        <v>0</v>
      </c>
      <c r="AF245" s="282">
        <v>0</v>
      </c>
      <c r="AG245" s="282">
        <v>0</v>
      </c>
      <c r="AH245" s="282">
        <v>0</v>
      </c>
      <c r="AI245" s="282">
        <v>0</v>
      </c>
      <c r="AJ245" s="283">
        <f t="shared" si="3"/>
        <v>44</v>
      </c>
    </row>
    <row r="246" spans="1:36">
      <c r="A246" s="280" t="s">
        <v>2295</v>
      </c>
      <c r="B246" s="280" t="s">
        <v>2296</v>
      </c>
      <c r="C246" s="280" t="s">
        <v>2297</v>
      </c>
      <c r="D246" s="280" t="s">
        <v>193</v>
      </c>
      <c r="E246" s="280" t="s">
        <v>2234</v>
      </c>
      <c r="F246" s="280" t="s">
        <v>2298</v>
      </c>
      <c r="G246" s="280" t="s">
        <v>193</v>
      </c>
      <c r="H246" s="280" t="s">
        <v>2234</v>
      </c>
      <c r="I246" s="281">
        <v>7878038086</v>
      </c>
      <c r="J246" s="280" t="s">
        <v>439</v>
      </c>
      <c r="K246" s="280" t="s">
        <v>2299</v>
      </c>
      <c r="L246" s="281">
        <v>7878643654</v>
      </c>
      <c r="M246" s="280" t="s">
        <v>2300</v>
      </c>
      <c r="N246" s="280" t="s">
        <v>2300</v>
      </c>
      <c r="O246" s="280" t="s">
        <v>499</v>
      </c>
      <c r="P246" s="280" t="s">
        <v>499</v>
      </c>
      <c r="Q246" s="280" t="s">
        <v>2301</v>
      </c>
      <c r="R246" s="282">
        <v>0</v>
      </c>
      <c r="S246" s="282">
        <v>0</v>
      </c>
      <c r="T246" s="282">
        <v>0</v>
      </c>
      <c r="U246" s="282">
        <v>0</v>
      </c>
      <c r="V246" s="282">
        <v>0</v>
      </c>
      <c r="W246" s="282">
        <v>0</v>
      </c>
      <c r="X246" s="282">
        <v>0</v>
      </c>
      <c r="Y246" s="282">
        <v>0</v>
      </c>
      <c r="Z246" s="282">
        <v>0</v>
      </c>
      <c r="AA246" s="282">
        <v>0</v>
      </c>
      <c r="AB246" s="282">
        <v>0</v>
      </c>
      <c r="AC246" s="282">
        <v>0</v>
      </c>
      <c r="AD246" s="282">
        <v>0</v>
      </c>
      <c r="AE246" s="282">
        <v>0</v>
      </c>
      <c r="AF246" s="282">
        <v>0</v>
      </c>
      <c r="AG246" s="282">
        <v>0</v>
      </c>
      <c r="AH246" s="282">
        <v>0</v>
      </c>
      <c r="AI246" s="282">
        <v>0</v>
      </c>
      <c r="AJ246" s="283">
        <f t="shared" si="3"/>
        <v>0</v>
      </c>
    </row>
    <row r="247" spans="1:36">
      <c r="A247" s="280" t="s">
        <v>2302</v>
      </c>
      <c r="B247" s="280" t="s">
        <v>2303</v>
      </c>
      <c r="C247" s="280" t="s">
        <v>2304</v>
      </c>
      <c r="D247" s="280" t="s">
        <v>193</v>
      </c>
      <c r="E247" s="280" t="s">
        <v>2234</v>
      </c>
      <c r="F247" s="280" t="s">
        <v>2305</v>
      </c>
      <c r="G247" s="280" t="s">
        <v>193</v>
      </c>
      <c r="H247" s="280" t="s">
        <v>2234</v>
      </c>
      <c r="I247" s="281">
        <v>7878420000</v>
      </c>
      <c r="J247" s="280" t="s">
        <v>2306</v>
      </c>
      <c r="K247" s="280" t="s">
        <v>2307</v>
      </c>
      <c r="L247" s="281">
        <v>7878420000</v>
      </c>
      <c r="M247" s="280" t="s">
        <v>499</v>
      </c>
      <c r="N247" s="280" t="s">
        <v>499</v>
      </c>
      <c r="O247" s="280" t="s">
        <v>499</v>
      </c>
      <c r="P247" s="280" t="s">
        <v>2308</v>
      </c>
      <c r="Q247" s="280" t="s">
        <v>2309</v>
      </c>
      <c r="R247" s="282">
        <v>0</v>
      </c>
      <c r="S247" s="282">
        <v>0</v>
      </c>
      <c r="T247" s="282">
        <v>0</v>
      </c>
      <c r="U247" s="282">
        <v>0</v>
      </c>
      <c r="V247" s="282">
        <v>0</v>
      </c>
      <c r="W247" s="282">
        <v>0</v>
      </c>
      <c r="X247" s="282">
        <v>0</v>
      </c>
      <c r="Y247" s="282">
        <v>0</v>
      </c>
      <c r="Z247" s="282">
        <v>0</v>
      </c>
      <c r="AA247" s="282">
        <v>0</v>
      </c>
      <c r="AB247" s="282">
        <v>0</v>
      </c>
      <c r="AC247" s="282">
        <v>6</v>
      </c>
      <c r="AD247" s="282">
        <v>8</v>
      </c>
      <c r="AE247" s="282">
        <v>10</v>
      </c>
      <c r="AF247" s="282">
        <v>10</v>
      </c>
      <c r="AG247" s="282">
        <v>13</v>
      </c>
      <c r="AH247" s="282">
        <v>7</v>
      </c>
      <c r="AI247" s="282">
        <v>0</v>
      </c>
      <c r="AJ247" s="283">
        <f t="shared" si="3"/>
        <v>54</v>
      </c>
    </row>
    <row r="248" spans="1:36">
      <c r="A248" s="280" t="s">
        <v>2310</v>
      </c>
      <c r="B248" s="280" t="s">
        <v>2311</v>
      </c>
      <c r="C248" s="280" t="s">
        <v>2312</v>
      </c>
      <c r="D248" s="280" t="s">
        <v>187</v>
      </c>
      <c r="E248" s="280" t="s">
        <v>2313</v>
      </c>
      <c r="F248" s="280" t="s">
        <v>2314</v>
      </c>
      <c r="G248" s="280" t="s">
        <v>193</v>
      </c>
      <c r="H248" s="280" t="s">
        <v>2236</v>
      </c>
      <c r="I248" s="281">
        <v>7876249661</v>
      </c>
      <c r="J248" s="280" t="s">
        <v>439</v>
      </c>
      <c r="K248" s="280" t="s">
        <v>2315</v>
      </c>
      <c r="L248" s="281">
        <v>7876249661</v>
      </c>
      <c r="M248" s="280" t="s">
        <v>555</v>
      </c>
      <c r="N248" s="280" t="s">
        <v>555</v>
      </c>
      <c r="O248" s="280" t="s">
        <v>555</v>
      </c>
      <c r="P248" s="280" t="s">
        <v>555</v>
      </c>
      <c r="Q248" s="280" t="s">
        <v>439</v>
      </c>
      <c r="R248" s="282">
        <v>0</v>
      </c>
      <c r="S248" s="282">
        <v>0</v>
      </c>
      <c r="T248" s="282">
        <v>0</v>
      </c>
      <c r="U248" s="282">
        <v>0</v>
      </c>
      <c r="V248" s="282">
        <v>0</v>
      </c>
      <c r="W248" s="282">
        <v>0</v>
      </c>
      <c r="X248" s="282">
        <v>0</v>
      </c>
      <c r="Y248" s="282">
        <v>0</v>
      </c>
      <c r="Z248" s="282">
        <v>0</v>
      </c>
      <c r="AA248" s="282">
        <v>0</v>
      </c>
      <c r="AB248" s="282">
        <v>0</v>
      </c>
      <c r="AC248" s="282">
        <v>0</v>
      </c>
      <c r="AD248" s="282">
        <v>0</v>
      </c>
      <c r="AE248" s="282">
        <v>0</v>
      </c>
      <c r="AF248" s="282">
        <v>0</v>
      </c>
      <c r="AG248" s="282">
        <v>0</v>
      </c>
      <c r="AH248" s="282">
        <v>0</v>
      </c>
      <c r="AI248" s="282">
        <v>0</v>
      </c>
      <c r="AJ248" s="283">
        <f t="shared" si="3"/>
        <v>0</v>
      </c>
    </row>
    <row r="249" spans="1:36">
      <c r="A249" s="280" t="s">
        <v>2316</v>
      </c>
      <c r="B249" s="280" t="s">
        <v>2317</v>
      </c>
      <c r="C249" s="280" t="s">
        <v>2318</v>
      </c>
      <c r="D249" s="280" t="s">
        <v>124</v>
      </c>
      <c r="E249" s="280" t="s">
        <v>1832</v>
      </c>
      <c r="F249" s="280" t="s">
        <v>2319</v>
      </c>
      <c r="G249" s="280" t="s">
        <v>124</v>
      </c>
      <c r="H249" s="280" t="s">
        <v>1832</v>
      </c>
      <c r="I249" s="281">
        <v>7877374949</v>
      </c>
      <c r="J249" s="280" t="s">
        <v>439</v>
      </c>
      <c r="K249" s="280" t="s">
        <v>2320</v>
      </c>
      <c r="L249" s="281">
        <v>7877373130</v>
      </c>
      <c r="M249" s="280" t="s">
        <v>2321</v>
      </c>
      <c r="N249" s="280" t="s">
        <v>2321</v>
      </c>
      <c r="O249" s="280" t="s">
        <v>2321</v>
      </c>
      <c r="P249" s="280" t="s">
        <v>2321</v>
      </c>
      <c r="Q249" s="280" t="s">
        <v>2322</v>
      </c>
      <c r="R249" s="282">
        <v>0</v>
      </c>
      <c r="S249" s="282">
        <v>0</v>
      </c>
      <c r="T249" s="282">
        <v>13</v>
      </c>
      <c r="U249" s="282">
        <v>0</v>
      </c>
      <c r="V249" s="282">
        <v>13</v>
      </c>
      <c r="W249" s="282">
        <v>15</v>
      </c>
      <c r="X249" s="282">
        <v>18</v>
      </c>
      <c r="Y249" s="282">
        <v>20</v>
      </c>
      <c r="Z249" s="282">
        <v>16</v>
      </c>
      <c r="AA249" s="282">
        <v>24</v>
      </c>
      <c r="AB249" s="282">
        <v>0</v>
      </c>
      <c r="AC249" s="282">
        <v>20</v>
      </c>
      <c r="AD249" s="282">
        <v>25</v>
      </c>
      <c r="AE249" s="282">
        <v>24</v>
      </c>
      <c r="AF249" s="282">
        <v>30</v>
      </c>
      <c r="AG249" s="282">
        <v>22</v>
      </c>
      <c r="AH249" s="282">
        <v>28</v>
      </c>
      <c r="AI249" s="282">
        <v>0</v>
      </c>
      <c r="AJ249" s="283">
        <f t="shared" si="3"/>
        <v>268</v>
      </c>
    </row>
    <row r="250" spans="1:36">
      <c r="A250" s="280" t="s">
        <v>2323</v>
      </c>
      <c r="B250" s="280" t="s">
        <v>2324</v>
      </c>
      <c r="C250" s="280" t="s">
        <v>2325</v>
      </c>
      <c r="D250" s="280" t="s">
        <v>120</v>
      </c>
      <c r="E250" s="280" t="s">
        <v>1873</v>
      </c>
      <c r="F250" s="280" t="s">
        <v>2326</v>
      </c>
      <c r="G250" s="280" t="s">
        <v>120</v>
      </c>
      <c r="H250" s="280" t="s">
        <v>1873</v>
      </c>
      <c r="I250" s="281">
        <v>7877436799</v>
      </c>
      <c r="J250" s="280" t="s">
        <v>2327</v>
      </c>
      <c r="K250" s="280" t="s">
        <v>2328</v>
      </c>
      <c r="L250" s="281">
        <v>7877436799</v>
      </c>
      <c r="M250" s="280" t="s">
        <v>2329</v>
      </c>
      <c r="N250" s="280" t="s">
        <v>2329</v>
      </c>
      <c r="O250" s="280" t="s">
        <v>2329</v>
      </c>
      <c r="P250" s="280" t="s">
        <v>2329</v>
      </c>
      <c r="Q250" s="280" t="s">
        <v>2330</v>
      </c>
      <c r="R250" s="282">
        <v>0</v>
      </c>
      <c r="S250" s="282">
        <v>0</v>
      </c>
      <c r="T250" s="282">
        <v>0</v>
      </c>
      <c r="U250" s="282">
        <v>0</v>
      </c>
      <c r="V250" s="282">
        <v>0</v>
      </c>
      <c r="W250" s="282">
        <v>0</v>
      </c>
      <c r="X250" s="282">
        <v>0</v>
      </c>
      <c r="Y250" s="282">
        <v>0</v>
      </c>
      <c r="Z250" s="282">
        <v>0</v>
      </c>
      <c r="AA250" s="282">
        <v>0</v>
      </c>
      <c r="AB250" s="282">
        <v>0</v>
      </c>
      <c r="AC250" s="282">
        <v>0</v>
      </c>
      <c r="AD250" s="282">
        <v>0</v>
      </c>
      <c r="AE250" s="282">
        <v>0</v>
      </c>
      <c r="AF250" s="282">
        <v>0</v>
      </c>
      <c r="AG250" s="282">
        <v>0</v>
      </c>
      <c r="AH250" s="282">
        <v>0</v>
      </c>
      <c r="AI250" s="282">
        <v>0</v>
      </c>
      <c r="AJ250" s="283">
        <f t="shared" si="3"/>
        <v>0</v>
      </c>
    </row>
    <row r="251" spans="1:36">
      <c r="A251" s="280" t="s">
        <v>2331</v>
      </c>
      <c r="B251" s="280" t="s">
        <v>2332</v>
      </c>
      <c r="C251" s="280" t="s">
        <v>2333</v>
      </c>
      <c r="D251" s="280" t="s">
        <v>124</v>
      </c>
      <c r="E251" s="280" t="s">
        <v>1832</v>
      </c>
      <c r="F251" s="280" t="s">
        <v>2334</v>
      </c>
      <c r="G251" s="280" t="s">
        <v>124</v>
      </c>
      <c r="H251" s="280" t="s">
        <v>1832</v>
      </c>
      <c r="I251" s="281">
        <v>7877370170</v>
      </c>
      <c r="J251" s="280" t="s">
        <v>2335</v>
      </c>
      <c r="K251" s="280" t="s">
        <v>2336</v>
      </c>
      <c r="L251" s="281">
        <v>7877370175</v>
      </c>
      <c r="M251" s="280" t="s">
        <v>2337</v>
      </c>
      <c r="N251" s="280" t="s">
        <v>2337</v>
      </c>
      <c r="O251" s="280" t="s">
        <v>2337</v>
      </c>
      <c r="P251" s="280" t="s">
        <v>2337</v>
      </c>
      <c r="Q251" s="280" t="s">
        <v>2338</v>
      </c>
      <c r="R251" s="282">
        <v>7</v>
      </c>
      <c r="S251" s="282">
        <v>8</v>
      </c>
      <c r="T251" s="282">
        <v>6</v>
      </c>
      <c r="U251" s="282">
        <v>0</v>
      </c>
      <c r="V251" s="282">
        <v>17</v>
      </c>
      <c r="W251" s="282">
        <v>12</v>
      </c>
      <c r="X251" s="282">
        <v>18</v>
      </c>
      <c r="Y251" s="282">
        <v>18</v>
      </c>
      <c r="Z251" s="282">
        <v>20</v>
      </c>
      <c r="AA251" s="282">
        <v>17</v>
      </c>
      <c r="AB251" s="282">
        <v>0</v>
      </c>
      <c r="AC251" s="282">
        <v>22</v>
      </c>
      <c r="AD251" s="282">
        <v>10</v>
      </c>
      <c r="AE251" s="282">
        <v>16</v>
      </c>
      <c r="AF251" s="282">
        <v>20</v>
      </c>
      <c r="AG251" s="282">
        <v>8</v>
      </c>
      <c r="AH251" s="282">
        <v>11</v>
      </c>
      <c r="AI251" s="282">
        <v>0</v>
      </c>
      <c r="AJ251" s="283">
        <f t="shared" si="3"/>
        <v>210</v>
      </c>
    </row>
    <row r="252" spans="1:36">
      <c r="A252" s="280" t="s">
        <v>2339</v>
      </c>
      <c r="B252" s="280" t="s">
        <v>2340</v>
      </c>
      <c r="C252" s="280" t="s">
        <v>2341</v>
      </c>
      <c r="D252" s="280" t="s">
        <v>124</v>
      </c>
      <c r="E252" s="280" t="s">
        <v>1832</v>
      </c>
      <c r="F252" s="280" t="s">
        <v>2342</v>
      </c>
      <c r="G252" s="280" t="s">
        <v>120</v>
      </c>
      <c r="H252" s="280" t="s">
        <v>1823</v>
      </c>
      <c r="I252" s="281">
        <v>7877120700</v>
      </c>
      <c r="J252" s="280" t="s">
        <v>2343</v>
      </c>
      <c r="K252" s="280" t="s">
        <v>2344</v>
      </c>
      <c r="L252" s="281">
        <v>7877120766</v>
      </c>
      <c r="M252" s="280" t="s">
        <v>2345</v>
      </c>
      <c r="N252" s="280" t="s">
        <v>2345</v>
      </c>
      <c r="O252" s="280" t="s">
        <v>2345</v>
      </c>
      <c r="P252" s="280" t="s">
        <v>2345</v>
      </c>
      <c r="Q252" s="280" t="s">
        <v>1797</v>
      </c>
      <c r="R252" s="282">
        <v>0</v>
      </c>
      <c r="S252" s="282">
        <v>0</v>
      </c>
      <c r="T252" s="282">
        <v>0</v>
      </c>
      <c r="U252" s="282">
        <v>0</v>
      </c>
      <c r="V252" s="282">
        <v>0</v>
      </c>
      <c r="W252" s="282">
        <v>0</v>
      </c>
      <c r="X252" s="282">
        <v>0</v>
      </c>
      <c r="Y252" s="282">
        <v>0</v>
      </c>
      <c r="Z252" s="282">
        <v>0</v>
      </c>
      <c r="AA252" s="282">
        <v>0</v>
      </c>
      <c r="AB252" s="282">
        <v>0</v>
      </c>
      <c r="AC252" s="282">
        <v>0</v>
      </c>
      <c r="AD252" s="282">
        <v>0</v>
      </c>
      <c r="AE252" s="282">
        <v>38</v>
      </c>
      <c r="AF252" s="282">
        <v>42</v>
      </c>
      <c r="AG252" s="282">
        <v>64</v>
      </c>
      <c r="AH252" s="282">
        <v>61</v>
      </c>
      <c r="AI252" s="282">
        <v>0</v>
      </c>
      <c r="AJ252" s="283">
        <f t="shared" si="3"/>
        <v>205</v>
      </c>
    </row>
    <row r="253" spans="1:36">
      <c r="A253" s="280" t="s">
        <v>2346</v>
      </c>
      <c r="B253" s="280" t="s">
        <v>2347</v>
      </c>
      <c r="C253" s="280" t="s">
        <v>2348</v>
      </c>
      <c r="D253" s="280" t="s">
        <v>124</v>
      </c>
      <c r="E253" s="280" t="s">
        <v>1832</v>
      </c>
      <c r="F253" s="280" t="s">
        <v>2349</v>
      </c>
      <c r="G253" s="280" t="s">
        <v>120</v>
      </c>
      <c r="H253" s="280" t="s">
        <v>1814</v>
      </c>
      <c r="I253" s="281">
        <v>7877457000</v>
      </c>
      <c r="J253" s="280" t="s">
        <v>2350</v>
      </c>
      <c r="K253" s="280" t="s">
        <v>2351</v>
      </c>
      <c r="L253" s="281">
        <v>7875617053</v>
      </c>
      <c r="M253" s="280" t="s">
        <v>2352</v>
      </c>
      <c r="N253" s="280" t="s">
        <v>2352</v>
      </c>
      <c r="O253" s="280" t="s">
        <v>2352</v>
      </c>
      <c r="P253" s="280" t="s">
        <v>2352</v>
      </c>
      <c r="Q253" s="280" t="s">
        <v>2353</v>
      </c>
      <c r="R253" s="282">
        <v>1</v>
      </c>
      <c r="S253" s="282">
        <v>1</v>
      </c>
      <c r="T253" s="282">
        <v>2</v>
      </c>
      <c r="U253" s="282">
        <v>0</v>
      </c>
      <c r="V253" s="282">
        <v>3</v>
      </c>
      <c r="W253" s="282">
        <v>2</v>
      </c>
      <c r="X253" s="282">
        <v>1</v>
      </c>
      <c r="Y253" s="282">
        <v>2</v>
      </c>
      <c r="Z253" s="282">
        <v>5</v>
      </c>
      <c r="AA253" s="282">
        <v>3</v>
      </c>
      <c r="AB253" s="282">
        <v>0</v>
      </c>
      <c r="AC253" s="282">
        <v>1</v>
      </c>
      <c r="AD253" s="282">
        <v>3</v>
      </c>
      <c r="AE253" s="282">
        <v>4</v>
      </c>
      <c r="AF253" s="282">
        <v>0</v>
      </c>
      <c r="AG253" s="282">
        <v>5</v>
      </c>
      <c r="AH253" s="282">
        <v>0</v>
      </c>
      <c r="AI253" s="282">
        <v>0</v>
      </c>
      <c r="AJ253" s="283">
        <f t="shared" si="3"/>
        <v>33</v>
      </c>
    </row>
    <row r="254" spans="1:36">
      <c r="A254" s="280" t="s">
        <v>2354</v>
      </c>
      <c r="B254" s="280" t="s">
        <v>2355</v>
      </c>
      <c r="C254" s="280" t="s">
        <v>2356</v>
      </c>
      <c r="D254" s="280" t="s">
        <v>126</v>
      </c>
      <c r="E254" s="280" t="s">
        <v>2100</v>
      </c>
      <c r="F254" s="280" t="s">
        <v>2357</v>
      </c>
      <c r="G254" s="280" t="s">
        <v>126</v>
      </c>
      <c r="H254" s="280" t="s">
        <v>2100</v>
      </c>
      <c r="I254" s="281">
        <v>7877362619</v>
      </c>
      <c r="J254" s="280" t="s">
        <v>2358</v>
      </c>
      <c r="K254" s="280" t="s">
        <v>2359</v>
      </c>
      <c r="L254" s="281">
        <v>7877362619</v>
      </c>
      <c r="M254" s="280" t="s">
        <v>2360</v>
      </c>
      <c r="N254" s="280" t="s">
        <v>2360</v>
      </c>
      <c r="O254" s="280" t="s">
        <v>2360</v>
      </c>
      <c r="P254" s="280" t="s">
        <v>2360</v>
      </c>
      <c r="Q254" s="280" t="s">
        <v>2361</v>
      </c>
      <c r="R254" s="282">
        <v>3</v>
      </c>
      <c r="S254" s="282">
        <v>4</v>
      </c>
      <c r="T254" s="282">
        <v>11</v>
      </c>
      <c r="U254" s="282">
        <v>0</v>
      </c>
      <c r="V254" s="282">
        <v>12</v>
      </c>
      <c r="W254" s="282">
        <v>9</v>
      </c>
      <c r="X254" s="282">
        <v>8</v>
      </c>
      <c r="Y254" s="282">
        <v>7</v>
      </c>
      <c r="Z254" s="282">
        <v>4</v>
      </c>
      <c r="AA254" s="282">
        <v>13</v>
      </c>
      <c r="AB254" s="282">
        <v>0</v>
      </c>
      <c r="AC254" s="282">
        <v>16</v>
      </c>
      <c r="AD254" s="282">
        <v>8</v>
      </c>
      <c r="AE254" s="282">
        <v>10</v>
      </c>
      <c r="AF254" s="282">
        <v>7</v>
      </c>
      <c r="AG254" s="282">
        <v>4</v>
      </c>
      <c r="AH254" s="282">
        <v>0</v>
      </c>
      <c r="AI254" s="282">
        <v>0</v>
      </c>
      <c r="AJ254" s="283">
        <f t="shared" si="3"/>
        <v>116</v>
      </c>
    </row>
    <row r="255" spans="1:36">
      <c r="A255" s="280" t="s">
        <v>2362</v>
      </c>
      <c r="B255" s="280" t="s">
        <v>2363</v>
      </c>
      <c r="C255" s="280" t="s">
        <v>2364</v>
      </c>
      <c r="D255" s="280" t="s">
        <v>126</v>
      </c>
      <c r="E255" s="280" t="s">
        <v>2100</v>
      </c>
      <c r="F255" s="280" t="s">
        <v>2365</v>
      </c>
      <c r="G255" s="280" t="s">
        <v>126</v>
      </c>
      <c r="H255" s="280" t="s">
        <v>2100</v>
      </c>
      <c r="I255" s="281">
        <v>7877364452</v>
      </c>
      <c r="J255" s="280" t="s">
        <v>439</v>
      </c>
      <c r="K255" s="280" t="s">
        <v>2366</v>
      </c>
      <c r="L255" s="281">
        <v>7877122740</v>
      </c>
      <c r="M255" s="280" t="s">
        <v>2367</v>
      </c>
      <c r="N255" s="280" t="s">
        <v>2367</v>
      </c>
      <c r="O255" s="280" t="s">
        <v>2367</v>
      </c>
      <c r="P255" s="280" t="s">
        <v>439</v>
      </c>
      <c r="Q255" s="280" t="s">
        <v>2368</v>
      </c>
      <c r="R255" s="282">
        <v>0</v>
      </c>
      <c r="S255" s="282">
        <v>6</v>
      </c>
      <c r="T255" s="282">
        <v>21</v>
      </c>
      <c r="U255" s="282">
        <v>0</v>
      </c>
      <c r="V255" s="282">
        <v>18</v>
      </c>
      <c r="W255" s="282">
        <v>20</v>
      </c>
      <c r="X255" s="282">
        <v>22</v>
      </c>
      <c r="Y255" s="282">
        <v>15</v>
      </c>
      <c r="Z255" s="282">
        <v>12</v>
      </c>
      <c r="AA255" s="282">
        <v>7</v>
      </c>
      <c r="AB255" s="282">
        <v>0</v>
      </c>
      <c r="AC255" s="282">
        <v>12</v>
      </c>
      <c r="AD255" s="282">
        <v>8</v>
      </c>
      <c r="AE255" s="282">
        <v>0</v>
      </c>
      <c r="AF255" s="282">
        <v>0</v>
      </c>
      <c r="AG255" s="282">
        <v>0</v>
      </c>
      <c r="AH255" s="282">
        <v>0</v>
      </c>
      <c r="AI255" s="282">
        <v>0</v>
      </c>
      <c r="AJ255" s="283">
        <f t="shared" si="3"/>
        <v>141</v>
      </c>
    </row>
    <row r="256" spans="1:36">
      <c r="A256" s="280" t="s">
        <v>2369</v>
      </c>
      <c r="B256" s="280" t="s">
        <v>2370</v>
      </c>
      <c r="C256" s="280" t="s">
        <v>2371</v>
      </c>
      <c r="D256" s="280" t="s">
        <v>126</v>
      </c>
      <c r="E256" s="280" t="s">
        <v>2100</v>
      </c>
      <c r="F256" s="280" t="s">
        <v>2372</v>
      </c>
      <c r="G256" s="280" t="s">
        <v>126</v>
      </c>
      <c r="H256" s="280" t="s">
        <v>2100</v>
      </c>
      <c r="I256" s="281">
        <v>7877137788</v>
      </c>
      <c r="J256" s="280" t="s">
        <v>439</v>
      </c>
      <c r="K256" s="280" t="s">
        <v>2373</v>
      </c>
      <c r="L256" s="281">
        <v>7877137788</v>
      </c>
      <c r="M256" s="280" t="s">
        <v>2374</v>
      </c>
      <c r="N256" s="280" t="s">
        <v>2374</v>
      </c>
      <c r="O256" s="280" t="s">
        <v>2374</v>
      </c>
      <c r="P256" s="280" t="s">
        <v>439</v>
      </c>
      <c r="Q256" s="280" t="s">
        <v>2374</v>
      </c>
      <c r="R256" s="282">
        <v>0</v>
      </c>
      <c r="S256" s="282">
        <v>0</v>
      </c>
      <c r="T256" s="282">
        <v>6</v>
      </c>
      <c r="U256" s="282">
        <v>0</v>
      </c>
      <c r="V256" s="282">
        <v>9</v>
      </c>
      <c r="W256" s="282">
        <v>4</v>
      </c>
      <c r="X256" s="282">
        <v>11</v>
      </c>
      <c r="Y256" s="282">
        <v>5</v>
      </c>
      <c r="Z256" s="282">
        <v>12</v>
      </c>
      <c r="AA256" s="282">
        <v>2</v>
      </c>
      <c r="AB256" s="282">
        <v>0</v>
      </c>
      <c r="AC256" s="282">
        <v>1</v>
      </c>
      <c r="AD256" s="282">
        <v>1</v>
      </c>
      <c r="AE256" s="282">
        <v>0</v>
      </c>
      <c r="AF256" s="282">
        <v>0</v>
      </c>
      <c r="AG256" s="282">
        <v>0</v>
      </c>
      <c r="AH256" s="282">
        <v>0</v>
      </c>
      <c r="AI256" s="282">
        <v>0</v>
      </c>
      <c r="AJ256" s="283">
        <f t="shared" si="3"/>
        <v>51</v>
      </c>
    </row>
    <row r="257" spans="1:36">
      <c r="A257" s="280" t="s">
        <v>2375</v>
      </c>
      <c r="B257" s="280" t="s">
        <v>2376</v>
      </c>
      <c r="C257" s="280" t="s">
        <v>2377</v>
      </c>
      <c r="D257" s="280" t="s">
        <v>134</v>
      </c>
      <c r="E257" s="280" t="s">
        <v>2378</v>
      </c>
      <c r="F257" s="280" t="s">
        <v>2379</v>
      </c>
      <c r="G257" s="280" t="s">
        <v>134</v>
      </c>
      <c r="H257" s="280" t="s">
        <v>2378</v>
      </c>
      <c r="I257" s="281">
        <v>7872346500</v>
      </c>
      <c r="J257" s="280" t="s">
        <v>2380</v>
      </c>
      <c r="K257" s="280" t="s">
        <v>2381</v>
      </c>
      <c r="L257" s="281">
        <v>7872346500</v>
      </c>
      <c r="M257" s="280" t="s">
        <v>2382</v>
      </c>
      <c r="N257" s="280" t="s">
        <v>2382</v>
      </c>
      <c r="O257" s="280" t="s">
        <v>2382</v>
      </c>
      <c r="P257" s="280" t="s">
        <v>499</v>
      </c>
      <c r="Q257" s="280" t="s">
        <v>2383</v>
      </c>
      <c r="R257" s="282">
        <v>0</v>
      </c>
      <c r="S257" s="282">
        <v>9</v>
      </c>
      <c r="T257" s="282">
        <v>23</v>
      </c>
      <c r="U257" s="282">
        <v>0</v>
      </c>
      <c r="V257" s="282">
        <v>16</v>
      </c>
      <c r="W257" s="282">
        <v>25</v>
      </c>
      <c r="X257" s="282">
        <v>25</v>
      </c>
      <c r="Y257" s="282">
        <v>24</v>
      </c>
      <c r="Z257" s="282">
        <v>30</v>
      </c>
      <c r="AA257" s="282">
        <v>20</v>
      </c>
      <c r="AB257" s="282">
        <v>0</v>
      </c>
      <c r="AC257" s="282">
        <v>19</v>
      </c>
      <c r="AD257" s="282">
        <v>12</v>
      </c>
      <c r="AE257" s="282">
        <v>0</v>
      </c>
      <c r="AF257" s="282">
        <v>0</v>
      </c>
      <c r="AG257" s="282">
        <v>0</v>
      </c>
      <c r="AH257" s="282">
        <v>0</v>
      </c>
      <c r="AI257" s="282">
        <v>0</v>
      </c>
      <c r="AJ257" s="283">
        <f t="shared" si="3"/>
        <v>203</v>
      </c>
    </row>
    <row r="258" spans="1:36">
      <c r="A258" s="280" t="s">
        <v>2384</v>
      </c>
      <c r="B258" s="280" t="s">
        <v>2385</v>
      </c>
      <c r="C258" s="280" t="s">
        <v>2386</v>
      </c>
      <c r="D258" s="280" t="s">
        <v>134</v>
      </c>
      <c r="E258" s="280" t="s">
        <v>2378</v>
      </c>
      <c r="F258" s="280" t="s">
        <v>2387</v>
      </c>
      <c r="G258" s="280" t="s">
        <v>134</v>
      </c>
      <c r="H258" s="280" t="s">
        <v>2378</v>
      </c>
      <c r="I258" s="281">
        <v>7878762655</v>
      </c>
      <c r="J258" s="280" t="s">
        <v>2388</v>
      </c>
      <c r="K258" s="280" t="s">
        <v>2389</v>
      </c>
      <c r="L258" s="281">
        <v>7872565767</v>
      </c>
      <c r="M258" s="280" t="s">
        <v>2390</v>
      </c>
      <c r="N258" s="280" t="s">
        <v>2390</v>
      </c>
      <c r="O258" s="280" t="s">
        <v>2390</v>
      </c>
      <c r="P258" s="280" t="s">
        <v>2390</v>
      </c>
      <c r="Q258" s="280" t="s">
        <v>2391</v>
      </c>
      <c r="R258" s="282">
        <v>0</v>
      </c>
      <c r="S258" s="282">
        <v>7</v>
      </c>
      <c r="T258" s="282">
        <v>15</v>
      </c>
      <c r="U258" s="282">
        <v>0</v>
      </c>
      <c r="V258" s="282">
        <v>9</v>
      </c>
      <c r="W258" s="282">
        <v>14</v>
      </c>
      <c r="X258" s="282">
        <v>23</v>
      </c>
      <c r="Y258" s="282">
        <v>18</v>
      </c>
      <c r="Z258" s="282">
        <v>28</v>
      </c>
      <c r="AA258" s="282">
        <v>29</v>
      </c>
      <c r="AB258" s="282">
        <v>0</v>
      </c>
      <c r="AC258" s="282">
        <v>23</v>
      </c>
      <c r="AD258" s="282">
        <v>34</v>
      </c>
      <c r="AE258" s="282">
        <v>36</v>
      </c>
      <c r="AF258" s="282">
        <v>36</v>
      </c>
      <c r="AG258" s="282">
        <v>46</v>
      </c>
      <c r="AH258" s="282">
        <v>43</v>
      </c>
      <c r="AI258" s="282">
        <v>0</v>
      </c>
      <c r="AJ258" s="283">
        <f t="shared" ref="AJ258:AJ321" si="4">SUM(R258:AI258)</f>
        <v>361</v>
      </c>
    </row>
    <row r="259" spans="1:36">
      <c r="A259" s="280" t="s">
        <v>2392</v>
      </c>
      <c r="B259" s="280" t="s">
        <v>2393</v>
      </c>
      <c r="C259" s="280" t="s">
        <v>2394</v>
      </c>
      <c r="D259" s="280" t="s">
        <v>134</v>
      </c>
      <c r="E259" s="280" t="s">
        <v>2378</v>
      </c>
      <c r="F259" s="280" t="s">
        <v>2394</v>
      </c>
      <c r="G259" s="280" t="s">
        <v>134</v>
      </c>
      <c r="H259" s="280" t="s">
        <v>2378</v>
      </c>
      <c r="I259" s="281">
        <v>7878765146</v>
      </c>
      <c r="J259" s="280" t="s">
        <v>439</v>
      </c>
      <c r="K259" s="280" t="s">
        <v>2395</v>
      </c>
      <c r="L259" s="281">
        <v>7878765146</v>
      </c>
      <c r="M259" s="280" t="s">
        <v>2396</v>
      </c>
      <c r="N259" s="280" t="s">
        <v>2396</v>
      </c>
      <c r="O259" s="280" t="s">
        <v>2396</v>
      </c>
      <c r="P259" s="280" t="s">
        <v>439</v>
      </c>
      <c r="Q259" s="280" t="s">
        <v>2397</v>
      </c>
      <c r="R259" s="282">
        <v>0</v>
      </c>
      <c r="S259" s="282">
        <v>0</v>
      </c>
      <c r="T259" s="282">
        <v>19</v>
      </c>
      <c r="U259" s="282">
        <v>0</v>
      </c>
      <c r="V259" s="282">
        <v>0</v>
      </c>
      <c r="W259" s="282">
        <v>28</v>
      </c>
      <c r="X259" s="282">
        <v>18</v>
      </c>
      <c r="Y259" s="282">
        <v>20</v>
      </c>
      <c r="Z259" s="282">
        <v>19</v>
      </c>
      <c r="AA259" s="282">
        <v>18</v>
      </c>
      <c r="AB259" s="282">
        <v>0</v>
      </c>
      <c r="AC259" s="282">
        <v>13</v>
      </c>
      <c r="AD259" s="282">
        <v>9</v>
      </c>
      <c r="AE259" s="282">
        <v>0</v>
      </c>
      <c r="AF259" s="282">
        <v>1</v>
      </c>
      <c r="AG259" s="282">
        <v>0</v>
      </c>
      <c r="AH259" s="282">
        <v>0</v>
      </c>
      <c r="AI259" s="282">
        <v>0</v>
      </c>
      <c r="AJ259" s="283">
        <f t="shared" si="4"/>
        <v>145</v>
      </c>
    </row>
    <row r="260" spans="1:36">
      <c r="A260" s="280" t="s">
        <v>2398</v>
      </c>
      <c r="B260" s="280" t="s">
        <v>2399</v>
      </c>
      <c r="C260" s="280" t="s">
        <v>2400</v>
      </c>
      <c r="D260" s="280" t="s">
        <v>134</v>
      </c>
      <c r="E260" s="280" t="s">
        <v>2378</v>
      </c>
      <c r="F260" s="280" t="s">
        <v>2401</v>
      </c>
      <c r="G260" s="280" t="s">
        <v>134</v>
      </c>
      <c r="H260" s="280" t="s">
        <v>2378</v>
      </c>
      <c r="I260" s="281">
        <v>7872565220</v>
      </c>
      <c r="J260" s="280" t="s">
        <v>439</v>
      </c>
      <c r="K260" s="280" t="s">
        <v>2402</v>
      </c>
      <c r="L260" s="281">
        <v>7872562035</v>
      </c>
      <c r="M260" s="280" t="s">
        <v>2403</v>
      </c>
      <c r="N260" s="280" t="s">
        <v>2403</v>
      </c>
      <c r="O260" s="280" t="s">
        <v>2403</v>
      </c>
      <c r="P260" s="280" t="s">
        <v>719</v>
      </c>
      <c r="Q260" s="280" t="s">
        <v>2404</v>
      </c>
      <c r="R260" s="282">
        <v>0</v>
      </c>
      <c r="S260" s="282">
        <v>7</v>
      </c>
      <c r="T260" s="282">
        <v>15</v>
      </c>
      <c r="U260" s="282">
        <v>0</v>
      </c>
      <c r="V260" s="282">
        <v>8</v>
      </c>
      <c r="W260" s="282">
        <v>9</v>
      </c>
      <c r="X260" s="282">
        <v>8</v>
      </c>
      <c r="Y260" s="282">
        <v>14</v>
      </c>
      <c r="Z260" s="282">
        <v>10</v>
      </c>
      <c r="AA260" s="282">
        <v>7</v>
      </c>
      <c r="AB260" s="282">
        <v>0</v>
      </c>
      <c r="AC260" s="282">
        <v>11</v>
      </c>
      <c r="AD260" s="282">
        <v>11</v>
      </c>
      <c r="AE260" s="282">
        <v>0</v>
      </c>
      <c r="AF260" s="282">
        <v>0</v>
      </c>
      <c r="AG260" s="282">
        <v>0</v>
      </c>
      <c r="AH260" s="282">
        <v>0</v>
      </c>
      <c r="AI260" s="282">
        <v>0</v>
      </c>
      <c r="AJ260" s="283">
        <f t="shared" si="4"/>
        <v>100</v>
      </c>
    </row>
    <row r="261" spans="1:36">
      <c r="A261" s="280" t="s">
        <v>2405</v>
      </c>
      <c r="B261" s="280" t="s">
        <v>2406</v>
      </c>
      <c r="C261" s="280" t="s">
        <v>2407</v>
      </c>
      <c r="D261" s="280" t="s">
        <v>135</v>
      </c>
      <c r="E261" s="280" t="s">
        <v>2408</v>
      </c>
      <c r="F261" s="280" t="s">
        <v>2409</v>
      </c>
      <c r="G261" s="280" t="s">
        <v>142</v>
      </c>
      <c r="H261" s="280" t="s">
        <v>2410</v>
      </c>
      <c r="I261" s="281">
        <v>876756</v>
      </c>
      <c r="J261" s="280" t="s">
        <v>439</v>
      </c>
      <c r="K261" s="280" t="s">
        <v>2411</v>
      </c>
      <c r="L261" s="281">
        <v>7876917569</v>
      </c>
      <c r="M261" s="280" t="s">
        <v>2412</v>
      </c>
      <c r="N261" s="280" t="s">
        <v>2412</v>
      </c>
      <c r="O261" s="280" t="s">
        <v>2412</v>
      </c>
      <c r="P261" s="280" t="s">
        <v>2412</v>
      </c>
      <c r="Q261" s="280" t="s">
        <v>2413</v>
      </c>
      <c r="R261" s="282">
        <v>0</v>
      </c>
      <c r="S261" s="282">
        <v>2</v>
      </c>
      <c r="T261" s="282">
        <v>2</v>
      </c>
      <c r="U261" s="282">
        <v>1</v>
      </c>
      <c r="V261" s="282">
        <v>0</v>
      </c>
      <c r="W261" s="282">
        <v>0</v>
      </c>
      <c r="X261" s="282">
        <v>0</v>
      </c>
      <c r="Y261" s="282">
        <v>1</v>
      </c>
      <c r="Z261" s="282">
        <v>2</v>
      </c>
      <c r="AA261" s="282">
        <v>0</v>
      </c>
      <c r="AB261" s="282">
        <v>0</v>
      </c>
      <c r="AC261" s="282">
        <v>0</v>
      </c>
      <c r="AD261" s="282">
        <v>0</v>
      </c>
      <c r="AE261" s="282">
        <v>0</v>
      </c>
      <c r="AF261" s="282">
        <v>1</v>
      </c>
      <c r="AG261" s="282">
        <v>0</v>
      </c>
      <c r="AH261" s="282">
        <v>1</v>
      </c>
      <c r="AI261" s="282">
        <v>0</v>
      </c>
      <c r="AJ261" s="283">
        <f t="shared" si="4"/>
        <v>10</v>
      </c>
    </row>
    <row r="262" spans="1:36">
      <c r="A262" s="280" t="s">
        <v>2414</v>
      </c>
      <c r="B262" s="280" t="s">
        <v>2415</v>
      </c>
      <c r="C262" s="280" t="s">
        <v>2416</v>
      </c>
      <c r="D262" s="280" t="s">
        <v>148</v>
      </c>
      <c r="E262" s="280" t="s">
        <v>2417</v>
      </c>
      <c r="F262" s="280" t="s">
        <v>2418</v>
      </c>
      <c r="G262" s="280" t="s">
        <v>148</v>
      </c>
      <c r="H262" s="280" t="s">
        <v>2417</v>
      </c>
      <c r="I262" s="281">
        <v>7878856330</v>
      </c>
      <c r="J262" s="280" t="s">
        <v>2419</v>
      </c>
      <c r="K262" s="280" t="s">
        <v>2420</v>
      </c>
      <c r="L262" s="281">
        <v>7878856330</v>
      </c>
      <c r="M262" s="280" t="s">
        <v>2421</v>
      </c>
      <c r="N262" s="280" t="s">
        <v>2421</v>
      </c>
      <c r="O262" s="280" t="s">
        <v>2421</v>
      </c>
      <c r="P262" s="280" t="s">
        <v>2421</v>
      </c>
      <c r="Q262" s="280" t="s">
        <v>2422</v>
      </c>
      <c r="R262" s="282">
        <v>0</v>
      </c>
      <c r="S262" s="282">
        <v>13</v>
      </c>
      <c r="T262" s="282">
        <v>17</v>
      </c>
      <c r="U262" s="282">
        <v>0</v>
      </c>
      <c r="V262" s="282">
        <v>12</v>
      </c>
      <c r="W262" s="282">
        <v>15</v>
      </c>
      <c r="X262" s="282">
        <v>18</v>
      </c>
      <c r="Y262" s="282">
        <v>22</v>
      </c>
      <c r="Z262" s="282">
        <v>19</v>
      </c>
      <c r="AA262" s="282">
        <v>38</v>
      </c>
      <c r="AB262" s="282">
        <v>0</v>
      </c>
      <c r="AC262" s="282">
        <v>30</v>
      </c>
      <c r="AD262" s="282">
        <v>32</v>
      </c>
      <c r="AE262" s="282">
        <v>26</v>
      </c>
      <c r="AF262" s="282">
        <v>27</v>
      </c>
      <c r="AG262" s="282">
        <v>41</v>
      </c>
      <c r="AH262" s="282">
        <v>29</v>
      </c>
      <c r="AI262" s="282">
        <v>0</v>
      </c>
      <c r="AJ262" s="283">
        <f t="shared" si="4"/>
        <v>339</v>
      </c>
    </row>
    <row r="263" spans="1:36">
      <c r="A263" s="280" t="s">
        <v>2423</v>
      </c>
      <c r="B263" s="280" t="s">
        <v>2424</v>
      </c>
      <c r="C263" s="280" t="s">
        <v>2425</v>
      </c>
      <c r="D263" s="280" t="s">
        <v>150</v>
      </c>
      <c r="E263" s="280" t="s">
        <v>1615</v>
      </c>
      <c r="F263" s="280" t="s">
        <v>2426</v>
      </c>
      <c r="G263" s="280" t="s">
        <v>148</v>
      </c>
      <c r="H263" s="280" t="s">
        <v>2417</v>
      </c>
      <c r="I263" s="281">
        <v>7878603310</v>
      </c>
      <c r="J263" s="280" t="s">
        <v>439</v>
      </c>
      <c r="K263" s="280" t="s">
        <v>2427</v>
      </c>
      <c r="L263" s="281">
        <v>7878602654</v>
      </c>
      <c r="M263" s="280" t="s">
        <v>2428</v>
      </c>
      <c r="N263" s="280" t="s">
        <v>2428</v>
      </c>
      <c r="O263" s="280" t="s">
        <v>2429</v>
      </c>
      <c r="P263" s="280" t="s">
        <v>2428</v>
      </c>
      <c r="Q263" s="280" t="s">
        <v>2430</v>
      </c>
      <c r="R263" s="282">
        <v>0</v>
      </c>
      <c r="S263" s="282">
        <v>0</v>
      </c>
      <c r="T263" s="282">
        <v>9</v>
      </c>
      <c r="U263" s="282">
        <v>0</v>
      </c>
      <c r="V263" s="282">
        <v>24</v>
      </c>
      <c r="W263" s="282">
        <v>23</v>
      </c>
      <c r="X263" s="282">
        <v>26</v>
      </c>
      <c r="Y263" s="282">
        <v>25</v>
      </c>
      <c r="Z263" s="282">
        <v>22</v>
      </c>
      <c r="AA263" s="282">
        <v>32</v>
      </c>
      <c r="AB263" s="282">
        <v>0</v>
      </c>
      <c r="AC263" s="282">
        <v>36</v>
      </c>
      <c r="AD263" s="282">
        <v>42</v>
      </c>
      <c r="AE263" s="282">
        <v>31</v>
      </c>
      <c r="AF263" s="282">
        <v>22</v>
      </c>
      <c r="AG263" s="282">
        <v>32</v>
      </c>
      <c r="AH263" s="282">
        <v>13</v>
      </c>
      <c r="AI263" s="282">
        <v>0</v>
      </c>
      <c r="AJ263" s="283">
        <f t="shared" si="4"/>
        <v>337</v>
      </c>
    </row>
    <row r="264" spans="1:36">
      <c r="A264" s="280" t="s">
        <v>2431</v>
      </c>
      <c r="B264" s="280" t="s">
        <v>2432</v>
      </c>
      <c r="C264" s="280" t="s">
        <v>2433</v>
      </c>
      <c r="D264" s="280" t="s">
        <v>149</v>
      </c>
      <c r="E264" s="280" t="s">
        <v>2434</v>
      </c>
      <c r="F264" s="280" t="s">
        <v>2433</v>
      </c>
      <c r="G264" s="280" t="s">
        <v>149</v>
      </c>
      <c r="H264" s="280" t="s">
        <v>2434</v>
      </c>
      <c r="I264" s="281">
        <v>7878635180</v>
      </c>
      <c r="J264" s="280" t="s">
        <v>2435</v>
      </c>
      <c r="K264" s="280" t="s">
        <v>2436</v>
      </c>
      <c r="L264" s="281">
        <v>7878892820</v>
      </c>
      <c r="M264" s="280" t="s">
        <v>2437</v>
      </c>
      <c r="N264" s="280" t="s">
        <v>2437</v>
      </c>
      <c r="O264" s="280" t="s">
        <v>2437</v>
      </c>
      <c r="P264" s="280" t="s">
        <v>2437</v>
      </c>
      <c r="Q264" s="280" t="s">
        <v>2438</v>
      </c>
      <c r="R264" s="282">
        <v>1</v>
      </c>
      <c r="S264" s="282">
        <v>10</v>
      </c>
      <c r="T264" s="282">
        <v>8</v>
      </c>
      <c r="U264" s="282">
        <v>0</v>
      </c>
      <c r="V264" s="282">
        <v>9</v>
      </c>
      <c r="W264" s="282">
        <v>6</v>
      </c>
      <c r="X264" s="282">
        <v>8</v>
      </c>
      <c r="Y264" s="282">
        <v>9</v>
      </c>
      <c r="Z264" s="282">
        <v>9</v>
      </c>
      <c r="AA264" s="282">
        <v>5</v>
      </c>
      <c r="AB264" s="282">
        <v>0</v>
      </c>
      <c r="AC264" s="282">
        <v>9</v>
      </c>
      <c r="AD264" s="282">
        <v>9</v>
      </c>
      <c r="AE264" s="282">
        <v>5</v>
      </c>
      <c r="AF264" s="282">
        <v>3</v>
      </c>
      <c r="AG264" s="282">
        <v>4</v>
      </c>
      <c r="AH264" s="282">
        <v>3</v>
      </c>
      <c r="AI264" s="282">
        <v>0</v>
      </c>
      <c r="AJ264" s="283">
        <f t="shared" si="4"/>
        <v>98</v>
      </c>
    </row>
    <row r="265" spans="1:36">
      <c r="A265" s="280" t="s">
        <v>2439</v>
      </c>
      <c r="B265" s="280" t="s">
        <v>2440</v>
      </c>
      <c r="C265" s="280" t="s">
        <v>2441</v>
      </c>
      <c r="D265" s="280" t="s">
        <v>149</v>
      </c>
      <c r="E265" s="280" t="s">
        <v>2434</v>
      </c>
      <c r="F265" s="280" t="s">
        <v>2442</v>
      </c>
      <c r="G265" s="280" t="s">
        <v>149</v>
      </c>
      <c r="H265" s="280" t="s">
        <v>2434</v>
      </c>
      <c r="I265" s="281">
        <v>7878636180</v>
      </c>
      <c r="J265" s="280" t="s">
        <v>2443</v>
      </c>
      <c r="K265" s="280" t="s">
        <v>2444</v>
      </c>
      <c r="L265" s="281">
        <v>7878636180</v>
      </c>
      <c r="M265" s="280" t="s">
        <v>2445</v>
      </c>
      <c r="N265" s="280" t="s">
        <v>2445</v>
      </c>
      <c r="O265" s="280" t="s">
        <v>2445</v>
      </c>
      <c r="P265" s="280" t="s">
        <v>2445</v>
      </c>
      <c r="Q265" s="280" t="s">
        <v>2446</v>
      </c>
      <c r="R265" s="282">
        <v>0</v>
      </c>
      <c r="S265" s="282">
        <v>3</v>
      </c>
      <c r="T265" s="282">
        <v>5</v>
      </c>
      <c r="U265" s="282">
        <v>0</v>
      </c>
      <c r="V265" s="282">
        <v>8</v>
      </c>
      <c r="W265" s="282">
        <v>9</v>
      </c>
      <c r="X265" s="282">
        <v>13</v>
      </c>
      <c r="Y265" s="282">
        <v>5</v>
      </c>
      <c r="Z265" s="282">
        <v>10</v>
      </c>
      <c r="AA265" s="282">
        <v>15</v>
      </c>
      <c r="AB265" s="282">
        <v>0</v>
      </c>
      <c r="AC265" s="282">
        <v>11</v>
      </c>
      <c r="AD265" s="282">
        <v>7</v>
      </c>
      <c r="AE265" s="282">
        <v>22</v>
      </c>
      <c r="AF265" s="282">
        <v>10</v>
      </c>
      <c r="AG265" s="282">
        <v>13</v>
      </c>
      <c r="AH265" s="282">
        <v>11</v>
      </c>
      <c r="AI265" s="282">
        <v>0</v>
      </c>
      <c r="AJ265" s="283">
        <f t="shared" si="4"/>
        <v>142</v>
      </c>
    </row>
    <row r="266" spans="1:36">
      <c r="A266" s="280" t="s">
        <v>2447</v>
      </c>
      <c r="B266" s="280" t="s">
        <v>2448</v>
      </c>
      <c r="C266" s="280" t="s">
        <v>2449</v>
      </c>
      <c r="D266" s="280" t="s">
        <v>149</v>
      </c>
      <c r="E266" s="280" t="s">
        <v>2434</v>
      </c>
      <c r="F266" s="280" t="s">
        <v>2450</v>
      </c>
      <c r="G266" s="280" t="s">
        <v>149</v>
      </c>
      <c r="H266" s="280" t="s">
        <v>2434</v>
      </c>
      <c r="I266" s="281">
        <v>7878633553</v>
      </c>
      <c r="J266" s="280" t="s">
        <v>2451</v>
      </c>
      <c r="K266" s="280" t="s">
        <v>2452</v>
      </c>
      <c r="L266" s="281">
        <v>7878634410</v>
      </c>
      <c r="M266" s="280" t="s">
        <v>2453</v>
      </c>
      <c r="N266" s="280" t="s">
        <v>2453</v>
      </c>
      <c r="O266" s="280" t="s">
        <v>2453</v>
      </c>
      <c r="P266" s="280" t="s">
        <v>2453</v>
      </c>
      <c r="Q266" s="280" t="s">
        <v>2454</v>
      </c>
      <c r="R266" s="282">
        <v>0</v>
      </c>
      <c r="S266" s="282">
        <v>12</v>
      </c>
      <c r="T266" s="282">
        <v>20</v>
      </c>
      <c r="U266" s="282">
        <v>0</v>
      </c>
      <c r="V266" s="282">
        <v>16</v>
      </c>
      <c r="W266" s="282">
        <v>33</v>
      </c>
      <c r="X266" s="282">
        <v>28</v>
      </c>
      <c r="Y266" s="282">
        <v>31</v>
      </c>
      <c r="Z266" s="282">
        <v>24</v>
      </c>
      <c r="AA266" s="282">
        <v>37</v>
      </c>
      <c r="AB266" s="282">
        <v>0</v>
      </c>
      <c r="AC266" s="282">
        <v>33</v>
      </c>
      <c r="AD266" s="282">
        <v>24</v>
      </c>
      <c r="AE266" s="282">
        <v>31</v>
      </c>
      <c r="AF266" s="282">
        <v>24</v>
      </c>
      <c r="AG266" s="282">
        <v>21</v>
      </c>
      <c r="AH266" s="282">
        <v>16</v>
      </c>
      <c r="AI266" s="282">
        <v>0</v>
      </c>
      <c r="AJ266" s="283">
        <f t="shared" si="4"/>
        <v>350</v>
      </c>
    </row>
    <row r="267" spans="1:36">
      <c r="A267" s="280" t="s">
        <v>2455</v>
      </c>
      <c r="B267" s="280" t="s">
        <v>2456</v>
      </c>
      <c r="C267" s="280" t="s">
        <v>2457</v>
      </c>
      <c r="D267" s="280" t="s">
        <v>149</v>
      </c>
      <c r="E267" s="280" t="s">
        <v>2434</v>
      </c>
      <c r="F267" s="280" t="s">
        <v>2458</v>
      </c>
      <c r="G267" s="280" t="s">
        <v>149</v>
      </c>
      <c r="H267" s="280" t="s">
        <v>2434</v>
      </c>
      <c r="I267" s="281">
        <v>7878631001</v>
      </c>
      <c r="J267" s="280" t="s">
        <v>2459</v>
      </c>
      <c r="K267" s="280" t="s">
        <v>2460</v>
      </c>
      <c r="L267" s="281">
        <v>7878632122</v>
      </c>
      <c r="M267" s="280" t="s">
        <v>2461</v>
      </c>
      <c r="N267" s="280" t="s">
        <v>2461</v>
      </c>
      <c r="O267" s="280" t="s">
        <v>2461</v>
      </c>
      <c r="P267" s="280" t="s">
        <v>2461</v>
      </c>
      <c r="Q267" s="280" t="s">
        <v>1797</v>
      </c>
      <c r="R267" s="282">
        <v>0</v>
      </c>
      <c r="S267" s="282">
        <v>7</v>
      </c>
      <c r="T267" s="282">
        <v>11</v>
      </c>
      <c r="U267" s="282">
        <v>0</v>
      </c>
      <c r="V267" s="282">
        <v>15</v>
      </c>
      <c r="W267" s="282">
        <v>18</v>
      </c>
      <c r="X267" s="282">
        <v>10</v>
      </c>
      <c r="Y267" s="282">
        <v>14</v>
      </c>
      <c r="Z267" s="282">
        <v>13</v>
      </c>
      <c r="AA267" s="282">
        <v>18</v>
      </c>
      <c r="AB267" s="282">
        <v>0</v>
      </c>
      <c r="AC267" s="282">
        <v>15</v>
      </c>
      <c r="AD267" s="282">
        <v>20</v>
      </c>
      <c r="AE267" s="282">
        <v>14</v>
      </c>
      <c r="AF267" s="282">
        <v>15</v>
      </c>
      <c r="AG267" s="282">
        <v>7</v>
      </c>
      <c r="AH267" s="282">
        <v>8</v>
      </c>
      <c r="AI267" s="282">
        <v>0</v>
      </c>
      <c r="AJ267" s="283">
        <f t="shared" si="4"/>
        <v>185</v>
      </c>
    </row>
    <row r="268" spans="1:36">
      <c r="A268" s="280" t="s">
        <v>2462</v>
      </c>
      <c r="B268" s="280" t="s">
        <v>2463</v>
      </c>
      <c r="C268" s="280" t="s">
        <v>2464</v>
      </c>
      <c r="D268" s="280" t="s">
        <v>149</v>
      </c>
      <c r="E268" s="280" t="s">
        <v>2434</v>
      </c>
      <c r="F268" s="280" t="s">
        <v>2465</v>
      </c>
      <c r="G268" s="280" t="s">
        <v>142</v>
      </c>
      <c r="H268" s="280" t="s">
        <v>2466</v>
      </c>
      <c r="I268" s="281">
        <v>7877637113</v>
      </c>
      <c r="J268" s="280" t="s">
        <v>439</v>
      </c>
      <c r="K268" s="280" t="s">
        <v>2467</v>
      </c>
      <c r="L268" s="281">
        <v>7877637113</v>
      </c>
      <c r="M268" s="280" t="s">
        <v>1474</v>
      </c>
      <c r="N268" s="280" t="s">
        <v>611</v>
      </c>
      <c r="O268" s="280" t="s">
        <v>611</v>
      </c>
      <c r="P268" s="280" t="s">
        <v>2468</v>
      </c>
      <c r="Q268" s="280" t="s">
        <v>2468</v>
      </c>
      <c r="R268" s="282">
        <v>0</v>
      </c>
      <c r="S268" s="282">
        <v>0</v>
      </c>
      <c r="T268" s="282">
        <v>0</v>
      </c>
      <c r="U268" s="282">
        <v>0</v>
      </c>
      <c r="V268" s="282">
        <v>0</v>
      </c>
      <c r="W268" s="282">
        <v>0</v>
      </c>
      <c r="X268" s="282">
        <v>0</v>
      </c>
      <c r="Y268" s="282">
        <v>0</v>
      </c>
      <c r="Z268" s="282">
        <v>0</v>
      </c>
      <c r="AA268" s="282">
        <v>0</v>
      </c>
      <c r="AB268" s="282">
        <v>0</v>
      </c>
      <c r="AC268" s="282">
        <v>0</v>
      </c>
      <c r="AD268" s="282">
        <v>0</v>
      </c>
      <c r="AE268" s="282">
        <v>0</v>
      </c>
      <c r="AF268" s="282">
        <v>0</v>
      </c>
      <c r="AG268" s="282">
        <v>0</v>
      </c>
      <c r="AH268" s="282">
        <v>14</v>
      </c>
      <c r="AI268" s="282">
        <v>0</v>
      </c>
      <c r="AJ268" s="283">
        <f t="shared" si="4"/>
        <v>14</v>
      </c>
    </row>
    <row r="269" spans="1:36">
      <c r="A269" s="280" t="s">
        <v>2469</v>
      </c>
      <c r="B269" s="280" t="s">
        <v>2470</v>
      </c>
      <c r="C269" s="280" t="s">
        <v>2471</v>
      </c>
      <c r="D269" s="280" t="s">
        <v>128</v>
      </c>
      <c r="E269" s="280" t="s">
        <v>2472</v>
      </c>
      <c r="F269" s="280" t="s">
        <v>2473</v>
      </c>
      <c r="G269" s="280" t="s">
        <v>142</v>
      </c>
      <c r="H269" s="280" t="s">
        <v>2466</v>
      </c>
      <c r="I269" s="281">
        <v>7876927377</v>
      </c>
      <c r="J269" s="280" t="s">
        <v>439</v>
      </c>
      <c r="K269" s="280" t="s">
        <v>2467</v>
      </c>
      <c r="L269" s="281">
        <v>7877163711</v>
      </c>
      <c r="M269" s="280" t="s">
        <v>2474</v>
      </c>
      <c r="N269" s="280" t="s">
        <v>439</v>
      </c>
      <c r="O269" s="280" t="s">
        <v>439</v>
      </c>
      <c r="P269" s="280" t="s">
        <v>439</v>
      </c>
      <c r="Q269" s="280" t="s">
        <v>2474</v>
      </c>
      <c r="R269" s="282">
        <v>0</v>
      </c>
      <c r="S269" s="282">
        <v>0</v>
      </c>
      <c r="T269" s="282">
        <v>0</v>
      </c>
      <c r="U269" s="282">
        <v>0</v>
      </c>
      <c r="V269" s="282">
        <v>0</v>
      </c>
      <c r="W269" s="282">
        <v>0</v>
      </c>
      <c r="X269" s="282">
        <v>0</v>
      </c>
      <c r="Y269" s="282">
        <v>0</v>
      </c>
      <c r="Z269" s="282">
        <v>0</v>
      </c>
      <c r="AA269" s="282">
        <v>0</v>
      </c>
      <c r="AB269" s="282">
        <v>0</v>
      </c>
      <c r="AC269" s="282">
        <v>0</v>
      </c>
      <c r="AD269" s="282">
        <v>0</v>
      </c>
      <c r="AE269" s="282">
        <v>0</v>
      </c>
      <c r="AF269" s="282">
        <v>0</v>
      </c>
      <c r="AG269" s="282">
        <v>0</v>
      </c>
      <c r="AH269" s="282">
        <v>21</v>
      </c>
      <c r="AI269" s="282">
        <v>0</v>
      </c>
      <c r="AJ269" s="283">
        <f t="shared" si="4"/>
        <v>21</v>
      </c>
    </row>
    <row r="270" spans="1:36">
      <c r="A270" s="280" t="s">
        <v>2475</v>
      </c>
      <c r="B270" s="280" t="s">
        <v>2476</v>
      </c>
      <c r="C270" s="280" t="s">
        <v>2477</v>
      </c>
      <c r="D270" s="280" t="s">
        <v>118</v>
      </c>
      <c r="E270" s="280" t="s">
        <v>1767</v>
      </c>
      <c r="F270" s="280" t="s">
        <v>2478</v>
      </c>
      <c r="G270" s="280" t="s">
        <v>142</v>
      </c>
      <c r="H270" s="280" t="s">
        <v>2466</v>
      </c>
      <c r="I270" s="281">
        <v>7876927377</v>
      </c>
      <c r="J270" s="280" t="s">
        <v>439</v>
      </c>
      <c r="K270" s="280" t="s">
        <v>2467</v>
      </c>
      <c r="L270" s="281">
        <v>7876927377</v>
      </c>
      <c r="M270" s="280" t="s">
        <v>555</v>
      </c>
      <c r="N270" s="280" t="s">
        <v>555</v>
      </c>
      <c r="O270" s="280" t="s">
        <v>555</v>
      </c>
      <c r="P270" s="280" t="s">
        <v>2479</v>
      </c>
      <c r="Q270" s="280" t="s">
        <v>2480</v>
      </c>
      <c r="R270" s="282">
        <v>0</v>
      </c>
      <c r="S270" s="282">
        <v>0</v>
      </c>
      <c r="T270" s="282">
        <v>0</v>
      </c>
      <c r="U270" s="282">
        <v>0</v>
      </c>
      <c r="V270" s="282">
        <v>0</v>
      </c>
      <c r="W270" s="282">
        <v>0</v>
      </c>
      <c r="X270" s="282">
        <v>0</v>
      </c>
      <c r="Y270" s="282">
        <v>0</v>
      </c>
      <c r="Z270" s="282">
        <v>0</v>
      </c>
      <c r="AA270" s="282">
        <v>0</v>
      </c>
      <c r="AB270" s="282">
        <v>0</v>
      </c>
      <c r="AC270" s="282">
        <v>0</v>
      </c>
      <c r="AD270" s="282">
        <v>0</v>
      </c>
      <c r="AE270" s="282">
        <v>0</v>
      </c>
      <c r="AF270" s="282">
        <v>0</v>
      </c>
      <c r="AG270" s="282">
        <v>0</v>
      </c>
      <c r="AH270" s="282">
        <v>0</v>
      </c>
      <c r="AI270" s="282">
        <v>0</v>
      </c>
      <c r="AJ270" s="283">
        <f t="shared" si="4"/>
        <v>0</v>
      </c>
    </row>
    <row r="271" spans="1:36">
      <c r="A271" s="280" t="s">
        <v>2481</v>
      </c>
      <c r="B271" s="280" t="s">
        <v>2482</v>
      </c>
      <c r="C271" s="280" t="s">
        <v>2483</v>
      </c>
      <c r="D271" s="280" t="s">
        <v>149</v>
      </c>
      <c r="E271" s="280" t="s">
        <v>2434</v>
      </c>
      <c r="F271" s="280" t="s">
        <v>2484</v>
      </c>
      <c r="G271" s="280" t="s">
        <v>145</v>
      </c>
      <c r="H271" s="280" t="s">
        <v>2485</v>
      </c>
      <c r="I271" s="281">
        <v>7878850502</v>
      </c>
      <c r="J271" s="280" t="s">
        <v>2486</v>
      </c>
      <c r="K271" s="280" t="s">
        <v>2487</v>
      </c>
      <c r="L271" s="281">
        <v>7878850502</v>
      </c>
      <c r="M271" s="280" t="s">
        <v>555</v>
      </c>
      <c r="N271" s="280" t="s">
        <v>555</v>
      </c>
      <c r="O271" s="280" t="s">
        <v>2488</v>
      </c>
      <c r="P271" s="280" t="s">
        <v>2488</v>
      </c>
      <c r="Q271" s="280" t="s">
        <v>2489</v>
      </c>
      <c r="R271" s="282">
        <v>0</v>
      </c>
      <c r="S271" s="282">
        <v>0</v>
      </c>
      <c r="T271" s="282">
        <v>0</v>
      </c>
      <c r="U271" s="282">
        <v>0</v>
      </c>
      <c r="V271" s="282">
        <v>0</v>
      </c>
      <c r="W271" s="282">
        <v>0</v>
      </c>
      <c r="X271" s="282">
        <v>0</v>
      </c>
      <c r="Y271" s="282">
        <v>0</v>
      </c>
      <c r="Z271" s="282">
        <v>0</v>
      </c>
      <c r="AA271" s="282">
        <v>0</v>
      </c>
      <c r="AB271" s="282">
        <v>0</v>
      </c>
      <c r="AC271" s="282">
        <v>12</v>
      </c>
      <c r="AD271" s="282">
        <v>12</v>
      </c>
      <c r="AE271" s="282">
        <v>12</v>
      </c>
      <c r="AF271" s="282">
        <v>19</v>
      </c>
      <c r="AG271" s="282">
        <v>31</v>
      </c>
      <c r="AH271" s="282">
        <v>34</v>
      </c>
      <c r="AI271" s="282">
        <v>0</v>
      </c>
      <c r="AJ271" s="283">
        <f t="shared" si="4"/>
        <v>120</v>
      </c>
    </row>
    <row r="272" spans="1:36">
      <c r="A272" s="280" t="s">
        <v>2490</v>
      </c>
      <c r="B272" s="280" t="s">
        <v>2491</v>
      </c>
      <c r="C272" s="280" t="s">
        <v>2492</v>
      </c>
      <c r="D272" s="280" t="s">
        <v>149</v>
      </c>
      <c r="E272" s="280" t="s">
        <v>2434</v>
      </c>
      <c r="F272" s="280" t="s">
        <v>2492</v>
      </c>
      <c r="G272" s="280" t="s">
        <v>149</v>
      </c>
      <c r="H272" s="280" t="s">
        <v>2434</v>
      </c>
      <c r="I272" s="281">
        <v>7876030310</v>
      </c>
      <c r="J272" s="280" t="s">
        <v>439</v>
      </c>
      <c r="K272" s="280" t="s">
        <v>2493</v>
      </c>
      <c r="L272" s="281">
        <v>7876030310</v>
      </c>
      <c r="M272" s="280" t="s">
        <v>499</v>
      </c>
      <c r="N272" s="280" t="s">
        <v>555</v>
      </c>
      <c r="O272" s="280" t="s">
        <v>555</v>
      </c>
      <c r="P272" s="280" t="s">
        <v>555</v>
      </c>
      <c r="Q272" s="280" t="s">
        <v>2494</v>
      </c>
      <c r="R272" s="282">
        <v>0</v>
      </c>
      <c r="S272" s="282">
        <v>0</v>
      </c>
      <c r="T272" s="282">
        <v>0</v>
      </c>
      <c r="U272" s="282">
        <v>0</v>
      </c>
      <c r="V272" s="282">
        <v>0</v>
      </c>
      <c r="W272" s="282">
        <v>0</v>
      </c>
      <c r="X272" s="282">
        <v>0</v>
      </c>
      <c r="Y272" s="282">
        <v>0</v>
      </c>
      <c r="Z272" s="282">
        <v>0</v>
      </c>
      <c r="AA272" s="282">
        <v>0</v>
      </c>
      <c r="AB272" s="282">
        <v>0</v>
      </c>
      <c r="AC272" s="282">
        <v>0</v>
      </c>
      <c r="AD272" s="282">
        <v>0</v>
      </c>
      <c r="AE272" s="282">
        <v>0</v>
      </c>
      <c r="AF272" s="282">
        <v>0</v>
      </c>
      <c r="AG272" s="282">
        <v>0</v>
      </c>
      <c r="AH272" s="282">
        <v>0</v>
      </c>
      <c r="AI272" s="282">
        <v>0</v>
      </c>
      <c r="AJ272" s="283">
        <f t="shared" si="4"/>
        <v>0</v>
      </c>
    </row>
    <row r="273" spans="1:36">
      <c r="A273" s="280" t="s">
        <v>2495</v>
      </c>
      <c r="B273" s="280" t="s">
        <v>2496</v>
      </c>
      <c r="C273" s="280" t="s">
        <v>2497</v>
      </c>
      <c r="D273" s="280" t="s">
        <v>149</v>
      </c>
      <c r="E273" s="280" t="s">
        <v>2434</v>
      </c>
      <c r="F273" s="280" t="s">
        <v>2497</v>
      </c>
      <c r="G273" s="280" t="s">
        <v>149</v>
      </c>
      <c r="H273" s="280" t="s">
        <v>2434</v>
      </c>
      <c r="I273" s="281">
        <v>7876182018</v>
      </c>
      <c r="J273" s="280" t="s">
        <v>439</v>
      </c>
      <c r="K273" s="280" t="s">
        <v>2498</v>
      </c>
      <c r="L273" s="281">
        <v>7876182018</v>
      </c>
      <c r="M273" s="280" t="s">
        <v>2499</v>
      </c>
      <c r="N273" s="280" t="s">
        <v>2499</v>
      </c>
      <c r="O273" s="280" t="s">
        <v>2499</v>
      </c>
      <c r="P273" s="280" t="s">
        <v>2499</v>
      </c>
      <c r="Q273" s="280" t="s">
        <v>2500</v>
      </c>
      <c r="R273" s="282">
        <v>0</v>
      </c>
      <c r="S273" s="282">
        <v>0</v>
      </c>
      <c r="T273" s="282">
        <v>0</v>
      </c>
      <c r="U273" s="282">
        <v>0</v>
      </c>
      <c r="V273" s="282">
        <v>0</v>
      </c>
      <c r="W273" s="282">
        <v>2</v>
      </c>
      <c r="X273" s="282">
        <v>1</v>
      </c>
      <c r="Y273" s="282">
        <v>2</v>
      </c>
      <c r="Z273" s="282">
        <v>1</v>
      </c>
      <c r="AA273" s="282">
        <v>1</v>
      </c>
      <c r="AB273" s="282">
        <v>0</v>
      </c>
      <c r="AC273" s="282">
        <v>4</v>
      </c>
      <c r="AD273" s="282">
        <v>7</v>
      </c>
      <c r="AE273" s="282">
        <v>4</v>
      </c>
      <c r="AF273" s="282">
        <v>6</v>
      </c>
      <c r="AG273" s="282">
        <v>3</v>
      </c>
      <c r="AH273" s="282">
        <v>12</v>
      </c>
      <c r="AI273" s="282">
        <v>0</v>
      </c>
      <c r="AJ273" s="283">
        <f t="shared" si="4"/>
        <v>43</v>
      </c>
    </row>
    <row r="274" spans="1:36">
      <c r="A274" s="280" t="s">
        <v>2501</v>
      </c>
      <c r="B274" s="280" t="s">
        <v>2502</v>
      </c>
      <c r="C274" s="280" t="s">
        <v>2503</v>
      </c>
      <c r="D274" s="280" t="s">
        <v>128</v>
      </c>
      <c r="E274" s="280" t="s">
        <v>2504</v>
      </c>
      <c r="F274" s="280" t="s">
        <v>2505</v>
      </c>
      <c r="G274" s="280" t="s">
        <v>128</v>
      </c>
      <c r="H274" s="280" t="s">
        <v>2504</v>
      </c>
      <c r="I274" s="281">
        <v>7878521616</v>
      </c>
      <c r="J274" s="280" t="s">
        <v>2506</v>
      </c>
      <c r="K274" s="280" t="s">
        <v>2507</v>
      </c>
      <c r="L274" s="281">
        <v>7878521920</v>
      </c>
      <c r="M274" s="280" t="s">
        <v>2508</v>
      </c>
      <c r="N274" s="280" t="s">
        <v>2508</v>
      </c>
      <c r="O274" s="280" t="s">
        <v>2508</v>
      </c>
      <c r="P274" s="280" t="s">
        <v>2508</v>
      </c>
      <c r="Q274" s="280" t="s">
        <v>2508</v>
      </c>
      <c r="R274" s="282">
        <v>0</v>
      </c>
      <c r="S274" s="282">
        <v>0</v>
      </c>
      <c r="T274" s="282">
        <v>0</v>
      </c>
      <c r="U274" s="282">
        <v>0</v>
      </c>
      <c r="V274" s="282">
        <v>0</v>
      </c>
      <c r="W274" s="282">
        <v>0</v>
      </c>
      <c r="X274" s="282">
        <v>0</v>
      </c>
      <c r="Y274" s="282">
        <v>0</v>
      </c>
      <c r="Z274" s="282">
        <v>0</v>
      </c>
      <c r="AA274" s="282">
        <v>19</v>
      </c>
      <c r="AB274" s="282">
        <v>0</v>
      </c>
      <c r="AC274" s="282">
        <v>42</v>
      </c>
      <c r="AD274" s="282">
        <v>56</v>
      </c>
      <c r="AE274" s="282">
        <v>60</v>
      </c>
      <c r="AF274" s="282">
        <v>50</v>
      </c>
      <c r="AG274" s="282">
        <v>63</v>
      </c>
      <c r="AH274" s="282">
        <v>56</v>
      </c>
      <c r="AI274" s="282">
        <v>0</v>
      </c>
      <c r="AJ274" s="283">
        <f t="shared" si="4"/>
        <v>346</v>
      </c>
    </row>
    <row r="275" spans="1:36">
      <c r="A275" s="280" t="s">
        <v>2509</v>
      </c>
      <c r="B275" s="280" t="s">
        <v>2510</v>
      </c>
      <c r="C275" s="280" t="s">
        <v>2511</v>
      </c>
      <c r="D275" s="280" t="s">
        <v>128</v>
      </c>
      <c r="E275" s="280" t="s">
        <v>2512</v>
      </c>
      <c r="F275" s="280" t="s">
        <v>2513</v>
      </c>
      <c r="G275" s="280" t="s">
        <v>128</v>
      </c>
      <c r="H275" s="280" t="s">
        <v>2512</v>
      </c>
      <c r="I275" s="281">
        <v>7878509120</v>
      </c>
      <c r="J275" s="280" t="s">
        <v>2514</v>
      </c>
      <c r="K275" s="280" t="s">
        <v>2515</v>
      </c>
      <c r="L275" s="281">
        <v>7878509169</v>
      </c>
      <c r="M275" s="280" t="s">
        <v>2516</v>
      </c>
      <c r="N275" s="280" t="s">
        <v>2516</v>
      </c>
      <c r="O275" s="280" t="s">
        <v>2516</v>
      </c>
      <c r="P275" s="280" t="s">
        <v>2516</v>
      </c>
      <c r="Q275" s="280" t="s">
        <v>1797</v>
      </c>
      <c r="R275" s="282">
        <v>3</v>
      </c>
      <c r="S275" s="282">
        <v>16</v>
      </c>
      <c r="T275" s="282">
        <v>18</v>
      </c>
      <c r="U275" s="282">
        <v>0</v>
      </c>
      <c r="V275" s="282">
        <v>26</v>
      </c>
      <c r="W275" s="282">
        <v>19</v>
      </c>
      <c r="X275" s="282">
        <v>19</v>
      </c>
      <c r="Y275" s="282">
        <v>24</v>
      </c>
      <c r="Z275" s="282">
        <v>25</v>
      </c>
      <c r="AA275" s="282">
        <v>26</v>
      </c>
      <c r="AB275" s="282">
        <v>0</v>
      </c>
      <c r="AC275" s="282">
        <v>22</v>
      </c>
      <c r="AD275" s="282">
        <v>34</v>
      </c>
      <c r="AE275" s="282">
        <v>33</v>
      </c>
      <c r="AF275" s="282">
        <v>20</v>
      </c>
      <c r="AG275" s="282">
        <v>27</v>
      </c>
      <c r="AH275" s="282">
        <v>17</v>
      </c>
      <c r="AI275" s="282">
        <v>0</v>
      </c>
      <c r="AJ275" s="283">
        <f t="shared" si="4"/>
        <v>329</v>
      </c>
    </row>
    <row r="276" spans="1:36">
      <c r="A276" s="280" t="s">
        <v>2517</v>
      </c>
      <c r="B276" s="280" t="s">
        <v>2518</v>
      </c>
      <c r="C276" s="280" t="s">
        <v>2519</v>
      </c>
      <c r="D276" s="280" t="s">
        <v>128</v>
      </c>
      <c r="E276" s="280" t="s">
        <v>2512</v>
      </c>
      <c r="F276" s="280" t="s">
        <v>2520</v>
      </c>
      <c r="G276" s="280" t="s">
        <v>128</v>
      </c>
      <c r="H276" s="280" t="s">
        <v>2512</v>
      </c>
      <c r="I276" s="281">
        <v>7878528798</v>
      </c>
      <c r="J276" s="280" t="s">
        <v>439</v>
      </c>
      <c r="K276" s="280" t="s">
        <v>2521</v>
      </c>
      <c r="L276" s="281">
        <v>7878528798</v>
      </c>
      <c r="M276" s="280" t="s">
        <v>2522</v>
      </c>
      <c r="N276" s="280" t="s">
        <v>2522</v>
      </c>
      <c r="O276" s="280" t="s">
        <v>2522</v>
      </c>
      <c r="P276" s="280" t="s">
        <v>439</v>
      </c>
      <c r="Q276" s="280" t="s">
        <v>2523</v>
      </c>
      <c r="R276" s="282">
        <v>0</v>
      </c>
      <c r="S276" s="282">
        <v>13</v>
      </c>
      <c r="T276" s="282">
        <v>17</v>
      </c>
      <c r="U276" s="282">
        <v>0</v>
      </c>
      <c r="V276" s="282">
        <v>19</v>
      </c>
      <c r="W276" s="282">
        <v>29</v>
      </c>
      <c r="X276" s="282">
        <v>15</v>
      </c>
      <c r="Y276" s="282">
        <v>17</v>
      </c>
      <c r="Z276" s="282">
        <v>22</v>
      </c>
      <c r="AA276" s="282">
        <v>13</v>
      </c>
      <c r="AB276" s="282">
        <v>0</v>
      </c>
      <c r="AC276" s="282">
        <v>23</v>
      </c>
      <c r="AD276" s="282">
        <v>21</v>
      </c>
      <c r="AE276" s="282">
        <v>13</v>
      </c>
      <c r="AF276" s="282">
        <v>0</v>
      </c>
      <c r="AG276" s="282">
        <v>0</v>
      </c>
      <c r="AH276" s="282">
        <v>0</v>
      </c>
      <c r="AI276" s="282">
        <v>0</v>
      </c>
      <c r="AJ276" s="283">
        <f t="shared" si="4"/>
        <v>202</v>
      </c>
    </row>
    <row r="277" spans="1:36">
      <c r="A277" s="280" t="s">
        <v>2524</v>
      </c>
      <c r="B277" s="280" t="s">
        <v>2525</v>
      </c>
      <c r="C277" s="280" t="s">
        <v>2526</v>
      </c>
      <c r="D277" s="280" t="s">
        <v>128</v>
      </c>
      <c r="E277" s="280" t="s">
        <v>2512</v>
      </c>
      <c r="F277" s="280" t="s">
        <v>2526</v>
      </c>
      <c r="G277" s="280" t="s">
        <v>128</v>
      </c>
      <c r="H277" s="280" t="s">
        <v>2512</v>
      </c>
      <c r="I277" s="281">
        <v>7878521880</v>
      </c>
      <c r="J277" s="280" t="s">
        <v>439</v>
      </c>
      <c r="K277" s="280" t="s">
        <v>2527</v>
      </c>
      <c r="L277" s="281">
        <v>7878521880</v>
      </c>
      <c r="M277" s="280" t="s">
        <v>2528</v>
      </c>
      <c r="N277" s="280" t="s">
        <v>2528</v>
      </c>
      <c r="O277" s="280" t="s">
        <v>2528</v>
      </c>
      <c r="P277" s="280" t="s">
        <v>439</v>
      </c>
      <c r="Q277" s="280" t="s">
        <v>2529</v>
      </c>
      <c r="R277" s="282">
        <v>0</v>
      </c>
      <c r="S277" s="282">
        <v>4</v>
      </c>
      <c r="T277" s="282">
        <v>7</v>
      </c>
      <c r="U277" s="282">
        <v>0</v>
      </c>
      <c r="V277" s="282">
        <v>12</v>
      </c>
      <c r="W277" s="282">
        <v>6</v>
      </c>
      <c r="X277" s="282">
        <v>9</v>
      </c>
      <c r="Y277" s="282">
        <v>13</v>
      </c>
      <c r="Z277" s="282">
        <v>15</v>
      </c>
      <c r="AA277" s="282">
        <v>10</v>
      </c>
      <c r="AB277" s="282">
        <v>0</v>
      </c>
      <c r="AC277" s="282">
        <v>10</v>
      </c>
      <c r="AD277" s="282">
        <v>10</v>
      </c>
      <c r="AE277" s="282">
        <v>4</v>
      </c>
      <c r="AF277" s="282">
        <v>0</v>
      </c>
      <c r="AG277" s="282">
        <v>0</v>
      </c>
      <c r="AH277" s="282">
        <v>0</v>
      </c>
      <c r="AI277" s="282">
        <v>0</v>
      </c>
      <c r="AJ277" s="283">
        <f t="shared" si="4"/>
        <v>100</v>
      </c>
    </row>
    <row r="278" spans="1:36">
      <c r="A278" s="280" t="s">
        <v>2530</v>
      </c>
      <c r="B278" s="280" t="s">
        <v>2531</v>
      </c>
      <c r="C278" s="280" t="s">
        <v>2532</v>
      </c>
      <c r="D278" s="280" t="s">
        <v>128</v>
      </c>
      <c r="E278" s="280" t="s">
        <v>2512</v>
      </c>
      <c r="F278" s="280" t="s">
        <v>2533</v>
      </c>
      <c r="G278" s="280" t="s">
        <v>128</v>
      </c>
      <c r="H278" s="280" t="s">
        <v>2504</v>
      </c>
      <c r="I278" s="281">
        <v>7878521365</v>
      </c>
      <c r="J278" s="280" t="s">
        <v>2534</v>
      </c>
      <c r="K278" s="280" t="s">
        <v>2535</v>
      </c>
      <c r="L278" s="281">
        <v>7872858137</v>
      </c>
      <c r="M278" s="280" t="s">
        <v>2536</v>
      </c>
      <c r="N278" s="280" t="s">
        <v>2536</v>
      </c>
      <c r="O278" s="280" t="s">
        <v>2536</v>
      </c>
      <c r="P278" s="280" t="s">
        <v>2536</v>
      </c>
      <c r="Q278" s="280" t="s">
        <v>2537</v>
      </c>
      <c r="R278" s="282">
        <v>0</v>
      </c>
      <c r="S278" s="282">
        <v>5</v>
      </c>
      <c r="T278" s="282">
        <v>18</v>
      </c>
      <c r="U278" s="282">
        <v>0</v>
      </c>
      <c r="V278" s="282">
        <v>13</v>
      </c>
      <c r="W278" s="282">
        <v>25</v>
      </c>
      <c r="X278" s="282">
        <v>19</v>
      </c>
      <c r="Y278" s="282">
        <v>19</v>
      </c>
      <c r="Z278" s="282">
        <v>27</v>
      </c>
      <c r="AA278" s="282">
        <v>7</v>
      </c>
      <c r="AB278" s="282">
        <v>0</v>
      </c>
      <c r="AC278" s="282">
        <v>19</v>
      </c>
      <c r="AD278" s="282">
        <v>13</v>
      </c>
      <c r="AE278" s="282">
        <v>15</v>
      </c>
      <c r="AF278" s="282">
        <v>8</v>
      </c>
      <c r="AG278" s="282">
        <v>5</v>
      </c>
      <c r="AH278" s="282">
        <v>2</v>
      </c>
      <c r="AI278" s="282">
        <v>0</v>
      </c>
      <c r="AJ278" s="283">
        <f t="shared" si="4"/>
        <v>195</v>
      </c>
    </row>
    <row r="279" spans="1:36">
      <c r="A279" s="280" t="s">
        <v>2538</v>
      </c>
      <c r="B279" s="280" t="s">
        <v>2539</v>
      </c>
      <c r="C279" s="280" t="s">
        <v>2540</v>
      </c>
      <c r="D279" s="280" t="s">
        <v>128</v>
      </c>
      <c r="E279" s="280" t="s">
        <v>2504</v>
      </c>
      <c r="F279" s="280" t="s">
        <v>2541</v>
      </c>
      <c r="G279" s="280" t="s">
        <v>128</v>
      </c>
      <c r="H279" s="280" t="s">
        <v>2504</v>
      </c>
      <c r="I279" s="281">
        <v>7878520845</v>
      </c>
      <c r="J279" s="280" t="s">
        <v>2542</v>
      </c>
      <c r="K279" s="280" t="s">
        <v>2543</v>
      </c>
      <c r="L279" s="281">
        <v>7878528706</v>
      </c>
      <c r="M279" s="280" t="s">
        <v>2544</v>
      </c>
      <c r="N279" s="280" t="s">
        <v>2544</v>
      </c>
      <c r="O279" s="280" t="s">
        <v>2545</v>
      </c>
      <c r="P279" s="280" t="s">
        <v>2545</v>
      </c>
      <c r="Q279" s="280" t="s">
        <v>2544</v>
      </c>
      <c r="R279" s="282">
        <v>0</v>
      </c>
      <c r="S279" s="282">
        <v>0</v>
      </c>
      <c r="T279" s="282">
        <v>6</v>
      </c>
      <c r="U279" s="282">
        <v>0</v>
      </c>
      <c r="V279" s="282">
        <v>9</v>
      </c>
      <c r="W279" s="282">
        <v>9</v>
      </c>
      <c r="X279" s="282">
        <v>9</v>
      </c>
      <c r="Y279" s="282">
        <v>6</v>
      </c>
      <c r="Z279" s="282">
        <v>13</v>
      </c>
      <c r="AA279" s="282">
        <v>9</v>
      </c>
      <c r="AB279" s="282">
        <v>0</v>
      </c>
      <c r="AC279" s="282">
        <v>13</v>
      </c>
      <c r="AD279" s="282">
        <v>21</v>
      </c>
      <c r="AE279" s="282">
        <v>21</v>
      </c>
      <c r="AF279" s="282">
        <v>14</v>
      </c>
      <c r="AG279" s="282">
        <v>24</v>
      </c>
      <c r="AH279" s="282">
        <v>28</v>
      </c>
      <c r="AI279" s="282">
        <v>0</v>
      </c>
      <c r="AJ279" s="283">
        <f t="shared" si="4"/>
        <v>182</v>
      </c>
    </row>
    <row r="280" spans="1:36">
      <c r="A280" s="280" t="s">
        <v>2546</v>
      </c>
      <c r="B280" s="280" t="s">
        <v>2547</v>
      </c>
      <c r="C280" s="280" t="s">
        <v>2548</v>
      </c>
      <c r="D280" s="280" t="s">
        <v>128</v>
      </c>
      <c r="E280" s="280" t="s">
        <v>2549</v>
      </c>
      <c r="F280" s="280" t="s">
        <v>2550</v>
      </c>
      <c r="G280" s="280" t="s">
        <v>2551</v>
      </c>
      <c r="H280" s="280" t="s">
        <v>2549</v>
      </c>
      <c r="I280" s="281">
        <v>7873891127</v>
      </c>
      <c r="J280" s="280" t="s">
        <v>2552</v>
      </c>
      <c r="K280" s="280" t="s">
        <v>2553</v>
      </c>
      <c r="L280" s="281">
        <v>9542815555</v>
      </c>
      <c r="M280" s="280" t="s">
        <v>499</v>
      </c>
      <c r="N280" s="280" t="s">
        <v>499</v>
      </c>
      <c r="O280" s="280" t="s">
        <v>499</v>
      </c>
      <c r="P280" s="280" t="s">
        <v>2554</v>
      </c>
      <c r="Q280" s="280" t="s">
        <v>2555</v>
      </c>
      <c r="R280" s="282">
        <v>0</v>
      </c>
      <c r="S280" s="282">
        <v>0</v>
      </c>
      <c r="T280" s="282">
        <v>0</v>
      </c>
      <c r="U280" s="282">
        <v>0</v>
      </c>
      <c r="V280" s="282">
        <v>0</v>
      </c>
      <c r="W280" s="282">
        <v>0</v>
      </c>
      <c r="X280" s="282">
        <v>0</v>
      </c>
      <c r="Y280" s="282">
        <v>0</v>
      </c>
      <c r="Z280" s="282">
        <v>0</v>
      </c>
      <c r="AA280" s="282">
        <v>0</v>
      </c>
      <c r="AB280" s="282">
        <v>0</v>
      </c>
      <c r="AC280" s="282">
        <v>0</v>
      </c>
      <c r="AD280" s="282">
        <v>0</v>
      </c>
      <c r="AE280" s="282">
        <v>32</v>
      </c>
      <c r="AF280" s="282">
        <v>13</v>
      </c>
      <c r="AG280" s="282">
        <v>48</v>
      </c>
      <c r="AH280" s="282">
        <v>61</v>
      </c>
      <c r="AI280" s="282">
        <v>0</v>
      </c>
      <c r="AJ280" s="283">
        <f t="shared" si="4"/>
        <v>154</v>
      </c>
    </row>
    <row r="281" spans="1:36">
      <c r="A281" s="280" t="s">
        <v>2556</v>
      </c>
      <c r="B281" s="280" t="s">
        <v>2557</v>
      </c>
      <c r="C281" s="280" t="s">
        <v>2558</v>
      </c>
      <c r="D281" s="280" t="s">
        <v>124</v>
      </c>
      <c r="E281" s="280" t="s">
        <v>1832</v>
      </c>
      <c r="F281" s="280" t="s">
        <v>2559</v>
      </c>
      <c r="G281" s="280" t="s">
        <v>120</v>
      </c>
      <c r="H281" s="280" t="s">
        <v>1823</v>
      </c>
      <c r="I281" s="281">
        <v>7876449098</v>
      </c>
      <c r="J281" s="280" t="s">
        <v>2560</v>
      </c>
      <c r="K281" s="280" t="s">
        <v>2561</v>
      </c>
      <c r="L281" s="281">
        <v>7876449098</v>
      </c>
      <c r="M281" s="280" t="s">
        <v>508</v>
      </c>
      <c r="N281" s="280" t="s">
        <v>508</v>
      </c>
      <c r="O281" s="280" t="s">
        <v>2562</v>
      </c>
      <c r="P281" s="280" t="s">
        <v>2562</v>
      </c>
      <c r="Q281" s="280" t="s">
        <v>2563</v>
      </c>
      <c r="R281" s="282">
        <v>0</v>
      </c>
      <c r="S281" s="282">
        <v>0</v>
      </c>
      <c r="T281" s="282">
        <v>0</v>
      </c>
      <c r="U281" s="282">
        <v>0</v>
      </c>
      <c r="V281" s="282">
        <v>0</v>
      </c>
      <c r="W281" s="282">
        <v>0</v>
      </c>
      <c r="X281" s="282">
        <v>0</v>
      </c>
      <c r="Y281" s="282">
        <v>0</v>
      </c>
      <c r="Z281" s="282">
        <v>0</v>
      </c>
      <c r="AA281" s="282">
        <v>0</v>
      </c>
      <c r="AB281" s="282">
        <v>0</v>
      </c>
      <c r="AC281" s="282">
        <v>10</v>
      </c>
      <c r="AD281" s="282">
        <v>8</v>
      </c>
      <c r="AE281" s="282">
        <v>7</v>
      </c>
      <c r="AF281" s="282">
        <v>7</v>
      </c>
      <c r="AG281" s="282">
        <v>7</v>
      </c>
      <c r="AH281" s="282">
        <v>9</v>
      </c>
      <c r="AI281" s="282">
        <v>0</v>
      </c>
      <c r="AJ281" s="283">
        <f t="shared" si="4"/>
        <v>48</v>
      </c>
    </row>
    <row r="282" spans="1:36">
      <c r="A282" s="280" t="s">
        <v>2564</v>
      </c>
      <c r="B282" s="280" t="s">
        <v>2565</v>
      </c>
      <c r="C282" s="280" t="s">
        <v>2566</v>
      </c>
      <c r="D282" s="280" t="s">
        <v>128</v>
      </c>
      <c r="E282" s="280" t="s">
        <v>2512</v>
      </c>
      <c r="F282" s="280" t="s">
        <v>2567</v>
      </c>
      <c r="G282" s="280" t="s">
        <v>125</v>
      </c>
      <c r="H282" s="280" t="s">
        <v>2568</v>
      </c>
      <c r="I282" s="281">
        <v>7876567377</v>
      </c>
      <c r="J282" s="280" t="s">
        <v>2569</v>
      </c>
      <c r="K282" s="280" t="s">
        <v>2570</v>
      </c>
      <c r="L282" s="281">
        <v>7876567377</v>
      </c>
      <c r="M282" s="280" t="s">
        <v>2571</v>
      </c>
      <c r="N282" s="280" t="s">
        <v>2571</v>
      </c>
      <c r="O282" s="280" t="s">
        <v>611</v>
      </c>
      <c r="P282" s="280" t="s">
        <v>611</v>
      </c>
      <c r="Q282" s="280" t="s">
        <v>2572</v>
      </c>
      <c r="R282" s="282">
        <v>12</v>
      </c>
      <c r="S282" s="282">
        <v>11</v>
      </c>
      <c r="T282" s="282">
        <v>48</v>
      </c>
      <c r="U282" s="282">
        <v>0</v>
      </c>
      <c r="V282" s="282">
        <v>33</v>
      </c>
      <c r="W282" s="282">
        <v>34</v>
      </c>
      <c r="X282" s="282">
        <v>35</v>
      </c>
      <c r="Y282" s="282">
        <v>34</v>
      </c>
      <c r="Z282" s="282">
        <v>35</v>
      </c>
      <c r="AA282" s="282">
        <v>29</v>
      </c>
      <c r="AB282" s="282">
        <v>0</v>
      </c>
      <c r="AC282" s="282">
        <v>0</v>
      </c>
      <c r="AD282" s="282">
        <v>0</v>
      </c>
      <c r="AE282" s="282">
        <v>0</v>
      </c>
      <c r="AF282" s="282">
        <v>0</v>
      </c>
      <c r="AG282" s="282">
        <v>0</v>
      </c>
      <c r="AH282" s="282">
        <v>0</v>
      </c>
      <c r="AI282" s="282">
        <v>0</v>
      </c>
      <c r="AJ282" s="283">
        <f t="shared" si="4"/>
        <v>271</v>
      </c>
    </row>
    <row r="283" spans="1:36">
      <c r="A283" s="280" t="s">
        <v>2573</v>
      </c>
      <c r="B283" s="280" t="s">
        <v>2574</v>
      </c>
      <c r="C283" s="280" t="s">
        <v>2575</v>
      </c>
      <c r="D283" s="280" t="s">
        <v>128</v>
      </c>
      <c r="E283" s="280" t="s">
        <v>2512</v>
      </c>
      <c r="F283" s="280" t="s">
        <v>2576</v>
      </c>
      <c r="G283" s="280" t="s">
        <v>128</v>
      </c>
      <c r="H283" s="280" t="s">
        <v>2512</v>
      </c>
      <c r="I283" s="281">
        <v>9392399697</v>
      </c>
      <c r="J283" s="280" t="s">
        <v>439</v>
      </c>
      <c r="K283" s="280" t="s">
        <v>2577</v>
      </c>
      <c r="L283" s="281" t="s">
        <v>439</v>
      </c>
      <c r="M283" s="280" t="s">
        <v>2578</v>
      </c>
      <c r="N283" s="280" t="s">
        <v>439</v>
      </c>
      <c r="O283" s="280" t="s">
        <v>439</v>
      </c>
      <c r="P283" s="280" t="s">
        <v>439</v>
      </c>
      <c r="Q283" s="280" t="s">
        <v>2578</v>
      </c>
      <c r="R283" s="282">
        <v>0</v>
      </c>
      <c r="S283" s="282">
        <v>0</v>
      </c>
      <c r="T283" s="282">
        <v>0</v>
      </c>
      <c r="U283" s="282">
        <v>0</v>
      </c>
      <c r="V283" s="282">
        <v>0</v>
      </c>
      <c r="W283" s="282">
        <v>0</v>
      </c>
      <c r="X283" s="282">
        <v>0</v>
      </c>
      <c r="Y283" s="282">
        <v>0</v>
      </c>
      <c r="Z283" s="282">
        <v>0</v>
      </c>
      <c r="AA283" s="282">
        <v>0</v>
      </c>
      <c r="AB283" s="282">
        <v>0</v>
      </c>
      <c r="AC283" s="282">
        <v>0</v>
      </c>
      <c r="AD283" s="282">
        <v>0</v>
      </c>
      <c r="AE283" s="282">
        <v>0</v>
      </c>
      <c r="AF283" s="282">
        <v>0</v>
      </c>
      <c r="AG283" s="282">
        <v>0</v>
      </c>
      <c r="AH283" s="282">
        <v>0</v>
      </c>
      <c r="AI283" s="282">
        <v>0</v>
      </c>
      <c r="AJ283" s="283">
        <f t="shared" si="4"/>
        <v>0</v>
      </c>
    </row>
    <row r="284" spans="1:36">
      <c r="A284" s="280" t="s">
        <v>2579</v>
      </c>
      <c r="B284" s="280" t="s">
        <v>2580</v>
      </c>
      <c r="C284" s="280" t="s">
        <v>2581</v>
      </c>
      <c r="D284" s="280" t="s">
        <v>128</v>
      </c>
      <c r="E284" s="280" t="s">
        <v>2512</v>
      </c>
      <c r="F284" s="280" t="s">
        <v>2582</v>
      </c>
      <c r="G284" s="280" t="s">
        <v>128</v>
      </c>
      <c r="H284" s="280" t="s">
        <v>2512</v>
      </c>
      <c r="I284" s="281">
        <v>7879149498</v>
      </c>
      <c r="J284" s="280" t="s">
        <v>439</v>
      </c>
      <c r="K284" s="280" t="s">
        <v>2583</v>
      </c>
      <c r="L284" s="281">
        <v>7878521378</v>
      </c>
      <c r="M284" s="280" t="s">
        <v>2584</v>
      </c>
      <c r="N284" s="280" t="s">
        <v>2584</v>
      </c>
      <c r="O284" s="280" t="s">
        <v>2584</v>
      </c>
      <c r="P284" s="280" t="s">
        <v>2584</v>
      </c>
      <c r="Q284" s="280" t="s">
        <v>2585</v>
      </c>
      <c r="R284" s="282">
        <v>0</v>
      </c>
      <c r="S284" s="282">
        <v>0</v>
      </c>
      <c r="T284" s="282">
        <v>0</v>
      </c>
      <c r="U284" s="282">
        <v>0</v>
      </c>
      <c r="V284" s="282">
        <v>0</v>
      </c>
      <c r="W284" s="282">
        <v>0</v>
      </c>
      <c r="X284" s="282">
        <v>0</v>
      </c>
      <c r="Y284" s="282">
        <v>0</v>
      </c>
      <c r="Z284" s="282">
        <v>0</v>
      </c>
      <c r="AA284" s="282">
        <v>0</v>
      </c>
      <c r="AB284" s="282">
        <v>0</v>
      </c>
      <c r="AC284" s="282">
        <v>0</v>
      </c>
      <c r="AD284" s="282">
        <v>0</v>
      </c>
      <c r="AE284" s="282">
        <v>0</v>
      </c>
      <c r="AF284" s="282">
        <v>0</v>
      </c>
      <c r="AG284" s="282">
        <v>0</v>
      </c>
      <c r="AH284" s="282">
        <v>0</v>
      </c>
      <c r="AI284" s="282">
        <v>0</v>
      </c>
      <c r="AJ284" s="283">
        <f t="shared" si="4"/>
        <v>0</v>
      </c>
    </row>
    <row r="285" spans="1:36">
      <c r="A285" s="280" t="s">
        <v>2586</v>
      </c>
      <c r="B285" s="280" t="s">
        <v>2587</v>
      </c>
      <c r="C285" s="280" t="s">
        <v>2588</v>
      </c>
      <c r="D285" s="280" t="s">
        <v>128</v>
      </c>
      <c r="E285" s="280" t="s">
        <v>2512</v>
      </c>
      <c r="F285" s="280" t="s">
        <v>2589</v>
      </c>
      <c r="G285" s="280" t="s">
        <v>128</v>
      </c>
      <c r="H285" s="280" t="s">
        <v>2590</v>
      </c>
      <c r="I285" s="281">
        <v>7874626447</v>
      </c>
      <c r="J285" s="280" t="s">
        <v>2591</v>
      </c>
      <c r="K285" s="280" t="s">
        <v>2592</v>
      </c>
      <c r="L285" s="281">
        <v>7874626447</v>
      </c>
      <c r="M285" s="280" t="s">
        <v>555</v>
      </c>
      <c r="N285" s="280" t="s">
        <v>555</v>
      </c>
      <c r="O285" s="280" t="s">
        <v>555</v>
      </c>
      <c r="P285" s="280" t="s">
        <v>555</v>
      </c>
      <c r="Q285" s="280" t="s">
        <v>2593</v>
      </c>
      <c r="R285" s="282">
        <v>0</v>
      </c>
      <c r="S285" s="282">
        <v>4</v>
      </c>
      <c r="T285" s="282">
        <v>0</v>
      </c>
      <c r="U285" s="282">
        <v>1</v>
      </c>
      <c r="V285" s="282">
        <v>3</v>
      </c>
      <c r="W285" s="282">
        <v>2</v>
      </c>
      <c r="X285" s="282">
        <v>2</v>
      </c>
      <c r="Y285" s="282">
        <v>1</v>
      </c>
      <c r="Z285" s="282">
        <v>0</v>
      </c>
      <c r="AA285" s="282">
        <v>1</v>
      </c>
      <c r="AB285" s="282">
        <v>1</v>
      </c>
      <c r="AC285" s="282">
        <v>2</v>
      </c>
      <c r="AD285" s="282">
        <v>0</v>
      </c>
      <c r="AE285" s="282">
        <v>2</v>
      </c>
      <c r="AF285" s="282">
        <v>1</v>
      </c>
      <c r="AG285" s="282">
        <v>0</v>
      </c>
      <c r="AH285" s="282">
        <v>0</v>
      </c>
      <c r="AI285" s="282">
        <v>3</v>
      </c>
      <c r="AJ285" s="283">
        <f t="shared" si="4"/>
        <v>23</v>
      </c>
    </row>
    <row r="286" spans="1:36">
      <c r="A286" s="280" t="s">
        <v>2594</v>
      </c>
      <c r="B286" s="280" t="s">
        <v>2595</v>
      </c>
      <c r="C286" s="280" t="s">
        <v>2596</v>
      </c>
      <c r="D286" s="280" t="s">
        <v>128</v>
      </c>
      <c r="E286" s="280" t="s">
        <v>2512</v>
      </c>
      <c r="F286" s="280" t="s">
        <v>2597</v>
      </c>
      <c r="G286" s="280" t="s">
        <v>128</v>
      </c>
      <c r="H286" s="280" t="s">
        <v>2598</v>
      </c>
      <c r="I286" s="281">
        <v>9392509693</v>
      </c>
      <c r="J286" s="280" t="s">
        <v>439</v>
      </c>
      <c r="K286" s="280" t="s">
        <v>2599</v>
      </c>
      <c r="L286" s="281">
        <v>9392509693</v>
      </c>
      <c r="M286" s="280" t="s">
        <v>2600</v>
      </c>
      <c r="N286" s="280" t="s">
        <v>2600</v>
      </c>
      <c r="O286" s="280" t="s">
        <v>2600</v>
      </c>
      <c r="P286" s="280" t="s">
        <v>2600</v>
      </c>
      <c r="Q286" s="280" t="s">
        <v>439</v>
      </c>
      <c r="R286" s="282">
        <v>0</v>
      </c>
      <c r="S286" s="282">
        <v>0</v>
      </c>
      <c r="T286" s="282">
        <v>0</v>
      </c>
      <c r="U286" s="282">
        <v>0</v>
      </c>
      <c r="V286" s="282">
        <v>0</v>
      </c>
      <c r="W286" s="282">
        <v>0</v>
      </c>
      <c r="X286" s="282">
        <v>0</v>
      </c>
      <c r="Y286" s="282">
        <v>0</v>
      </c>
      <c r="Z286" s="282">
        <v>0</v>
      </c>
      <c r="AA286" s="282">
        <v>0</v>
      </c>
      <c r="AB286" s="282">
        <v>0</v>
      </c>
      <c r="AC286" s="282">
        <v>0</v>
      </c>
      <c r="AD286" s="282">
        <v>0</v>
      </c>
      <c r="AE286" s="282">
        <v>0</v>
      </c>
      <c r="AF286" s="282">
        <v>0</v>
      </c>
      <c r="AG286" s="282">
        <v>0</v>
      </c>
      <c r="AH286" s="282">
        <v>0</v>
      </c>
      <c r="AI286" s="282">
        <v>0</v>
      </c>
      <c r="AJ286" s="283">
        <f t="shared" si="4"/>
        <v>0</v>
      </c>
    </row>
    <row r="287" spans="1:36">
      <c r="A287" s="280" t="s">
        <v>2601</v>
      </c>
      <c r="B287" s="280" t="s">
        <v>2602</v>
      </c>
      <c r="C287" s="280" t="s">
        <v>2603</v>
      </c>
      <c r="D287" s="280" t="s">
        <v>128</v>
      </c>
      <c r="E287" s="280" t="s">
        <v>2512</v>
      </c>
      <c r="F287" s="280" t="s">
        <v>2603</v>
      </c>
      <c r="G287" s="280" t="s">
        <v>128</v>
      </c>
      <c r="H287" s="280" t="s">
        <v>2512</v>
      </c>
      <c r="I287" s="281">
        <v>7876727661</v>
      </c>
      <c r="J287" s="280" t="s">
        <v>439</v>
      </c>
      <c r="K287" s="280" t="s">
        <v>2604</v>
      </c>
      <c r="L287" s="281">
        <v>9398919423</v>
      </c>
      <c r="M287" s="280" t="s">
        <v>2605</v>
      </c>
      <c r="N287" s="280" t="s">
        <v>2605</v>
      </c>
      <c r="O287" s="280" t="s">
        <v>2605</v>
      </c>
      <c r="P287" s="280" t="s">
        <v>2605</v>
      </c>
      <c r="Q287" s="280" t="s">
        <v>2606</v>
      </c>
      <c r="R287" s="282">
        <v>0</v>
      </c>
      <c r="S287" s="282">
        <v>0</v>
      </c>
      <c r="T287" s="282">
        <v>0</v>
      </c>
      <c r="U287" s="282">
        <v>0</v>
      </c>
      <c r="V287" s="282">
        <v>0</v>
      </c>
      <c r="W287" s="282">
        <v>0</v>
      </c>
      <c r="X287" s="282">
        <v>0</v>
      </c>
      <c r="Y287" s="282">
        <v>0</v>
      </c>
      <c r="Z287" s="282">
        <v>0</v>
      </c>
      <c r="AA287" s="282">
        <v>0</v>
      </c>
      <c r="AB287" s="282">
        <v>0</v>
      </c>
      <c r="AC287" s="282">
        <v>0</v>
      </c>
      <c r="AD287" s="282">
        <v>0</v>
      </c>
      <c r="AE287" s="282">
        <v>0</v>
      </c>
      <c r="AF287" s="282">
        <v>0</v>
      </c>
      <c r="AG287" s="282">
        <v>0</v>
      </c>
      <c r="AH287" s="282">
        <v>0</v>
      </c>
      <c r="AI287" s="282">
        <v>0</v>
      </c>
      <c r="AJ287" s="283">
        <f t="shared" si="4"/>
        <v>0</v>
      </c>
    </row>
    <row r="288" spans="1:36">
      <c r="A288" s="280" t="s">
        <v>2607</v>
      </c>
      <c r="B288" s="280" t="s">
        <v>2608</v>
      </c>
      <c r="C288" s="280" t="s">
        <v>2609</v>
      </c>
      <c r="D288" s="280" t="s">
        <v>125</v>
      </c>
      <c r="E288" s="280" t="s">
        <v>2568</v>
      </c>
      <c r="F288" s="280" t="s">
        <v>2610</v>
      </c>
      <c r="G288" s="280" t="s">
        <v>125</v>
      </c>
      <c r="H288" s="280" t="s">
        <v>2568</v>
      </c>
      <c r="I288" s="281">
        <v>7877343777</v>
      </c>
      <c r="J288" s="280" t="s">
        <v>439</v>
      </c>
      <c r="K288" s="280" t="s">
        <v>2611</v>
      </c>
      <c r="L288" s="281">
        <v>7877343581</v>
      </c>
      <c r="M288" s="280" t="s">
        <v>2612</v>
      </c>
      <c r="N288" s="280" t="s">
        <v>2612</v>
      </c>
      <c r="O288" s="280" t="s">
        <v>2612</v>
      </c>
      <c r="P288" s="280" t="s">
        <v>2612</v>
      </c>
      <c r="Q288" s="280" t="s">
        <v>2613</v>
      </c>
      <c r="R288" s="282">
        <v>0</v>
      </c>
      <c r="S288" s="282">
        <v>10</v>
      </c>
      <c r="T288" s="282">
        <v>19</v>
      </c>
      <c r="U288" s="282">
        <v>0</v>
      </c>
      <c r="V288" s="282">
        <v>12</v>
      </c>
      <c r="W288" s="282">
        <v>14</v>
      </c>
      <c r="X288" s="282">
        <v>14</v>
      </c>
      <c r="Y288" s="282">
        <v>14</v>
      </c>
      <c r="Z288" s="282">
        <v>11</v>
      </c>
      <c r="AA288" s="282">
        <v>16</v>
      </c>
      <c r="AB288" s="282">
        <v>0</v>
      </c>
      <c r="AC288" s="282">
        <v>6</v>
      </c>
      <c r="AD288" s="282">
        <v>13</v>
      </c>
      <c r="AE288" s="282">
        <v>12</v>
      </c>
      <c r="AF288" s="282">
        <v>0</v>
      </c>
      <c r="AG288" s="282">
        <v>0</v>
      </c>
      <c r="AH288" s="282">
        <v>0</v>
      </c>
      <c r="AI288" s="282">
        <v>0</v>
      </c>
      <c r="AJ288" s="283">
        <f t="shared" si="4"/>
        <v>141</v>
      </c>
    </row>
    <row r="289" spans="1:36">
      <c r="A289" s="280" t="s">
        <v>2614</v>
      </c>
      <c r="B289" s="280" t="s">
        <v>2615</v>
      </c>
      <c r="C289" s="280" t="s">
        <v>2616</v>
      </c>
      <c r="D289" s="280" t="s">
        <v>125</v>
      </c>
      <c r="E289" s="280" t="s">
        <v>2568</v>
      </c>
      <c r="F289" s="280" t="s">
        <v>2617</v>
      </c>
      <c r="G289" s="280" t="s">
        <v>125</v>
      </c>
      <c r="H289" s="280" t="s">
        <v>2568</v>
      </c>
      <c r="I289" s="281">
        <v>17844694</v>
      </c>
      <c r="J289" s="280" t="s">
        <v>439</v>
      </c>
      <c r="K289" s="280" t="s">
        <v>2618</v>
      </c>
      <c r="L289" s="281">
        <v>7876446094</v>
      </c>
      <c r="M289" s="280" t="s">
        <v>2619</v>
      </c>
      <c r="N289" s="280" t="s">
        <v>2619</v>
      </c>
      <c r="O289" s="280" t="s">
        <v>2619</v>
      </c>
      <c r="P289" s="280" t="s">
        <v>2619</v>
      </c>
      <c r="Q289" s="280" t="s">
        <v>2619</v>
      </c>
      <c r="R289" s="282">
        <v>0</v>
      </c>
      <c r="S289" s="282">
        <v>0</v>
      </c>
      <c r="T289" s="282">
        <v>10</v>
      </c>
      <c r="U289" s="282">
        <v>0</v>
      </c>
      <c r="V289" s="282">
        <v>3</v>
      </c>
      <c r="W289" s="282">
        <v>6</v>
      </c>
      <c r="X289" s="282">
        <v>2</v>
      </c>
      <c r="Y289" s="282">
        <v>3</v>
      </c>
      <c r="Z289" s="282">
        <v>6</v>
      </c>
      <c r="AA289" s="282">
        <v>2</v>
      </c>
      <c r="AB289" s="282">
        <v>0</v>
      </c>
      <c r="AC289" s="282">
        <v>7</v>
      </c>
      <c r="AD289" s="282">
        <v>6</v>
      </c>
      <c r="AE289" s="282">
        <v>8</v>
      </c>
      <c r="AF289" s="282">
        <v>12</v>
      </c>
      <c r="AG289" s="282">
        <v>14</v>
      </c>
      <c r="AH289" s="282">
        <v>13</v>
      </c>
      <c r="AI289" s="282">
        <v>0</v>
      </c>
      <c r="AJ289" s="283">
        <f t="shared" si="4"/>
        <v>92</v>
      </c>
    </row>
    <row r="290" spans="1:36">
      <c r="A290" s="280" t="s">
        <v>2620</v>
      </c>
      <c r="B290" s="280" t="s">
        <v>2621</v>
      </c>
      <c r="C290" s="280" t="s">
        <v>2622</v>
      </c>
      <c r="D290" s="280" t="s">
        <v>125</v>
      </c>
      <c r="E290" s="280" t="s">
        <v>2568</v>
      </c>
      <c r="F290" s="280" t="s">
        <v>2623</v>
      </c>
      <c r="G290" s="280" t="s">
        <v>126</v>
      </c>
      <c r="H290" s="280" t="s">
        <v>2100</v>
      </c>
      <c r="I290" s="281">
        <v>7876041880</v>
      </c>
      <c r="J290" s="280" t="s">
        <v>2624</v>
      </c>
      <c r="K290" s="280" t="s">
        <v>2625</v>
      </c>
      <c r="L290" s="281">
        <v>7876041880</v>
      </c>
      <c r="M290" s="280" t="s">
        <v>2626</v>
      </c>
      <c r="N290" s="280" t="s">
        <v>2627</v>
      </c>
      <c r="O290" s="280" t="s">
        <v>2626</v>
      </c>
      <c r="P290" s="280" t="s">
        <v>2627</v>
      </c>
      <c r="Q290" s="280" t="s">
        <v>2628</v>
      </c>
      <c r="R290" s="282">
        <v>0</v>
      </c>
      <c r="S290" s="282">
        <v>0</v>
      </c>
      <c r="T290" s="282">
        <v>0</v>
      </c>
      <c r="U290" s="282">
        <v>0</v>
      </c>
      <c r="V290" s="282">
        <v>0</v>
      </c>
      <c r="W290" s="282">
        <v>0</v>
      </c>
      <c r="X290" s="282">
        <v>0</v>
      </c>
      <c r="Y290" s="282">
        <v>0</v>
      </c>
      <c r="Z290" s="282">
        <v>0</v>
      </c>
      <c r="AA290" s="282">
        <v>0</v>
      </c>
      <c r="AB290" s="282">
        <v>0</v>
      </c>
      <c r="AC290" s="282">
        <v>0</v>
      </c>
      <c r="AD290" s="282">
        <v>0</v>
      </c>
      <c r="AE290" s="282">
        <v>0</v>
      </c>
      <c r="AF290" s="282">
        <v>0</v>
      </c>
      <c r="AG290" s="282">
        <v>0</v>
      </c>
      <c r="AH290" s="282">
        <v>0</v>
      </c>
      <c r="AI290" s="282">
        <v>0</v>
      </c>
      <c r="AJ290" s="283">
        <f t="shared" si="4"/>
        <v>0</v>
      </c>
    </row>
    <row r="291" spans="1:36">
      <c r="A291" s="280" t="s">
        <v>2629</v>
      </c>
      <c r="B291" s="280" t="s">
        <v>2630</v>
      </c>
      <c r="C291" s="280" t="s">
        <v>2631</v>
      </c>
      <c r="D291" s="280" t="s">
        <v>125</v>
      </c>
      <c r="E291" s="280" t="s">
        <v>2568</v>
      </c>
      <c r="F291" s="280" t="s">
        <v>2632</v>
      </c>
      <c r="G291" s="280" t="s">
        <v>120</v>
      </c>
      <c r="H291" s="280" t="s">
        <v>1873</v>
      </c>
      <c r="I291" s="281">
        <v>7876943700</v>
      </c>
      <c r="J291" s="280" t="s">
        <v>2633</v>
      </c>
      <c r="K291" s="280" t="s">
        <v>2634</v>
      </c>
      <c r="L291" s="281">
        <v>7876943701</v>
      </c>
      <c r="M291" s="280" t="s">
        <v>2635</v>
      </c>
      <c r="N291" s="280" t="s">
        <v>2635</v>
      </c>
      <c r="O291" s="280" t="s">
        <v>2635</v>
      </c>
      <c r="P291" s="280" t="s">
        <v>2635</v>
      </c>
      <c r="Q291" s="280" t="s">
        <v>2636</v>
      </c>
      <c r="R291" s="282">
        <v>0</v>
      </c>
      <c r="S291" s="282">
        <v>0</v>
      </c>
      <c r="T291" s="282">
        <v>0</v>
      </c>
      <c r="U291" s="282">
        <v>0</v>
      </c>
      <c r="V291" s="282">
        <v>3</v>
      </c>
      <c r="W291" s="282">
        <v>0</v>
      </c>
      <c r="X291" s="282">
        <v>0</v>
      </c>
      <c r="Y291" s="282">
        <v>0</v>
      </c>
      <c r="Z291" s="282">
        <v>0</v>
      </c>
      <c r="AA291" s="282">
        <v>0</v>
      </c>
      <c r="AB291" s="282">
        <v>0</v>
      </c>
      <c r="AC291" s="282">
        <v>0</v>
      </c>
      <c r="AD291" s="282">
        <v>1</v>
      </c>
      <c r="AE291" s="282">
        <v>1</v>
      </c>
      <c r="AF291" s="282">
        <v>0</v>
      </c>
      <c r="AG291" s="282">
        <v>0</v>
      </c>
      <c r="AH291" s="282">
        <v>0</v>
      </c>
      <c r="AI291" s="282">
        <v>0</v>
      </c>
      <c r="AJ291" s="283">
        <f t="shared" si="4"/>
        <v>5</v>
      </c>
    </row>
    <row r="292" spans="1:36">
      <c r="A292" s="280" t="s">
        <v>2637</v>
      </c>
      <c r="B292" s="280" t="s">
        <v>2638</v>
      </c>
      <c r="C292" s="280" t="s">
        <v>2639</v>
      </c>
      <c r="D292" s="280" t="s">
        <v>129</v>
      </c>
      <c r="E292" s="280" t="s">
        <v>2590</v>
      </c>
      <c r="F292" s="280" t="s">
        <v>2640</v>
      </c>
      <c r="G292" s="280" t="s">
        <v>129</v>
      </c>
      <c r="H292" s="280" t="s">
        <v>2590</v>
      </c>
      <c r="I292" s="281">
        <v>7877334868</v>
      </c>
      <c r="J292" s="280" t="s">
        <v>439</v>
      </c>
      <c r="K292" s="280" t="s">
        <v>2641</v>
      </c>
      <c r="L292" s="281">
        <v>7877334868</v>
      </c>
      <c r="M292" s="280" t="s">
        <v>2642</v>
      </c>
      <c r="N292" s="280" t="s">
        <v>2642</v>
      </c>
      <c r="O292" s="280" t="s">
        <v>2642</v>
      </c>
      <c r="P292" s="280" t="s">
        <v>2642</v>
      </c>
      <c r="Q292" s="280" t="s">
        <v>2643</v>
      </c>
      <c r="R292" s="282">
        <v>0</v>
      </c>
      <c r="S292" s="282">
        <v>24</v>
      </c>
      <c r="T292" s="282">
        <v>58</v>
      </c>
      <c r="U292" s="282">
        <v>0</v>
      </c>
      <c r="V292" s="282">
        <v>61</v>
      </c>
      <c r="W292" s="282">
        <v>69</v>
      </c>
      <c r="X292" s="282">
        <v>54</v>
      </c>
      <c r="Y292" s="282">
        <v>53</v>
      </c>
      <c r="Z292" s="282">
        <v>68</v>
      </c>
      <c r="AA292" s="282">
        <v>57</v>
      </c>
      <c r="AB292" s="282">
        <v>0</v>
      </c>
      <c r="AC292" s="282">
        <v>50</v>
      </c>
      <c r="AD292" s="282">
        <v>52</v>
      </c>
      <c r="AE292" s="282">
        <v>37</v>
      </c>
      <c r="AF292" s="282">
        <v>19</v>
      </c>
      <c r="AG292" s="282">
        <v>14</v>
      </c>
      <c r="AH292" s="282">
        <v>16</v>
      </c>
      <c r="AI292" s="282">
        <v>0</v>
      </c>
      <c r="AJ292" s="283">
        <f t="shared" si="4"/>
        <v>632</v>
      </c>
    </row>
    <row r="293" spans="1:36">
      <c r="A293" s="280" t="s">
        <v>2644</v>
      </c>
      <c r="B293" s="280" t="s">
        <v>2645</v>
      </c>
      <c r="C293" s="280" t="s">
        <v>2646</v>
      </c>
      <c r="D293" s="280" t="s">
        <v>129</v>
      </c>
      <c r="E293" s="280" t="s">
        <v>2590</v>
      </c>
      <c r="F293" s="280" t="s">
        <v>2647</v>
      </c>
      <c r="G293" s="280" t="s">
        <v>129</v>
      </c>
      <c r="H293" s="280" t="s">
        <v>2590</v>
      </c>
      <c r="I293" s="281">
        <v>7877333236</v>
      </c>
      <c r="J293" s="280" t="s">
        <v>439</v>
      </c>
      <c r="K293" s="280" t="s">
        <v>2648</v>
      </c>
      <c r="L293" s="281">
        <v>7877333236</v>
      </c>
      <c r="M293" s="280" t="s">
        <v>2649</v>
      </c>
      <c r="N293" s="280" t="s">
        <v>2649</v>
      </c>
      <c r="O293" s="280" t="s">
        <v>2649</v>
      </c>
      <c r="P293" s="280" t="s">
        <v>2649</v>
      </c>
      <c r="Q293" s="280" t="s">
        <v>2649</v>
      </c>
      <c r="R293" s="282">
        <v>0</v>
      </c>
      <c r="S293" s="282">
        <v>2</v>
      </c>
      <c r="T293" s="282">
        <v>16</v>
      </c>
      <c r="U293" s="282">
        <v>0</v>
      </c>
      <c r="V293" s="282">
        <v>9</v>
      </c>
      <c r="W293" s="282">
        <v>13</v>
      </c>
      <c r="X293" s="282">
        <v>5</v>
      </c>
      <c r="Y293" s="282">
        <v>9</v>
      </c>
      <c r="Z293" s="282">
        <v>10</v>
      </c>
      <c r="AA293" s="282">
        <v>17</v>
      </c>
      <c r="AB293" s="282">
        <v>0</v>
      </c>
      <c r="AC293" s="282">
        <v>13</v>
      </c>
      <c r="AD293" s="282">
        <v>10</v>
      </c>
      <c r="AE293" s="282">
        <v>11</v>
      </c>
      <c r="AF293" s="282">
        <v>3</v>
      </c>
      <c r="AG293" s="282">
        <v>7</v>
      </c>
      <c r="AH293" s="282">
        <v>0</v>
      </c>
      <c r="AI293" s="282">
        <v>0</v>
      </c>
      <c r="AJ293" s="283">
        <f t="shared" si="4"/>
        <v>125</v>
      </c>
    </row>
    <row r="294" spans="1:36">
      <c r="A294" s="280" t="s">
        <v>2650</v>
      </c>
      <c r="B294" s="280" t="s">
        <v>2651</v>
      </c>
      <c r="C294" s="280" t="s">
        <v>2652</v>
      </c>
      <c r="D294" s="280" t="s">
        <v>129</v>
      </c>
      <c r="E294" s="280" t="s">
        <v>2590</v>
      </c>
      <c r="F294" s="280" t="s">
        <v>2653</v>
      </c>
      <c r="G294" s="280" t="s">
        <v>129</v>
      </c>
      <c r="H294" s="280" t="s">
        <v>2590</v>
      </c>
      <c r="I294" s="281">
        <v>7877160675</v>
      </c>
      <c r="J294" s="280" t="s">
        <v>439</v>
      </c>
      <c r="K294" s="280" t="s">
        <v>2654</v>
      </c>
      <c r="L294" s="281">
        <v>7877160675</v>
      </c>
      <c r="M294" s="280" t="s">
        <v>2655</v>
      </c>
      <c r="N294" s="280" t="s">
        <v>2655</v>
      </c>
      <c r="O294" s="280" t="s">
        <v>2655</v>
      </c>
      <c r="P294" s="280" t="s">
        <v>2655</v>
      </c>
      <c r="Q294" s="280" t="s">
        <v>2656</v>
      </c>
      <c r="R294" s="282">
        <v>0</v>
      </c>
      <c r="S294" s="282">
        <v>3</v>
      </c>
      <c r="T294" s="282">
        <v>8</v>
      </c>
      <c r="U294" s="282">
        <v>0</v>
      </c>
      <c r="V294" s="282">
        <v>15</v>
      </c>
      <c r="W294" s="282">
        <v>11</v>
      </c>
      <c r="X294" s="282">
        <v>27</v>
      </c>
      <c r="Y294" s="282">
        <v>24</v>
      </c>
      <c r="Z294" s="282">
        <v>28</v>
      </c>
      <c r="AA294" s="282">
        <v>26</v>
      </c>
      <c r="AB294" s="282">
        <v>0</v>
      </c>
      <c r="AC294" s="282">
        <v>21</v>
      </c>
      <c r="AD294" s="282">
        <v>35</v>
      </c>
      <c r="AE294" s="282">
        <v>36</v>
      </c>
      <c r="AF294" s="282">
        <v>41</v>
      </c>
      <c r="AG294" s="282">
        <v>27</v>
      </c>
      <c r="AH294" s="282">
        <v>41</v>
      </c>
      <c r="AI294" s="282">
        <v>0</v>
      </c>
      <c r="AJ294" s="283">
        <f t="shared" si="4"/>
        <v>343</v>
      </c>
    </row>
    <row r="295" spans="1:36">
      <c r="A295" s="280" t="s">
        <v>2657</v>
      </c>
      <c r="B295" s="280" t="s">
        <v>2658</v>
      </c>
      <c r="C295" s="280" t="s">
        <v>2659</v>
      </c>
      <c r="D295" s="280" t="s">
        <v>142</v>
      </c>
      <c r="E295" s="280" t="s">
        <v>1946</v>
      </c>
      <c r="F295" s="280" t="s">
        <v>2660</v>
      </c>
      <c r="G295" s="280" t="s">
        <v>142</v>
      </c>
      <c r="H295" s="280" t="s">
        <v>1946</v>
      </c>
      <c r="I295" s="281">
        <v>7879982128</v>
      </c>
      <c r="J295" s="280" t="s">
        <v>2661</v>
      </c>
      <c r="K295" s="280" t="s">
        <v>2662</v>
      </c>
      <c r="L295" s="281" t="s">
        <v>2663</v>
      </c>
      <c r="M295" s="280" t="s">
        <v>499</v>
      </c>
      <c r="N295" s="280" t="s">
        <v>499</v>
      </c>
      <c r="O295" s="280" t="s">
        <v>2664</v>
      </c>
      <c r="P295" s="280" t="s">
        <v>2664</v>
      </c>
      <c r="Q295" s="280" t="s">
        <v>2665</v>
      </c>
      <c r="R295" s="282">
        <v>0</v>
      </c>
      <c r="S295" s="282">
        <v>0</v>
      </c>
      <c r="T295" s="282">
        <v>0</v>
      </c>
      <c r="U295" s="282">
        <v>0</v>
      </c>
      <c r="V295" s="282">
        <v>0</v>
      </c>
      <c r="W295" s="282">
        <v>0</v>
      </c>
      <c r="X295" s="282">
        <v>0</v>
      </c>
      <c r="Y295" s="282">
        <v>0</v>
      </c>
      <c r="Z295" s="282">
        <v>0</v>
      </c>
      <c r="AA295" s="282">
        <v>1</v>
      </c>
      <c r="AB295" s="282">
        <v>0</v>
      </c>
      <c r="AC295" s="282">
        <v>4</v>
      </c>
      <c r="AD295" s="282">
        <v>3</v>
      </c>
      <c r="AE295" s="282">
        <v>4</v>
      </c>
      <c r="AF295" s="282">
        <v>7</v>
      </c>
      <c r="AG295" s="282">
        <v>3</v>
      </c>
      <c r="AH295" s="282">
        <v>5</v>
      </c>
      <c r="AI295" s="282">
        <v>0</v>
      </c>
      <c r="AJ295" s="283">
        <f t="shared" si="4"/>
        <v>27</v>
      </c>
    </row>
    <row r="296" spans="1:36">
      <c r="A296" s="280" t="s">
        <v>2666</v>
      </c>
      <c r="B296" s="280" t="s">
        <v>2667</v>
      </c>
      <c r="C296" s="280" t="s">
        <v>2668</v>
      </c>
      <c r="D296" s="280" t="s">
        <v>129</v>
      </c>
      <c r="E296" s="280" t="s">
        <v>2590</v>
      </c>
      <c r="F296" s="280" t="s">
        <v>2669</v>
      </c>
      <c r="G296" s="280" t="s">
        <v>129</v>
      </c>
      <c r="H296" s="280" t="s">
        <v>2590</v>
      </c>
      <c r="I296" s="281">
        <v>7877168005</v>
      </c>
      <c r="J296" s="280" t="s">
        <v>439</v>
      </c>
      <c r="K296" s="280" t="s">
        <v>2670</v>
      </c>
      <c r="L296" s="281">
        <v>7877168005</v>
      </c>
      <c r="M296" s="280" t="s">
        <v>2671</v>
      </c>
      <c r="N296" s="280" t="s">
        <v>2671</v>
      </c>
      <c r="O296" s="280" t="s">
        <v>2672</v>
      </c>
      <c r="P296" s="280" t="s">
        <v>2672</v>
      </c>
      <c r="Q296" s="280" t="s">
        <v>2673</v>
      </c>
      <c r="R296" s="282">
        <v>0</v>
      </c>
      <c r="S296" s="282">
        <v>0</v>
      </c>
      <c r="T296" s="282">
        <v>8</v>
      </c>
      <c r="U296" s="282">
        <v>0</v>
      </c>
      <c r="V296" s="282">
        <v>10</v>
      </c>
      <c r="W296" s="282">
        <v>11</v>
      </c>
      <c r="X296" s="282">
        <v>10</v>
      </c>
      <c r="Y296" s="282">
        <v>19</v>
      </c>
      <c r="Z296" s="282">
        <v>13</v>
      </c>
      <c r="AA296" s="282">
        <v>15</v>
      </c>
      <c r="AB296" s="282">
        <v>0</v>
      </c>
      <c r="AC296" s="282">
        <v>16</v>
      </c>
      <c r="AD296" s="282">
        <v>18</v>
      </c>
      <c r="AE296" s="282">
        <v>11</v>
      </c>
      <c r="AF296" s="282">
        <v>23</v>
      </c>
      <c r="AG296" s="282">
        <v>17</v>
      </c>
      <c r="AH296" s="282">
        <v>20</v>
      </c>
      <c r="AI296" s="282">
        <v>0</v>
      </c>
      <c r="AJ296" s="283">
        <f t="shared" si="4"/>
        <v>191</v>
      </c>
    </row>
    <row r="297" spans="1:36">
      <c r="A297" s="280" t="s">
        <v>2674</v>
      </c>
      <c r="B297" s="280" t="s">
        <v>2675</v>
      </c>
      <c r="C297" s="280" t="s">
        <v>2676</v>
      </c>
      <c r="D297" s="280" t="s">
        <v>129</v>
      </c>
      <c r="E297" s="280" t="s">
        <v>2590</v>
      </c>
      <c r="F297" s="280" t="s">
        <v>2677</v>
      </c>
      <c r="G297" s="280" t="s">
        <v>129</v>
      </c>
      <c r="H297" s="280" t="s">
        <v>2590</v>
      </c>
      <c r="I297" s="281">
        <v>7877333939</v>
      </c>
      <c r="J297" s="280" t="s">
        <v>439</v>
      </c>
      <c r="K297" s="280" t="s">
        <v>2678</v>
      </c>
      <c r="L297" s="281">
        <v>7877333939</v>
      </c>
      <c r="M297" s="280" t="s">
        <v>2679</v>
      </c>
      <c r="N297" s="280" t="s">
        <v>2679</v>
      </c>
      <c r="O297" s="280" t="s">
        <v>2679</v>
      </c>
      <c r="P297" s="280" t="s">
        <v>439</v>
      </c>
      <c r="Q297" s="280" t="s">
        <v>2679</v>
      </c>
      <c r="R297" s="282">
        <v>0</v>
      </c>
      <c r="S297" s="282">
        <v>0</v>
      </c>
      <c r="T297" s="282">
        <v>9</v>
      </c>
      <c r="U297" s="282">
        <v>0</v>
      </c>
      <c r="V297" s="282">
        <v>13</v>
      </c>
      <c r="W297" s="282">
        <v>6</v>
      </c>
      <c r="X297" s="282">
        <v>5</v>
      </c>
      <c r="Y297" s="282">
        <v>13</v>
      </c>
      <c r="Z297" s="282">
        <v>8</v>
      </c>
      <c r="AA297" s="282">
        <v>7</v>
      </c>
      <c r="AB297" s="282">
        <v>0</v>
      </c>
      <c r="AC297" s="282">
        <v>11</v>
      </c>
      <c r="AD297" s="282">
        <v>6</v>
      </c>
      <c r="AE297" s="282">
        <v>0</v>
      </c>
      <c r="AF297" s="282">
        <v>0</v>
      </c>
      <c r="AG297" s="282">
        <v>0</v>
      </c>
      <c r="AH297" s="282">
        <v>0</v>
      </c>
      <c r="AI297" s="282">
        <v>0</v>
      </c>
      <c r="AJ297" s="283">
        <f t="shared" si="4"/>
        <v>78</v>
      </c>
    </row>
    <row r="298" spans="1:36">
      <c r="A298" s="280" t="s">
        <v>2680</v>
      </c>
      <c r="B298" s="280" t="s">
        <v>2681</v>
      </c>
      <c r="C298" s="280" t="s">
        <v>2682</v>
      </c>
      <c r="D298" s="280" t="s">
        <v>129</v>
      </c>
      <c r="E298" s="280" t="s">
        <v>2590</v>
      </c>
      <c r="F298" s="280" t="s">
        <v>2683</v>
      </c>
      <c r="G298" s="280" t="s">
        <v>129</v>
      </c>
      <c r="H298" s="280" t="s">
        <v>2590</v>
      </c>
      <c r="I298" s="281">
        <v>7879004498</v>
      </c>
      <c r="J298" s="280" t="s">
        <v>439</v>
      </c>
      <c r="K298" s="280" t="s">
        <v>2684</v>
      </c>
      <c r="L298" s="281">
        <v>7879004498</v>
      </c>
      <c r="M298" s="280" t="s">
        <v>2685</v>
      </c>
      <c r="N298" s="280" t="s">
        <v>2685</v>
      </c>
      <c r="O298" s="280" t="s">
        <v>611</v>
      </c>
      <c r="P298" s="280" t="s">
        <v>439</v>
      </c>
      <c r="Q298" s="280" t="s">
        <v>2686</v>
      </c>
      <c r="R298" s="282">
        <v>0</v>
      </c>
      <c r="S298" s="282">
        <v>24</v>
      </c>
      <c r="T298" s="282">
        <v>46</v>
      </c>
      <c r="U298" s="282">
        <v>0</v>
      </c>
      <c r="V298" s="282">
        <v>45</v>
      </c>
      <c r="W298" s="282">
        <v>42</v>
      </c>
      <c r="X298" s="282">
        <v>38</v>
      </c>
      <c r="Y298" s="282">
        <v>35</v>
      </c>
      <c r="Z298" s="282">
        <v>33</v>
      </c>
      <c r="AA298" s="282">
        <v>40</v>
      </c>
      <c r="AB298" s="282">
        <v>0</v>
      </c>
      <c r="AC298" s="282">
        <v>22</v>
      </c>
      <c r="AD298" s="282">
        <v>13</v>
      </c>
      <c r="AE298" s="282">
        <v>0</v>
      </c>
      <c r="AF298" s="282">
        <v>0</v>
      </c>
      <c r="AG298" s="282">
        <v>0</v>
      </c>
      <c r="AH298" s="282">
        <v>0</v>
      </c>
      <c r="AI298" s="282">
        <v>0</v>
      </c>
      <c r="AJ298" s="283">
        <f t="shared" si="4"/>
        <v>338</v>
      </c>
    </row>
    <row r="299" spans="1:36">
      <c r="A299" s="280" t="s">
        <v>2687</v>
      </c>
      <c r="B299" s="280" t="s">
        <v>2688</v>
      </c>
      <c r="C299" s="280" t="s">
        <v>2689</v>
      </c>
      <c r="D299" s="280" t="s">
        <v>129</v>
      </c>
      <c r="E299" s="280" t="s">
        <v>2590</v>
      </c>
      <c r="F299" s="280" t="s">
        <v>2690</v>
      </c>
      <c r="G299" s="280" t="s">
        <v>124</v>
      </c>
      <c r="H299" s="280" t="s">
        <v>1832</v>
      </c>
      <c r="I299" s="281">
        <v>7877162901</v>
      </c>
      <c r="J299" s="280" t="s">
        <v>439</v>
      </c>
      <c r="K299" s="280" t="s">
        <v>2691</v>
      </c>
      <c r="L299" s="281">
        <v>7877162901</v>
      </c>
      <c r="M299" s="280" t="s">
        <v>2692</v>
      </c>
      <c r="N299" s="280" t="s">
        <v>2692</v>
      </c>
      <c r="O299" s="280" t="s">
        <v>2693</v>
      </c>
      <c r="P299" s="280" t="s">
        <v>2694</v>
      </c>
      <c r="Q299" s="280" t="s">
        <v>2695</v>
      </c>
      <c r="R299" s="282">
        <v>0</v>
      </c>
      <c r="S299" s="282">
        <v>0</v>
      </c>
      <c r="T299" s="282">
        <v>13</v>
      </c>
      <c r="U299" s="282">
        <v>0</v>
      </c>
      <c r="V299" s="282">
        <v>17</v>
      </c>
      <c r="W299" s="282">
        <v>18</v>
      </c>
      <c r="X299" s="282">
        <v>22</v>
      </c>
      <c r="Y299" s="282">
        <v>22</v>
      </c>
      <c r="Z299" s="282">
        <v>27</v>
      </c>
      <c r="AA299" s="282">
        <v>27</v>
      </c>
      <c r="AB299" s="282">
        <v>0</v>
      </c>
      <c r="AC299" s="282">
        <v>40</v>
      </c>
      <c r="AD299" s="282">
        <v>25</v>
      </c>
      <c r="AE299" s="282">
        <v>33</v>
      </c>
      <c r="AF299" s="282">
        <v>29</v>
      </c>
      <c r="AG299" s="282">
        <v>18</v>
      </c>
      <c r="AH299" s="282">
        <v>24</v>
      </c>
      <c r="AI299" s="282">
        <v>0</v>
      </c>
      <c r="AJ299" s="283">
        <f t="shared" si="4"/>
        <v>315</v>
      </c>
    </row>
    <row r="300" spans="1:36">
      <c r="A300" s="280" t="s">
        <v>2696</v>
      </c>
      <c r="B300" s="280" t="s">
        <v>2697</v>
      </c>
      <c r="C300" s="280" t="s">
        <v>2698</v>
      </c>
      <c r="D300" s="280" t="s">
        <v>129</v>
      </c>
      <c r="E300" s="280" t="s">
        <v>2590</v>
      </c>
      <c r="F300" s="280" t="s">
        <v>2698</v>
      </c>
      <c r="G300" s="280" t="s">
        <v>129</v>
      </c>
      <c r="H300" s="280" t="s">
        <v>2590</v>
      </c>
      <c r="I300" s="281">
        <v>7879558181</v>
      </c>
      <c r="J300" s="280" t="s">
        <v>2699</v>
      </c>
      <c r="K300" s="280" t="s">
        <v>2700</v>
      </c>
      <c r="L300" s="281">
        <v>7879558181</v>
      </c>
      <c r="M300" s="280" t="s">
        <v>555</v>
      </c>
      <c r="N300" s="280" t="s">
        <v>555</v>
      </c>
      <c r="O300" s="280" t="s">
        <v>2701</v>
      </c>
      <c r="P300" s="280" t="s">
        <v>2701</v>
      </c>
      <c r="Q300" s="280" t="s">
        <v>2701</v>
      </c>
      <c r="R300" s="282">
        <v>0</v>
      </c>
      <c r="S300" s="282">
        <v>0</v>
      </c>
      <c r="T300" s="282">
        <v>0</v>
      </c>
      <c r="U300" s="282">
        <v>0</v>
      </c>
      <c r="V300" s="282">
        <v>0</v>
      </c>
      <c r="W300" s="282">
        <v>0</v>
      </c>
      <c r="X300" s="282">
        <v>0</v>
      </c>
      <c r="Y300" s="282">
        <v>0</v>
      </c>
      <c r="Z300" s="282">
        <v>0</v>
      </c>
      <c r="AA300" s="282">
        <v>0</v>
      </c>
      <c r="AB300" s="282">
        <v>0</v>
      </c>
      <c r="AC300" s="282">
        <v>0</v>
      </c>
      <c r="AD300" s="282">
        <v>0</v>
      </c>
      <c r="AE300" s="282">
        <v>1</v>
      </c>
      <c r="AF300" s="282">
        <v>4</v>
      </c>
      <c r="AG300" s="282">
        <v>8</v>
      </c>
      <c r="AH300" s="282">
        <v>6</v>
      </c>
      <c r="AI300" s="282">
        <v>0</v>
      </c>
      <c r="AJ300" s="283">
        <f t="shared" si="4"/>
        <v>19</v>
      </c>
    </row>
    <row r="301" spans="1:36">
      <c r="A301" s="280" t="s">
        <v>2702</v>
      </c>
      <c r="B301" s="280" t="s">
        <v>2703</v>
      </c>
      <c r="C301" s="280" t="s">
        <v>2704</v>
      </c>
      <c r="D301" s="280" t="s">
        <v>140</v>
      </c>
      <c r="E301" s="280" t="s">
        <v>2705</v>
      </c>
      <c r="F301" s="280" t="s">
        <v>2706</v>
      </c>
      <c r="G301" s="280" t="s">
        <v>2707</v>
      </c>
      <c r="H301" s="280" t="s">
        <v>2705</v>
      </c>
      <c r="I301" s="281">
        <v>7878763389</v>
      </c>
      <c r="J301" s="280" t="s">
        <v>2708</v>
      </c>
      <c r="K301" s="280" t="s">
        <v>2709</v>
      </c>
      <c r="L301" s="281">
        <v>7899572600</v>
      </c>
      <c r="M301" s="280" t="s">
        <v>2710</v>
      </c>
      <c r="N301" s="280" t="s">
        <v>2710</v>
      </c>
      <c r="O301" s="280" t="s">
        <v>611</v>
      </c>
      <c r="P301" s="280" t="s">
        <v>611</v>
      </c>
      <c r="Q301" s="280" t="s">
        <v>468</v>
      </c>
      <c r="R301" s="282">
        <v>9</v>
      </c>
      <c r="S301" s="282">
        <v>24</v>
      </c>
      <c r="T301" s="282">
        <v>9</v>
      </c>
      <c r="U301" s="282">
        <v>0</v>
      </c>
      <c r="V301" s="282">
        <v>9</v>
      </c>
      <c r="W301" s="282">
        <v>9</v>
      </c>
      <c r="X301" s="282">
        <v>9</v>
      </c>
      <c r="Y301" s="282">
        <v>0</v>
      </c>
      <c r="Z301" s="282">
        <v>0</v>
      </c>
      <c r="AA301" s="282">
        <v>0</v>
      </c>
      <c r="AB301" s="282">
        <v>0</v>
      </c>
      <c r="AC301" s="282">
        <v>0</v>
      </c>
      <c r="AD301" s="282">
        <v>0</v>
      </c>
      <c r="AE301" s="282">
        <v>0</v>
      </c>
      <c r="AF301" s="282">
        <v>0</v>
      </c>
      <c r="AG301" s="282">
        <v>0</v>
      </c>
      <c r="AH301" s="282">
        <v>0</v>
      </c>
      <c r="AI301" s="282">
        <v>0</v>
      </c>
      <c r="AJ301" s="283">
        <f t="shared" si="4"/>
        <v>69</v>
      </c>
    </row>
    <row r="302" spans="1:36">
      <c r="A302" s="280" t="s">
        <v>2711</v>
      </c>
      <c r="B302" s="280" t="s">
        <v>2712</v>
      </c>
      <c r="C302" s="280" t="s">
        <v>2713</v>
      </c>
      <c r="D302" s="280" t="s">
        <v>134</v>
      </c>
      <c r="E302" s="280" t="s">
        <v>2378</v>
      </c>
      <c r="F302" s="280" t="s">
        <v>2714</v>
      </c>
      <c r="G302" s="280" t="s">
        <v>151</v>
      </c>
      <c r="H302" s="280" t="s">
        <v>2715</v>
      </c>
      <c r="I302" s="281">
        <v>7878768040</v>
      </c>
      <c r="J302" s="280" t="s">
        <v>2716</v>
      </c>
      <c r="K302" s="280" t="s">
        <v>2717</v>
      </c>
      <c r="L302" s="281">
        <v>7878768040</v>
      </c>
      <c r="M302" s="280" t="s">
        <v>499</v>
      </c>
      <c r="N302" s="280" t="s">
        <v>499</v>
      </c>
      <c r="O302" s="280" t="s">
        <v>2718</v>
      </c>
      <c r="P302" s="280" t="s">
        <v>2718</v>
      </c>
      <c r="Q302" s="280" t="s">
        <v>2719</v>
      </c>
      <c r="R302" s="282">
        <v>0</v>
      </c>
      <c r="S302" s="282">
        <v>0</v>
      </c>
      <c r="T302" s="282">
        <v>0</v>
      </c>
      <c r="U302" s="282">
        <v>0</v>
      </c>
      <c r="V302" s="282">
        <v>0</v>
      </c>
      <c r="W302" s="282">
        <v>0</v>
      </c>
      <c r="X302" s="282">
        <v>0</v>
      </c>
      <c r="Y302" s="282">
        <v>0</v>
      </c>
      <c r="Z302" s="282">
        <v>0</v>
      </c>
      <c r="AA302" s="282">
        <v>0</v>
      </c>
      <c r="AB302" s="282">
        <v>0</v>
      </c>
      <c r="AC302" s="282">
        <v>0</v>
      </c>
      <c r="AD302" s="282">
        <v>0</v>
      </c>
      <c r="AE302" s="282">
        <v>0</v>
      </c>
      <c r="AF302" s="282">
        <v>0</v>
      </c>
      <c r="AG302" s="282">
        <v>0</v>
      </c>
      <c r="AH302" s="282">
        <v>21</v>
      </c>
      <c r="AI302" s="282">
        <v>0</v>
      </c>
      <c r="AJ302" s="283">
        <f t="shared" si="4"/>
        <v>21</v>
      </c>
    </row>
    <row r="303" spans="1:36">
      <c r="A303" s="280" t="s">
        <v>2720</v>
      </c>
      <c r="B303" s="280" t="s">
        <v>2721</v>
      </c>
      <c r="C303" s="280" t="s">
        <v>2722</v>
      </c>
      <c r="D303" s="280" t="s">
        <v>140</v>
      </c>
      <c r="E303" s="280" t="s">
        <v>2705</v>
      </c>
      <c r="F303" s="280" t="s">
        <v>2723</v>
      </c>
      <c r="G303" s="280" t="s">
        <v>2707</v>
      </c>
      <c r="H303" s="280" t="s">
        <v>2378</v>
      </c>
      <c r="I303" s="281">
        <v>7878862060</v>
      </c>
      <c r="J303" s="280" t="s">
        <v>439</v>
      </c>
      <c r="K303" s="280" t="s">
        <v>2724</v>
      </c>
      <c r="L303" s="281">
        <v>7878862075</v>
      </c>
      <c r="M303" s="280" t="s">
        <v>611</v>
      </c>
      <c r="N303" s="280" t="s">
        <v>611</v>
      </c>
      <c r="O303" s="280" t="s">
        <v>2725</v>
      </c>
      <c r="P303" s="280" t="s">
        <v>2725</v>
      </c>
      <c r="Q303" s="280" t="s">
        <v>2726</v>
      </c>
      <c r="R303" s="282">
        <v>0</v>
      </c>
      <c r="S303" s="282">
        <v>0</v>
      </c>
      <c r="T303" s="282">
        <v>0</v>
      </c>
      <c r="U303" s="282">
        <v>0</v>
      </c>
      <c r="V303" s="282">
        <v>0</v>
      </c>
      <c r="W303" s="282">
        <v>0</v>
      </c>
      <c r="X303" s="282">
        <v>0</v>
      </c>
      <c r="Y303" s="282">
        <v>0</v>
      </c>
      <c r="Z303" s="282">
        <v>0</v>
      </c>
      <c r="AA303" s="282">
        <v>0</v>
      </c>
      <c r="AB303" s="282">
        <v>0</v>
      </c>
      <c r="AC303" s="282">
        <v>2</v>
      </c>
      <c r="AD303" s="282">
        <v>6</v>
      </c>
      <c r="AE303" s="282">
        <v>11</v>
      </c>
      <c r="AF303" s="282">
        <v>14</v>
      </c>
      <c r="AG303" s="282">
        <v>26</v>
      </c>
      <c r="AH303" s="282">
        <v>0</v>
      </c>
      <c r="AI303" s="282">
        <v>0</v>
      </c>
      <c r="AJ303" s="283">
        <f t="shared" si="4"/>
        <v>59</v>
      </c>
    </row>
    <row r="304" spans="1:36">
      <c r="A304" s="280" t="s">
        <v>2727</v>
      </c>
      <c r="B304" s="280" t="s">
        <v>2728</v>
      </c>
      <c r="C304" s="280" t="s">
        <v>2729</v>
      </c>
      <c r="D304" s="280" t="s">
        <v>150</v>
      </c>
      <c r="E304" s="280" t="s">
        <v>1615</v>
      </c>
      <c r="F304" s="280" t="s">
        <v>2730</v>
      </c>
      <c r="G304" s="280" t="s">
        <v>150</v>
      </c>
      <c r="H304" s="280" t="s">
        <v>1615</v>
      </c>
      <c r="I304" s="281">
        <v>7878893488</v>
      </c>
      <c r="J304" s="280" t="s">
        <v>2731</v>
      </c>
      <c r="K304" s="280" t="s">
        <v>2732</v>
      </c>
      <c r="L304" s="281">
        <v>0</v>
      </c>
      <c r="M304" s="280" t="s">
        <v>2733</v>
      </c>
      <c r="N304" s="280" t="s">
        <v>2733</v>
      </c>
      <c r="O304" s="280" t="s">
        <v>2733</v>
      </c>
      <c r="P304" s="280" t="s">
        <v>2733</v>
      </c>
      <c r="Q304" s="280" t="s">
        <v>2734</v>
      </c>
      <c r="R304" s="282">
        <v>1</v>
      </c>
      <c r="S304" s="282">
        <v>0</v>
      </c>
      <c r="T304" s="282">
        <v>0</v>
      </c>
      <c r="U304" s="282">
        <v>0</v>
      </c>
      <c r="V304" s="282">
        <v>0</v>
      </c>
      <c r="W304" s="282">
        <v>0</v>
      </c>
      <c r="X304" s="282">
        <v>0</v>
      </c>
      <c r="Y304" s="282">
        <v>0</v>
      </c>
      <c r="Z304" s="282">
        <v>0</v>
      </c>
      <c r="AA304" s="282">
        <v>0</v>
      </c>
      <c r="AB304" s="282">
        <v>1</v>
      </c>
      <c r="AC304" s="282">
        <v>0</v>
      </c>
      <c r="AD304" s="282">
        <v>0</v>
      </c>
      <c r="AE304" s="282">
        <v>0</v>
      </c>
      <c r="AF304" s="282">
        <v>0</v>
      </c>
      <c r="AG304" s="282">
        <v>1</v>
      </c>
      <c r="AH304" s="282">
        <v>0</v>
      </c>
      <c r="AI304" s="282">
        <v>0</v>
      </c>
      <c r="AJ304" s="283">
        <f t="shared" si="4"/>
        <v>3</v>
      </c>
    </row>
    <row r="305" spans="1:36">
      <c r="A305" s="280" t="s">
        <v>2735</v>
      </c>
      <c r="B305" s="280" t="s">
        <v>2736</v>
      </c>
      <c r="C305" s="280" t="s">
        <v>2737</v>
      </c>
      <c r="D305" s="280" t="s">
        <v>150</v>
      </c>
      <c r="E305" s="280" t="s">
        <v>1615</v>
      </c>
      <c r="F305" s="280" t="s">
        <v>2738</v>
      </c>
      <c r="G305" s="280" t="s">
        <v>150</v>
      </c>
      <c r="H305" s="280" t="s">
        <v>1615</v>
      </c>
      <c r="I305" s="281">
        <v>7873994414</v>
      </c>
      <c r="J305" s="280" t="s">
        <v>2739</v>
      </c>
      <c r="K305" s="280" t="s">
        <v>2740</v>
      </c>
      <c r="L305" s="281">
        <v>7873994414</v>
      </c>
      <c r="M305" s="280" t="s">
        <v>2741</v>
      </c>
      <c r="N305" s="280" t="s">
        <v>2741</v>
      </c>
      <c r="O305" s="280" t="s">
        <v>2741</v>
      </c>
      <c r="P305" s="280" t="s">
        <v>2741</v>
      </c>
      <c r="Q305" s="280" t="s">
        <v>2742</v>
      </c>
      <c r="R305" s="282">
        <v>15</v>
      </c>
      <c r="S305" s="282">
        <v>21</v>
      </c>
      <c r="T305" s="282">
        <v>0</v>
      </c>
      <c r="U305" s="282">
        <v>0</v>
      </c>
      <c r="V305" s="282">
        <v>23</v>
      </c>
      <c r="W305" s="282">
        <v>17</v>
      </c>
      <c r="X305" s="282">
        <v>18</v>
      </c>
      <c r="Y305" s="282">
        <v>14</v>
      </c>
      <c r="Z305" s="282">
        <v>21</v>
      </c>
      <c r="AA305" s="282">
        <v>24</v>
      </c>
      <c r="AB305" s="282">
        <v>0</v>
      </c>
      <c r="AC305" s="282">
        <v>23</v>
      </c>
      <c r="AD305" s="282">
        <v>15</v>
      </c>
      <c r="AE305" s="282">
        <v>22</v>
      </c>
      <c r="AF305" s="282">
        <v>26</v>
      </c>
      <c r="AG305" s="282">
        <v>20</v>
      </c>
      <c r="AH305" s="282">
        <v>23</v>
      </c>
      <c r="AI305" s="282">
        <v>0</v>
      </c>
      <c r="AJ305" s="283">
        <f t="shared" si="4"/>
        <v>282</v>
      </c>
    </row>
    <row r="306" spans="1:36">
      <c r="A306" s="280" t="s">
        <v>2743</v>
      </c>
      <c r="B306" s="280" t="s">
        <v>2744</v>
      </c>
      <c r="C306" s="280" t="s">
        <v>2745</v>
      </c>
      <c r="D306" s="280" t="s">
        <v>150</v>
      </c>
      <c r="E306" s="280" t="s">
        <v>1615</v>
      </c>
      <c r="F306" s="280" t="s">
        <v>2746</v>
      </c>
      <c r="G306" s="280" t="s">
        <v>150</v>
      </c>
      <c r="H306" s="280" t="s">
        <v>1615</v>
      </c>
      <c r="I306" s="281">
        <v>7873156413</v>
      </c>
      <c r="J306" s="280" t="s">
        <v>439</v>
      </c>
      <c r="K306" s="280" t="s">
        <v>2747</v>
      </c>
      <c r="L306" s="281">
        <v>7873156413</v>
      </c>
      <c r="M306" s="280" t="s">
        <v>2748</v>
      </c>
      <c r="N306" s="280" t="s">
        <v>2748</v>
      </c>
      <c r="O306" s="280" t="s">
        <v>2748</v>
      </c>
      <c r="P306" s="280" t="s">
        <v>2748</v>
      </c>
      <c r="Q306" s="280" t="s">
        <v>2748</v>
      </c>
      <c r="R306" s="282">
        <v>12</v>
      </c>
      <c r="S306" s="282">
        <v>7</v>
      </c>
      <c r="T306" s="282">
        <v>20</v>
      </c>
      <c r="U306" s="282">
        <v>0</v>
      </c>
      <c r="V306" s="282">
        <v>6</v>
      </c>
      <c r="W306" s="282">
        <v>11</v>
      </c>
      <c r="X306" s="282">
        <v>6</v>
      </c>
      <c r="Y306" s="282">
        <v>5</v>
      </c>
      <c r="Z306" s="282">
        <v>6</v>
      </c>
      <c r="AA306" s="282">
        <v>6</v>
      </c>
      <c r="AB306" s="282">
        <v>0</v>
      </c>
      <c r="AC306" s="282">
        <v>3</v>
      </c>
      <c r="AD306" s="282">
        <v>4</v>
      </c>
      <c r="AE306" s="282">
        <v>0</v>
      </c>
      <c r="AF306" s="282">
        <v>0</v>
      </c>
      <c r="AG306" s="282">
        <v>0</v>
      </c>
      <c r="AH306" s="282">
        <v>0</v>
      </c>
      <c r="AI306" s="282">
        <v>0</v>
      </c>
      <c r="AJ306" s="283">
        <f t="shared" si="4"/>
        <v>86</v>
      </c>
    </row>
    <row r="307" spans="1:36">
      <c r="A307" s="280" t="s">
        <v>2749</v>
      </c>
      <c r="B307" s="280" t="s">
        <v>2750</v>
      </c>
      <c r="C307" s="280" t="s">
        <v>2751</v>
      </c>
      <c r="D307" s="280" t="s">
        <v>150</v>
      </c>
      <c r="E307" s="280" t="s">
        <v>1615</v>
      </c>
      <c r="F307" s="280" t="s">
        <v>2752</v>
      </c>
      <c r="G307" s="280" t="s">
        <v>150</v>
      </c>
      <c r="H307" s="280" t="s">
        <v>1615</v>
      </c>
      <c r="I307" s="281">
        <v>7879231698</v>
      </c>
      <c r="J307" s="280" t="s">
        <v>439</v>
      </c>
      <c r="K307" s="280" t="s">
        <v>2753</v>
      </c>
      <c r="L307" s="281">
        <v>7879231698</v>
      </c>
      <c r="M307" s="280" t="s">
        <v>2754</v>
      </c>
      <c r="N307" s="280" t="s">
        <v>2754</v>
      </c>
      <c r="O307" s="280" t="s">
        <v>2754</v>
      </c>
      <c r="P307" s="280" t="s">
        <v>2754</v>
      </c>
      <c r="Q307" s="280" t="s">
        <v>2754</v>
      </c>
      <c r="R307" s="282">
        <v>0</v>
      </c>
      <c r="S307" s="282">
        <v>0</v>
      </c>
      <c r="T307" s="282">
        <v>2</v>
      </c>
      <c r="U307" s="282">
        <v>0</v>
      </c>
      <c r="V307" s="282">
        <v>9</v>
      </c>
      <c r="W307" s="282">
        <v>5</v>
      </c>
      <c r="X307" s="282">
        <v>10</v>
      </c>
      <c r="Y307" s="282">
        <v>4</v>
      </c>
      <c r="Z307" s="282">
        <v>5</v>
      </c>
      <c r="AA307" s="282">
        <v>7</v>
      </c>
      <c r="AB307" s="282">
        <v>0</v>
      </c>
      <c r="AC307" s="282">
        <v>0</v>
      </c>
      <c r="AD307" s="282">
        <v>0</v>
      </c>
      <c r="AE307" s="282">
        <v>0</v>
      </c>
      <c r="AF307" s="282">
        <v>0</v>
      </c>
      <c r="AG307" s="282">
        <v>0</v>
      </c>
      <c r="AH307" s="282">
        <v>0</v>
      </c>
      <c r="AI307" s="282">
        <v>0</v>
      </c>
      <c r="AJ307" s="283">
        <f t="shared" si="4"/>
        <v>42</v>
      </c>
    </row>
    <row r="308" spans="1:36">
      <c r="A308" s="280" t="s">
        <v>2755</v>
      </c>
      <c r="B308" s="280" t="s">
        <v>2756</v>
      </c>
      <c r="C308" s="280" t="s">
        <v>2757</v>
      </c>
      <c r="D308" s="280" t="s">
        <v>130</v>
      </c>
      <c r="E308" s="280" t="s">
        <v>2758</v>
      </c>
      <c r="F308" s="280" t="s">
        <v>2759</v>
      </c>
      <c r="G308" s="280" t="s">
        <v>130</v>
      </c>
      <c r="H308" s="280" t="s">
        <v>2758</v>
      </c>
      <c r="I308" s="281">
        <v>7875331643</v>
      </c>
      <c r="J308" s="280" t="s">
        <v>439</v>
      </c>
      <c r="K308" s="280" t="s">
        <v>2760</v>
      </c>
      <c r="L308" s="281">
        <v>7875331643</v>
      </c>
      <c r="M308" s="280" t="s">
        <v>2761</v>
      </c>
      <c r="N308" s="280" t="s">
        <v>2761</v>
      </c>
      <c r="O308" s="280" t="s">
        <v>499</v>
      </c>
      <c r="P308" s="280" t="s">
        <v>499</v>
      </c>
      <c r="Q308" s="280" t="s">
        <v>2762</v>
      </c>
      <c r="R308" s="282">
        <v>30</v>
      </c>
      <c r="S308" s="282">
        <v>25</v>
      </c>
      <c r="T308" s="282">
        <v>25</v>
      </c>
      <c r="U308" s="282">
        <v>0</v>
      </c>
      <c r="V308" s="282">
        <v>27</v>
      </c>
      <c r="W308" s="282">
        <v>20</v>
      </c>
      <c r="X308" s="282">
        <v>20</v>
      </c>
      <c r="Y308" s="282">
        <v>11</v>
      </c>
      <c r="Z308" s="282">
        <v>11</v>
      </c>
      <c r="AA308" s="282">
        <v>0</v>
      </c>
      <c r="AB308" s="282">
        <v>0</v>
      </c>
      <c r="AC308" s="282">
        <v>0</v>
      </c>
      <c r="AD308" s="282">
        <v>0</v>
      </c>
      <c r="AE308" s="282">
        <v>0</v>
      </c>
      <c r="AF308" s="282">
        <v>0</v>
      </c>
      <c r="AG308" s="282">
        <v>0</v>
      </c>
      <c r="AH308" s="282">
        <v>0</v>
      </c>
      <c r="AI308" s="282">
        <v>0</v>
      </c>
      <c r="AJ308" s="283">
        <f t="shared" si="4"/>
        <v>169</v>
      </c>
    </row>
    <row r="309" spans="1:36">
      <c r="A309" s="280" t="s">
        <v>2763</v>
      </c>
      <c r="B309" s="280" t="s">
        <v>2764</v>
      </c>
      <c r="C309" s="280" t="s">
        <v>2765</v>
      </c>
      <c r="D309" s="280" t="s">
        <v>151</v>
      </c>
      <c r="E309" s="280" t="s">
        <v>2715</v>
      </c>
      <c r="F309" s="280" t="s">
        <v>2766</v>
      </c>
      <c r="G309" s="280" t="s">
        <v>151</v>
      </c>
      <c r="H309" s="280" t="s">
        <v>2715</v>
      </c>
      <c r="I309" s="281">
        <v>7878873244</v>
      </c>
      <c r="J309" s="280" t="s">
        <v>2767</v>
      </c>
      <c r="K309" s="280" t="s">
        <v>2768</v>
      </c>
      <c r="L309" s="281">
        <v>7878877727</v>
      </c>
      <c r="M309" s="280" t="s">
        <v>2769</v>
      </c>
      <c r="N309" s="280" t="s">
        <v>2769</v>
      </c>
      <c r="O309" s="280" t="s">
        <v>2769</v>
      </c>
      <c r="P309" s="280" t="s">
        <v>2769</v>
      </c>
      <c r="Q309" s="280" t="s">
        <v>2770</v>
      </c>
      <c r="R309" s="282">
        <v>1</v>
      </c>
      <c r="S309" s="282">
        <v>8</v>
      </c>
      <c r="T309" s="282">
        <v>15</v>
      </c>
      <c r="U309" s="282">
        <v>0</v>
      </c>
      <c r="V309" s="282">
        <v>11</v>
      </c>
      <c r="W309" s="282">
        <v>11</v>
      </c>
      <c r="X309" s="282">
        <v>17</v>
      </c>
      <c r="Y309" s="282">
        <v>12</v>
      </c>
      <c r="Z309" s="282">
        <v>17</v>
      </c>
      <c r="AA309" s="282">
        <v>19</v>
      </c>
      <c r="AB309" s="282">
        <v>0</v>
      </c>
      <c r="AC309" s="282">
        <v>28</v>
      </c>
      <c r="AD309" s="282">
        <v>28</v>
      </c>
      <c r="AE309" s="282">
        <v>20</v>
      </c>
      <c r="AF309" s="282">
        <v>24</v>
      </c>
      <c r="AG309" s="282">
        <v>19</v>
      </c>
      <c r="AH309" s="282">
        <v>22</v>
      </c>
      <c r="AI309" s="282">
        <v>0</v>
      </c>
      <c r="AJ309" s="283">
        <f t="shared" si="4"/>
        <v>252</v>
      </c>
    </row>
    <row r="310" spans="1:36">
      <c r="A310" s="280" t="s">
        <v>2771</v>
      </c>
      <c r="B310" s="280" t="s">
        <v>663</v>
      </c>
      <c r="C310" s="280" t="s">
        <v>2772</v>
      </c>
      <c r="D310" s="280" t="s">
        <v>151</v>
      </c>
      <c r="E310" s="280" t="s">
        <v>2715</v>
      </c>
      <c r="F310" s="280" t="s">
        <v>2773</v>
      </c>
      <c r="G310" s="280" t="s">
        <v>151</v>
      </c>
      <c r="H310" s="280" t="s">
        <v>2715</v>
      </c>
      <c r="I310" s="281">
        <v>7878824825</v>
      </c>
      <c r="J310" s="280" t="s">
        <v>439</v>
      </c>
      <c r="K310" s="280" t="s">
        <v>2774</v>
      </c>
      <c r="L310" s="281">
        <v>7878824825</v>
      </c>
      <c r="M310" s="280" t="s">
        <v>2775</v>
      </c>
      <c r="N310" s="280" t="s">
        <v>2775</v>
      </c>
      <c r="O310" s="280" t="s">
        <v>2775</v>
      </c>
      <c r="P310" s="280" t="s">
        <v>2775</v>
      </c>
      <c r="Q310" s="280" t="s">
        <v>2776</v>
      </c>
      <c r="R310" s="282">
        <v>0</v>
      </c>
      <c r="S310" s="282">
        <v>0</v>
      </c>
      <c r="T310" s="282">
        <v>0</v>
      </c>
      <c r="U310" s="282">
        <v>0</v>
      </c>
      <c r="V310" s="282">
        <v>0</v>
      </c>
      <c r="W310" s="282">
        <v>0</v>
      </c>
      <c r="X310" s="282">
        <v>0</v>
      </c>
      <c r="Y310" s="282">
        <v>0</v>
      </c>
      <c r="Z310" s="282">
        <v>0</v>
      </c>
      <c r="AA310" s="282">
        <v>0</v>
      </c>
      <c r="AB310" s="282">
        <v>0</v>
      </c>
      <c r="AC310" s="282">
        <v>0</v>
      </c>
      <c r="AD310" s="282">
        <v>0</v>
      </c>
      <c r="AE310" s="282">
        <v>0</v>
      </c>
      <c r="AF310" s="282">
        <v>0</v>
      </c>
      <c r="AG310" s="282">
        <v>0</v>
      </c>
      <c r="AH310" s="282">
        <v>0</v>
      </c>
      <c r="AI310" s="282">
        <v>0</v>
      </c>
      <c r="AJ310" s="283">
        <f t="shared" si="4"/>
        <v>0</v>
      </c>
    </row>
    <row r="311" spans="1:36">
      <c r="A311" s="280" t="s">
        <v>2777</v>
      </c>
      <c r="B311" s="280" t="s">
        <v>2778</v>
      </c>
      <c r="C311" s="280" t="s">
        <v>2779</v>
      </c>
      <c r="D311" s="280" t="s">
        <v>151</v>
      </c>
      <c r="E311" s="280" t="s">
        <v>2715</v>
      </c>
      <c r="F311" s="280" t="s">
        <v>2780</v>
      </c>
      <c r="G311" s="280" t="s">
        <v>134</v>
      </c>
      <c r="H311" s="280" t="s">
        <v>2378</v>
      </c>
      <c r="I311" s="281">
        <v>7874228037</v>
      </c>
      <c r="J311" s="280" t="s">
        <v>439</v>
      </c>
      <c r="K311" s="280" t="s">
        <v>2781</v>
      </c>
      <c r="L311" s="281">
        <v>7874228037</v>
      </c>
      <c r="M311" s="280" t="s">
        <v>2782</v>
      </c>
      <c r="N311" s="280" t="s">
        <v>2782</v>
      </c>
      <c r="O311" s="280" t="s">
        <v>2782</v>
      </c>
      <c r="P311" s="280" t="s">
        <v>2782</v>
      </c>
      <c r="Q311" s="280" t="s">
        <v>2783</v>
      </c>
      <c r="R311" s="282">
        <v>0</v>
      </c>
      <c r="S311" s="282">
        <v>0</v>
      </c>
      <c r="T311" s="282">
        <v>1</v>
      </c>
      <c r="U311" s="282">
        <v>0</v>
      </c>
      <c r="V311" s="282">
        <v>6</v>
      </c>
      <c r="W311" s="282">
        <v>4</v>
      </c>
      <c r="X311" s="282">
        <v>5</v>
      </c>
      <c r="Y311" s="282">
        <v>7</v>
      </c>
      <c r="Z311" s="282">
        <v>13</v>
      </c>
      <c r="AA311" s="282">
        <v>9</v>
      </c>
      <c r="AB311" s="282">
        <v>0</v>
      </c>
      <c r="AC311" s="282">
        <v>11</v>
      </c>
      <c r="AD311" s="282">
        <v>12</v>
      </c>
      <c r="AE311" s="282">
        <v>5</v>
      </c>
      <c r="AF311" s="282">
        <v>8</v>
      </c>
      <c r="AG311" s="282">
        <v>5</v>
      </c>
      <c r="AH311" s="282">
        <v>8</v>
      </c>
      <c r="AI311" s="282">
        <v>0</v>
      </c>
      <c r="AJ311" s="283">
        <f t="shared" si="4"/>
        <v>94</v>
      </c>
    </row>
    <row r="312" spans="1:36">
      <c r="A312" s="280" t="s">
        <v>2784</v>
      </c>
      <c r="B312" s="280" t="s">
        <v>2785</v>
      </c>
      <c r="C312" s="280" t="s">
        <v>2786</v>
      </c>
      <c r="D312" s="280" t="s">
        <v>151</v>
      </c>
      <c r="E312" s="280" t="s">
        <v>2715</v>
      </c>
      <c r="F312" s="280" t="s">
        <v>2787</v>
      </c>
      <c r="G312" s="280" t="s">
        <v>151</v>
      </c>
      <c r="H312" s="280" t="s">
        <v>2715</v>
      </c>
      <c r="I312" s="281">
        <v>7876157310</v>
      </c>
      <c r="J312" s="280" t="s">
        <v>439</v>
      </c>
      <c r="K312" s="280" t="s">
        <v>2788</v>
      </c>
      <c r="L312" s="281">
        <v>7878094282</v>
      </c>
      <c r="M312" s="280" t="s">
        <v>508</v>
      </c>
      <c r="N312" s="280" t="s">
        <v>2789</v>
      </c>
      <c r="O312" s="280" t="s">
        <v>508</v>
      </c>
      <c r="P312" s="280" t="s">
        <v>508</v>
      </c>
      <c r="Q312" s="280" t="s">
        <v>2790</v>
      </c>
      <c r="R312" s="282">
        <v>9</v>
      </c>
      <c r="S312" s="282">
        <v>15</v>
      </c>
      <c r="T312" s="282">
        <v>17</v>
      </c>
      <c r="U312" s="282">
        <v>0</v>
      </c>
      <c r="V312" s="282">
        <v>12</v>
      </c>
      <c r="W312" s="282">
        <v>7</v>
      </c>
      <c r="X312" s="282">
        <v>0</v>
      </c>
      <c r="Y312" s="282">
        <v>0</v>
      </c>
      <c r="Z312" s="282">
        <v>0</v>
      </c>
      <c r="AA312" s="282">
        <v>0</v>
      </c>
      <c r="AB312" s="282">
        <v>0</v>
      </c>
      <c r="AC312" s="282">
        <v>0</v>
      </c>
      <c r="AD312" s="282">
        <v>0</v>
      </c>
      <c r="AE312" s="282">
        <v>0</v>
      </c>
      <c r="AF312" s="282">
        <v>0</v>
      </c>
      <c r="AG312" s="282">
        <v>0</v>
      </c>
      <c r="AH312" s="282">
        <v>0</v>
      </c>
      <c r="AI312" s="282">
        <v>0</v>
      </c>
      <c r="AJ312" s="283">
        <f t="shared" si="4"/>
        <v>60</v>
      </c>
    </row>
    <row r="313" spans="1:36">
      <c r="A313" s="280" t="s">
        <v>2791</v>
      </c>
      <c r="B313" s="280" t="s">
        <v>2792</v>
      </c>
      <c r="C313" s="280" t="s">
        <v>2793</v>
      </c>
      <c r="D313" s="280" t="s">
        <v>131</v>
      </c>
      <c r="E313" s="280" t="s">
        <v>2794</v>
      </c>
      <c r="F313" s="280" t="s">
        <v>2795</v>
      </c>
      <c r="G313" s="280" t="s">
        <v>131</v>
      </c>
      <c r="H313" s="280" t="s">
        <v>2794</v>
      </c>
      <c r="I313" s="281">
        <v>7872661616</v>
      </c>
      <c r="J313" s="280" t="s">
        <v>2796</v>
      </c>
      <c r="K313" s="280" t="s">
        <v>2797</v>
      </c>
      <c r="L313" s="281">
        <v>7872662710</v>
      </c>
      <c r="M313" s="280" t="s">
        <v>2798</v>
      </c>
      <c r="N313" s="280" t="s">
        <v>2798</v>
      </c>
      <c r="O313" s="280" t="s">
        <v>2798</v>
      </c>
      <c r="P313" s="280" t="s">
        <v>2798</v>
      </c>
      <c r="Q313" s="280" t="s">
        <v>2799</v>
      </c>
      <c r="R313" s="282">
        <v>0</v>
      </c>
      <c r="S313" s="282">
        <v>7</v>
      </c>
      <c r="T313" s="282">
        <v>15</v>
      </c>
      <c r="U313" s="282">
        <v>0</v>
      </c>
      <c r="V313" s="282">
        <v>18</v>
      </c>
      <c r="W313" s="282">
        <v>35</v>
      </c>
      <c r="X313" s="282">
        <v>28</v>
      </c>
      <c r="Y313" s="282">
        <v>26</v>
      </c>
      <c r="Z313" s="282">
        <v>26</v>
      </c>
      <c r="AA313" s="282">
        <v>34</v>
      </c>
      <c r="AB313" s="282">
        <v>0</v>
      </c>
      <c r="AC313" s="282">
        <v>29</v>
      </c>
      <c r="AD313" s="282">
        <v>32</v>
      </c>
      <c r="AE313" s="282">
        <v>14</v>
      </c>
      <c r="AF313" s="282">
        <v>18</v>
      </c>
      <c r="AG313" s="282">
        <v>11</v>
      </c>
      <c r="AH313" s="282">
        <v>4</v>
      </c>
      <c r="AI313" s="282">
        <v>0</v>
      </c>
      <c r="AJ313" s="283">
        <f t="shared" si="4"/>
        <v>297</v>
      </c>
    </row>
    <row r="314" spans="1:36">
      <c r="A314" s="280" t="s">
        <v>2800</v>
      </c>
      <c r="B314" s="280" t="s">
        <v>2801</v>
      </c>
      <c r="C314" s="280" t="s">
        <v>2802</v>
      </c>
      <c r="D314" s="280" t="s">
        <v>131</v>
      </c>
      <c r="E314" s="280" t="s">
        <v>2794</v>
      </c>
      <c r="F314" s="280" t="s">
        <v>2803</v>
      </c>
      <c r="G314" s="280" t="s">
        <v>131</v>
      </c>
      <c r="H314" s="280" t="s">
        <v>2794</v>
      </c>
      <c r="I314" s="281">
        <v>7872331689</v>
      </c>
      <c r="J314" s="280" t="s">
        <v>439</v>
      </c>
      <c r="K314" s="280" t="s">
        <v>2804</v>
      </c>
      <c r="L314" s="281">
        <v>7874565861</v>
      </c>
      <c r="M314" s="280" t="s">
        <v>2805</v>
      </c>
      <c r="N314" s="280" t="s">
        <v>2806</v>
      </c>
      <c r="O314" s="280" t="s">
        <v>499</v>
      </c>
      <c r="P314" s="280" t="s">
        <v>499</v>
      </c>
      <c r="Q314" s="280" t="s">
        <v>2807</v>
      </c>
      <c r="R314" s="282">
        <v>9</v>
      </c>
      <c r="S314" s="282">
        <v>10</v>
      </c>
      <c r="T314" s="282">
        <v>8</v>
      </c>
      <c r="U314" s="282">
        <v>0</v>
      </c>
      <c r="V314" s="282">
        <v>6</v>
      </c>
      <c r="W314" s="282">
        <v>3</v>
      </c>
      <c r="X314" s="282">
        <v>2</v>
      </c>
      <c r="Y314" s="282">
        <v>0</v>
      </c>
      <c r="Z314" s="282">
        <v>0</v>
      </c>
      <c r="AA314" s="282">
        <v>0</v>
      </c>
      <c r="AB314" s="282">
        <v>0</v>
      </c>
      <c r="AC314" s="282">
        <v>0</v>
      </c>
      <c r="AD314" s="282">
        <v>0</v>
      </c>
      <c r="AE314" s="282">
        <v>0</v>
      </c>
      <c r="AF314" s="282">
        <v>0</v>
      </c>
      <c r="AG314" s="282">
        <v>0</v>
      </c>
      <c r="AH314" s="282">
        <v>0</v>
      </c>
      <c r="AI314" s="282">
        <v>0</v>
      </c>
      <c r="AJ314" s="283">
        <f t="shared" si="4"/>
        <v>38</v>
      </c>
    </row>
    <row r="315" spans="1:36">
      <c r="A315" s="280" t="s">
        <v>2808</v>
      </c>
      <c r="B315" s="280" t="s">
        <v>2809</v>
      </c>
      <c r="C315" s="280" t="s">
        <v>2810</v>
      </c>
      <c r="D315" s="280" t="s">
        <v>153</v>
      </c>
      <c r="E315" s="280" t="s">
        <v>2811</v>
      </c>
      <c r="F315" s="280" t="s">
        <v>2810</v>
      </c>
      <c r="G315" s="280" t="s">
        <v>153</v>
      </c>
      <c r="H315" s="280" t="s">
        <v>2811</v>
      </c>
      <c r="I315" s="281">
        <v>7878680505</v>
      </c>
      <c r="J315" s="280" t="s">
        <v>439</v>
      </c>
      <c r="K315" s="280" t="s">
        <v>2812</v>
      </c>
      <c r="L315" s="281">
        <v>7878680505</v>
      </c>
      <c r="M315" s="280" t="s">
        <v>2813</v>
      </c>
      <c r="N315" s="280" t="s">
        <v>2813</v>
      </c>
      <c r="O315" s="280" t="s">
        <v>2814</v>
      </c>
      <c r="P315" s="280" t="s">
        <v>439</v>
      </c>
      <c r="Q315" s="280" t="s">
        <v>2815</v>
      </c>
      <c r="R315" s="282">
        <v>0</v>
      </c>
      <c r="S315" s="282">
        <v>14</v>
      </c>
      <c r="T315" s="282">
        <v>17</v>
      </c>
      <c r="U315" s="282">
        <v>0</v>
      </c>
      <c r="V315" s="282">
        <v>30</v>
      </c>
      <c r="W315" s="282">
        <v>19</v>
      </c>
      <c r="X315" s="282">
        <v>19</v>
      </c>
      <c r="Y315" s="282">
        <v>31</v>
      </c>
      <c r="Z315" s="282">
        <v>30</v>
      </c>
      <c r="AA315" s="282">
        <v>15</v>
      </c>
      <c r="AB315" s="282">
        <v>0</v>
      </c>
      <c r="AC315" s="282">
        <v>30</v>
      </c>
      <c r="AD315" s="282">
        <v>27</v>
      </c>
      <c r="AE315" s="282">
        <v>13</v>
      </c>
      <c r="AF315" s="282">
        <v>0</v>
      </c>
      <c r="AG315" s="282">
        <v>0</v>
      </c>
      <c r="AH315" s="282">
        <v>0</v>
      </c>
      <c r="AI315" s="282">
        <v>0</v>
      </c>
      <c r="AJ315" s="283">
        <f t="shared" si="4"/>
        <v>245</v>
      </c>
    </row>
    <row r="316" spans="1:36">
      <c r="A316" s="280" t="s">
        <v>2816</v>
      </c>
      <c r="B316" s="280" t="s">
        <v>2817</v>
      </c>
      <c r="C316" s="280" t="s">
        <v>2818</v>
      </c>
      <c r="D316" s="280" t="s">
        <v>153</v>
      </c>
      <c r="E316" s="280" t="s">
        <v>2811</v>
      </c>
      <c r="F316" s="280" t="s">
        <v>2819</v>
      </c>
      <c r="G316" s="280" t="s">
        <v>153</v>
      </c>
      <c r="H316" s="280" t="s">
        <v>2811</v>
      </c>
      <c r="I316" s="281">
        <v>7878686724</v>
      </c>
      <c r="J316" s="280" t="s">
        <v>2820</v>
      </c>
      <c r="K316" s="280" t="s">
        <v>2821</v>
      </c>
      <c r="L316" s="281">
        <v>7878686724</v>
      </c>
      <c r="M316" s="280" t="s">
        <v>2822</v>
      </c>
      <c r="N316" s="280" t="s">
        <v>2822</v>
      </c>
      <c r="O316" s="280" t="s">
        <v>2822</v>
      </c>
      <c r="P316" s="280" t="s">
        <v>2822</v>
      </c>
      <c r="Q316" s="280" t="s">
        <v>2823</v>
      </c>
      <c r="R316" s="282">
        <v>0</v>
      </c>
      <c r="S316" s="282">
        <v>0</v>
      </c>
      <c r="T316" s="282">
        <v>0</v>
      </c>
      <c r="U316" s="282">
        <v>0</v>
      </c>
      <c r="V316" s="282">
        <v>0</v>
      </c>
      <c r="W316" s="282">
        <v>0</v>
      </c>
      <c r="X316" s="282">
        <v>1</v>
      </c>
      <c r="Y316" s="282">
        <v>0</v>
      </c>
      <c r="Z316" s="282">
        <v>0</v>
      </c>
      <c r="AA316" s="282">
        <v>0</v>
      </c>
      <c r="AB316" s="282">
        <v>0</v>
      </c>
      <c r="AC316" s="282">
        <v>0</v>
      </c>
      <c r="AD316" s="282">
        <v>1</v>
      </c>
      <c r="AE316" s="282">
        <v>3</v>
      </c>
      <c r="AF316" s="282">
        <v>2</v>
      </c>
      <c r="AG316" s="282">
        <v>1</v>
      </c>
      <c r="AH316" s="282">
        <v>1</v>
      </c>
      <c r="AI316" s="282">
        <v>0</v>
      </c>
      <c r="AJ316" s="283">
        <f t="shared" si="4"/>
        <v>9</v>
      </c>
    </row>
    <row r="317" spans="1:36">
      <c r="A317" s="280" t="s">
        <v>2824</v>
      </c>
      <c r="B317" s="280" t="s">
        <v>2825</v>
      </c>
      <c r="C317" s="280" t="s">
        <v>2826</v>
      </c>
      <c r="D317" s="280" t="s">
        <v>175</v>
      </c>
      <c r="E317" s="280" t="s">
        <v>2827</v>
      </c>
      <c r="F317" s="280" t="s">
        <v>2828</v>
      </c>
      <c r="G317" s="280" t="s">
        <v>175</v>
      </c>
      <c r="H317" s="280" t="s">
        <v>2827</v>
      </c>
      <c r="I317" s="281">
        <v>7878491781</v>
      </c>
      <c r="J317" s="280" t="s">
        <v>2829</v>
      </c>
      <c r="K317" s="280" t="s">
        <v>2830</v>
      </c>
      <c r="L317" s="281">
        <v>7878491781</v>
      </c>
      <c r="M317" s="280" t="s">
        <v>2831</v>
      </c>
      <c r="N317" s="280" t="s">
        <v>2831</v>
      </c>
      <c r="O317" s="280" t="s">
        <v>2831</v>
      </c>
      <c r="P317" s="280" t="s">
        <v>2831</v>
      </c>
      <c r="Q317" s="280" t="s">
        <v>2832</v>
      </c>
      <c r="R317" s="282">
        <v>2</v>
      </c>
      <c r="S317" s="282">
        <v>10</v>
      </c>
      <c r="T317" s="282">
        <v>17</v>
      </c>
      <c r="U317" s="282">
        <v>0</v>
      </c>
      <c r="V317" s="282">
        <v>16</v>
      </c>
      <c r="W317" s="282">
        <v>14</v>
      </c>
      <c r="X317" s="282">
        <v>20</v>
      </c>
      <c r="Y317" s="282">
        <v>17</v>
      </c>
      <c r="Z317" s="282">
        <v>18</v>
      </c>
      <c r="AA317" s="282">
        <v>16</v>
      </c>
      <c r="AB317" s="282">
        <v>0</v>
      </c>
      <c r="AC317" s="282">
        <v>19</v>
      </c>
      <c r="AD317" s="282">
        <v>15</v>
      </c>
      <c r="AE317" s="282">
        <v>14</v>
      </c>
      <c r="AF317" s="282">
        <v>25</v>
      </c>
      <c r="AG317" s="282">
        <v>12</v>
      </c>
      <c r="AH317" s="282">
        <v>0</v>
      </c>
      <c r="AI317" s="282">
        <v>0</v>
      </c>
      <c r="AJ317" s="283">
        <f t="shared" si="4"/>
        <v>215</v>
      </c>
    </row>
    <row r="318" spans="1:36">
      <c r="A318" s="280" t="s">
        <v>2833</v>
      </c>
      <c r="B318" s="280" t="s">
        <v>2834</v>
      </c>
      <c r="C318" s="280" t="s">
        <v>2835</v>
      </c>
      <c r="D318" s="280" t="s">
        <v>153</v>
      </c>
      <c r="E318" s="280" t="s">
        <v>2811</v>
      </c>
      <c r="F318" s="280" t="s">
        <v>680</v>
      </c>
      <c r="G318" s="280" t="s">
        <v>154</v>
      </c>
      <c r="H318" s="280" t="s">
        <v>681</v>
      </c>
      <c r="I318" s="281">
        <v>7878682985</v>
      </c>
      <c r="J318" s="280" t="s">
        <v>439</v>
      </c>
      <c r="K318" s="280" t="s">
        <v>682</v>
      </c>
      <c r="L318" s="281">
        <v>7876459762</v>
      </c>
      <c r="M318" s="280" t="s">
        <v>2836</v>
      </c>
      <c r="N318" s="280" t="s">
        <v>2837</v>
      </c>
      <c r="O318" s="280" t="s">
        <v>499</v>
      </c>
      <c r="P318" s="280" t="s">
        <v>499</v>
      </c>
      <c r="Q318" s="280" t="s">
        <v>684</v>
      </c>
      <c r="R318" s="282">
        <v>0</v>
      </c>
      <c r="S318" s="282">
        <v>14</v>
      </c>
      <c r="T318" s="282">
        <v>17</v>
      </c>
      <c r="U318" s="282">
        <v>0</v>
      </c>
      <c r="V318" s="282">
        <v>14</v>
      </c>
      <c r="W318" s="282">
        <v>9</v>
      </c>
      <c r="X318" s="282">
        <v>9</v>
      </c>
      <c r="Y318" s="282">
        <v>0</v>
      </c>
      <c r="Z318" s="282">
        <v>0</v>
      </c>
      <c r="AA318" s="282">
        <v>0</v>
      </c>
      <c r="AB318" s="282">
        <v>0</v>
      </c>
      <c r="AC318" s="282">
        <v>0</v>
      </c>
      <c r="AD318" s="282">
        <v>0</v>
      </c>
      <c r="AE318" s="282">
        <v>0</v>
      </c>
      <c r="AF318" s="282">
        <v>0</v>
      </c>
      <c r="AG318" s="282">
        <v>0</v>
      </c>
      <c r="AH318" s="282">
        <v>0</v>
      </c>
      <c r="AI318" s="282">
        <v>0</v>
      </c>
      <c r="AJ318" s="283">
        <f t="shared" si="4"/>
        <v>63</v>
      </c>
    </row>
    <row r="319" spans="1:36">
      <c r="A319" s="280" t="s">
        <v>2838</v>
      </c>
      <c r="B319" s="280" t="s">
        <v>2839</v>
      </c>
      <c r="C319" s="280" t="s">
        <v>2840</v>
      </c>
      <c r="D319" s="280" t="s">
        <v>154</v>
      </c>
      <c r="E319" s="280" t="s">
        <v>2841</v>
      </c>
      <c r="F319" s="280" t="s">
        <v>2842</v>
      </c>
      <c r="G319" s="280" t="s">
        <v>154</v>
      </c>
      <c r="H319" s="280" t="s">
        <v>2843</v>
      </c>
      <c r="I319" s="281">
        <v>7878910166</v>
      </c>
      <c r="J319" s="280" t="s">
        <v>2844</v>
      </c>
      <c r="K319" s="280" t="s">
        <v>2845</v>
      </c>
      <c r="L319" s="281">
        <v>7878917467</v>
      </c>
      <c r="M319" s="280" t="s">
        <v>2846</v>
      </c>
      <c r="N319" s="280" t="s">
        <v>2846</v>
      </c>
      <c r="O319" s="280" t="s">
        <v>2847</v>
      </c>
      <c r="P319" s="280" t="s">
        <v>2847</v>
      </c>
      <c r="Q319" s="280" t="s">
        <v>2848</v>
      </c>
      <c r="R319" s="282">
        <v>0</v>
      </c>
      <c r="S319" s="282">
        <v>30</v>
      </c>
      <c r="T319" s="282">
        <v>37</v>
      </c>
      <c r="U319" s="282">
        <v>0</v>
      </c>
      <c r="V319" s="282">
        <v>41</v>
      </c>
      <c r="W319" s="282">
        <v>43</v>
      </c>
      <c r="X319" s="282">
        <v>49</v>
      </c>
      <c r="Y319" s="282">
        <v>39</v>
      </c>
      <c r="Z319" s="282">
        <v>45</v>
      </c>
      <c r="AA319" s="282">
        <v>33</v>
      </c>
      <c r="AB319" s="282">
        <v>0</v>
      </c>
      <c r="AC319" s="282">
        <v>49</v>
      </c>
      <c r="AD319" s="282">
        <v>60</v>
      </c>
      <c r="AE319" s="282">
        <v>52</v>
      </c>
      <c r="AF319" s="282">
        <v>63</v>
      </c>
      <c r="AG319" s="282">
        <v>38</v>
      </c>
      <c r="AH319" s="282">
        <v>40</v>
      </c>
      <c r="AI319" s="282">
        <v>0</v>
      </c>
      <c r="AJ319" s="283">
        <f t="shared" si="4"/>
        <v>619</v>
      </c>
    </row>
    <row r="320" spans="1:36">
      <c r="A320" s="280" t="s">
        <v>2849</v>
      </c>
      <c r="B320" s="280" t="s">
        <v>2850</v>
      </c>
      <c r="C320" s="280" t="s">
        <v>2851</v>
      </c>
      <c r="D320" s="280" t="s">
        <v>154</v>
      </c>
      <c r="E320" s="280" t="s">
        <v>2841</v>
      </c>
      <c r="F320" s="280" t="s">
        <v>2852</v>
      </c>
      <c r="G320" s="280" t="s">
        <v>154</v>
      </c>
      <c r="H320" s="280" t="s">
        <v>681</v>
      </c>
      <c r="I320" s="281">
        <v>7878821380</v>
      </c>
      <c r="J320" s="280" t="s">
        <v>439</v>
      </c>
      <c r="K320" s="280" t="s">
        <v>2853</v>
      </c>
      <c r="L320" s="281">
        <v>7878822488</v>
      </c>
      <c r="M320" s="280" t="s">
        <v>2854</v>
      </c>
      <c r="N320" s="280" t="s">
        <v>2854</v>
      </c>
      <c r="O320" s="280" t="s">
        <v>2854</v>
      </c>
      <c r="P320" s="280" t="s">
        <v>2854</v>
      </c>
      <c r="Q320" s="280" t="s">
        <v>2855</v>
      </c>
      <c r="R320" s="282">
        <v>0</v>
      </c>
      <c r="S320" s="282">
        <v>5</v>
      </c>
      <c r="T320" s="282">
        <v>11</v>
      </c>
      <c r="U320" s="282">
        <v>0</v>
      </c>
      <c r="V320" s="282">
        <v>16</v>
      </c>
      <c r="W320" s="282">
        <v>6</v>
      </c>
      <c r="X320" s="282">
        <v>13</v>
      </c>
      <c r="Y320" s="282">
        <v>14</v>
      </c>
      <c r="Z320" s="282">
        <v>17</v>
      </c>
      <c r="AA320" s="282">
        <v>15</v>
      </c>
      <c r="AB320" s="282">
        <v>0</v>
      </c>
      <c r="AC320" s="282">
        <v>7</v>
      </c>
      <c r="AD320" s="282">
        <v>14</v>
      </c>
      <c r="AE320" s="282">
        <v>17</v>
      </c>
      <c r="AF320" s="282">
        <v>18</v>
      </c>
      <c r="AG320" s="282">
        <v>11</v>
      </c>
      <c r="AH320" s="282">
        <v>12</v>
      </c>
      <c r="AI320" s="282">
        <v>0</v>
      </c>
      <c r="AJ320" s="283">
        <f t="shared" si="4"/>
        <v>176</v>
      </c>
    </row>
    <row r="321" spans="1:36">
      <c r="A321" s="280" t="s">
        <v>2856</v>
      </c>
      <c r="B321" s="280" t="s">
        <v>2857</v>
      </c>
      <c r="C321" s="280" t="s">
        <v>2858</v>
      </c>
      <c r="D321" s="280" t="s">
        <v>154</v>
      </c>
      <c r="E321" s="280" t="s">
        <v>2841</v>
      </c>
      <c r="F321" s="280" t="s">
        <v>2859</v>
      </c>
      <c r="G321" s="280" t="s">
        <v>154</v>
      </c>
      <c r="H321" s="280" t="s">
        <v>681</v>
      </c>
      <c r="I321" s="281">
        <v>7878918784</v>
      </c>
      <c r="J321" s="280" t="s">
        <v>2860</v>
      </c>
      <c r="K321" s="280" t="s">
        <v>2861</v>
      </c>
      <c r="L321" s="281">
        <v>7878918784</v>
      </c>
      <c r="M321" s="280" t="s">
        <v>2862</v>
      </c>
      <c r="N321" s="280" t="s">
        <v>2862</v>
      </c>
      <c r="O321" s="280" t="s">
        <v>2862</v>
      </c>
      <c r="P321" s="280" t="s">
        <v>2862</v>
      </c>
      <c r="Q321" s="280" t="s">
        <v>2863</v>
      </c>
      <c r="R321" s="282">
        <v>0</v>
      </c>
      <c r="S321" s="282">
        <v>0</v>
      </c>
      <c r="T321" s="282">
        <v>0</v>
      </c>
      <c r="U321" s="282">
        <v>0</v>
      </c>
      <c r="V321" s="282">
        <v>0</v>
      </c>
      <c r="W321" s="282">
        <v>0</v>
      </c>
      <c r="X321" s="282">
        <v>0</v>
      </c>
      <c r="Y321" s="282">
        <v>0</v>
      </c>
      <c r="Z321" s="282">
        <v>0</v>
      </c>
      <c r="AA321" s="282">
        <v>0</v>
      </c>
      <c r="AB321" s="282">
        <v>0</v>
      </c>
      <c r="AC321" s="282">
        <v>0</v>
      </c>
      <c r="AD321" s="282">
        <v>0</v>
      </c>
      <c r="AE321" s="282">
        <v>0</v>
      </c>
      <c r="AF321" s="282">
        <v>0</v>
      </c>
      <c r="AG321" s="282">
        <v>0</v>
      </c>
      <c r="AH321" s="282">
        <v>0</v>
      </c>
      <c r="AI321" s="282">
        <v>0</v>
      </c>
      <c r="AJ321" s="283">
        <f t="shared" si="4"/>
        <v>0</v>
      </c>
    </row>
    <row r="322" spans="1:36">
      <c r="A322" s="280" t="s">
        <v>2864</v>
      </c>
      <c r="B322" s="280" t="s">
        <v>2865</v>
      </c>
      <c r="C322" s="280" t="s">
        <v>2866</v>
      </c>
      <c r="D322" s="280" t="s">
        <v>154</v>
      </c>
      <c r="E322" s="280" t="s">
        <v>681</v>
      </c>
      <c r="F322" s="280" t="s">
        <v>2867</v>
      </c>
      <c r="G322" s="280" t="s">
        <v>154</v>
      </c>
      <c r="H322" s="280" t="s">
        <v>681</v>
      </c>
      <c r="I322" s="281">
        <v>7878914392</v>
      </c>
      <c r="J322" s="280" t="s">
        <v>2868</v>
      </c>
      <c r="K322" s="280" t="s">
        <v>2869</v>
      </c>
      <c r="L322" s="281">
        <v>7878912735</v>
      </c>
      <c r="M322" s="280" t="s">
        <v>2870</v>
      </c>
      <c r="N322" s="280" t="s">
        <v>2870</v>
      </c>
      <c r="O322" s="280" t="s">
        <v>2870</v>
      </c>
      <c r="P322" s="280" t="s">
        <v>2870</v>
      </c>
      <c r="Q322" s="280" t="s">
        <v>2865</v>
      </c>
      <c r="R322" s="282">
        <v>0</v>
      </c>
      <c r="S322" s="282">
        <v>8</v>
      </c>
      <c r="T322" s="282">
        <v>12</v>
      </c>
      <c r="U322" s="282">
        <v>0</v>
      </c>
      <c r="V322" s="282">
        <v>15</v>
      </c>
      <c r="W322" s="282">
        <v>23</v>
      </c>
      <c r="X322" s="282">
        <v>17</v>
      </c>
      <c r="Y322" s="282">
        <v>21</v>
      </c>
      <c r="Z322" s="282">
        <v>7</v>
      </c>
      <c r="AA322" s="282">
        <v>16</v>
      </c>
      <c r="AB322" s="282">
        <v>0</v>
      </c>
      <c r="AC322" s="282">
        <v>21</v>
      </c>
      <c r="AD322" s="282">
        <v>18</v>
      </c>
      <c r="AE322" s="282">
        <v>40</v>
      </c>
      <c r="AF322" s="282">
        <v>32</v>
      </c>
      <c r="AG322" s="282">
        <v>37</v>
      </c>
      <c r="AH322" s="282">
        <v>57</v>
      </c>
      <c r="AI322" s="282">
        <v>0</v>
      </c>
      <c r="AJ322" s="283">
        <f t="shared" ref="AJ322:AJ385" si="5">SUM(R322:AI322)</f>
        <v>324</v>
      </c>
    </row>
    <row r="323" spans="1:36">
      <c r="A323" s="280" t="s">
        <v>2871</v>
      </c>
      <c r="B323" s="280" t="s">
        <v>2872</v>
      </c>
      <c r="C323" s="280" t="s">
        <v>2873</v>
      </c>
      <c r="D323" s="280" t="s">
        <v>154</v>
      </c>
      <c r="E323" s="280" t="s">
        <v>2843</v>
      </c>
      <c r="F323" s="280" t="s">
        <v>2874</v>
      </c>
      <c r="G323" s="280" t="s">
        <v>154</v>
      </c>
      <c r="H323" s="280" t="s">
        <v>2843</v>
      </c>
      <c r="I323" s="281">
        <v>7878902544</v>
      </c>
      <c r="J323" s="280" t="s">
        <v>2875</v>
      </c>
      <c r="K323" s="280" t="s">
        <v>2876</v>
      </c>
      <c r="L323" s="281">
        <v>7878902544</v>
      </c>
      <c r="M323" s="280" t="s">
        <v>2877</v>
      </c>
      <c r="N323" s="280" t="s">
        <v>2877</v>
      </c>
      <c r="O323" s="280" t="s">
        <v>2878</v>
      </c>
      <c r="P323" s="280" t="s">
        <v>2878</v>
      </c>
      <c r="Q323" s="280" t="s">
        <v>2879</v>
      </c>
      <c r="R323" s="282">
        <v>4</v>
      </c>
      <c r="S323" s="282">
        <v>19</v>
      </c>
      <c r="T323" s="282">
        <v>37</v>
      </c>
      <c r="U323" s="282">
        <v>159</v>
      </c>
      <c r="V323" s="282">
        <v>47</v>
      </c>
      <c r="W323" s="282">
        <v>47</v>
      </c>
      <c r="X323" s="282">
        <v>33</v>
      </c>
      <c r="Y323" s="282">
        <v>40</v>
      </c>
      <c r="Z323" s="282">
        <v>44</v>
      </c>
      <c r="AA323" s="282">
        <v>56</v>
      </c>
      <c r="AB323" s="282">
        <v>344</v>
      </c>
      <c r="AC323" s="282">
        <v>54</v>
      </c>
      <c r="AD323" s="282">
        <v>57</v>
      </c>
      <c r="AE323" s="282">
        <v>71</v>
      </c>
      <c r="AF323" s="282">
        <v>67</v>
      </c>
      <c r="AG323" s="282">
        <v>52</v>
      </c>
      <c r="AH323" s="282">
        <v>65</v>
      </c>
      <c r="AI323" s="282">
        <v>0</v>
      </c>
      <c r="AJ323" s="283">
        <f t="shared" si="5"/>
        <v>1196</v>
      </c>
    </row>
    <row r="324" spans="1:36">
      <c r="A324" s="280" t="s">
        <v>2880</v>
      </c>
      <c r="B324" s="280" t="s">
        <v>2881</v>
      </c>
      <c r="C324" s="280" t="s">
        <v>2882</v>
      </c>
      <c r="D324" s="280" t="s">
        <v>154</v>
      </c>
      <c r="E324" s="280" t="s">
        <v>2841</v>
      </c>
      <c r="F324" s="280" t="s">
        <v>2883</v>
      </c>
      <c r="G324" s="280" t="s">
        <v>154</v>
      </c>
      <c r="H324" s="280" t="s">
        <v>681</v>
      </c>
      <c r="I324" s="281">
        <v>7878828433</v>
      </c>
      <c r="J324" s="280" t="s">
        <v>2884</v>
      </c>
      <c r="K324" s="280" t="s">
        <v>2885</v>
      </c>
      <c r="L324" s="281">
        <v>7878823947</v>
      </c>
      <c r="M324" s="280" t="s">
        <v>2886</v>
      </c>
      <c r="N324" s="280" t="s">
        <v>2886</v>
      </c>
      <c r="O324" s="280" t="s">
        <v>2886</v>
      </c>
      <c r="P324" s="280" t="s">
        <v>2886</v>
      </c>
      <c r="Q324" s="280" t="s">
        <v>2887</v>
      </c>
      <c r="R324" s="282">
        <v>0</v>
      </c>
      <c r="S324" s="282">
        <v>0</v>
      </c>
      <c r="T324" s="282">
        <v>8</v>
      </c>
      <c r="U324" s="282">
        <v>0</v>
      </c>
      <c r="V324" s="282">
        <v>17</v>
      </c>
      <c r="W324" s="282">
        <v>11</v>
      </c>
      <c r="X324" s="282">
        <v>8</v>
      </c>
      <c r="Y324" s="282">
        <v>13</v>
      </c>
      <c r="Z324" s="282">
        <v>13</v>
      </c>
      <c r="AA324" s="282">
        <v>11</v>
      </c>
      <c r="AB324" s="282">
        <v>0</v>
      </c>
      <c r="AC324" s="282">
        <v>19</v>
      </c>
      <c r="AD324" s="282">
        <v>20</v>
      </c>
      <c r="AE324" s="282">
        <v>20</v>
      </c>
      <c r="AF324" s="282">
        <v>11</v>
      </c>
      <c r="AG324" s="282">
        <v>27</v>
      </c>
      <c r="AH324" s="282">
        <v>17</v>
      </c>
      <c r="AI324" s="282">
        <v>0</v>
      </c>
      <c r="AJ324" s="283">
        <f t="shared" si="5"/>
        <v>195</v>
      </c>
    </row>
    <row r="325" spans="1:36">
      <c r="A325" s="280" t="s">
        <v>2888</v>
      </c>
      <c r="B325" s="280" t="s">
        <v>2889</v>
      </c>
      <c r="C325" s="280" t="s">
        <v>2890</v>
      </c>
      <c r="D325" s="280" t="s">
        <v>154</v>
      </c>
      <c r="E325" s="280" t="s">
        <v>2841</v>
      </c>
      <c r="F325" s="280" t="s">
        <v>2891</v>
      </c>
      <c r="G325" s="280" t="s">
        <v>2892</v>
      </c>
      <c r="H325" s="280" t="s">
        <v>2893</v>
      </c>
      <c r="I325" s="281">
        <v>7878901121</v>
      </c>
      <c r="J325" s="280" t="s">
        <v>2894</v>
      </c>
      <c r="K325" s="280" t="s">
        <v>2895</v>
      </c>
      <c r="L325" s="281">
        <v>7869998509</v>
      </c>
      <c r="M325" s="280" t="s">
        <v>2896</v>
      </c>
      <c r="N325" s="280" t="s">
        <v>2896</v>
      </c>
      <c r="O325" s="280" t="s">
        <v>2896</v>
      </c>
      <c r="P325" s="280" t="s">
        <v>2896</v>
      </c>
      <c r="Q325" s="280" t="s">
        <v>2897</v>
      </c>
      <c r="R325" s="282">
        <v>2</v>
      </c>
      <c r="S325" s="282">
        <v>3</v>
      </c>
      <c r="T325" s="282">
        <v>4</v>
      </c>
      <c r="U325" s="282">
        <v>0</v>
      </c>
      <c r="V325" s="282">
        <v>1</v>
      </c>
      <c r="W325" s="282">
        <v>4</v>
      </c>
      <c r="X325" s="282">
        <v>2</v>
      </c>
      <c r="Y325" s="282">
        <v>3</v>
      </c>
      <c r="Z325" s="282">
        <v>2</v>
      </c>
      <c r="AA325" s="282">
        <v>6</v>
      </c>
      <c r="AB325" s="282">
        <v>0</v>
      </c>
      <c r="AC325" s="282">
        <v>2</v>
      </c>
      <c r="AD325" s="282">
        <v>3</v>
      </c>
      <c r="AE325" s="282">
        <v>0</v>
      </c>
      <c r="AF325" s="282">
        <v>1</v>
      </c>
      <c r="AG325" s="282">
        <v>0</v>
      </c>
      <c r="AH325" s="282">
        <v>0</v>
      </c>
      <c r="AI325" s="282">
        <v>0</v>
      </c>
      <c r="AJ325" s="283">
        <f t="shared" si="5"/>
        <v>33</v>
      </c>
    </row>
    <row r="326" spans="1:36">
      <c r="A326" s="280" t="s">
        <v>2898</v>
      </c>
      <c r="B326" s="280" t="s">
        <v>2899</v>
      </c>
      <c r="C326" s="280" t="s">
        <v>2900</v>
      </c>
      <c r="D326" s="280" t="s">
        <v>154</v>
      </c>
      <c r="E326" s="280" t="s">
        <v>2841</v>
      </c>
      <c r="F326" s="280" t="s">
        <v>2901</v>
      </c>
      <c r="G326" s="280" t="s">
        <v>154</v>
      </c>
      <c r="H326" s="280" t="s">
        <v>681</v>
      </c>
      <c r="I326" s="281">
        <v>7878828008</v>
      </c>
      <c r="J326" s="280" t="s">
        <v>2902</v>
      </c>
      <c r="K326" s="280" t="s">
        <v>2903</v>
      </c>
      <c r="L326" s="281">
        <v>7878828008</v>
      </c>
      <c r="M326" s="280" t="s">
        <v>2904</v>
      </c>
      <c r="N326" s="280" t="s">
        <v>2905</v>
      </c>
      <c r="O326" s="280" t="s">
        <v>2905</v>
      </c>
      <c r="P326" s="280" t="s">
        <v>439</v>
      </c>
      <c r="Q326" s="280" t="s">
        <v>2906</v>
      </c>
      <c r="R326" s="282">
        <v>0</v>
      </c>
      <c r="S326" s="282">
        <v>42</v>
      </c>
      <c r="T326" s="282">
        <v>40</v>
      </c>
      <c r="U326" s="282">
        <v>0</v>
      </c>
      <c r="V326" s="282">
        <v>55</v>
      </c>
      <c r="W326" s="282">
        <v>51</v>
      </c>
      <c r="X326" s="282">
        <v>67</v>
      </c>
      <c r="Y326" s="282">
        <v>51</v>
      </c>
      <c r="Z326" s="282">
        <v>47</v>
      </c>
      <c r="AA326" s="282">
        <v>49</v>
      </c>
      <c r="AB326" s="282">
        <v>0</v>
      </c>
      <c r="AC326" s="282">
        <v>50</v>
      </c>
      <c r="AD326" s="282">
        <v>44</v>
      </c>
      <c r="AE326" s="282">
        <v>0</v>
      </c>
      <c r="AF326" s="282">
        <v>0</v>
      </c>
      <c r="AG326" s="282">
        <v>0</v>
      </c>
      <c r="AH326" s="282">
        <v>0</v>
      </c>
      <c r="AI326" s="282">
        <v>0</v>
      </c>
      <c r="AJ326" s="283">
        <f t="shared" si="5"/>
        <v>496</v>
      </c>
    </row>
    <row r="327" spans="1:36">
      <c r="A327" s="280" t="s">
        <v>2907</v>
      </c>
      <c r="B327" s="280" t="s">
        <v>2908</v>
      </c>
      <c r="C327" s="280" t="s">
        <v>2909</v>
      </c>
      <c r="D327" s="280" t="s">
        <v>154</v>
      </c>
      <c r="E327" s="280" t="s">
        <v>2841</v>
      </c>
      <c r="F327" s="280" t="s">
        <v>2910</v>
      </c>
      <c r="G327" s="280" t="s">
        <v>2892</v>
      </c>
      <c r="H327" s="280" t="s">
        <v>2893</v>
      </c>
      <c r="I327" s="281">
        <v>7875303529</v>
      </c>
      <c r="J327" s="280" t="s">
        <v>439</v>
      </c>
      <c r="K327" s="280" t="s">
        <v>2911</v>
      </c>
      <c r="L327" s="281">
        <v>7875303529</v>
      </c>
      <c r="M327" s="280" t="s">
        <v>2912</v>
      </c>
      <c r="N327" s="280" t="s">
        <v>2913</v>
      </c>
      <c r="O327" s="280" t="s">
        <v>2913</v>
      </c>
      <c r="P327" s="280" t="s">
        <v>2913</v>
      </c>
      <c r="Q327" s="280" t="s">
        <v>2914</v>
      </c>
      <c r="R327" s="282">
        <v>0</v>
      </c>
      <c r="S327" s="282">
        <v>0</v>
      </c>
      <c r="T327" s="282">
        <v>5</v>
      </c>
      <c r="U327" s="282">
        <v>0</v>
      </c>
      <c r="V327" s="282">
        <v>20</v>
      </c>
      <c r="W327" s="282">
        <v>14</v>
      </c>
      <c r="X327" s="282">
        <v>25</v>
      </c>
      <c r="Y327" s="282">
        <v>13</v>
      </c>
      <c r="Z327" s="282">
        <v>27</v>
      </c>
      <c r="AA327" s="282">
        <v>20</v>
      </c>
      <c r="AB327" s="282">
        <v>0</v>
      </c>
      <c r="AC327" s="282">
        <v>20</v>
      </c>
      <c r="AD327" s="282">
        <v>18</v>
      </c>
      <c r="AE327" s="282">
        <v>21</v>
      </c>
      <c r="AF327" s="282">
        <v>30</v>
      </c>
      <c r="AG327" s="282">
        <v>28</v>
      </c>
      <c r="AH327" s="282">
        <v>49</v>
      </c>
      <c r="AI327" s="282">
        <v>0</v>
      </c>
      <c r="AJ327" s="283">
        <f t="shared" si="5"/>
        <v>290</v>
      </c>
    </row>
    <row r="328" spans="1:36">
      <c r="A328" s="280" t="s">
        <v>2915</v>
      </c>
      <c r="B328" s="280" t="s">
        <v>2916</v>
      </c>
      <c r="C328" s="280" t="s">
        <v>2917</v>
      </c>
      <c r="D328" s="280" t="s">
        <v>154</v>
      </c>
      <c r="E328" s="280" t="s">
        <v>2841</v>
      </c>
      <c r="F328" s="280" t="s">
        <v>680</v>
      </c>
      <c r="G328" s="280" t="s">
        <v>154</v>
      </c>
      <c r="H328" s="280" t="s">
        <v>681</v>
      </c>
      <c r="I328" s="281">
        <v>7878770100</v>
      </c>
      <c r="J328" s="280" t="s">
        <v>439</v>
      </c>
      <c r="K328" s="280" t="s">
        <v>682</v>
      </c>
      <c r="L328" s="281">
        <v>7878770100</v>
      </c>
      <c r="M328" s="280" t="s">
        <v>2918</v>
      </c>
      <c r="N328" s="280" t="s">
        <v>2918</v>
      </c>
      <c r="O328" s="280" t="s">
        <v>2918</v>
      </c>
      <c r="P328" s="280" t="s">
        <v>499</v>
      </c>
      <c r="Q328" s="280" t="s">
        <v>684</v>
      </c>
      <c r="R328" s="282">
        <v>0</v>
      </c>
      <c r="S328" s="282">
        <v>6</v>
      </c>
      <c r="T328" s="282">
        <v>7</v>
      </c>
      <c r="U328" s="282">
        <v>0</v>
      </c>
      <c r="V328" s="282">
        <v>0</v>
      </c>
      <c r="W328" s="282">
        <v>6</v>
      </c>
      <c r="X328" s="282">
        <v>7</v>
      </c>
      <c r="Y328" s="282">
        <v>9</v>
      </c>
      <c r="Z328" s="282">
        <v>7</v>
      </c>
      <c r="AA328" s="282">
        <v>8</v>
      </c>
      <c r="AB328" s="282">
        <v>0</v>
      </c>
      <c r="AC328" s="282">
        <v>3</v>
      </c>
      <c r="AD328" s="282">
        <v>7</v>
      </c>
      <c r="AE328" s="282">
        <v>0</v>
      </c>
      <c r="AF328" s="282">
        <v>0</v>
      </c>
      <c r="AG328" s="282">
        <v>0</v>
      </c>
      <c r="AH328" s="282">
        <v>0</v>
      </c>
      <c r="AI328" s="282">
        <v>0</v>
      </c>
      <c r="AJ328" s="283">
        <f t="shared" si="5"/>
        <v>60</v>
      </c>
    </row>
    <row r="329" spans="1:36">
      <c r="A329" s="280" t="s">
        <v>2919</v>
      </c>
      <c r="B329" s="280" t="s">
        <v>2920</v>
      </c>
      <c r="C329" s="280" t="s">
        <v>2921</v>
      </c>
      <c r="D329" s="280" t="s">
        <v>154</v>
      </c>
      <c r="E329" s="280" t="s">
        <v>2841</v>
      </c>
      <c r="F329" s="280" t="s">
        <v>2922</v>
      </c>
      <c r="G329" s="280" t="s">
        <v>154</v>
      </c>
      <c r="H329" s="280" t="s">
        <v>2841</v>
      </c>
      <c r="I329" s="281">
        <v>7878902030</v>
      </c>
      <c r="J329" s="280" t="s">
        <v>2923</v>
      </c>
      <c r="K329" s="280" t="s">
        <v>2924</v>
      </c>
      <c r="L329" s="281">
        <v>7878904749</v>
      </c>
      <c r="M329" s="280" t="s">
        <v>499</v>
      </c>
      <c r="N329" s="280" t="s">
        <v>499</v>
      </c>
      <c r="O329" s="280" t="s">
        <v>499</v>
      </c>
      <c r="P329" s="280" t="s">
        <v>2925</v>
      </c>
      <c r="Q329" s="280" t="s">
        <v>2926</v>
      </c>
      <c r="R329" s="282">
        <v>0</v>
      </c>
      <c r="S329" s="282">
        <v>0</v>
      </c>
      <c r="T329" s="282">
        <v>0</v>
      </c>
      <c r="U329" s="282">
        <v>0</v>
      </c>
      <c r="V329" s="282">
        <v>0</v>
      </c>
      <c r="W329" s="282">
        <v>0</v>
      </c>
      <c r="X329" s="282">
        <v>0</v>
      </c>
      <c r="Y329" s="282">
        <v>0</v>
      </c>
      <c r="Z329" s="282">
        <v>0</v>
      </c>
      <c r="AA329" s="282">
        <v>0</v>
      </c>
      <c r="AB329" s="282">
        <v>0</v>
      </c>
      <c r="AC329" s="282">
        <v>0</v>
      </c>
      <c r="AD329" s="282">
        <v>0</v>
      </c>
      <c r="AE329" s="282">
        <v>6</v>
      </c>
      <c r="AF329" s="282">
        <v>11</v>
      </c>
      <c r="AG329" s="282">
        <v>13</v>
      </c>
      <c r="AH329" s="282">
        <v>13</v>
      </c>
      <c r="AI329" s="282">
        <v>0</v>
      </c>
      <c r="AJ329" s="283">
        <f t="shared" si="5"/>
        <v>43</v>
      </c>
    </row>
    <row r="330" spans="1:36">
      <c r="A330" s="280" t="s">
        <v>2927</v>
      </c>
      <c r="B330" s="280" t="s">
        <v>2928</v>
      </c>
      <c r="C330" s="280" t="s">
        <v>2929</v>
      </c>
      <c r="D330" s="280" t="s">
        <v>154</v>
      </c>
      <c r="E330" s="280" t="s">
        <v>681</v>
      </c>
      <c r="F330" s="280" t="s">
        <v>2930</v>
      </c>
      <c r="G330" s="280" t="s">
        <v>154</v>
      </c>
      <c r="H330" s="280" t="s">
        <v>681</v>
      </c>
      <c r="I330" s="281">
        <v>7879310648</v>
      </c>
      <c r="J330" s="280" t="s">
        <v>2931</v>
      </c>
      <c r="K330" s="280" t="s">
        <v>2932</v>
      </c>
      <c r="L330" s="281">
        <v>7878828551</v>
      </c>
      <c r="M330" s="280" t="s">
        <v>2933</v>
      </c>
      <c r="N330" s="280" t="s">
        <v>2933</v>
      </c>
      <c r="O330" s="280" t="s">
        <v>2933</v>
      </c>
      <c r="P330" s="280" t="s">
        <v>2933</v>
      </c>
      <c r="Q330" s="280" t="s">
        <v>2934</v>
      </c>
      <c r="R330" s="282">
        <v>0</v>
      </c>
      <c r="S330" s="282">
        <v>0</v>
      </c>
      <c r="T330" s="282">
        <v>21</v>
      </c>
      <c r="U330" s="282">
        <v>0</v>
      </c>
      <c r="V330" s="282">
        <v>15</v>
      </c>
      <c r="W330" s="282">
        <v>22</v>
      </c>
      <c r="X330" s="282">
        <v>28</v>
      </c>
      <c r="Y330" s="282">
        <v>18</v>
      </c>
      <c r="Z330" s="282">
        <v>16</v>
      </c>
      <c r="AA330" s="282">
        <v>26</v>
      </c>
      <c r="AB330" s="282">
        <v>0</v>
      </c>
      <c r="AC330" s="282">
        <v>18</v>
      </c>
      <c r="AD330" s="282">
        <v>25</v>
      </c>
      <c r="AE330" s="282">
        <v>29</v>
      </c>
      <c r="AF330" s="282">
        <v>18</v>
      </c>
      <c r="AG330" s="282">
        <v>31</v>
      </c>
      <c r="AH330" s="282">
        <v>19</v>
      </c>
      <c r="AI330" s="282">
        <v>0</v>
      </c>
      <c r="AJ330" s="283">
        <f t="shared" si="5"/>
        <v>286</v>
      </c>
    </row>
    <row r="331" spans="1:36">
      <c r="A331" s="280" t="s">
        <v>2935</v>
      </c>
      <c r="B331" s="280" t="s">
        <v>2936</v>
      </c>
      <c r="C331" s="280" t="s">
        <v>2937</v>
      </c>
      <c r="D331" s="280" t="s">
        <v>154</v>
      </c>
      <c r="E331" s="280" t="s">
        <v>681</v>
      </c>
      <c r="F331" s="280" t="s">
        <v>2938</v>
      </c>
      <c r="G331" s="280" t="s">
        <v>154</v>
      </c>
      <c r="H331" s="280" t="s">
        <v>681</v>
      </c>
      <c r="I331" s="281">
        <v>7873678849</v>
      </c>
      <c r="J331" s="280" t="s">
        <v>439</v>
      </c>
      <c r="K331" s="280" t="s">
        <v>2939</v>
      </c>
      <c r="L331" s="281">
        <v>7873678849</v>
      </c>
      <c r="M331" s="280" t="s">
        <v>2940</v>
      </c>
      <c r="N331" s="280" t="s">
        <v>2940</v>
      </c>
      <c r="O331" s="280" t="s">
        <v>499</v>
      </c>
      <c r="P331" s="280" t="s">
        <v>499</v>
      </c>
      <c r="Q331" s="280" t="s">
        <v>2941</v>
      </c>
      <c r="R331" s="282">
        <v>0</v>
      </c>
      <c r="S331" s="282">
        <v>0</v>
      </c>
      <c r="T331" s="282">
        <v>0</v>
      </c>
      <c r="U331" s="282">
        <v>0</v>
      </c>
      <c r="V331" s="282">
        <v>0</v>
      </c>
      <c r="W331" s="282">
        <v>0</v>
      </c>
      <c r="X331" s="282">
        <v>0</v>
      </c>
      <c r="Y331" s="282">
        <v>0</v>
      </c>
      <c r="Z331" s="282">
        <v>0</v>
      </c>
      <c r="AA331" s="282">
        <v>0</v>
      </c>
      <c r="AB331" s="282">
        <v>0</v>
      </c>
      <c r="AC331" s="282">
        <v>0</v>
      </c>
      <c r="AD331" s="282">
        <v>0</v>
      </c>
      <c r="AE331" s="282">
        <v>0</v>
      </c>
      <c r="AF331" s="282">
        <v>0</v>
      </c>
      <c r="AG331" s="282">
        <v>0</v>
      </c>
      <c r="AH331" s="282">
        <v>0</v>
      </c>
      <c r="AI331" s="282">
        <v>0</v>
      </c>
      <c r="AJ331" s="283">
        <f t="shared" si="5"/>
        <v>0</v>
      </c>
    </row>
    <row r="332" spans="1:36">
      <c r="A332" s="280" t="s">
        <v>2942</v>
      </c>
      <c r="B332" s="280" t="s">
        <v>2943</v>
      </c>
      <c r="C332" s="280" t="s">
        <v>2944</v>
      </c>
      <c r="D332" s="280" t="s">
        <v>155</v>
      </c>
      <c r="E332" s="280" t="s">
        <v>688</v>
      </c>
      <c r="F332" s="280" t="s">
        <v>2945</v>
      </c>
      <c r="G332" s="280" t="s">
        <v>155</v>
      </c>
      <c r="H332" s="280" t="s">
        <v>688</v>
      </c>
      <c r="I332" s="281">
        <v>9396092060</v>
      </c>
      <c r="J332" s="280" t="s">
        <v>439</v>
      </c>
      <c r="K332" s="280" t="s">
        <v>2946</v>
      </c>
      <c r="L332" s="281">
        <v>7872360974</v>
      </c>
      <c r="M332" s="280" t="s">
        <v>555</v>
      </c>
      <c r="N332" s="280" t="s">
        <v>2947</v>
      </c>
      <c r="O332" s="280" t="s">
        <v>2947</v>
      </c>
      <c r="P332" s="280" t="s">
        <v>2947</v>
      </c>
      <c r="Q332" s="280" t="s">
        <v>2948</v>
      </c>
      <c r="R332" s="282">
        <v>0</v>
      </c>
      <c r="S332" s="282">
        <v>0</v>
      </c>
      <c r="T332" s="282">
        <v>0</v>
      </c>
      <c r="U332" s="282">
        <v>0</v>
      </c>
      <c r="V332" s="282">
        <v>3</v>
      </c>
      <c r="W332" s="282">
        <v>5</v>
      </c>
      <c r="X332" s="282">
        <v>2</v>
      </c>
      <c r="Y332" s="282">
        <v>1</v>
      </c>
      <c r="Z332" s="282">
        <v>6</v>
      </c>
      <c r="AA332" s="282">
        <v>0</v>
      </c>
      <c r="AB332" s="282">
        <v>0</v>
      </c>
      <c r="AC332" s="282">
        <v>0</v>
      </c>
      <c r="AD332" s="282">
        <v>0</v>
      </c>
      <c r="AE332" s="282">
        <v>0</v>
      </c>
      <c r="AF332" s="282">
        <v>0</v>
      </c>
      <c r="AG332" s="282">
        <v>0</v>
      </c>
      <c r="AH332" s="282">
        <v>0</v>
      </c>
      <c r="AI332" s="282">
        <v>0</v>
      </c>
      <c r="AJ332" s="283">
        <f t="shared" si="5"/>
        <v>17</v>
      </c>
    </row>
    <row r="333" spans="1:36">
      <c r="A333" s="280" t="s">
        <v>2949</v>
      </c>
      <c r="B333" s="280" t="s">
        <v>2950</v>
      </c>
      <c r="C333" s="280" t="s">
        <v>2951</v>
      </c>
      <c r="D333" s="280" t="s">
        <v>154</v>
      </c>
      <c r="E333" s="280" t="s">
        <v>2843</v>
      </c>
      <c r="F333" s="280" t="s">
        <v>2952</v>
      </c>
      <c r="G333" s="280" t="s">
        <v>154</v>
      </c>
      <c r="H333" s="280" t="s">
        <v>2843</v>
      </c>
      <c r="I333" s="281">
        <v>7878900339</v>
      </c>
      <c r="J333" s="280" t="s">
        <v>2953</v>
      </c>
      <c r="K333" s="280" t="s">
        <v>2954</v>
      </c>
      <c r="L333" s="281">
        <v>7878900339</v>
      </c>
      <c r="M333" s="280" t="s">
        <v>2955</v>
      </c>
      <c r="N333" s="280" t="s">
        <v>2956</v>
      </c>
      <c r="O333" s="280" t="s">
        <v>499</v>
      </c>
      <c r="P333" s="280" t="s">
        <v>499</v>
      </c>
      <c r="Q333" s="280" t="s">
        <v>2957</v>
      </c>
      <c r="R333" s="282">
        <v>0</v>
      </c>
      <c r="S333" s="282">
        <v>23</v>
      </c>
      <c r="T333" s="282">
        <v>11</v>
      </c>
      <c r="U333" s="282">
        <v>0</v>
      </c>
      <c r="V333" s="282">
        <v>4</v>
      </c>
      <c r="W333" s="282">
        <v>4</v>
      </c>
      <c r="X333" s="282">
        <v>8</v>
      </c>
      <c r="Y333" s="282">
        <v>0</v>
      </c>
      <c r="Z333" s="282">
        <v>0</v>
      </c>
      <c r="AA333" s="282">
        <v>0</v>
      </c>
      <c r="AB333" s="282">
        <v>0</v>
      </c>
      <c r="AC333" s="282">
        <v>0</v>
      </c>
      <c r="AD333" s="282">
        <v>0</v>
      </c>
      <c r="AE333" s="282">
        <v>0</v>
      </c>
      <c r="AF333" s="282">
        <v>0</v>
      </c>
      <c r="AG333" s="282">
        <v>0</v>
      </c>
      <c r="AH333" s="282">
        <v>0</v>
      </c>
      <c r="AI333" s="282">
        <v>0</v>
      </c>
      <c r="AJ333" s="283">
        <f t="shared" si="5"/>
        <v>50</v>
      </c>
    </row>
    <row r="334" spans="1:36">
      <c r="A334" s="280" t="s">
        <v>2958</v>
      </c>
      <c r="B334" s="280" t="s">
        <v>2959</v>
      </c>
      <c r="C334" s="280" t="s">
        <v>2960</v>
      </c>
      <c r="D334" s="280" t="s">
        <v>173</v>
      </c>
      <c r="E334" s="280" t="s">
        <v>2961</v>
      </c>
      <c r="F334" s="280" t="s">
        <v>2962</v>
      </c>
      <c r="G334" s="280" t="s">
        <v>173</v>
      </c>
      <c r="H334" s="280" t="s">
        <v>2961</v>
      </c>
      <c r="I334" s="281">
        <v>7878260355</v>
      </c>
      <c r="J334" s="280" t="s">
        <v>439</v>
      </c>
      <c r="K334" s="280" t="s">
        <v>2963</v>
      </c>
      <c r="L334" s="281">
        <v>7878260355</v>
      </c>
      <c r="M334" s="280" t="s">
        <v>2964</v>
      </c>
      <c r="N334" s="280" t="s">
        <v>2964</v>
      </c>
      <c r="O334" s="280" t="s">
        <v>2964</v>
      </c>
      <c r="P334" s="280" t="s">
        <v>2964</v>
      </c>
      <c r="Q334" s="280" t="s">
        <v>2965</v>
      </c>
      <c r="R334" s="282">
        <v>0</v>
      </c>
      <c r="S334" s="282">
        <v>2</v>
      </c>
      <c r="T334" s="282">
        <v>10</v>
      </c>
      <c r="U334" s="282">
        <v>0</v>
      </c>
      <c r="V334" s="282">
        <v>2</v>
      </c>
      <c r="W334" s="282">
        <v>5</v>
      </c>
      <c r="X334" s="282">
        <v>13</v>
      </c>
      <c r="Y334" s="282">
        <v>9</v>
      </c>
      <c r="Z334" s="282">
        <v>7</v>
      </c>
      <c r="AA334" s="282">
        <v>12</v>
      </c>
      <c r="AB334" s="282">
        <v>0</v>
      </c>
      <c r="AC334" s="282">
        <v>15</v>
      </c>
      <c r="AD334" s="282">
        <v>8</v>
      </c>
      <c r="AE334" s="282">
        <v>16</v>
      </c>
      <c r="AF334" s="282">
        <v>14</v>
      </c>
      <c r="AG334" s="282">
        <v>16</v>
      </c>
      <c r="AH334" s="282">
        <v>10</v>
      </c>
      <c r="AI334" s="282">
        <v>0</v>
      </c>
      <c r="AJ334" s="283">
        <f t="shared" si="5"/>
        <v>139</v>
      </c>
    </row>
    <row r="335" spans="1:36">
      <c r="A335" s="280" t="s">
        <v>2966</v>
      </c>
      <c r="B335" s="280" t="s">
        <v>2967</v>
      </c>
      <c r="C335" s="280" t="s">
        <v>2968</v>
      </c>
      <c r="D335" s="280" t="s">
        <v>173</v>
      </c>
      <c r="E335" s="280" t="s">
        <v>2961</v>
      </c>
      <c r="F335" s="280" t="s">
        <v>2969</v>
      </c>
      <c r="G335" s="280" t="s">
        <v>173</v>
      </c>
      <c r="H335" s="280" t="s">
        <v>2961</v>
      </c>
      <c r="I335" s="281">
        <v>7878262326</v>
      </c>
      <c r="J335" s="280" t="s">
        <v>439</v>
      </c>
      <c r="K335" s="280" t="s">
        <v>2970</v>
      </c>
      <c r="L335" s="281">
        <v>787826232</v>
      </c>
      <c r="M335" s="280" t="s">
        <v>2971</v>
      </c>
      <c r="N335" s="280" t="s">
        <v>2971</v>
      </c>
      <c r="O335" s="280" t="s">
        <v>2971</v>
      </c>
      <c r="P335" s="280" t="s">
        <v>2971</v>
      </c>
      <c r="Q335" s="280" t="s">
        <v>2967</v>
      </c>
      <c r="R335" s="282">
        <v>0</v>
      </c>
      <c r="S335" s="282">
        <v>8</v>
      </c>
      <c r="T335" s="282">
        <v>23</v>
      </c>
      <c r="U335" s="282">
        <v>0</v>
      </c>
      <c r="V335" s="282">
        <v>20</v>
      </c>
      <c r="W335" s="282">
        <v>25</v>
      </c>
      <c r="X335" s="282">
        <v>19</v>
      </c>
      <c r="Y335" s="282">
        <v>16</v>
      </c>
      <c r="Z335" s="282">
        <v>19</v>
      </c>
      <c r="AA335" s="282">
        <v>18</v>
      </c>
      <c r="AB335" s="282">
        <v>0</v>
      </c>
      <c r="AC335" s="282">
        <v>24</v>
      </c>
      <c r="AD335" s="282">
        <v>16</v>
      </c>
      <c r="AE335" s="282">
        <v>15</v>
      </c>
      <c r="AF335" s="282">
        <v>4</v>
      </c>
      <c r="AG335" s="282">
        <v>6</v>
      </c>
      <c r="AH335" s="282">
        <v>0</v>
      </c>
      <c r="AI335" s="282">
        <v>0</v>
      </c>
      <c r="AJ335" s="283">
        <f t="shared" si="5"/>
        <v>213</v>
      </c>
    </row>
    <row r="336" spans="1:36">
      <c r="A336" s="280" t="s">
        <v>2972</v>
      </c>
      <c r="B336" s="280" t="s">
        <v>2973</v>
      </c>
      <c r="C336" s="280" t="s">
        <v>2974</v>
      </c>
      <c r="D336" s="280" t="s">
        <v>173</v>
      </c>
      <c r="E336" s="280" t="s">
        <v>2961</v>
      </c>
      <c r="F336" s="280" t="s">
        <v>2975</v>
      </c>
      <c r="G336" s="280" t="s">
        <v>173</v>
      </c>
      <c r="H336" s="280" t="s">
        <v>2961</v>
      </c>
      <c r="I336" s="281">
        <v>7878264016</v>
      </c>
      <c r="J336" s="280" t="s">
        <v>439</v>
      </c>
      <c r="K336" s="280" t="s">
        <v>2976</v>
      </c>
      <c r="L336" s="281">
        <v>7878264016</v>
      </c>
      <c r="M336" s="280" t="s">
        <v>2977</v>
      </c>
      <c r="N336" s="280" t="s">
        <v>2977</v>
      </c>
      <c r="O336" s="280" t="s">
        <v>611</v>
      </c>
      <c r="P336" s="280" t="s">
        <v>611</v>
      </c>
      <c r="Q336" s="280" t="s">
        <v>2978</v>
      </c>
      <c r="R336" s="282">
        <v>4</v>
      </c>
      <c r="S336" s="282">
        <v>6</v>
      </c>
      <c r="T336" s="282">
        <v>8</v>
      </c>
      <c r="U336" s="282">
        <v>0</v>
      </c>
      <c r="V336" s="282">
        <v>8</v>
      </c>
      <c r="W336" s="282">
        <v>6</v>
      </c>
      <c r="X336" s="282">
        <v>10</v>
      </c>
      <c r="Y336" s="282">
        <v>4</v>
      </c>
      <c r="Z336" s="282">
        <v>1</v>
      </c>
      <c r="AA336" s="282">
        <v>0</v>
      </c>
      <c r="AB336" s="282">
        <v>0</v>
      </c>
      <c r="AC336" s="282">
        <v>0</v>
      </c>
      <c r="AD336" s="282">
        <v>0</v>
      </c>
      <c r="AE336" s="282">
        <v>0</v>
      </c>
      <c r="AF336" s="282">
        <v>0</v>
      </c>
      <c r="AG336" s="282">
        <v>0</v>
      </c>
      <c r="AH336" s="282">
        <v>0</v>
      </c>
      <c r="AI336" s="282">
        <v>0</v>
      </c>
      <c r="AJ336" s="283">
        <f t="shared" si="5"/>
        <v>47</v>
      </c>
    </row>
    <row r="337" spans="1:36">
      <c r="A337" s="280" t="s">
        <v>2979</v>
      </c>
      <c r="B337" s="280" t="s">
        <v>2980</v>
      </c>
      <c r="C337" s="280" t="s">
        <v>2981</v>
      </c>
      <c r="D337" s="280" t="s">
        <v>173</v>
      </c>
      <c r="E337" s="280" t="s">
        <v>2961</v>
      </c>
      <c r="F337" s="280" t="s">
        <v>2982</v>
      </c>
      <c r="G337" s="280" t="s">
        <v>173</v>
      </c>
      <c r="H337" s="280" t="s">
        <v>2961</v>
      </c>
      <c r="I337" s="281">
        <v>7878268822</v>
      </c>
      <c r="J337" s="280" t="s">
        <v>2983</v>
      </c>
      <c r="K337" s="280" t="s">
        <v>2984</v>
      </c>
      <c r="L337" s="281">
        <v>7878268026</v>
      </c>
      <c r="M337" s="280" t="s">
        <v>2985</v>
      </c>
      <c r="N337" s="280" t="s">
        <v>2985</v>
      </c>
      <c r="O337" s="280" t="s">
        <v>2985</v>
      </c>
      <c r="P337" s="280" t="s">
        <v>2985</v>
      </c>
      <c r="Q337" s="280" t="s">
        <v>2986</v>
      </c>
      <c r="R337" s="282">
        <v>0</v>
      </c>
      <c r="S337" s="282">
        <v>15</v>
      </c>
      <c r="T337" s="282">
        <v>22</v>
      </c>
      <c r="U337" s="282">
        <v>0</v>
      </c>
      <c r="V337" s="282">
        <v>25</v>
      </c>
      <c r="W337" s="282">
        <v>37</v>
      </c>
      <c r="X337" s="282">
        <v>20</v>
      </c>
      <c r="Y337" s="282">
        <v>16</v>
      </c>
      <c r="Z337" s="282">
        <v>36</v>
      </c>
      <c r="AA337" s="282">
        <v>31</v>
      </c>
      <c r="AB337" s="282">
        <v>0</v>
      </c>
      <c r="AC337" s="282">
        <v>33</v>
      </c>
      <c r="AD337" s="282">
        <v>38</v>
      </c>
      <c r="AE337" s="282">
        <v>46</v>
      </c>
      <c r="AF337" s="282">
        <v>46</v>
      </c>
      <c r="AG337" s="282">
        <v>44</v>
      </c>
      <c r="AH337" s="282">
        <v>33</v>
      </c>
      <c r="AI337" s="282">
        <v>0</v>
      </c>
      <c r="AJ337" s="283">
        <f t="shared" si="5"/>
        <v>442</v>
      </c>
    </row>
    <row r="338" spans="1:36">
      <c r="A338" s="280" t="s">
        <v>2987</v>
      </c>
      <c r="B338" s="280" t="s">
        <v>2988</v>
      </c>
      <c r="C338" s="280" t="s">
        <v>2989</v>
      </c>
      <c r="D338" s="280" t="s">
        <v>173</v>
      </c>
      <c r="E338" s="280" t="s">
        <v>2961</v>
      </c>
      <c r="F338" s="280" t="s">
        <v>2990</v>
      </c>
      <c r="G338" s="280" t="s">
        <v>173</v>
      </c>
      <c r="H338" s="280" t="s">
        <v>2961</v>
      </c>
      <c r="I338" s="281">
        <v>7873425065</v>
      </c>
      <c r="J338" s="280" t="s">
        <v>439</v>
      </c>
      <c r="K338" s="280" t="s">
        <v>2991</v>
      </c>
      <c r="L338" s="281">
        <v>7873425065</v>
      </c>
      <c r="M338" s="280" t="s">
        <v>2992</v>
      </c>
      <c r="N338" s="280" t="s">
        <v>2992</v>
      </c>
      <c r="O338" s="280" t="s">
        <v>2992</v>
      </c>
      <c r="P338" s="280" t="s">
        <v>2992</v>
      </c>
      <c r="Q338" s="280" t="s">
        <v>2993</v>
      </c>
      <c r="R338" s="282">
        <v>3</v>
      </c>
      <c r="S338" s="282">
        <v>7</v>
      </c>
      <c r="T338" s="282">
        <v>17</v>
      </c>
      <c r="U338" s="282">
        <v>0</v>
      </c>
      <c r="V338" s="282">
        <v>17</v>
      </c>
      <c r="W338" s="282">
        <v>0</v>
      </c>
      <c r="X338" s="282">
        <v>0</v>
      </c>
      <c r="Y338" s="282">
        <v>0</v>
      </c>
      <c r="Z338" s="282">
        <v>0</v>
      </c>
      <c r="AA338" s="282">
        <v>0</v>
      </c>
      <c r="AB338" s="282">
        <v>0</v>
      </c>
      <c r="AC338" s="282">
        <v>0</v>
      </c>
      <c r="AD338" s="282">
        <v>0</v>
      </c>
      <c r="AE338" s="282">
        <v>0</v>
      </c>
      <c r="AF338" s="282">
        <v>0</v>
      </c>
      <c r="AG338" s="282">
        <v>0</v>
      </c>
      <c r="AH338" s="282">
        <v>0</v>
      </c>
      <c r="AI338" s="282">
        <v>0</v>
      </c>
      <c r="AJ338" s="283">
        <f t="shared" si="5"/>
        <v>44</v>
      </c>
    </row>
    <row r="339" spans="1:36">
      <c r="A339" s="280" t="s">
        <v>2994</v>
      </c>
      <c r="B339" s="280" t="s">
        <v>920</v>
      </c>
      <c r="C339" s="280" t="s">
        <v>2995</v>
      </c>
      <c r="D339" s="280" t="s">
        <v>174</v>
      </c>
      <c r="E339" s="280" t="s">
        <v>2996</v>
      </c>
      <c r="F339" s="280" t="s">
        <v>2997</v>
      </c>
      <c r="G339" s="280" t="s">
        <v>174</v>
      </c>
      <c r="H339" s="280" t="s">
        <v>2996</v>
      </c>
      <c r="I339" s="281">
        <v>7878511950</v>
      </c>
      <c r="J339" s="280" t="s">
        <v>2998</v>
      </c>
      <c r="K339" s="280" t="s">
        <v>2999</v>
      </c>
      <c r="L339" s="281">
        <v>7872552757</v>
      </c>
      <c r="M339" s="280" t="s">
        <v>3000</v>
      </c>
      <c r="N339" s="280" t="s">
        <v>3000</v>
      </c>
      <c r="O339" s="280" t="s">
        <v>3000</v>
      </c>
      <c r="P339" s="280" t="s">
        <v>3000</v>
      </c>
      <c r="Q339" s="280" t="s">
        <v>3001</v>
      </c>
      <c r="R339" s="282">
        <v>0</v>
      </c>
      <c r="S339" s="282">
        <v>6</v>
      </c>
      <c r="T339" s="282">
        <v>11</v>
      </c>
      <c r="U339" s="282">
        <v>0</v>
      </c>
      <c r="V339" s="282">
        <v>17</v>
      </c>
      <c r="W339" s="282">
        <v>22</v>
      </c>
      <c r="X339" s="282">
        <v>13</v>
      </c>
      <c r="Y339" s="282">
        <v>3</v>
      </c>
      <c r="Z339" s="282">
        <v>18</v>
      </c>
      <c r="AA339" s="282">
        <v>19</v>
      </c>
      <c r="AB339" s="282">
        <v>0</v>
      </c>
      <c r="AC339" s="282">
        <v>15</v>
      </c>
      <c r="AD339" s="282">
        <v>18</v>
      </c>
      <c r="AE339" s="282">
        <v>26</v>
      </c>
      <c r="AF339" s="282">
        <v>52</v>
      </c>
      <c r="AG339" s="282">
        <v>47</v>
      </c>
      <c r="AH339" s="282">
        <v>55</v>
      </c>
      <c r="AI339" s="282">
        <v>0</v>
      </c>
      <c r="AJ339" s="283">
        <f t="shared" si="5"/>
        <v>322</v>
      </c>
    </row>
    <row r="340" spans="1:36">
      <c r="A340" s="280" t="s">
        <v>3002</v>
      </c>
      <c r="B340" s="280" t="s">
        <v>3003</v>
      </c>
      <c r="C340" s="280" t="s">
        <v>3004</v>
      </c>
      <c r="D340" s="280" t="s">
        <v>174</v>
      </c>
      <c r="E340" s="280" t="s">
        <v>2996</v>
      </c>
      <c r="F340" s="280" t="s">
        <v>3005</v>
      </c>
      <c r="G340" s="280" t="s">
        <v>174</v>
      </c>
      <c r="H340" s="280" t="s">
        <v>2996</v>
      </c>
      <c r="I340" s="281">
        <v>7872554205</v>
      </c>
      <c r="J340" s="280" t="s">
        <v>3006</v>
      </c>
      <c r="K340" s="280" t="s">
        <v>3007</v>
      </c>
      <c r="L340" s="281">
        <v>7872547776</v>
      </c>
      <c r="M340" s="280" t="s">
        <v>3008</v>
      </c>
      <c r="N340" s="280" t="s">
        <v>3008</v>
      </c>
      <c r="O340" s="280" t="s">
        <v>3008</v>
      </c>
      <c r="P340" s="280" t="s">
        <v>3008</v>
      </c>
      <c r="Q340" s="280" t="s">
        <v>3009</v>
      </c>
      <c r="R340" s="282">
        <v>7</v>
      </c>
      <c r="S340" s="282">
        <v>6</v>
      </c>
      <c r="T340" s="282">
        <v>11</v>
      </c>
      <c r="U340" s="282">
        <v>0</v>
      </c>
      <c r="V340" s="282">
        <v>7</v>
      </c>
      <c r="W340" s="282">
        <v>6</v>
      </c>
      <c r="X340" s="282">
        <v>8</v>
      </c>
      <c r="Y340" s="282">
        <v>10</v>
      </c>
      <c r="Z340" s="282">
        <v>10</v>
      </c>
      <c r="AA340" s="282">
        <v>9</v>
      </c>
      <c r="AB340" s="282">
        <v>0</v>
      </c>
      <c r="AC340" s="282">
        <v>5</v>
      </c>
      <c r="AD340" s="282">
        <v>8</v>
      </c>
      <c r="AE340" s="282">
        <v>9</v>
      </c>
      <c r="AF340" s="282">
        <v>4</v>
      </c>
      <c r="AG340" s="282">
        <v>4</v>
      </c>
      <c r="AH340" s="282">
        <v>6</v>
      </c>
      <c r="AI340" s="282">
        <v>0</v>
      </c>
      <c r="AJ340" s="283">
        <f t="shared" si="5"/>
        <v>110</v>
      </c>
    </row>
    <row r="341" spans="1:36">
      <c r="A341" s="280" t="s">
        <v>3010</v>
      </c>
      <c r="B341" s="280" t="s">
        <v>3011</v>
      </c>
      <c r="C341" s="280" t="s">
        <v>3012</v>
      </c>
      <c r="D341" s="280" t="s">
        <v>174</v>
      </c>
      <c r="E341" s="280" t="s">
        <v>2996</v>
      </c>
      <c r="F341" s="280" t="s">
        <v>3013</v>
      </c>
      <c r="G341" s="280" t="s">
        <v>174</v>
      </c>
      <c r="H341" s="280" t="s">
        <v>2996</v>
      </c>
      <c r="I341" s="281">
        <v>7872556868</v>
      </c>
      <c r="J341" s="280" t="s">
        <v>3014</v>
      </c>
      <c r="K341" s="280" t="s">
        <v>3015</v>
      </c>
      <c r="L341" s="281">
        <v>7872556868</v>
      </c>
      <c r="M341" s="280" t="s">
        <v>3016</v>
      </c>
      <c r="N341" s="280" t="s">
        <v>3016</v>
      </c>
      <c r="O341" s="280" t="s">
        <v>3016</v>
      </c>
      <c r="P341" s="280" t="s">
        <v>3016</v>
      </c>
      <c r="Q341" s="280" t="s">
        <v>3016</v>
      </c>
      <c r="R341" s="282">
        <v>0</v>
      </c>
      <c r="S341" s="282">
        <v>11</v>
      </c>
      <c r="T341" s="282">
        <v>22</v>
      </c>
      <c r="U341" s="282">
        <v>0</v>
      </c>
      <c r="V341" s="282">
        <v>25</v>
      </c>
      <c r="W341" s="282">
        <v>28</v>
      </c>
      <c r="X341" s="282">
        <v>26</v>
      </c>
      <c r="Y341" s="282">
        <v>19</v>
      </c>
      <c r="Z341" s="282">
        <v>19</v>
      </c>
      <c r="AA341" s="282">
        <v>20</v>
      </c>
      <c r="AB341" s="282">
        <v>0</v>
      </c>
      <c r="AC341" s="282">
        <v>18</v>
      </c>
      <c r="AD341" s="282">
        <v>12</v>
      </c>
      <c r="AE341" s="282">
        <v>8</v>
      </c>
      <c r="AF341" s="282">
        <v>7</v>
      </c>
      <c r="AG341" s="282">
        <v>11</v>
      </c>
      <c r="AH341" s="282">
        <v>5</v>
      </c>
      <c r="AI341" s="282">
        <v>0</v>
      </c>
      <c r="AJ341" s="283">
        <f t="shared" si="5"/>
        <v>231</v>
      </c>
    </row>
    <row r="342" spans="1:36">
      <c r="A342" s="280" t="s">
        <v>3017</v>
      </c>
      <c r="B342" s="280" t="s">
        <v>3018</v>
      </c>
      <c r="C342" s="280" t="s">
        <v>3019</v>
      </c>
      <c r="D342" s="280" t="s">
        <v>174</v>
      </c>
      <c r="E342" s="280" t="s">
        <v>2996</v>
      </c>
      <c r="F342" s="280" t="s">
        <v>3020</v>
      </c>
      <c r="G342" s="280" t="s">
        <v>174</v>
      </c>
      <c r="H342" s="280" t="s">
        <v>2996</v>
      </c>
      <c r="I342" s="281">
        <v>7872551744</v>
      </c>
      <c r="J342" s="280" t="s">
        <v>439</v>
      </c>
      <c r="K342" s="280" t="s">
        <v>3021</v>
      </c>
      <c r="L342" s="281">
        <v>7872551744</v>
      </c>
      <c r="M342" s="280" t="s">
        <v>3022</v>
      </c>
      <c r="N342" s="280" t="s">
        <v>611</v>
      </c>
      <c r="O342" s="280" t="s">
        <v>611</v>
      </c>
      <c r="P342" s="280" t="s">
        <v>611</v>
      </c>
      <c r="Q342" s="280" t="s">
        <v>3022</v>
      </c>
      <c r="R342" s="282">
        <v>2</v>
      </c>
      <c r="S342" s="282">
        <v>10</v>
      </c>
      <c r="T342" s="282">
        <v>16</v>
      </c>
      <c r="U342" s="282">
        <v>0</v>
      </c>
      <c r="V342" s="282">
        <v>0</v>
      </c>
      <c r="W342" s="282">
        <v>0</v>
      </c>
      <c r="X342" s="282">
        <v>0</v>
      </c>
      <c r="Y342" s="282">
        <v>0</v>
      </c>
      <c r="Z342" s="282">
        <v>0</v>
      </c>
      <c r="AA342" s="282">
        <v>0</v>
      </c>
      <c r="AB342" s="282">
        <v>0</v>
      </c>
      <c r="AC342" s="282">
        <v>0</v>
      </c>
      <c r="AD342" s="282">
        <v>0</v>
      </c>
      <c r="AE342" s="282">
        <v>0</v>
      </c>
      <c r="AF342" s="282">
        <v>0</v>
      </c>
      <c r="AG342" s="282">
        <v>0</v>
      </c>
      <c r="AH342" s="282">
        <v>0</v>
      </c>
      <c r="AI342" s="282">
        <v>0</v>
      </c>
      <c r="AJ342" s="283">
        <f t="shared" si="5"/>
        <v>28</v>
      </c>
    </row>
    <row r="343" spans="1:36">
      <c r="A343" s="280" t="s">
        <v>3023</v>
      </c>
      <c r="B343" s="280" t="s">
        <v>3024</v>
      </c>
      <c r="C343" s="280" t="s">
        <v>3025</v>
      </c>
      <c r="D343" s="280" t="s">
        <v>175</v>
      </c>
      <c r="E343" s="280" t="s">
        <v>2827</v>
      </c>
      <c r="F343" s="280" t="s">
        <v>3026</v>
      </c>
      <c r="G343" s="280" t="s">
        <v>175</v>
      </c>
      <c r="H343" s="280" t="s">
        <v>2827</v>
      </c>
      <c r="I343" s="281">
        <v>7878491355</v>
      </c>
      <c r="J343" s="280" t="s">
        <v>439</v>
      </c>
      <c r="K343" s="280" t="s">
        <v>3027</v>
      </c>
      <c r="L343" s="281">
        <v>7878491355</v>
      </c>
      <c r="M343" s="280" t="s">
        <v>3028</v>
      </c>
      <c r="N343" s="280" t="s">
        <v>3028</v>
      </c>
      <c r="O343" s="280" t="s">
        <v>3029</v>
      </c>
      <c r="P343" s="280" t="s">
        <v>3029</v>
      </c>
      <c r="Q343" s="280" t="s">
        <v>3028</v>
      </c>
      <c r="R343" s="282">
        <v>5</v>
      </c>
      <c r="S343" s="282">
        <v>8</v>
      </c>
      <c r="T343" s="282">
        <v>10</v>
      </c>
      <c r="U343" s="282">
        <v>0</v>
      </c>
      <c r="V343" s="282">
        <v>11</v>
      </c>
      <c r="W343" s="282">
        <v>6</v>
      </c>
      <c r="X343" s="282">
        <v>11</v>
      </c>
      <c r="Y343" s="282">
        <v>6</v>
      </c>
      <c r="Z343" s="282">
        <v>7</v>
      </c>
      <c r="AA343" s="282">
        <v>10</v>
      </c>
      <c r="AB343" s="282">
        <v>0</v>
      </c>
      <c r="AC343" s="282">
        <v>12</v>
      </c>
      <c r="AD343" s="282">
        <v>6</v>
      </c>
      <c r="AE343" s="282">
        <v>7</v>
      </c>
      <c r="AF343" s="282">
        <v>4</v>
      </c>
      <c r="AG343" s="282">
        <v>4</v>
      </c>
      <c r="AH343" s="282">
        <v>2</v>
      </c>
      <c r="AI343" s="282">
        <v>0</v>
      </c>
      <c r="AJ343" s="283">
        <f t="shared" si="5"/>
        <v>109</v>
      </c>
    </row>
    <row r="344" spans="1:36">
      <c r="A344" s="280" t="s">
        <v>3030</v>
      </c>
      <c r="B344" s="280" t="s">
        <v>3031</v>
      </c>
      <c r="C344" s="280" t="s">
        <v>3032</v>
      </c>
      <c r="D344" s="280" t="s">
        <v>175</v>
      </c>
      <c r="E344" s="280" t="s">
        <v>2827</v>
      </c>
      <c r="F344" s="280" t="s">
        <v>3033</v>
      </c>
      <c r="G344" s="280" t="s">
        <v>175</v>
      </c>
      <c r="H344" s="280" t="s">
        <v>2827</v>
      </c>
      <c r="I344" s="281">
        <v>7878494808</v>
      </c>
      <c r="J344" s="280" t="s">
        <v>439</v>
      </c>
      <c r="K344" s="280" t="s">
        <v>3034</v>
      </c>
      <c r="L344" s="281">
        <v>7878494808</v>
      </c>
      <c r="M344" s="280" t="s">
        <v>3035</v>
      </c>
      <c r="N344" s="280" t="s">
        <v>3035</v>
      </c>
      <c r="O344" s="280" t="s">
        <v>1474</v>
      </c>
      <c r="P344" s="280" t="s">
        <v>1474</v>
      </c>
      <c r="Q344" s="280" t="s">
        <v>3036</v>
      </c>
      <c r="R344" s="282">
        <v>11</v>
      </c>
      <c r="S344" s="282">
        <v>7</v>
      </c>
      <c r="T344" s="282">
        <v>0</v>
      </c>
      <c r="U344" s="282">
        <v>0</v>
      </c>
      <c r="V344" s="282">
        <v>8</v>
      </c>
      <c r="W344" s="282">
        <v>0</v>
      </c>
      <c r="X344" s="282">
        <v>0</v>
      </c>
      <c r="Y344" s="282">
        <v>0</v>
      </c>
      <c r="Z344" s="282">
        <v>0</v>
      </c>
      <c r="AA344" s="282">
        <v>0</v>
      </c>
      <c r="AB344" s="282">
        <v>0</v>
      </c>
      <c r="AC344" s="282">
        <v>0</v>
      </c>
      <c r="AD344" s="282">
        <v>0</v>
      </c>
      <c r="AE344" s="282">
        <v>0</v>
      </c>
      <c r="AF344" s="282">
        <v>0</v>
      </c>
      <c r="AG344" s="282">
        <v>0</v>
      </c>
      <c r="AH344" s="282">
        <v>0</v>
      </c>
      <c r="AI344" s="282">
        <v>0</v>
      </c>
      <c r="AJ344" s="283">
        <f t="shared" si="5"/>
        <v>26</v>
      </c>
    </row>
    <row r="345" spans="1:36">
      <c r="A345" s="280" t="s">
        <v>3037</v>
      </c>
      <c r="B345" s="280" t="s">
        <v>3038</v>
      </c>
      <c r="C345" s="280" t="s">
        <v>3039</v>
      </c>
      <c r="D345" s="280" t="s">
        <v>175</v>
      </c>
      <c r="E345" s="280" t="s">
        <v>2827</v>
      </c>
      <c r="F345" s="280" t="s">
        <v>3040</v>
      </c>
      <c r="G345" s="280" t="s">
        <v>174</v>
      </c>
      <c r="H345" s="280" t="s">
        <v>2996</v>
      </c>
      <c r="I345" s="281">
        <v>7878491423</v>
      </c>
      <c r="J345" s="280" t="s">
        <v>439</v>
      </c>
      <c r="K345" s="280" t="s">
        <v>3041</v>
      </c>
      <c r="L345" s="281">
        <v>7878491423</v>
      </c>
      <c r="M345" s="280" t="s">
        <v>3042</v>
      </c>
      <c r="N345" s="280" t="s">
        <v>3042</v>
      </c>
      <c r="O345" s="280" t="s">
        <v>3042</v>
      </c>
      <c r="P345" s="280" t="s">
        <v>3042</v>
      </c>
      <c r="Q345" s="280" t="s">
        <v>3043</v>
      </c>
      <c r="R345" s="282">
        <v>0</v>
      </c>
      <c r="S345" s="282">
        <v>0</v>
      </c>
      <c r="T345" s="282">
        <v>24</v>
      </c>
      <c r="U345" s="282">
        <v>0</v>
      </c>
      <c r="V345" s="282">
        <v>25</v>
      </c>
      <c r="W345" s="282">
        <v>22</v>
      </c>
      <c r="X345" s="282">
        <v>22</v>
      </c>
      <c r="Y345" s="282">
        <v>15</v>
      </c>
      <c r="Z345" s="282">
        <v>19</v>
      </c>
      <c r="AA345" s="282">
        <v>12</v>
      </c>
      <c r="AB345" s="282">
        <v>0</v>
      </c>
      <c r="AC345" s="282">
        <v>23</v>
      </c>
      <c r="AD345" s="282">
        <v>19</v>
      </c>
      <c r="AE345" s="282">
        <v>13</v>
      </c>
      <c r="AF345" s="282">
        <v>3</v>
      </c>
      <c r="AG345" s="282">
        <v>9</v>
      </c>
      <c r="AH345" s="282">
        <v>8</v>
      </c>
      <c r="AI345" s="282">
        <v>0</v>
      </c>
      <c r="AJ345" s="283">
        <f t="shared" si="5"/>
        <v>214</v>
      </c>
    </row>
    <row r="346" spans="1:36">
      <c r="A346" s="280" t="s">
        <v>3044</v>
      </c>
      <c r="B346" s="280" t="s">
        <v>3045</v>
      </c>
      <c r="C346" s="280" t="s">
        <v>3046</v>
      </c>
      <c r="D346" s="280" t="s">
        <v>176</v>
      </c>
      <c r="E346" s="280" t="s">
        <v>3047</v>
      </c>
      <c r="F346" s="280" t="s">
        <v>3048</v>
      </c>
      <c r="G346" s="280" t="s">
        <v>176</v>
      </c>
      <c r="H346" s="280" t="s">
        <v>3047</v>
      </c>
      <c r="I346" s="281">
        <v>7878994080</v>
      </c>
      <c r="J346" s="280" t="s">
        <v>439</v>
      </c>
      <c r="K346" s="280" t="s">
        <v>3049</v>
      </c>
      <c r="L346" s="281">
        <v>7870000000</v>
      </c>
      <c r="M346" s="280" t="s">
        <v>3050</v>
      </c>
      <c r="N346" s="280" t="s">
        <v>3050</v>
      </c>
      <c r="O346" s="280" t="s">
        <v>3050</v>
      </c>
      <c r="P346" s="280" t="s">
        <v>3050</v>
      </c>
      <c r="Q346" s="280" t="s">
        <v>3051</v>
      </c>
      <c r="R346" s="282">
        <v>0</v>
      </c>
      <c r="S346" s="282">
        <v>0</v>
      </c>
      <c r="T346" s="282">
        <v>3</v>
      </c>
      <c r="U346" s="282">
        <v>0</v>
      </c>
      <c r="V346" s="282">
        <v>3</v>
      </c>
      <c r="W346" s="282">
        <v>0</v>
      </c>
      <c r="X346" s="282">
        <v>3</v>
      </c>
      <c r="Y346" s="282">
        <v>8</v>
      </c>
      <c r="Z346" s="282">
        <v>2</v>
      </c>
      <c r="AA346" s="282">
        <v>3</v>
      </c>
      <c r="AB346" s="282">
        <v>0</v>
      </c>
      <c r="AC346" s="282">
        <v>5</v>
      </c>
      <c r="AD346" s="282">
        <v>0</v>
      </c>
      <c r="AE346" s="282">
        <v>1</v>
      </c>
      <c r="AF346" s="282">
        <v>3</v>
      </c>
      <c r="AG346" s="282">
        <v>4</v>
      </c>
      <c r="AH346" s="282">
        <v>8</v>
      </c>
      <c r="AI346" s="282">
        <v>0</v>
      </c>
      <c r="AJ346" s="283">
        <f t="shared" si="5"/>
        <v>43</v>
      </c>
    </row>
    <row r="347" spans="1:36">
      <c r="A347" s="280" t="s">
        <v>3052</v>
      </c>
      <c r="B347" s="280" t="s">
        <v>3053</v>
      </c>
      <c r="C347" s="280" t="s">
        <v>3054</v>
      </c>
      <c r="D347" s="280" t="s">
        <v>177</v>
      </c>
      <c r="E347" s="280" t="s">
        <v>3055</v>
      </c>
      <c r="F347" s="280" t="s">
        <v>3056</v>
      </c>
      <c r="G347" s="280" t="s">
        <v>177</v>
      </c>
      <c r="H347" s="280" t="s">
        <v>3055</v>
      </c>
      <c r="I347" s="281">
        <v>7878327083</v>
      </c>
      <c r="J347" s="280" t="s">
        <v>3057</v>
      </c>
      <c r="K347" s="280" t="s">
        <v>3058</v>
      </c>
      <c r="L347" s="281">
        <v>7878323425</v>
      </c>
      <c r="M347" s="280" t="s">
        <v>3059</v>
      </c>
      <c r="N347" s="280" t="s">
        <v>3059</v>
      </c>
      <c r="O347" s="280" t="s">
        <v>3059</v>
      </c>
      <c r="P347" s="280" t="s">
        <v>3059</v>
      </c>
      <c r="Q347" s="280" t="s">
        <v>3060</v>
      </c>
      <c r="R347" s="282">
        <v>0</v>
      </c>
      <c r="S347" s="282">
        <v>13</v>
      </c>
      <c r="T347" s="282">
        <v>15</v>
      </c>
      <c r="U347" s="282">
        <v>0</v>
      </c>
      <c r="V347" s="282">
        <v>20</v>
      </c>
      <c r="W347" s="282">
        <v>12</v>
      </c>
      <c r="X347" s="282">
        <v>19</v>
      </c>
      <c r="Y347" s="282">
        <v>27</v>
      </c>
      <c r="Z347" s="282">
        <v>20</v>
      </c>
      <c r="AA347" s="282">
        <v>25</v>
      </c>
      <c r="AB347" s="282">
        <v>0</v>
      </c>
      <c r="AC347" s="282">
        <v>30</v>
      </c>
      <c r="AD347" s="282">
        <v>21</v>
      </c>
      <c r="AE347" s="282">
        <v>23</v>
      </c>
      <c r="AF347" s="282">
        <v>12</v>
      </c>
      <c r="AG347" s="282">
        <v>16</v>
      </c>
      <c r="AH347" s="282">
        <v>15</v>
      </c>
      <c r="AI347" s="282">
        <v>0</v>
      </c>
      <c r="AJ347" s="283">
        <f t="shared" si="5"/>
        <v>268</v>
      </c>
    </row>
    <row r="348" spans="1:36">
      <c r="A348" s="280" t="s">
        <v>3061</v>
      </c>
      <c r="B348" s="280" t="s">
        <v>3062</v>
      </c>
      <c r="C348" s="280" t="s">
        <v>3063</v>
      </c>
      <c r="D348" s="280" t="s">
        <v>177</v>
      </c>
      <c r="E348" s="280" t="s">
        <v>1403</v>
      </c>
      <c r="F348" s="280" t="s">
        <v>3063</v>
      </c>
      <c r="G348" s="280" t="s">
        <v>177</v>
      </c>
      <c r="H348" s="280" t="s">
        <v>1403</v>
      </c>
      <c r="I348" s="281">
        <v>7878340345</v>
      </c>
      <c r="J348" s="280" t="s">
        <v>3064</v>
      </c>
      <c r="K348" s="280" t="s">
        <v>3065</v>
      </c>
      <c r="L348" s="281">
        <v>7875237786</v>
      </c>
      <c r="M348" s="280" t="s">
        <v>3066</v>
      </c>
      <c r="N348" s="280" t="s">
        <v>3066</v>
      </c>
      <c r="O348" s="280" t="s">
        <v>3066</v>
      </c>
      <c r="P348" s="280" t="s">
        <v>3066</v>
      </c>
      <c r="Q348" s="280" t="s">
        <v>3067</v>
      </c>
      <c r="R348" s="282">
        <v>0</v>
      </c>
      <c r="S348" s="282">
        <v>0</v>
      </c>
      <c r="T348" s="282">
        <v>11</v>
      </c>
      <c r="U348" s="282">
        <v>0</v>
      </c>
      <c r="V348" s="282">
        <v>13</v>
      </c>
      <c r="W348" s="282">
        <v>19</v>
      </c>
      <c r="X348" s="282">
        <v>16</v>
      </c>
      <c r="Y348" s="282">
        <v>16</v>
      </c>
      <c r="Z348" s="282">
        <v>15</v>
      </c>
      <c r="AA348" s="282">
        <v>9</v>
      </c>
      <c r="AB348" s="282">
        <v>0</v>
      </c>
      <c r="AC348" s="282">
        <v>24</v>
      </c>
      <c r="AD348" s="282">
        <v>22</v>
      </c>
      <c r="AE348" s="282">
        <v>25</v>
      </c>
      <c r="AF348" s="282">
        <v>18</v>
      </c>
      <c r="AG348" s="282">
        <v>25</v>
      </c>
      <c r="AH348" s="282">
        <v>26</v>
      </c>
      <c r="AI348" s="282">
        <v>0</v>
      </c>
      <c r="AJ348" s="283">
        <f t="shared" si="5"/>
        <v>239</v>
      </c>
    </row>
    <row r="349" spans="1:36">
      <c r="A349" s="280" t="s">
        <v>3068</v>
      </c>
      <c r="B349" s="280" t="s">
        <v>3069</v>
      </c>
      <c r="C349" s="280" t="s">
        <v>3070</v>
      </c>
      <c r="D349" s="280" t="s">
        <v>177</v>
      </c>
      <c r="E349" s="280" t="s">
        <v>1403</v>
      </c>
      <c r="F349" s="280" t="s">
        <v>3071</v>
      </c>
      <c r="G349" s="280" t="s">
        <v>177</v>
      </c>
      <c r="H349" s="280" t="s">
        <v>3072</v>
      </c>
      <c r="I349" s="281">
        <v>7878334340</v>
      </c>
      <c r="J349" s="280" t="s">
        <v>439</v>
      </c>
      <c r="K349" s="280" t="s">
        <v>3073</v>
      </c>
      <c r="L349" s="281">
        <v>7872654711</v>
      </c>
      <c r="M349" s="280" t="s">
        <v>3074</v>
      </c>
      <c r="N349" s="280" t="s">
        <v>3074</v>
      </c>
      <c r="O349" s="280" t="s">
        <v>3074</v>
      </c>
      <c r="P349" s="280" t="s">
        <v>3074</v>
      </c>
      <c r="Q349" s="280" t="s">
        <v>3075</v>
      </c>
      <c r="R349" s="282">
        <v>0</v>
      </c>
      <c r="S349" s="282">
        <v>6</v>
      </c>
      <c r="T349" s="282">
        <v>21</v>
      </c>
      <c r="U349" s="282">
        <v>0</v>
      </c>
      <c r="V349" s="282">
        <v>13</v>
      </c>
      <c r="W349" s="282">
        <v>10</v>
      </c>
      <c r="X349" s="282">
        <v>17</v>
      </c>
      <c r="Y349" s="282">
        <v>16</v>
      </c>
      <c r="Z349" s="282">
        <v>16</v>
      </c>
      <c r="AA349" s="282">
        <v>18</v>
      </c>
      <c r="AB349" s="282">
        <v>0</v>
      </c>
      <c r="AC349" s="282">
        <v>19</v>
      </c>
      <c r="AD349" s="282">
        <v>11</v>
      </c>
      <c r="AE349" s="282">
        <v>22</v>
      </c>
      <c r="AF349" s="282">
        <v>30</v>
      </c>
      <c r="AG349" s="282">
        <v>22</v>
      </c>
      <c r="AH349" s="282">
        <v>20</v>
      </c>
      <c r="AI349" s="282">
        <v>0</v>
      </c>
      <c r="AJ349" s="283">
        <f t="shared" si="5"/>
        <v>241</v>
      </c>
    </row>
    <row r="350" spans="1:36">
      <c r="A350" s="280" t="s">
        <v>3076</v>
      </c>
      <c r="B350" s="280" t="s">
        <v>3077</v>
      </c>
      <c r="C350" s="280" t="s">
        <v>3078</v>
      </c>
      <c r="D350" s="280" t="s">
        <v>177</v>
      </c>
      <c r="E350" s="280" t="s">
        <v>3055</v>
      </c>
      <c r="F350" s="280" t="s">
        <v>3079</v>
      </c>
      <c r="G350" s="280" t="s">
        <v>177</v>
      </c>
      <c r="H350" s="280" t="s">
        <v>1403</v>
      </c>
      <c r="I350" s="281">
        <v>7878329626</v>
      </c>
      <c r="J350" s="280" t="s">
        <v>3080</v>
      </c>
      <c r="K350" s="280" t="s">
        <v>3081</v>
      </c>
      <c r="L350" s="281">
        <v>7878341140</v>
      </c>
      <c r="M350" s="280" t="s">
        <v>3082</v>
      </c>
      <c r="N350" s="280" t="s">
        <v>3082</v>
      </c>
      <c r="O350" s="280" t="s">
        <v>3082</v>
      </c>
      <c r="P350" s="280" t="s">
        <v>3082</v>
      </c>
      <c r="Q350" s="280" t="s">
        <v>3083</v>
      </c>
      <c r="R350" s="282">
        <v>0</v>
      </c>
      <c r="S350" s="282">
        <v>1</v>
      </c>
      <c r="T350" s="282">
        <v>11</v>
      </c>
      <c r="U350" s="282">
        <v>0</v>
      </c>
      <c r="V350" s="282">
        <v>12</v>
      </c>
      <c r="W350" s="282">
        <v>8</v>
      </c>
      <c r="X350" s="282">
        <v>15</v>
      </c>
      <c r="Y350" s="282">
        <v>22</v>
      </c>
      <c r="Z350" s="282">
        <v>22</v>
      </c>
      <c r="AA350" s="282">
        <v>23</v>
      </c>
      <c r="AB350" s="282">
        <v>0</v>
      </c>
      <c r="AC350" s="282">
        <v>14</v>
      </c>
      <c r="AD350" s="282">
        <v>33</v>
      </c>
      <c r="AE350" s="282">
        <v>0</v>
      </c>
      <c r="AF350" s="282">
        <v>34</v>
      </c>
      <c r="AG350" s="282">
        <v>35</v>
      </c>
      <c r="AH350" s="282">
        <v>31</v>
      </c>
      <c r="AI350" s="282">
        <v>0</v>
      </c>
      <c r="AJ350" s="283">
        <f t="shared" si="5"/>
        <v>261</v>
      </c>
    </row>
    <row r="351" spans="1:36">
      <c r="A351" s="280" t="s">
        <v>3084</v>
      </c>
      <c r="B351" s="280" t="s">
        <v>3085</v>
      </c>
      <c r="C351" s="280" t="s">
        <v>3086</v>
      </c>
      <c r="D351" s="280" t="s">
        <v>177</v>
      </c>
      <c r="E351" s="280" t="s">
        <v>1403</v>
      </c>
      <c r="F351" s="280" t="s">
        <v>3087</v>
      </c>
      <c r="G351" s="280" t="s">
        <v>177</v>
      </c>
      <c r="H351" s="280" t="s">
        <v>1403</v>
      </c>
      <c r="I351" s="281">
        <v>7878338373</v>
      </c>
      <c r="J351" s="280" t="s">
        <v>3088</v>
      </c>
      <c r="K351" s="280" t="s">
        <v>3089</v>
      </c>
      <c r="L351" s="281">
        <v>7878338373</v>
      </c>
      <c r="M351" s="280" t="s">
        <v>3090</v>
      </c>
      <c r="N351" s="280" t="s">
        <v>3090</v>
      </c>
      <c r="O351" s="280" t="s">
        <v>3090</v>
      </c>
      <c r="P351" s="280" t="s">
        <v>3090</v>
      </c>
      <c r="Q351" s="280" t="s">
        <v>3075</v>
      </c>
      <c r="R351" s="282">
        <v>0</v>
      </c>
      <c r="S351" s="282">
        <v>2</v>
      </c>
      <c r="T351" s="282">
        <v>7</v>
      </c>
      <c r="U351" s="282">
        <v>0</v>
      </c>
      <c r="V351" s="282">
        <v>9</v>
      </c>
      <c r="W351" s="282">
        <v>12</v>
      </c>
      <c r="X351" s="282">
        <v>14</v>
      </c>
      <c r="Y351" s="282">
        <v>15</v>
      </c>
      <c r="Z351" s="282">
        <v>16</v>
      </c>
      <c r="AA351" s="282">
        <v>14</v>
      </c>
      <c r="AB351" s="282">
        <v>0</v>
      </c>
      <c r="AC351" s="282">
        <v>7</v>
      </c>
      <c r="AD351" s="282">
        <v>10</v>
      </c>
      <c r="AE351" s="282">
        <v>18</v>
      </c>
      <c r="AF351" s="282">
        <v>19</v>
      </c>
      <c r="AG351" s="282">
        <v>9</v>
      </c>
      <c r="AH351" s="282">
        <v>22</v>
      </c>
      <c r="AI351" s="282">
        <v>0</v>
      </c>
      <c r="AJ351" s="283">
        <f t="shared" si="5"/>
        <v>174</v>
      </c>
    </row>
    <row r="352" spans="1:36">
      <c r="A352" s="280" t="s">
        <v>3091</v>
      </c>
      <c r="B352" s="280" t="s">
        <v>3092</v>
      </c>
      <c r="C352" s="280" t="s">
        <v>3093</v>
      </c>
      <c r="D352" s="280" t="s">
        <v>177</v>
      </c>
      <c r="E352" s="280" t="s">
        <v>3072</v>
      </c>
      <c r="F352" s="280" t="s">
        <v>3094</v>
      </c>
      <c r="G352" s="280" t="s">
        <v>177</v>
      </c>
      <c r="H352" s="280" t="s">
        <v>3072</v>
      </c>
      <c r="I352" s="281">
        <v>7878347991</v>
      </c>
      <c r="J352" s="280" t="s">
        <v>3095</v>
      </c>
      <c r="K352" s="280" t="s">
        <v>3096</v>
      </c>
      <c r="L352" s="281">
        <v>7878345451</v>
      </c>
      <c r="M352" s="280" t="s">
        <v>3097</v>
      </c>
      <c r="N352" s="280" t="s">
        <v>3097</v>
      </c>
      <c r="O352" s="280" t="s">
        <v>611</v>
      </c>
      <c r="P352" s="280" t="s">
        <v>611</v>
      </c>
      <c r="Q352" s="280" t="s">
        <v>3098</v>
      </c>
      <c r="R352" s="282">
        <v>1</v>
      </c>
      <c r="S352" s="282">
        <v>0</v>
      </c>
      <c r="T352" s="282">
        <v>0</v>
      </c>
      <c r="U352" s="282">
        <v>0</v>
      </c>
      <c r="V352" s="282">
        <v>0</v>
      </c>
      <c r="W352" s="282">
        <v>0</v>
      </c>
      <c r="X352" s="282">
        <v>0</v>
      </c>
      <c r="Y352" s="282">
        <v>0</v>
      </c>
      <c r="Z352" s="282">
        <v>0</v>
      </c>
      <c r="AA352" s="282">
        <v>0</v>
      </c>
      <c r="AB352" s="282">
        <v>1</v>
      </c>
      <c r="AC352" s="282">
        <v>0</v>
      </c>
      <c r="AD352" s="282">
        <v>0</v>
      </c>
      <c r="AE352" s="282">
        <v>0</v>
      </c>
      <c r="AF352" s="282">
        <v>0</v>
      </c>
      <c r="AG352" s="282">
        <v>0</v>
      </c>
      <c r="AH352" s="282">
        <v>0</v>
      </c>
      <c r="AI352" s="282">
        <v>0</v>
      </c>
      <c r="AJ352" s="283">
        <f t="shared" si="5"/>
        <v>2</v>
      </c>
    </row>
    <row r="353" spans="1:36">
      <c r="A353" s="280" t="s">
        <v>3099</v>
      </c>
      <c r="B353" s="280" t="s">
        <v>3100</v>
      </c>
      <c r="C353" s="280" t="s">
        <v>3101</v>
      </c>
      <c r="D353" s="280" t="s">
        <v>177</v>
      </c>
      <c r="E353" s="280" t="s">
        <v>1403</v>
      </c>
      <c r="F353" s="280" t="s">
        <v>3102</v>
      </c>
      <c r="G353" s="280" t="s">
        <v>177</v>
      </c>
      <c r="H353" s="280" t="s">
        <v>1403</v>
      </c>
      <c r="I353" s="281">
        <v>7878339646</v>
      </c>
      <c r="J353" s="280" t="s">
        <v>3103</v>
      </c>
      <c r="K353" s="280" t="s">
        <v>3104</v>
      </c>
      <c r="L353" s="281">
        <v>7872655620</v>
      </c>
      <c r="M353" s="280" t="s">
        <v>3105</v>
      </c>
      <c r="N353" s="280" t="s">
        <v>3105</v>
      </c>
      <c r="O353" s="280" t="s">
        <v>3105</v>
      </c>
      <c r="P353" s="280" t="s">
        <v>3105</v>
      </c>
      <c r="Q353" s="280" t="s">
        <v>3106</v>
      </c>
      <c r="R353" s="282">
        <v>0</v>
      </c>
      <c r="S353" s="282">
        <v>0</v>
      </c>
      <c r="T353" s="282">
        <v>17</v>
      </c>
      <c r="U353" s="282">
        <v>0</v>
      </c>
      <c r="V353" s="282">
        <v>8</v>
      </c>
      <c r="W353" s="282">
        <v>10</v>
      </c>
      <c r="X353" s="282">
        <v>13</v>
      </c>
      <c r="Y353" s="282">
        <v>14</v>
      </c>
      <c r="Z353" s="282">
        <v>10</v>
      </c>
      <c r="AA353" s="282">
        <v>20</v>
      </c>
      <c r="AB353" s="282">
        <v>0</v>
      </c>
      <c r="AC353" s="282">
        <v>19</v>
      </c>
      <c r="AD353" s="282">
        <v>17</v>
      </c>
      <c r="AE353" s="282">
        <v>9</v>
      </c>
      <c r="AF353" s="282">
        <v>15</v>
      </c>
      <c r="AG353" s="282">
        <v>9</v>
      </c>
      <c r="AH353" s="282">
        <v>8</v>
      </c>
      <c r="AI353" s="282">
        <v>0</v>
      </c>
      <c r="AJ353" s="283">
        <f t="shared" si="5"/>
        <v>169</v>
      </c>
    </row>
    <row r="354" spans="1:36">
      <c r="A354" s="280" t="s">
        <v>3107</v>
      </c>
      <c r="B354" s="280" t="s">
        <v>3108</v>
      </c>
      <c r="C354" s="280" t="s">
        <v>3109</v>
      </c>
      <c r="D354" s="280" t="s">
        <v>177</v>
      </c>
      <c r="E354" s="280" t="s">
        <v>3072</v>
      </c>
      <c r="F354" s="280" t="s">
        <v>3110</v>
      </c>
      <c r="G354" s="280" t="s">
        <v>177</v>
      </c>
      <c r="H354" s="280" t="s">
        <v>3072</v>
      </c>
      <c r="I354" s="281">
        <v>7878342150</v>
      </c>
      <c r="J354" s="280" t="s">
        <v>3111</v>
      </c>
      <c r="K354" s="280" t="s">
        <v>3112</v>
      </c>
      <c r="L354" s="281">
        <v>7872652500</v>
      </c>
      <c r="M354" s="280" t="s">
        <v>3113</v>
      </c>
      <c r="N354" s="280" t="s">
        <v>3113</v>
      </c>
      <c r="O354" s="280" t="s">
        <v>3113</v>
      </c>
      <c r="P354" s="280" t="s">
        <v>3113</v>
      </c>
      <c r="Q354" s="280" t="s">
        <v>3114</v>
      </c>
      <c r="R354" s="282">
        <v>0</v>
      </c>
      <c r="S354" s="282">
        <v>19</v>
      </c>
      <c r="T354" s="282">
        <v>30</v>
      </c>
      <c r="U354" s="282">
        <v>0</v>
      </c>
      <c r="V354" s="282">
        <v>29</v>
      </c>
      <c r="W354" s="282">
        <v>21</v>
      </c>
      <c r="X354" s="282">
        <v>35</v>
      </c>
      <c r="Y354" s="282">
        <v>36</v>
      </c>
      <c r="Z354" s="282">
        <v>30</v>
      </c>
      <c r="AA354" s="282">
        <v>35</v>
      </c>
      <c r="AB354" s="282">
        <v>0</v>
      </c>
      <c r="AC354" s="282">
        <v>36</v>
      </c>
      <c r="AD354" s="282">
        <v>42</v>
      </c>
      <c r="AE354" s="282">
        <v>34</v>
      </c>
      <c r="AF354" s="282">
        <v>20</v>
      </c>
      <c r="AG354" s="282">
        <v>41</v>
      </c>
      <c r="AH354" s="282">
        <v>63</v>
      </c>
      <c r="AI354" s="282">
        <v>0</v>
      </c>
      <c r="AJ354" s="283">
        <f t="shared" si="5"/>
        <v>471</v>
      </c>
    </row>
    <row r="355" spans="1:36">
      <c r="A355" s="280" t="s">
        <v>3115</v>
      </c>
      <c r="B355" s="280" t="s">
        <v>2959</v>
      </c>
      <c r="C355" s="280" t="s">
        <v>3116</v>
      </c>
      <c r="D355" s="280" t="s">
        <v>177</v>
      </c>
      <c r="E355" s="280" t="s">
        <v>1403</v>
      </c>
      <c r="F355" s="280" t="s">
        <v>3117</v>
      </c>
      <c r="G355" s="280" t="s">
        <v>177</v>
      </c>
      <c r="H355" s="280" t="s">
        <v>3118</v>
      </c>
      <c r="I355" s="281">
        <v>7872654433</v>
      </c>
      <c r="J355" s="280" t="s">
        <v>3119</v>
      </c>
      <c r="K355" s="280" t="s">
        <v>3120</v>
      </c>
      <c r="L355" s="281">
        <v>7872654433</v>
      </c>
      <c r="M355" s="280" t="s">
        <v>3121</v>
      </c>
      <c r="N355" s="280" t="s">
        <v>3121</v>
      </c>
      <c r="O355" s="280" t="s">
        <v>3121</v>
      </c>
      <c r="P355" s="280" t="s">
        <v>3121</v>
      </c>
      <c r="Q355" s="280" t="s">
        <v>3122</v>
      </c>
      <c r="R355" s="282">
        <v>0</v>
      </c>
      <c r="S355" s="282">
        <v>3</v>
      </c>
      <c r="T355" s="282">
        <v>7</v>
      </c>
      <c r="U355" s="282">
        <v>0</v>
      </c>
      <c r="V355" s="282">
        <v>4</v>
      </c>
      <c r="W355" s="282">
        <v>4</v>
      </c>
      <c r="X355" s="282">
        <v>8</v>
      </c>
      <c r="Y355" s="282">
        <v>4</v>
      </c>
      <c r="Z355" s="282">
        <v>11</v>
      </c>
      <c r="AA355" s="282">
        <v>12</v>
      </c>
      <c r="AB355" s="282">
        <v>0</v>
      </c>
      <c r="AC355" s="282">
        <v>8</v>
      </c>
      <c r="AD355" s="282">
        <v>10</v>
      </c>
      <c r="AE355" s="282">
        <v>11</v>
      </c>
      <c r="AF355" s="282">
        <v>4</v>
      </c>
      <c r="AG355" s="282">
        <v>3</v>
      </c>
      <c r="AH355" s="282">
        <v>2</v>
      </c>
      <c r="AI355" s="282">
        <v>0</v>
      </c>
      <c r="AJ355" s="283">
        <f t="shared" si="5"/>
        <v>91</v>
      </c>
    </row>
    <row r="356" spans="1:36">
      <c r="A356" s="280" t="s">
        <v>3123</v>
      </c>
      <c r="B356" s="280" t="s">
        <v>3124</v>
      </c>
      <c r="C356" s="280" t="s">
        <v>3125</v>
      </c>
      <c r="D356" s="280" t="s">
        <v>177</v>
      </c>
      <c r="E356" s="280" t="s">
        <v>3072</v>
      </c>
      <c r="F356" s="280" t="s">
        <v>3072</v>
      </c>
      <c r="G356" s="280" t="s">
        <v>177</v>
      </c>
      <c r="H356" s="280" t="s">
        <v>3072</v>
      </c>
      <c r="I356" s="281">
        <v>7878347824</v>
      </c>
      <c r="J356" s="280" t="s">
        <v>3126</v>
      </c>
      <c r="K356" s="280" t="s">
        <v>3127</v>
      </c>
      <c r="L356" s="281">
        <v>7878329494</v>
      </c>
      <c r="M356" s="280" t="s">
        <v>3128</v>
      </c>
      <c r="N356" s="280" t="s">
        <v>3128</v>
      </c>
      <c r="O356" s="280" t="s">
        <v>3128</v>
      </c>
      <c r="P356" s="280" t="s">
        <v>3128</v>
      </c>
      <c r="Q356" s="280" t="s">
        <v>3129</v>
      </c>
      <c r="R356" s="282">
        <v>0</v>
      </c>
      <c r="S356" s="282">
        <v>0</v>
      </c>
      <c r="T356" s="282">
        <v>11</v>
      </c>
      <c r="U356" s="282">
        <v>0</v>
      </c>
      <c r="V356" s="282">
        <v>19</v>
      </c>
      <c r="W356" s="282">
        <v>22</v>
      </c>
      <c r="X356" s="282">
        <v>31</v>
      </c>
      <c r="Y356" s="282">
        <v>21</v>
      </c>
      <c r="Z356" s="282">
        <v>28</v>
      </c>
      <c r="AA356" s="282">
        <v>28</v>
      </c>
      <c r="AB356" s="282">
        <v>0</v>
      </c>
      <c r="AC356" s="282">
        <v>34</v>
      </c>
      <c r="AD356" s="282">
        <v>36</v>
      </c>
      <c r="AE356" s="282">
        <v>59</v>
      </c>
      <c r="AF356" s="282">
        <v>45</v>
      </c>
      <c r="AG356" s="282">
        <v>72</v>
      </c>
      <c r="AH356" s="282">
        <v>65</v>
      </c>
      <c r="AI356" s="282">
        <v>0</v>
      </c>
      <c r="AJ356" s="283">
        <f t="shared" si="5"/>
        <v>471</v>
      </c>
    </row>
    <row r="357" spans="1:36">
      <c r="A357" s="280" t="s">
        <v>3130</v>
      </c>
      <c r="B357" s="280" t="s">
        <v>3131</v>
      </c>
      <c r="C357" s="280" t="s">
        <v>3132</v>
      </c>
      <c r="D357" s="280" t="s">
        <v>177</v>
      </c>
      <c r="E357" s="280" t="s">
        <v>1403</v>
      </c>
      <c r="F357" s="280" t="s">
        <v>3133</v>
      </c>
      <c r="G357" s="280" t="s">
        <v>177</v>
      </c>
      <c r="H357" s="280" t="s">
        <v>3072</v>
      </c>
      <c r="I357" s="281">
        <v>7878326368</v>
      </c>
      <c r="J357" s="280" t="s">
        <v>3134</v>
      </c>
      <c r="K357" s="280" t="s">
        <v>3135</v>
      </c>
      <c r="L357" s="281">
        <v>7878326368</v>
      </c>
      <c r="M357" s="280" t="s">
        <v>3136</v>
      </c>
      <c r="N357" s="280" t="s">
        <v>3136</v>
      </c>
      <c r="O357" s="280" t="s">
        <v>3136</v>
      </c>
      <c r="P357" s="280" t="s">
        <v>3136</v>
      </c>
      <c r="Q357" s="280" t="s">
        <v>3136</v>
      </c>
      <c r="R357" s="282">
        <v>5</v>
      </c>
      <c r="S357" s="282">
        <v>6</v>
      </c>
      <c r="T357" s="282">
        <v>10</v>
      </c>
      <c r="U357" s="282">
        <v>0</v>
      </c>
      <c r="V357" s="282">
        <v>4</v>
      </c>
      <c r="W357" s="282">
        <v>6</v>
      </c>
      <c r="X357" s="282">
        <v>5</v>
      </c>
      <c r="Y357" s="282">
        <v>6</v>
      </c>
      <c r="Z357" s="282">
        <v>4</v>
      </c>
      <c r="AA357" s="282">
        <v>2</v>
      </c>
      <c r="AB357" s="282">
        <v>0</v>
      </c>
      <c r="AC357" s="282">
        <v>3</v>
      </c>
      <c r="AD357" s="282">
        <v>5</v>
      </c>
      <c r="AE357" s="282">
        <v>7</v>
      </c>
      <c r="AF357" s="282">
        <v>2</v>
      </c>
      <c r="AG357" s="282">
        <v>3</v>
      </c>
      <c r="AH357" s="282">
        <v>2</v>
      </c>
      <c r="AI357" s="282">
        <v>0</v>
      </c>
      <c r="AJ357" s="283">
        <f t="shared" si="5"/>
        <v>70</v>
      </c>
    </row>
    <row r="358" spans="1:36">
      <c r="A358" s="280" t="s">
        <v>3137</v>
      </c>
      <c r="B358" s="280" t="s">
        <v>3138</v>
      </c>
      <c r="C358" s="280" t="s">
        <v>3139</v>
      </c>
      <c r="D358" s="280" t="s">
        <v>177</v>
      </c>
      <c r="E358" s="280" t="s">
        <v>1403</v>
      </c>
      <c r="F358" s="280" t="s">
        <v>3140</v>
      </c>
      <c r="G358" s="280" t="s">
        <v>177</v>
      </c>
      <c r="H358" s="280" t="s">
        <v>3055</v>
      </c>
      <c r="I358" s="281">
        <v>7878343770</v>
      </c>
      <c r="J358" s="280" t="s">
        <v>3141</v>
      </c>
      <c r="K358" s="280" t="s">
        <v>3142</v>
      </c>
      <c r="L358" s="281">
        <v>7878343770</v>
      </c>
      <c r="M358" s="280" t="s">
        <v>3143</v>
      </c>
      <c r="N358" s="280" t="s">
        <v>508</v>
      </c>
      <c r="O358" s="280" t="s">
        <v>508</v>
      </c>
      <c r="P358" s="280" t="s">
        <v>508</v>
      </c>
      <c r="Q358" s="280" t="s">
        <v>3144</v>
      </c>
      <c r="R358" s="282">
        <v>71</v>
      </c>
      <c r="S358" s="282">
        <v>63</v>
      </c>
      <c r="T358" s="282">
        <v>0</v>
      </c>
      <c r="U358" s="282">
        <v>0</v>
      </c>
      <c r="V358" s="282">
        <v>0</v>
      </c>
      <c r="W358" s="282">
        <v>0</v>
      </c>
      <c r="X358" s="282">
        <v>0</v>
      </c>
      <c r="Y358" s="282">
        <v>0</v>
      </c>
      <c r="Z358" s="282">
        <v>0</v>
      </c>
      <c r="AA358" s="282">
        <v>0</v>
      </c>
      <c r="AB358" s="282">
        <v>0</v>
      </c>
      <c r="AC358" s="282">
        <v>0</v>
      </c>
      <c r="AD358" s="282">
        <v>0</v>
      </c>
      <c r="AE358" s="282">
        <v>0</v>
      </c>
      <c r="AF358" s="282">
        <v>0</v>
      </c>
      <c r="AG358" s="282">
        <v>0</v>
      </c>
      <c r="AH358" s="282">
        <v>0</v>
      </c>
      <c r="AI358" s="282">
        <v>0</v>
      </c>
      <c r="AJ358" s="283">
        <f t="shared" si="5"/>
        <v>134</v>
      </c>
    </row>
    <row r="359" spans="1:36">
      <c r="A359" s="280" t="s">
        <v>3145</v>
      </c>
      <c r="B359" s="280" t="s">
        <v>3146</v>
      </c>
      <c r="C359" s="280" t="s">
        <v>3147</v>
      </c>
      <c r="D359" s="280" t="s">
        <v>177</v>
      </c>
      <c r="E359" s="280" t="s">
        <v>1403</v>
      </c>
      <c r="F359" s="280" t="s">
        <v>3148</v>
      </c>
      <c r="G359" s="280" t="s">
        <v>177</v>
      </c>
      <c r="H359" s="280" t="s">
        <v>1403</v>
      </c>
      <c r="I359" s="281">
        <v>7873747122</v>
      </c>
      <c r="J359" s="280" t="s">
        <v>439</v>
      </c>
      <c r="K359" s="280" t="s">
        <v>3149</v>
      </c>
      <c r="L359" s="281">
        <v>7873747122</v>
      </c>
      <c r="M359" s="280" t="s">
        <v>3150</v>
      </c>
      <c r="N359" s="280" t="s">
        <v>3150</v>
      </c>
      <c r="O359" s="280" t="s">
        <v>3150</v>
      </c>
      <c r="P359" s="280" t="s">
        <v>3150</v>
      </c>
      <c r="Q359" s="280" t="s">
        <v>3151</v>
      </c>
      <c r="R359" s="282">
        <v>0</v>
      </c>
      <c r="S359" s="282">
        <v>0</v>
      </c>
      <c r="T359" s="282">
        <v>14</v>
      </c>
      <c r="U359" s="282">
        <v>0</v>
      </c>
      <c r="V359" s="282">
        <v>9</v>
      </c>
      <c r="W359" s="282">
        <v>14</v>
      </c>
      <c r="X359" s="282">
        <v>13</v>
      </c>
      <c r="Y359" s="282">
        <v>16</v>
      </c>
      <c r="Z359" s="282">
        <v>7</v>
      </c>
      <c r="AA359" s="282">
        <v>14</v>
      </c>
      <c r="AB359" s="282">
        <v>2</v>
      </c>
      <c r="AC359" s="282">
        <v>16</v>
      </c>
      <c r="AD359" s="282">
        <v>15</v>
      </c>
      <c r="AE359" s="282">
        <v>20</v>
      </c>
      <c r="AF359" s="282">
        <v>22</v>
      </c>
      <c r="AG359" s="282">
        <v>22</v>
      </c>
      <c r="AH359" s="282">
        <v>18</v>
      </c>
      <c r="AI359" s="282">
        <v>0</v>
      </c>
      <c r="AJ359" s="283">
        <f t="shared" si="5"/>
        <v>202</v>
      </c>
    </row>
    <row r="360" spans="1:36">
      <c r="A360" s="280" t="s">
        <v>3152</v>
      </c>
      <c r="B360" s="280" t="s">
        <v>3153</v>
      </c>
      <c r="C360" s="280" t="s">
        <v>3154</v>
      </c>
      <c r="D360" s="280" t="s">
        <v>177</v>
      </c>
      <c r="E360" s="280" t="s">
        <v>3055</v>
      </c>
      <c r="F360" s="280" t="s">
        <v>3155</v>
      </c>
      <c r="G360" s="280" t="s">
        <v>177</v>
      </c>
      <c r="H360" s="280" t="s">
        <v>3072</v>
      </c>
      <c r="I360" s="281">
        <v>7878043262</v>
      </c>
      <c r="J360" s="280" t="s">
        <v>439</v>
      </c>
      <c r="K360" s="280" t="s">
        <v>3156</v>
      </c>
      <c r="L360" s="281">
        <v>7878043262</v>
      </c>
      <c r="M360" s="280" t="s">
        <v>555</v>
      </c>
      <c r="N360" s="280" t="s">
        <v>555</v>
      </c>
      <c r="O360" s="280" t="s">
        <v>555</v>
      </c>
      <c r="P360" s="280" t="s">
        <v>555</v>
      </c>
      <c r="Q360" s="280" t="s">
        <v>3157</v>
      </c>
      <c r="R360" s="282">
        <v>0</v>
      </c>
      <c r="S360" s="282">
        <v>0</v>
      </c>
      <c r="T360" s="282">
        <v>0</v>
      </c>
      <c r="U360" s="282">
        <v>0</v>
      </c>
      <c r="V360" s="282">
        <v>0</v>
      </c>
      <c r="W360" s="282">
        <v>0</v>
      </c>
      <c r="X360" s="282">
        <v>0</v>
      </c>
      <c r="Y360" s="282">
        <v>0</v>
      </c>
      <c r="Z360" s="282">
        <v>0</v>
      </c>
      <c r="AA360" s="282">
        <v>0</v>
      </c>
      <c r="AB360" s="282">
        <v>0</v>
      </c>
      <c r="AC360" s="282">
        <v>0</v>
      </c>
      <c r="AD360" s="282">
        <v>0</v>
      </c>
      <c r="AE360" s="282">
        <v>0</v>
      </c>
      <c r="AF360" s="282">
        <v>0</v>
      </c>
      <c r="AG360" s="282">
        <v>0</v>
      </c>
      <c r="AH360" s="282">
        <v>0</v>
      </c>
      <c r="AI360" s="282">
        <v>1</v>
      </c>
      <c r="AJ360" s="283">
        <f t="shared" si="5"/>
        <v>1</v>
      </c>
    </row>
    <row r="361" spans="1:36">
      <c r="A361" s="280" t="s">
        <v>3158</v>
      </c>
      <c r="B361" s="280" t="s">
        <v>3159</v>
      </c>
      <c r="C361" s="280" t="s">
        <v>3160</v>
      </c>
      <c r="D361" s="280" t="s">
        <v>156</v>
      </c>
      <c r="E361" s="280" t="s">
        <v>3161</v>
      </c>
      <c r="F361" s="280" t="s">
        <v>3162</v>
      </c>
      <c r="G361" s="280" t="s">
        <v>156</v>
      </c>
      <c r="H361" s="280" t="s">
        <v>3161</v>
      </c>
      <c r="I361" s="281">
        <v>7878775444</v>
      </c>
      <c r="J361" s="280" t="s">
        <v>3163</v>
      </c>
      <c r="K361" s="280" t="s">
        <v>3164</v>
      </c>
      <c r="L361" s="281">
        <v>7878777795</v>
      </c>
      <c r="M361" s="280" t="s">
        <v>3165</v>
      </c>
      <c r="N361" s="280" t="s">
        <v>3165</v>
      </c>
      <c r="O361" s="280" t="s">
        <v>3165</v>
      </c>
      <c r="P361" s="280" t="s">
        <v>439</v>
      </c>
      <c r="Q361" s="280" t="s">
        <v>3166</v>
      </c>
      <c r="R361" s="282">
        <v>0</v>
      </c>
      <c r="S361" s="282">
        <v>6</v>
      </c>
      <c r="T361" s="282">
        <v>18</v>
      </c>
      <c r="U361" s="282">
        <v>0</v>
      </c>
      <c r="V361" s="282">
        <v>23</v>
      </c>
      <c r="W361" s="282">
        <v>13</v>
      </c>
      <c r="X361" s="282">
        <v>12</v>
      </c>
      <c r="Y361" s="282">
        <v>17</v>
      </c>
      <c r="Z361" s="282">
        <v>20</v>
      </c>
      <c r="AA361" s="282">
        <v>21</v>
      </c>
      <c r="AB361" s="282">
        <v>0</v>
      </c>
      <c r="AC361" s="282">
        <v>26</v>
      </c>
      <c r="AD361" s="282">
        <v>17</v>
      </c>
      <c r="AE361" s="282">
        <v>0</v>
      </c>
      <c r="AF361" s="282">
        <v>0</v>
      </c>
      <c r="AG361" s="282">
        <v>0</v>
      </c>
      <c r="AH361" s="282">
        <v>0</v>
      </c>
      <c r="AI361" s="282">
        <v>0</v>
      </c>
      <c r="AJ361" s="283">
        <f t="shared" si="5"/>
        <v>173</v>
      </c>
    </row>
    <row r="362" spans="1:36">
      <c r="A362" s="280" t="s">
        <v>3167</v>
      </c>
      <c r="B362" s="280" t="s">
        <v>3168</v>
      </c>
      <c r="C362" s="280" t="s">
        <v>3169</v>
      </c>
      <c r="D362" s="280" t="s">
        <v>154</v>
      </c>
      <c r="E362" s="280" t="s">
        <v>2841</v>
      </c>
      <c r="F362" s="280" t="s">
        <v>3170</v>
      </c>
      <c r="G362" s="280" t="s">
        <v>156</v>
      </c>
      <c r="H362" s="280" t="s">
        <v>3161</v>
      </c>
      <c r="I362" s="281">
        <v>7878771034</v>
      </c>
      <c r="J362" s="280" t="s">
        <v>439</v>
      </c>
      <c r="K362" s="280" t="s">
        <v>3171</v>
      </c>
      <c r="L362" s="281">
        <v>7875517037</v>
      </c>
      <c r="M362" s="280" t="s">
        <v>3172</v>
      </c>
      <c r="N362" s="280" t="s">
        <v>3172</v>
      </c>
      <c r="O362" s="280" t="s">
        <v>3172</v>
      </c>
      <c r="P362" s="280" t="s">
        <v>439</v>
      </c>
      <c r="Q362" s="280" t="s">
        <v>3173</v>
      </c>
      <c r="R362" s="282">
        <v>0</v>
      </c>
      <c r="S362" s="282">
        <v>0</v>
      </c>
      <c r="T362" s="282">
        <v>8</v>
      </c>
      <c r="U362" s="282">
        <v>0</v>
      </c>
      <c r="V362" s="282">
        <v>10</v>
      </c>
      <c r="W362" s="282">
        <v>10</v>
      </c>
      <c r="X362" s="282">
        <v>8</v>
      </c>
      <c r="Y362" s="282">
        <v>11</v>
      </c>
      <c r="Z362" s="282">
        <v>18</v>
      </c>
      <c r="AA362" s="282">
        <v>17</v>
      </c>
      <c r="AB362" s="282">
        <v>0</v>
      </c>
      <c r="AC362" s="282">
        <v>0</v>
      </c>
      <c r="AD362" s="282">
        <v>0</v>
      </c>
      <c r="AE362" s="282">
        <v>0</v>
      </c>
      <c r="AF362" s="282">
        <v>0</v>
      </c>
      <c r="AG362" s="282">
        <v>0</v>
      </c>
      <c r="AH362" s="282">
        <v>0</v>
      </c>
      <c r="AI362" s="282">
        <v>0</v>
      </c>
      <c r="AJ362" s="283">
        <f t="shared" si="5"/>
        <v>82</v>
      </c>
    </row>
    <row r="363" spans="1:36">
      <c r="A363" s="280" t="s">
        <v>3174</v>
      </c>
      <c r="B363" s="280" t="s">
        <v>3175</v>
      </c>
      <c r="C363" s="280" t="s">
        <v>3176</v>
      </c>
      <c r="D363" s="280" t="s">
        <v>156</v>
      </c>
      <c r="E363" s="280" t="s">
        <v>3161</v>
      </c>
      <c r="F363" s="280" t="s">
        <v>3177</v>
      </c>
      <c r="G363" s="280" t="s">
        <v>156</v>
      </c>
      <c r="H363" s="280" t="s">
        <v>3161</v>
      </c>
      <c r="I363" s="281">
        <v>7878182455</v>
      </c>
      <c r="J363" s="280" t="s">
        <v>439</v>
      </c>
      <c r="K363" s="280" t="s">
        <v>3178</v>
      </c>
      <c r="L363" s="281">
        <v>7878182455</v>
      </c>
      <c r="M363" s="280" t="s">
        <v>3179</v>
      </c>
      <c r="N363" s="280" t="s">
        <v>3179</v>
      </c>
      <c r="O363" s="280" t="s">
        <v>3180</v>
      </c>
      <c r="P363" s="280" t="s">
        <v>3180</v>
      </c>
      <c r="Q363" s="280" t="s">
        <v>3181</v>
      </c>
      <c r="R363" s="282">
        <v>0</v>
      </c>
      <c r="S363" s="282">
        <v>26</v>
      </c>
      <c r="T363" s="282">
        <v>23</v>
      </c>
      <c r="U363" s="282">
        <v>0</v>
      </c>
      <c r="V363" s="282">
        <v>33</v>
      </c>
      <c r="W363" s="282">
        <v>25</v>
      </c>
      <c r="X363" s="282">
        <v>50</v>
      </c>
      <c r="Y363" s="282">
        <v>34</v>
      </c>
      <c r="Z363" s="282">
        <v>35</v>
      </c>
      <c r="AA363" s="282">
        <v>46</v>
      </c>
      <c r="AB363" s="282">
        <v>0</v>
      </c>
      <c r="AC363" s="282">
        <v>41</v>
      </c>
      <c r="AD363" s="282">
        <v>49</v>
      </c>
      <c r="AE363" s="282">
        <v>31</v>
      </c>
      <c r="AF363" s="282">
        <v>19</v>
      </c>
      <c r="AG363" s="282">
        <v>0</v>
      </c>
      <c r="AH363" s="282">
        <v>0</v>
      </c>
      <c r="AI363" s="282">
        <v>0</v>
      </c>
      <c r="AJ363" s="283">
        <f t="shared" si="5"/>
        <v>412</v>
      </c>
    </row>
    <row r="364" spans="1:36">
      <c r="A364" s="280" t="s">
        <v>3182</v>
      </c>
      <c r="B364" s="280" t="s">
        <v>3183</v>
      </c>
      <c r="C364" s="280" t="s">
        <v>3184</v>
      </c>
      <c r="D364" s="280" t="s">
        <v>156</v>
      </c>
      <c r="E364" s="280" t="s">
        <v>3161</v>
      </c>
      <c r="F364" s="280" t="s">
        <v>3185</v>
      </c>
      <c r="G364" s="280" t="s">
        <v>156</v>
      </c>
      <c r="H364" s="280" t="s">
        <v>3161</v>
      </c>
      <c r="I364" s="281">
        <v>7878180000</v>
      </c>
      <c r="J364" s="280" t="s">
        <v>439</v>
      </c>
      <c r="K364" s="280" t="s">
        <v>3186</v>
      </c>
      <c r="L364" s="281">
        <v>7878180000</v>
      </c>
      <c r="M364" s="280" t="s">
        <v>3187</v>
      </c>
      <c r="N364" s="280" t="s">
        <v>3188</v>
      </c>
      <c r="O364" s="280" t="s">
        <v>508</v>
      </c>
      <c r="P364" s="280" t="s">
        <v>439</v>
      </c>
      <c r="Q364" s="280" t="s">
        <v>3189</v>
      </c>
      <c r="R364" s="282">
        <v>0</v>
      </c>
      <c r="S364" s="282">
        <v>17</v>
      </c>
      <c r="T364" s="282">
        <v>20</v>
      </c>
      <c r="U364" s="282">
        <v>0</v>
      </c>
      <c r="V364" s="282">
        <v>15</v>
      </c>
      <c r="W364" s="282">
        <v>16</v>
      </c>
      <c r="X364" s="282">
        <v>11</v>
      </c>
      <c r="Y364" s="282">
        <v>8</v>
      </c>
      <c r="Z364" s="282">
        <v>9</v>
      </c>
      <c r="AA364" s="282">
        <v>4</v>
      </c>
      <c r="AB364" s="282">
        <v>0</v>
      </c>
      <c r="AC364" s="282">
        <v>0</v>
      </c>
      <c r="AD364" s="282">
        <v>0</v>
      </c>
      <c r="AE364" s="282">
        <v>0</v>
      </c>
      <c r="AF364" s="282">
        <v>0</v>
      </c>
      <c r="AG364" s="282">
        <v>0</v>
      </c>
      <c r="AH364" s="282">
        <v>0</v>
      </c>
      <c r="AI364" s="282">
        <v>0</v>
      </c>
      <c r="AJ364" s="283">
        <f t="shared" si="5"/>
        <v>100</v>
      </c>
    </row>
    <row r="365" spans="1:36">
      <c r="A365" s="280" t="s">
        <v>3190</v>
      </c>
      <c r="B365" s="280" t="s">
        <v>3191</v>
      </c>
      <c r="C365" s="280" t="s">
        <v>3192</v>
      </c>
      <c r="D365" s="280" t="s">
        <v>156</v>
      </c>
      <c r="E365" s="280" t="s">
        <v>3161</v>
      </c>
      <c r="F365" s="280" t="s">
        <v>3193</v>
      </c>
      <c r="G365" s="280" t="s">
        <v>156</v>
      </c>
      <c r="H365" s="280" t="s">
        <v>3161</v>
      </c>
      <c r="I365" s="281">
        <v>7873967303</v>
      </c>
      <c r="J365" s="280" t="s">
        <v>439</v>
      </c>
      <c r="K365" s="280" t="s">
        <v>3194</v>
      </c>
      <c r="L365" s="281">
        <v>7878773696</v>
      </c>
      <c r="M365" s="280" t="s">
        <v>3195</v>
      </c>
      <c r="N365" s="280" t="s">
        <v>3195</v>
      </c>
      <c r="O365" s="280" t="s">
        <v>3195</v>
      </c>
      <c r="P365" s="280" t="s">
        <v>3195</v>
      </c>
      <c r="Q365" s="280" t="s">
        <v>3196</v>
      </c>
      <c r="R365" s="282">
        <v>0</v>
      </c>
      <c r="S365" s="282">
        <v>8</v>
      </c>
      <c r="T365" s="282">
        <v>17</v>
      </c>
      <c r="U365" s="282">
        <v>0</v>
      </c>
      <c r="V365" s="282">
        <v>14</v>
      </c>
      <c r="W365" s="282">
        <v>13</v>
      </c>
      <c r="X365" s="282">
        <v>13</v>
      </c>
      <c r="Y365" s="282">
        <v>16</v>
      </c>
      <c r="Z365" s="282">
        <v>14</v>
      </c>
      <c r="AA365" s="282">
        <v>16</v>
      </c>
      <c r="AB365" s="282">
        <v>0</v>
      </c>
      <c r="AC365" s="282">
        <v>12</v>
      </c>
      <c r="AD365" s="282">
        <v>13</v>
      </c>
      <c r="AE365" s="282">
        <v>11</v>
      </c>
      <c r="AF365" s="282">
        <v>27</v>
      </c>
      <c r="AG365" s="282">
        <v>12</v>
      </c>
      <c r="AH365" s="282">
        <v>7</v>
      </c>
      <c r="AI365" s="282">
        <v>4</v>
      </c>
      <c r="AJ365" s="283">
        <f t="shared" si="5"/>
        <v>197</v>
      </c>
    </row>
    <row r="366" spans="1:36">
      <c r="A366" s="280" t="s">
        <v>3197</v>
      </c>
      <c r="B366" s="280" t="s">
        <v>3198</v>
      </c>
      <c r="C366" s="280" t="s">
        <v>3199</v>
      </c>
      <c r="D366" s="280" t="s">
        <v>156</v>
      </c>
      <c r="E366" s="280" t="s">
        <v>3161</v>
      </c>
      <c r="F366" s="280" t="s">
        <v>2766</v>
      </c>
      <c r="G366" s="280" t="s">
        <v>156</v>
      </c>
      <c r="H366" s="280" t="s">
        <v>3161</v>
      </c>
      <c r="I366" s="281">
        <v>7878183450</v>
      </c>
      <c r="J366" s="280" t="s">
        <v>3200</v>
      </c>
      <c r="K366" s="280" t="s">
        <v>3201</v>
      </c>
      <c r="L366" s="281">
        <v>7878183450</v>
      </c>
      <c r="M366" s="280" t="s">
        <v>3202</v>
      </c>
      <c r="N366" s="280" t="s">
        <v>3203</v>
      </c>
      <c r="O366" s="280" t="s">
        <v>499</v>
      </c>
      <c r="P366" s="280" t="s">
        <v>499</v>
      </c>
      <c r="Q366" s="280" t="s">
        <v>3204</v>
      </c>
      <c r="R366" s="282">
        <v>6</v>
      </c>
      <c r="S366" s="282">
        <v>12</v>
      </c>
      <c r="T366" s="282">
        <v>2</v>
      </c>
      <c r="U366" s="282">
        <v>0</v>
      </c>
      <c r="V366" s="282">
        <v>6</v>
      </c>
      <c r="W366" s="282">
        <v>6</v>
      </c>
      <c r="X366" s="282">
        <v>1</v>
      </c>
      <c r="Y366" s="282">
        <v>4</v>
      </c>
      <c r="Z366" s="282">
        <v>3</v>
      </c>
      <c r="AA366" s="282">
        <v>7</v>
      </c>
      <c r="AB366" s="282">
        <v>0</v>
      </c>
      <c r="AC366" s="282">
        <v>0</v>
      </c>
      <c r="AD366" s="282">
        <v>0</v>
      </c>
      <c r="AE366" s="282">
        <v>0</v>
      </c>
      <c r="AF366" s="282">
        <v>0</v>
      </c>
      <c r="AG366" s="282">
        <v>0</v>
      </c>
      <c r="AH366" s="282">
        <v>0</v>
      </c>
      <c r="AI366" s="282">
        <v>0</v>
      </c>
      <c r="AJ366" s="283">
        <f t="shared" si="5"/>
        <v>47</v>
      </c>
    </row>
    <row r="367" spans="1:36">
      <c r="A367" s="280" t="s">
        <v>3205</v>
      </c>
      <c r="B367" s="280" t="s">
        <v>3206</v>
      </c>
      <c r="C367" s="280" t="s">
        <v>3207</v>
      </c>
      <c r="D367" s="280" t="s">
        <v>178</v>
      </c>
      <c r="E367" s="280" t="s">
        <v>3208</v>
      </c>
      <c r="F367" s="280" t="s">
        <v>3209</v>
      </c>
      <c r="G367" s="280" t="s">
        <v>178</v>
      </c>
      <c r="H367" s="280" t="s">
        <v>3208</v>
      </c>
      <c r="I367" s="281">
        <v>7873620005</v>
      </c>
      <c r="J367" s="280" t="s">
        <v>439</v>
      </c>
      <c r="K367" s="280" t="s">
        <v>3210</v>
      </c>
      <c r="L367" s="281">
        <v>7873620005</v>
      </c>
      <c r="M367" s="280" t="s">
        <v>3211</v>
      </c>
      <c r="N367" s="280" t="s">
        <v>3211</v>
      </c>
      <c r="O367" s="280" t="s">
        <v>3211</v>
      </c>
      <c r="P367" s="280" t="s">
        <v>3211</v>
      </c>
      <c r="Q367" s="280" t="s">
        <v>3212</v>
      </c>
      <c r="R367" s="282">
        <v>3</v>
      </c>
      <c r="S367" s="282">
        <v>1</v>
      </c>
      <c r="T367" s="282">
        <v>6</v>
      </c>
      <c r="U367" s="282">
        <v>0</v>
      </c>
      <c r="V367" s="282">
        <v>6</v>
      </c>
      <c r="W367" s="282">
        <v>7</v>
      </c>
      <c r="X367" s="282">
        <v>12</v>
      </c>
      <c r="Y367" s="282">
        <v>8</v>
      </c>
      <c r="Z367" s="282">
        <v>9</v>
      </c>
      <c r="AA367" s="282">
        <v>12</v>
      </c>
      <c r="AB367" s="282">
        <v>0</v>
      </c>
      <c r="AC367" s="282">
        <v>13</v>
      </c>
      <c r="AD367" s="282">
        <v>3</v>
      </c>
      <c r="AE367" s="282">
        <v>14</v>
      </c>
      <c r="AF367" s="282">
        <v>14</v>
      </c>
      <c r="AG367" s="282">
        <v>15</v>
      </c>
      <c r="AH367" s="282">
        <v>21</v>
      </c>
      <c r="AI367" s="282">
        <v>0</v>
      </c>
      <c r="AJ367" s="283">
        <f t="shared" si="5"/>
        <v>144</v>
      </c>
    </row>
    <row r="368" spans="1:36">
      <c r="A368" s="280" t="s">
        <v>3213</v>
      </c>
      <c r="B368" s="280" t="s">
        <v>3214</v>
      </c>
      <c r="C368" s="280" t="s">
        <v>3215</v>
      </c>
      <c r="D368" s="280" t="s">
        <v>178</v>
      </c>
      <c r="E368" s="280" t="s">
        <v>3208</v>
      </c>
      <c r="F368" s="280" t="s">
        <v>3216</v>
      </c>
      <c r="G368" s="280" t="s">
        <v>178</v>
      </c>
      <c r="H368" s="280" t="s">
        <v>3208</v>
      </c>
      <c r="I368" s="281">
        <v>7876351630</v>
      </c>
      <c r="J368" s="280" t="s">
        <v>439</v>
      </c>
      <c r="K368" s="280" t="s">
        <v>3217</v>
      </c>
      <c r="L368" s="281">
        <v>7878232300</v>
      </c>
      <c r="M368" s="280" t="s">
        <v>555</v>
      </c>
      <c r="N368" s="280" t="s">
        <v>555</v>
      </c>
      <c r="O368" s="280" t="s">
        <v>555</v>
      </c>
      <c r="P368" s="280" t="s">
        <v>555</v>
      </c>
      <c r="Q368" s="280" t="s">
        <v>3218</v>
      </c>
      <c r="R368" s="282">
        <v>0</v>
      </c>
      <c r="S368" s="282">
        <v>0</v>
      </c>
      <c r="T368" s="282">
        <v>0</v>
      </c>
      <c r="U368" s="282">
        <v>0</v>
      </c>
      <c r="V368" s="282">
        <v>0</v>
      </c>
      <c r="W368" s="282">
        <v>0</v>
      </c>
      <c r="X368" s="282">
        <v>0</v>
      </c>
      <c r="Y368" s="282">
        <v>0</v>
      </c>
      <c r="Z368" s="282">
        <v>0</v>
      </c>
      <c r="AA368" s="282">
        <v>0</v>
      </c>
      <c r="AB368" s="282">
        <v>0</v>
      </c>
      <c r="AC368" s="282">
        <v>0</v>
      </c>
      <c r="AD368" s="282">
        <v>0</v>
      </c>
      <c r="AE368" s="282">
        <v>0</v>
      </c>
      <c r="AF368" s="282">
        <v>0</v>
      </c>
      <c r="AG368" s="282">
        <v>0</v>
      </c>
      <c r="AH368" s="282">
        <v>0</v>
      </c>
      <c r="AI368" s="282">
        <v>0</v>
      </c>
      <c r="AJ368" s="283">
        <f t="shared" si="5"/>
        <v>0</v>
      </c>
    </row>
    <row r="369" spans="1:36">
      <c r="A369" s="280" t="s">
        <v>3219</v>
      </c>
      <c r="B369" s="280" t="s">
        <v>3220</v>
      </c>
      <c r="C369" s="280" t="s">
        <v>3221</v>
      </c>
      <c r="D369" s="280" t="s">
        <v>179</v>
      </c>
      <c r="E369" s="280" t="s">
        <v>3222</v>
      </c>
      <c r="F369" s="280" t="s">
        <v>3223</v>
      </c>
      <c r="G369" s="280" t="s">
        <v>179</v>
      </c>
      <c r="H369" s="280" t="s">
        <v>3222</v>
      </c>
      <c r="I369" s="281">
        <v>7878734803</v>
      </c>
      <c r="J369" s="280" t="s">
        <v>3224</v>
      </c>
      <c r="K369" s="280" t="s">
        <v>3225</v>
      </c>
      <c r="L369" s="281">
        <v>878480</v>
      </c>
      <c r="M369" s="280" t="s">
        <v>3226</v>
      </c>
      <c r="N369" s="280" t="s">
        <v>3226</v>
      </c>
      <c r="O369" s="280" t="s">
        <v>3226</v>
      </c>
      <c r="P369" s="280" t="s">
        <v>3227</v>
      </c>
      <c r="Q369" s="280" t="s">
        <v>3228</v>
      </c>
      <c r="R369" s="282">
        <v>0</v>
      </c>
      <c r="S369" s="282">
        <v>0</v>
      </c>
      <c r="T369" s="282">
        <v>34</v>
      </c>
      <c r="U369" s="282">
        <v>0</v>
      </c>
      <c r="V369" s="282">
        <v>41</v>
      </c>
      <c r="W369" s="282">
        <v>41</v>
      </c>
      <c r="X369" s="282">
        <v>41</v>
      </c>
      <c r="Y369" s="282">
        <v>47</v>
      </c>
      <c r="Z369" s="282">
        <v>44</v>
      </c>
      <c r="AA369" s="282">
        <v>40</v>
      </c>
      <c r="AB369" s="282">
        <v>0</v>
      </c>
      <c r="AC369" s="282">
        <v>40</v>
      </c>
      <c r="AD369" s="282">
        <v>44</v>
      </c>
      <c r="AE369" s="282">
        <v>52</v>
      </c>
      <c r="AF369" s="282">
        <v>58</v>
      </c>
      <c r="AG369" s="282">
        <v>61</v>
      </c>
      <c r="AH369" s="282">
        <v>50</v>
      </c>
      <c r="AI369" s="282">
        <v>0</v>
      </c>
      <c r="AJ369" s="283">
        <f t="shared" si="5"/>
        <v>593</v>
      </c>
    </row>
    <row r="370" spans="1:36">
      <c r="A370" s="280" t="s">
        <v>3229</v>
      </c>
      <c r="B370" s="280" t="s">
        <v>3230</v>
      </c>
      <c r="C370" s="280" t="s">
        <v>3231</v>
      </c>
      <c r="D370" s="280" t="s">
        <v>179</v>
      </c>
      <c r="E370" s="280" t="s">
        <v>3222</v>
      </c>
      <c r="F370" s="280" t="s">
        <v>3232</v>
      </c>
      <c r="G370" s="280" t="s">
        <v>179</v>
      </c>
      <c r="H370" s="280" t="s">
        <v>3222</v>
      </c>
      <c r="I370" s="281">
        <v>7878734210</v>
      </c>
      <c r="J370" s="280" t="s">
        <v>3233</v>
      </c>
      <c r="K370" s="280" t="s">
        <v>3234</v>
      </c>
      <c r="L370" s="281">
        <v>7878734210</v>
      </c>
      <c r="M370" s="280" t="s">
        <v>3235</v>
      </c>
      <c r="N370" s="280" t="s">
        <v>3235</v>
      </c>
      <c r="O370" s="280" t="s">
        <v>3235</v>
      </c>
      <c r="P370" s="280" t="s">
        <v>3235</v>
      </c>
      <c r="Q370" s="280" t="s">
        <v>3075</v>
      </c>
      <c r="R370" s="282">
        <v>0</v>
      </c>
      <c r="S370" s="282">
        <v>3</v>
      </c>
      <c r="T370" s="282">
        <v>4</v>
      </c>
      <c r="U370" s="282">
        <v>0</v>
      </c>
      <c r="V370" s="282">
        <v>3</v>
      </c>
      <c r="W370" s="282">
        <v>6</v>
      </c>
      <c r="X370" s="282">
        <v>3</v>
      </c>
      <c r="Y370" s="282">
        <v>8</v>
      </c>
      <c r="Z370" s="282">
        <v>12</v>
      </c>
      <c r="AA370" s="282">
        <v>5</v>
      </c>
      <c r="AB370" s="282">
        <v>0</v>
      </c>
      <c r="AC370" s="282">
        <v>15</v>
      </c>
      <c r="AD370" s="282">
        <v>16</v>
      </c>
      <c r="AE370" s="282">
        <v>13</v>
      </c>
      <c r="AF370" s="282">
        <v>11</v>
      </c>
      <c r="AG370" s="282">
        <v>8</v>
      </c>
      <c r="AH370" s="282">
        <v>10</v>
      </c>
      <c r="AI370" s="282">
        <v>0</v>
      </c>
      <c r="AJ370" s="283">
        <f t="shared" si="5"/>
        <v>117</v>
      </c>
    </row>
    <row r="371" spans="1:36">
      <c r="A371" s="280" t="s">
        <v>3236</v>
      </c>
      <c r="B371" s="280" t="s">
        <v>3237</v>
      </c>
      <c r="C371" s="280" t="s">
        <v>3238</v>
      </c>
      <c r="D371" s="280" t="s">
        <v>179</v>
      </c>
      <c r="E371" s="280" t="s">
        <v>3222</v>
      </c>
      <c r="F371" s="280" t="s">
        <v>3239</v>
      </c>
      <c r="G371" s="280" t="s">
        <v>179</v>
      </c>
      <c r="H371" s="280" t="s">
        <v>3222</v>
      </c>
      <c r="I371" s="281">
        <v>7879514851</v>
      </c>
      <c r="J371" s="280" t="s">
        <v>439</v>
      </c>
      <c r="K371" s="280" t="s">
        <v>3240</v>
      </c>
      <c r="L371" s="281">
        <v>7879514851</v>
      </c>
      <c r="M371" s="280" t="s">
        <v>3241</v>
      </c>
      <c r="N371" s="280" t="s">
        <v>3241</v>
      </c>
      <c r="O371" s="280" t="s">
        <v>3241</v>
      </c>
      <c r="P371" s="280" t="s">
        <v>3241</v>
      </c>
      <c r="Q371" s="280" t="s">
        <v>3242</v>
      </c>
      <c r="R371" s="282">
        <v>0</v>
      </c>
      <c r="S371" s="282">
        <v>0</v>
      </c>
      <c r="T371" s="282">
        <v>12</v>
      </c>
      <c r="U371" s="282">
        <v>0</v>
      </c>
      <c r="V371" s="282">
        <v>11</v>
      </c>
      <c r="W371" s="282">
        <v>9</v>
      </c>
      <c r="X371" s="282">
        <v>16</v>
      </c>
      <c r="Y371" s="282">
        <v>9</v>
      </c>
      <c r="Z371" s="282">
        <v>12</v>
      </c>
      <c r="AA371" s="282">
        <v>11</v>
      </c>
      <c r="AB371" s="282">
        <v>0</v>
      </c>
      <c r="AC371" s="282">
        <v>13</v>
      </c>
      <c r="AD371" s="282">
        <v>8</v>
      </c>
      <c r="AE371" s="282">
        <v>9</v>
      </c>
      <c r="AF371" s="282">
        <v>6</v>
      </c>
      <c r="AG371" s="282">
        <v>4</v>
      </c>
      <c r="AH371" s="282">
        <v>0</v>
      </c>
      <c r="AI371" s="282">
        <v>0</v>
      </c>
      <c r="AJ371" s="283">
        <f t="shared" si="5"/>
        <v>120</v>
      </c>
    </row>
    <row r="372" spans="1:36">
      <c r="A372" s="280" t="s">
        <v>3243</v>
      </c>
      <c r="B372" s="280" t="s">
        <v>3244</v>
      </c>
      <c r="C372" s="280" t="s">
        <v>3245</v>
      </c>
      <c r="D372" s="280" t="s">
        <v>179</v>
      </c>
      <c r="E372" s="280" t="s">
        <v>3222</v>
      </c>
      <c r="F372" s="280" t="s">
        <v>3246</v>
      </c>
      <c r="G372" s="280" t="s">
        <v>179</v>
      </c>
      <c r="H372" s="280" t="s">
        <v>3222</v>
      </c>
      <c r="I372" s="281">
        <v>7878046201</v>
      </c>
      <c r="J372" s="280" t="s">
        <v>3247</v>
      </c>
      <c r="K372" s="280" t="s">
        <v>3248</v>
      </c>
      <c r="L372" s="281">
        <v>0</v>
      </c>
      <c r="M372" s="280" t="s">
        <v>3249</v>
      </c>
      <c r="N372" s="280" t="s">
        <v>3249</v>
      </c>
      <c r="O372" s="280" t="s">
        <v>3249</v>
      </c>
      <c r="P372" s="280" t="s">
        <v>3249</v>
      </c>
      <c r="Q372" s="280" t="s">
        <v>3250</v>
      </c>
      <c r="R372" s="282">
        <v>0</v>
      </c>
      <c r="S372" s="282">
        <v>0</v>
      </c>
      <c r="T372" s="282">
        <v>6</v>
      </c>
      <c r="U372" s="282">
        <v>0</v>
      </c>
      <c r="V372" s="282">
        <v>7</v>
      </c>
      <c r="W372" s="282">
        <v>8</v>
      </c>
      <c r="X372" s="282">
        <v>3</v>
      </c>
      <c r="Y372" s="282">
        <v>6</v>
      </c>
      <c r="Z372" s="282">
        <v>7</v>
      </c>
      <c r="AA372" s="282">
        <v>7</v>
      </c>
      <c r="AB372" s="282">
        <v>0</v>
      </c>
      <c r="AC372" s="282">
        <v>5</v>
      </c>
      <c r="AD372" s="282">
        <v>6</v>
      </c>
      <c r="AE372" s="282">
        <v>8</v>
      </c>
      <c r="AF372" s="282">
        <v>16</v>
      </c>
      <c r="AG372" s="282">
        <v>5</v>
      </c>
      <c r="AH372" s="282">
        <v>4</v>
      </c>
      <c r="AI372" s="282">
        <v>0</v>
      </c>
      <c r="AJ372" s="283">
        <f t="shared" si="5"/>
        <v>88</v>
      </c>
    </row>
    <row r="373" spans="1:36">
      <c r="A373" s="280" t="s">
        <v>3251</v>
      </c>
      <c r="B373" s="280" t="s">
        <v>3252</v>
      </c>
      <c r="C373" s="280" t="s">
        <v>3253</v>
      </c>
      <c r="D373" s="280" t="s">
        <v>179</v>
      </c>
      <c r="E373" s="280" t="s">
        <v>3222</v>
      </c>
      <c r="F373" s="280" t="s">
        <v>3254</v>
      </c>
      <c r="G373" s="280" t="s">
        <v>187</v>
      </c>
      <c r="H373" s="280" t="s">
        <v>3255</v>
      </c>
      <c r="I373" s="281">
        <v>7878733900</v>
      </c>
      <c r="J373" s="280" t="s">
        <v>3256</v>
      </c>
      <c r="K373" s="280" t="s">
        <v>3257</v>
      </c>
      <c r="L373" s="281">
        <v>7878424646</v>
      </c>
      <c r="M373" s="280" t="s">
        <v>499</v>
      </c>
      <c r="N373" s="280" t="s">
        <v>499</v>
      </c>
      <c r="O373" s="280" t="s">
        <v>499</v>
      </c>
      <c r="P373" s="280" t="s">
        <v>3258</v>
      </c>
      <c r="Q373" s="280" t="s">
        <v>3259</v>
      </c>
      <c r="R373" s="282">
        <v>0</v>
      </c>
      <c r="S373" s="282">
        <v>0</v>
      </c>
      <c r="T373" s="282">
        <v>0</v>
      </c>
      <c r="U373" s="282">
        <v>0</v>
      </c>
      <c r="V373" s="282">
        <v>0</v>
      </c>
      <c r="W373" s="282">
        <v>0</v>
      </c>
      <c r="X373" s="282">
        <v>0</v>
      </c>
      <c r="Y373" s="282">
        <v>0</v>
      </c>
      <c r="Z373" s="282">
        <v>0</v>
      </c>
      <c r="AA373" s="282">
        <v>0</v>
      </c>
      <c r="AB373" s="282">
        <v>0</v>
      </c>
      <c r="AC373" s="282">
        <v>0</v>
      </c>
      <c r="AD373" s="282">
        <v>0</v>
      </c>
      <c r="AE373" s="282">
        <v>0</v>
      </c>
      <c r="AF373" s="282">
        <v>2</v>
      </c>
      <c r="AG373" s="282">
        <v>6</v>
      </c>
      <c r="AH373" s="282">
        <v>11</v>
      </c>
      <c r="AI373" s="282">
        <v>0</v>
      </c>
      <c r="AJ373" s="283">
        <f t="shared" si="5"/>
        <v>19</v>
      </c>
    </row>
    <row r="374" spans="1:36">
      <c r="A374" s="280" t="s">
        <v>3260</v>
      </c>
      <c r="B374" s="280" t="s">
        <v>3261</v>
      </c>
      <c r="C374" s="280" t="s">
        <v>3262</v>
      </c>
      <c r="D374" s="280" t="s">
        <v>179</v>
      </c>
      <c r="E374" s="280" t="s">
        <v>3222</v>
      </c>
      <c r="F374" s="280" t="s">
        <v>3263</v>
      </c>
      <c r="G374" s="280" t="s">
        <v>179</v>
      </c>
      <c r="H374" s="280" t="s">
        <v>3222</v>
      </c>
      <c r="I374" s="281">
        <v>7876471288</v>
      </c>
      <c r="J374" s="280" t="s">
        <v>439</v>
      </c>
      <c r="K374" s="280" t="s">
        <v>3264</v>
      </c>
      <c r="L374" s="281">
        <v>7876471288</v>
      </c>
      <c r="M374" s="280" t="s">
        <v>3265</v>
      </c>
      <c r="N374" s="280" t="s">
        <v>3265</v>
      </c>
      <c r="O374" s="280" t="s">
        <v>3265</v>
      </c>
      <c r="P374" s="280" t="s">
        <v>3265</v>
      </c>
      <c r="Q374" s="280" t="s">
        <v>3266</v>
      </c>
      <c r="R374" s="282">
        <v>0</v>
      </c>
      <c r="S374" s="282">
        <v>0</v>
      </c>
      <c r="T374" s="282">
        <v>10</v>
      </c>
      <c r="U374" s="282">
        <v>0</v>
      </c>
      <c r="V374" s="282">
        <v>4</v>
      </c>
      <c r="W374" s="282">
        <v>6</v>
      </c>
      <c r="X374" s="282">
        <v>10</v>
      </c>
      <c r="Y374" s="282">
        <v>6</v>
      </c>
      <c r="Z374" s="282">
        <v>4</v>
      </c>
      <c r="AA374" s="282">
        <v>5</v>
      </c>
      <c r="AB374" s="282">
        <v>0</v>
      </c>
      <c r="AC374" s="282">
        <v>5</v>
      </c>
      <c r="AD374" s="282">
        <v>7</v>
      </c>
      <c r="AE374" s="282">
        <v>15</v>
      </c>
      <c r="AF374" s="282">
        <v>5</v>
      </c>
      <c r="AG374" s="282">
        <v>1</v>
      </c>
      <c r="AH374" s="282">
        <v>2</v>
      </c>
      <c r="AI374" s="282">
        <v>0</v>
      </c>
      <c r="AJ374" s="283">
        <f t="shared" si="5"/>
        <v>80</v>
      </c>
    </row>
    <row r="375" spans="1:36">
      <c r="A375" s="280" t="s">
        <v>3267</v>
      </c>
      <c r="B375" s="280" t="s">
        <v>3268</v>
      </c>
      <c r="C375" s="280" t="s">
        <v>3269</v>
      </c>
      <c r="D375" s="280" t="s">
        <v>179</v>
      </c>
      <c r="E375" s="280" t="s">
        <v>3222</v>
      </c>
      <c r="F375" s="280" t="s">
        <v>3270</v>
      </c>
      <c r="G375" s="280" t="s">
        <v>179</v>
      </c>
      <c r="H375" s="280" t="s">
        <v>3222</v>
      </c>
      <c r="I375" s="281">
        <v>7879787025</v>
      </c>
      <c r="J375" s="280" t="s">
        <v>439</v>
      </c>
      <c r="K375" s="280" t="s">
        <v>3271</v>
      </c>
      <c r="L375" s="281">
        <v>7879787025</v>
      </c>
      <c r="M375" s="280" t="s">
        <v>555</v>
      </c>
      <c r="N375" s="280" t="s">
        <v>555</v>
      </c>
      <c r="O375" s="280" t="s">
        <v>555</v>
      </c>
      <c r="P375" s="280" t="s">
        <v>555</v>
      </c>
      <c r="Q375" s="280" t="s">
        <v>3272</v>
      </c>
      <c r="R375" s="282">
        <v>0</v>
      </c>
      <c r="S375" s="282">
        <v>0</v>
      </c>
      <c r="T375" s="282">
        <v>2</v>
      </c>
      <c r="U375" s="282">
        <v>0</v>
      </c>
      <c r="V375" s="282">
        <v>7</v>
      </c>
      <c r="W375" s="282">
        <v>4</v>
      </c>
      <c r="X375" s="282">
        <v>7</v>
      </c>
      <c r="Y375" s="282">
        <v>6</v>
      </c>
      <c r="Z375" s="282">
        <v>8</v>
      </c>
      <c r="AA375" s="282">
        <v>6</v>
      </c>
      <c r="AB375" s="282">
        <v>0</v>
      </c>
      <c r="AC375" s="282">
        <v>6</v>
      </c>
      <c r="AD375" s="282">
        <v>6</v>
      </c>
      <c r="AE375" s="282">
        <v>6</v>
      </c>
      <c r="AF375" s="282">
        <v>6</v>
      </c>
      <c r="AG375" s="282">
        <v>1</v>
      </c>
      <c r="AH375" s="282">
        <v>1</v>
      </c>
      <c r="AI375" s="282">
        <v>0</v>
      </c>
      <c r="AJ375" s="283">
        <f t="shared" si="5"/>
        <v>66</v>
      </c>
    </row>
    <row r="376" spans="1:36">
      <c r="A376" s="280" t="s">
        <v>3273</v>
      </c>
      <c r="B376" s="280" t="s">
        <v>3274</v>
      </c>
      <c r="C376" s="280" t="s">
        <v>3275</v>
      </c>
      <c r="D376" s="280" t="s">
        <v>180</v>
      </c>
      <c r="E376" s="280" t="s">
        <v>3276</v>
      </c>
      <c r="F376" s="280" t="s">
        <v>3277</v>
      </c>
      <c r="G376" s="280" t="s">
        <v>180</v>
      </c>
      <c r="H376" s="280" t="s">
        <v>3276</v>
      </c>
      <c r="I376" s="281">
        <v>7872641050</v>
      </c>
      <c r="J376" s="280" t="s">
        <v>3278</v>
      </c>
      <c r="K376" s="280" t="s">
        <v>3279</v>
      </c>
      <c r="L376" s="281">
        <v>7878920208</v>
      </c>
      <c r="M376" s="280" t="s">
        <v>3280</v>
      </c>
      <c r="N376" s="280" t="s">
        <v>3280</v>
      </c>
      <c r="O376" s="280" t="s">
        <v>3281</v>
      </c>
      <c r="P376" s="280" t="s">
        <v>3280</v>
      </c>
      <c r="Q376" s="280" t="s">
        <v>3282</v>
      </c>
      <c r="R376" s="282">
        <v>0</v>
      </c>
      <c r="S376" s="282">
        <v>0</v>
      </c>
      <c r="T376" s="282">
        <v>7</v>
      </c>
      <c r="U376" s="282">
        <v>0</v>
      </c>
      <c r="V376" s="282">
        <v>4</v>
      </c>
      <c r="W376" s="282">
        <v>3</v>
      </c>
      <c r="X376" s="282">
        <v>13</v>
      </c>
      <c r="Y376" s="282">
        <v>11</v>
      </c>
      <c r="Z376" s="282">
        <v>6</v>
      </c>
      <c r="AA376" s="282">
        <v>16</v>
      </c>
      <c r="AB376" s="282">
        <v>0</v>
      </c>
      <c r="AC376" s="282">
        <v>12</v>
      </c>
      <c r="AD376" s="282">
        <v>11</v>
      </c>
      <c r="AE376" s="282">
        <v>14</v>
      </c>
      <c r="AF376" s="282">
        <v>9</v>
      </c>
      <c r="AG376" s="282">
        <v>4</v>
      </c>
      <c r="AH376" s="282">
        <v>6</v>
      </c>
      <c r="AI376" s="282">
        <v>0</v>
      </c>
      <c r="AJ376" s="283">
        <f t="shared" si="5"/>
        <v>116</v>
      </c>
    </row>
    <row r="377" spans="1:36">
      <c r="A377" s="280" t="s">
        <v>3283</v>
      </c>
      <c r="B377" s="280" t="s">
        <v>3284</v>
      </c>
      <c r="C377" s="280" t="s">
        <v>3285</v>
      </c>
      <c r="D377" s="280" t="s">
        <v>180</v>
      </c>
      <c r="E377" s="280" t="s">
        <v>3276</v>
      </c>
      <c r="F377" s="280" t="s">
        <v>3286</v>
      </c>
      <c r="G377" s="280" t="s">
        <v>180</v>
      </c>
      <c r="H377" s="280" t="s">
        <v>3276</v>
      </c>
      <c r="I377" s="281">
        <v>7873166268</v>
      </c>
      <c r="J377" s="280" t="s">
        <v>439</v>
      </c>
      <c r="K377" s="280" t="s">
        <v>3287</v>
      </c>
      <c r="L377" s="281">
        <v>7873166268</v>
      </c>
      <c r="M377" s="280" t="s">
        <v>3288</v>
      </c>
      <c r="N377" s="280" t="s">
        <v>3288</v>
      </c>
      <c r="O377" s="280" t="s">
        <v>1474</v>
      </c>
      <c r="P377" s="280" t="s">
        <v>1474</v>
      </c>
      <c r="Q377" s="280" t="s">
        <v>3289</v>
      </c>
      <c r="R377" s="282">
        <v>0</v>
      </c>
      <c r="S377" s="282">
        <v>12</v>
      </c>
      <c r="T377" s="282">
        <v>10</v>
      </c>
      <c r="U377" s="282">
        <v>0</v>
      </c>
      <c r="V377" s="282">
        <v>0</v>
      </c>
      <c r="W377" s="282">
        <v>0</v>
      </c>
      <c r="X377" s="282">
        <v>0</v>
      </c>
      <c r="Y377" s="282">
        <v>0</v>
      </c>
      <c r="Z377" s="282">
        <v>0</v>
      </c>
      <c r="AA377" s="282">
        <v>0</v>
      </c>
      <c r="AB377" s="282">
        <v>0</v>
      </c>
      <c r="AC377" s="282">
        <v>0</v>
      </c>
      <c r="AD377" s="282">
        <v>0</v>
      </c>
      <c r="AE377" s="282">
        <v>0</v>
      </c>
      <c r="AF377" s="282">
        <v>0</v>
      </c>
      <c r="AG377" s="282">
        <v>0</v>
      </c>
      <c r="AH377" s="282">
        <v>0</v>
      </c>
      <c r="AI377" s="282">
        <v>0</v>
      </c>
      <c r="AJ377" s="283">
        <f t="shared" si="5"/>
        <v>22</v>
      </c>
    </row>
    <row r="378" spans="1:36">
      <c r="A378" s="280" t="s">
        <v>3290</v>
      </c>
      <c r="B378" s="280" t="s">
        <v>3291</v>
      </c>
      <c r="C378" s="280" t="s">
        <v>3292</v>
      </c>
      <c r="D378" s="280" t="s">
        <v>180</v>
      </c>
      <c r="E378" s="280" t="s">
        <v>3276</v>
      </c>
      <c r="F378" s="280" t="s">
        <v>3293</v>
      </c>
      <c r="G378" s="280" t="s">
        <v>180</v>
      </c>
      <c r="H378" s="280" t="s">
        <v>3276</v>
      </c>
      <c r="I378" s="281">
        <v>7872642159</v>
      </c>
      <c r="J378" s="280" t="s">
        <v>3294</v>
      </c>
      <c r="K378" s="280" t="s">
        <v>3295</v>
      </c>
      <c r="L378" s="281">
        <v>7872644448</v>
      </c>
      <c r="M378" s="280" t="s">
        <v>3296</v>
      </c>
      <c r="N378" s="280" t="s">
        <v>3296</v>
      </c>
      <c r="O378" s="280" t="s">
        <v>3297</v>
      </c>
      <c r="P378" s="280" t="s">
        <v>3297</v>
      </c>
      <c r="Q378" s="280" t="s">
        <v>652</v>
      </c>
      <c r="R378" s="282">
        <v>8</v>
      </c>
      <c r="S378" s="282">
        <v>9</v>
      </c>
      <c r="T378" s="282">
        <v>48</v>
      </c>
      <c r="U378" s="282">
        <v>0</v>
      </c>
      <c r="V378" s="282">
        <v>32</v>
      </c>
      <c r="W378" s="282">
        <v>43</v>
      </c>
      <c r="X378" s="282">
        <v>32</v>
      </c>
      <c r="Y378" s="282">
        <v>47</v>
      </c>
      <c r="Z378" s="282">
        <v>35</v>
      </c>
      <c r="AA378" s="282">
        <v>32</v>
      </c>
      <c r="AB378" s="282">
        <v>0</v>
      </c>
      <c r="AC378" s="282">
        <v>52</v>
      </c>
      <c r="AD378" s="282">
        <v>49</v>
      </c>
      <c r="AE378" s="282">
        <v>47</v>
      </c>
      <c r="AF378" s="282">
        <v>57</v>
      </c>
      <c r="AG378" s="282">
        <v>16</v>
      </c>
      <c r="AH378" s="282">
        <v>34</v>
      </c>
      <c r="AI378" s="282">
        <v>0</v>
      </c>
      <c r="AJ378" s="283">
        <f t="shared" si="5"/>
        <v>541</v>
      </c>
    </row>
    <row r="379" spans="1:36">
      <c r="A379" s="280" t="s">
        <v>3298</v>
      </c>
      <c r="B379" s="280" t="s">
        <v>3299</v>
      </c>
      <c r="C379" s="280" t="s">
        <v>3300</v>
      </c>
      <c r="D379" s="280" t="s">
        <v>180</v>
      </c>
      <c r="E379" s="280" t="s">
        <v>3276</v>
      </c>
      <c r="F379" s="280" t="s">
        <v>3301</v>
      </c>
      <c r="G379" s="280" t="s">
        <v>180</v>
      </c>
      <c r="H379" s="280" t="s">
        <v>3276</v>
      </c>
      <c r="I379" s="281">
        <v>7878924565</v>
      </c>
      <c r="J379" s="280" t="s">
        <v>439</v>
      </c>
      <c r="K379" s="280" t="s">
        <v>3302</v>
      </c>
      <c r="L379" s="281">
        <v>7878924565</v>
      </c>
      <c r="M379" s="280" t="s">
        <v>3303</v>
      </c>
      <c r="N379" s="280" t="s">
        <v>3303</v>
      </c>
      <c r="O379" s="280" t="s">
        <v>3304</v>
      </c>
      <c r="P379" s="280" t="s">
        <v>3304</v>
      </c>
      <c r="Q379" s="280" t="s">
        <v>3305</v>
      </c>
      <c r="R379" s="282">
        <v>0</v>
      </c>
      <c r="S379" s="282">
        <v>0</v>
      </c>
      <c r="T379" s="282">
        <v>0</v>
      </c>
      <c r="U379" s="282">
        <v>0</v>
      </c>
      <c r="V379" s="282">
        <v>0</v>
      </c>
      <c r="W379" s="282">
        <v>0</v>
      </c>
      <c r="X379" s="282">
        <v>0</v>
      </c>
      <c r="Y379" s="282">
        <v>0</v>
      </c>
      <c r="Z379" s="282">
        <v>0</v>
      </c>
      <c r="AA379" s="282">
        <v>0</v>
      </c>
      <c r="AB379" s="282">
        <v>0</v>
      </c>
      <c r="AC379" s="282">
        <v>0</v>
      </c>
      <c r="AD379" s="282">
        <v>0</v>
      </c>
      <c r="AE379" s="282">
        <v>0</v>
      </c>
      <c r="AF379" s="282">
        <v>0</v>
      </c>
      <c r="AG379" s="282">
        <v>0</v>
      </c>
      <c r="AH379" s="282">
        <v>0</v>
      </c>
      <c r="AI379" s="282">
        <v>0</v>
      </c>
      <c r="AJ379" s="283">
        <f t="shared" si="5"/>
        <v>0</v>
      </c>
    </row>
    <row r="380" spans="1:36">
      <c r="A380" s="280" t="s">
        <v>3306</v>
      </c>
      <c r="B380" s="280" t="s">
        <v>3307</v>
      </c>
      <c r="C380" s="280" t="s">
        <v>3308</v>
      </c>
      <c r="D380" s="280" t="s">
        <v>157</v>
      </c>
      <c r="E380" s="280" t="s">
        <v>3309</v>
      </c>
      <c r="F380" s="280" t="s">
        <v>3310</v>
      </c>
      <c r="G380" s="280" t="s">
        <v>3311</v>
      </c>
      <c r="H380" s="280" t="s">
        <v>3309</v>
      </c>
      <c r="I380" s="281">
        <v>7878966304</v>
      </c>
      <c r="J380" s="280" t="s">
        <v>439</v>
      </c>
      <c r="K380" s="280" t="s">
        <v>3312</v>
      </c>
      <c r="L380" s="281">
        <v>7872802900</v>
      </c>
      <c r="M380" s="280" t="s">
        <v>3313</v>
      </c>
      <c r="N380" s="280" t="s">
        <v>3313</v>
      </c>
      <c r="O380" s="280" t="s">
        <v>3313</v>
      </c>
      <c r="P380" s="280" t="s">
        <v>3313</v>
      </c>
      <c r="Q380" s="280" t="s">
        <v>3314</v>
      </c>
      <c r="R380" s="282">
        <v>0</v>
      </c>
      <c r="S380" s="282">
        <v>6</v>
      </c>
      <c r="T380" s="282">
        <v>18</v>
      </c>
      <c r="U380" s="282">
        <v>0</v>
      </c>
      <c r="V380" s="282">
        <v>15</v>
      </c>
      <c r="W380" s="282">
        <v>17</v>
      </c>
      <c r="X380" s="282">
        <v>7</v>
      </c>
      <c r="Y380" s="282">
        <v>12</v>
      </c>
      <c r="Z380" s="282">
        <v>8</v>
      </c>
      <c r="AA380" s="282">
        <v>16</v>
      </c>
      <c r="AB380" s="282">
        <v>0</v>
      </c>
      <c r="AC380" s="282">
        <v>8</v>
      </c>
      <c r="AD380" s="282">
        <v>8</v>
      </c>
      <c r="AE380" s="282">
        <v>4</v>
      </c>
      <c r="AF380" s="282">
        <v>6</v>
      </c>
      <c r="AG380" s="282">
        <v>5</v>
      </c>
      <c r="AH380" s="282">
        <v>4</v>
      </c>
      <c r="AI380" s="282">
        <v>0</v>
      </c>
      <c r="AJ380" s="283">
        <f t="shared" si="5"/>
        <v>134</v>
      </c>
    </row>
    <row r="381" spans="1:36">
      <c r="A381" s="280" t="s">
        <v>3315</v>
      </c>
      <c r="B381" s="280" t="s">
        <v>3316</v>
      </c>
      <c r="C381" s="280" t="s">
        <v>3317</v>
      </c>
      <c r="D381" s="280" t="s">
        <v>180</v>
      </c>
      <c r="E381" s="280" t="s">
        <v>3276</v>
      </c>
      <c r="F381" s="280" t="s">
        <v>3293</v>
      </c>
      <c r="G381" s="280" t="s">
        <v>180</v>
      </c>
      <c r="H381" s="280" t="s">
        <v>3276</v>
      </c>
      <c r="I381" s="281">
        <v>7878926944</v>
      </c>
      <c r="J381" s="280" t="s">
        <v>3318</v>
      </c>
      <c r="K381" s="280" t="s">
        <v>3319</v>
      </c>
      <c r="L381" s="281">
        <v>7872647575</v>
      </c>
      <c r="M381" s="280" t="s">
        <v>499</v>
      </c>
      <c r="N381" s="280" t="s">
        <v>3320</v>
      </c>
      <c r="O381" s="280" t="s">
        <v>3321</v>
      </c>
      <c r="P381" s="280" t="s">
        <v>3321</v>
      </c>
      <c r="Q381" s="280" t="s">
        <v>652</v>
      </c>
      <c r="R381" s="282">
        <v>0</v>
      </c>
      <c r="S381" s="282">
        <v>0</v>
      </c>
      <c r="T381" s="282">
        <v>0</v>
      </c>
      <c r="U381" s="282">
        <v>0</v>
      </c>
      <c r="V381" s="282">
        <v>0</v>
      </c>
      <c r="W381" s="282">
        <v>0</v>
      </c>
      <c r="X381" s="282">
        <v>0</v>
      </c>
      <c r="Y381" s="282">
        <v>0</v>
      </c>
      <c r="Z381" s="282">
        <v>0</v>
      </c>
      <c r="AA381" s="282">
        <v>0</v>
      </c>
      <c r="AB381" s="282">
        <v>0</v>
      </c>
      <c r="AC381" s="282">
        <v>0</v>
      </c>
      <c r="AD381" s="282">
        <v>0</v>
      </c>
      <c r="AE381" s="282">
        <v>20</v>
      </c>
      <c r="AF381" s="282">
        <v>14</v>
      </c>
      <c r="AG381" s="282">
        <v>17</v>
      </c>
      <c r="AH381" s="282">
        <v>45</v>
      </c>
      <c r="AI381" s="282">
        <v>0</v>
      </c>
      <c r="AJ381" s="283">
        <f t="shared" si="5"/>
        <v>96</v>
      </c>
    </row>
    <row r="382" spans="1:36">
      <c r="A382" s="280" t="s">
        <v>3322</v>
      </c>
      <c r="B382" s="280" t="s">
        <v>3323</v>
      </c>
      <c r="C382" s="280" t="s">
        <v>3324</v>
      </c>
      <c r="D382" s="280" t="s">
        <v>176</v>
      </c>
      <c r="E382" s="280" t="s">
        <v>3047</v>
      </c>
      <c r="F382" s="280" t="s">
        <v>3325</v>
      </c>
      <c r="G382" s="280" t="s">
        <v>177</v>
      </c>
      <c r="H382" s="280" t="s">
        <v>1403</v>
      </c>
      <c r="I382" s="281">
        <v>7873138666</v>
      </c>
      <c r="J382" s="280" t="s">
        <v>439</v>
      </c>
      <c r="K382" s="280" t="s">
        <v>3326</v>
      </c>
      <c r="L382" s="281">
        <v>7873138666</v>
      </c>
      <c r="M382" s="280" t="s">
        <v>555</v>
      </c>
      <c r="N382" s="280" t="s">
        <v>555</v>
      </c>
      <c r="O382" s="280" t="s">
        <v>555</v>
      </c>
      <c r="P382" s="280" t="s">
        <v>3327</v>
      </c>
      <c r="Q382" s="280" t="s">
        <v>3328</v>
      </c>
      <c r="R382" s="282">
        <v>0</v>
      </c>
      <c r="S382" s="282">
        <v>0</v>
      </c>
      <c r="T382" s="282">
        <v>0</v>
      </c>
      <c r="U382" s="282">
        <v>0</v>
      </c>
      <c r="V382" s="282">
        <v>0</v>
      </c>
      <c r="W382" s="282">
        <v>0</v>
      </c>
      <c r="X382" s="282">
        <v>0</v>
      </c>
      <c r="Y382" s="282">
        <v>0</v>
      </c>
      <c r="Z382" s="282">
        <v>0</v>
      </c>
      <c r="AA382" s="282">
        <v>0</v>
      </c>
      <c r="AB382" s="282">
        <v>0</v>
      </c>
      <c r="AC382" s="282">
        <v>0</v>
      </c>
      <c r="AD382" s="282">
        <v>0</v>
      </c>
      <c r="AE382" s="282">
        <v>0</v>
      </c>
      <c r="AF382" s="282">
        <v>0</v>
      </c>
      <c r="AG382" s="282">
        <v>0</v>
      </c>
      <c r="AH382" s="282">
        <v>28</v>
      </c>
      <c r="AI382" s="282">
        <v>0</v>
      </c>
      <c r="AJ382" s="283">
        <f t="shared" si="5"/>
        <v>28</v>
      </c>
    </row>
    <row r="383" spans="1:36">
      <c r="A383" s="280" t="s">
        <v>3329</v>
      </c>
      <c r="B383" s="280" t="s">
        <v>3330</v>
      </c>
      <c r="C383" s="280" t="s">
        <v>3331</v>
      </c>
      <c r="D383" s="280" t="s">
        <v>180</v>
      </c>
      <c r="E383" s="280" t="s">
        <v>3276</v>
      </c>
      <c r="F383" s="280" t="s">
        <v>3332</v>
      </c>
      <c r="G383" s="280" t="s">
        <v>180</v>
      </c>
      <c r="H383" s="280" t="s">
        <v>3276</v>
      </c>
      <c r="I383" s="281">
        <v>7879783032</v>
      </c>
      <c r="J383" s="280" t="s">
        <v>3333</v>
      </c>
      <c r="K383" s="280" t="s">
        <v>3334</v>
      </c>
      <c r="L383" s="281">
        <v>7879783032</v>
      </c>
      <c r="M383" s="280" t="s">
        <v>555</v>
      </c>
      <c r="N383" s="280" t="s">
        <v>3335</v>
      </c>
      <c r="O383" s="280" t="s">
        <v>3335</v>
      </c>
      <c r="P383" s="280" t="s">
        <v>3335</v>
      </c>
      <c r="Q383" s="280" t="s">
        <v>3335</v>
      </c>
      <c r="R383" s="282">
        <v>0</v>
      </c>
      <c r="S383" s="282">
        <v>0</v>
      </c>
      <c r="T383" s="282">
        <v>0</v>
      </c>
      <c r="U383" s="282">
        <v>0</v>
      </c>
      <c r="V383" s="282">
        <v>0</v>
      </c>
      <c r="W383" s="282">
        <v>0</v>
      </c>
      <c r="X383" s="282">
        <v>0</v>
      </c>
      <c r="Y383" s="282">
        <v>0</v>
      </c>
      <c r="Z383" s="282">
        <v>0</v>
      </c>
      <c r="AA383" s="282">
        <v>22</v>
      </c>
      <c r="AB383" s="282">
        <v>0</v>
      </c>
      <c r="AC383" s="282">
        <v>15</v>
      </c>
      <c r="AD383" s="282">
        <v>24</v>
      </c>
      <c r="AE383" s="282">
        <v>21</v>
      </c>
      <c r="AF383" s="282">
        <v>11</v>
      </c>
      <c r="AG383" s="282">
        <v>11</v>
      </c>
      <c r="AH383" s="282">
        <v>21</v>
      </c>
      <c r="AI383" s="282">
        <v>0</v>
      </c>
      <c r="AJ383" s="283">
        <f t="shared" si="5"/>
        <v>125</v>
      </c>
    </row>
    <row r="384" spans="1:36">
      <c r="A384" s="280" t="s">
        <v>3336</v>
      </c>
      <c r="B384" s="280" t="s">
        <v>3337</v>
      </c>
      <c r="C384" s="280" t="s">
        <v>3338</v>
      </c>
      <c r="D384" s="280" t="s">
        <v>157</v>
      </c>
      <c r="E384" s="280" t="s">
        <v>3309</v>
      </c>
      <c r="F384" s="280" t="s">
        <v>3339</v>
      </c>
      <c r="G384" s="280" t="s">
        <v>157</v>
      </c>
      <c r="H384" s="280" t="s">
        <v>3309</v>
      </c>
      <c r="I384" s="281">
        <v>7878965728</v>
      </c>
      <c r="J384" s="280" t="s">
        <v>439</v>
      </c>
      <c r="K384" s="280" t="s">
        <v>3340</v>
      </c>
      <c r="L384" s="281">
        <v>7872806521</v>
      </c>
      <c r="M384" s="280" t="s">
        <v>3341</v>
      </c>
      <c r="N384" s="280" t="s">
        <v>3341</v>
      </c>
      <c r="O384" s="280" t="s">
        <v>3341</v>
      </c>
      <c r="P384" s="280" t="s">
        <v>3341</v>
      </c>
      <c r="Q384" s="280" t="s">
        <v>3342</v>
      </c>
      <c r="R384" s="282">
        <v>0</v>
      </c>
      <c r="S384" s="282">
        <v>13</v>
      </c>
      <c r="T384" s="282">
        <v>17</v>
      </c>
      <c r="U384" s="282">
        <v>0</v>
      </c>
      <c r="V384" s="282">
        <v>14</v>
      </c>
      <c r="W384" s="282">
        <v>26</v>
      </c>
      <c r="X384" s="282">
        <v>33</v>
      </c>
      <c r="Y384" s="282">
        <v>30</v>
      </c>
      <c r="Z384" s="282">
        <v>28</v>
      </c>
      <c r="AA384" s="282">
        <v>16</v>
      </c>
      <c r="AB384" s="282">
        <v>0</v>
      </c>
      <c r="AC384" s="282">
        <v>21</v>
      </c>
      <c r="AD384" s="282">
        <v>18</v>
      </c>
      <c r="AE384" s="282">
        <v>35</v>
      </c>
      <c r="AF384" s="282">
        <v>21</v>
      </c>
      <c r="AG384" s="282">
        <v>16</v>
      </c>
      <c r="AH384" s="282">
        <v>4</v>
      </c>
      <c r="AI384" s="282">
        <v>0</v>
      </c>
      <c r="AJ384" s="283">
        <f t="shared" si="5"/>
        <v>292</v>
      </c>
    </row>
    <row r="385" spans="1:36">
      <c r="A385" s="280" t="s">
        <v>3343</v>
      </c>
      <c r="B385" s="280" t="s">
        <v>3344</v>
      </c>
      <c r="C385" s="280" t="s">
        <v>3345</v>
      </c>
      <c r="D385" s="280" t="s">
        <v>157</v>
      </c>
      <c r="E385" s="280" t="s">
        <v>3309</v>
      </c>
      <c r="F385" s="280" t="s">
        <v>3346</v>
      </c>
      <c r="G385" s="280" t="s">
        <v>3311</v>
      </c>
      <c r="H385" s="280" t="s">
        <v>3309</v>
      </c>
      <c r="I385" s="281">
        <v>7878961506</v>
      </c>
      <c r="J385" s="280" t="s">
        <v>3347</v>
      </c>
      <c r="K385" s="280" t="s">
        <v>3348</v>
      </c>
      <c r="L385" s="281" t="s">
        <v>3349</v>
      </c>
      <c r="M385" s="280" t="s">
        <v>3350</v>
      </c>
      <c r="N385" s="280" t="s">
        <v>3350</v>
      </c>
      <c r="O385" s="280" t="s">
        <v>3350</v>
      </c>
      <c r="P385" s="280" t="s">
        <v>3350</v>
      </c>
      <c r="Q385" s="280" t="s">
        <v>3351</v>
      </c>
      <c r="R385" s="282">
        <v>0</v>
      </c>
      <c r="S385" s="282">
        <v>12</v>
      </c>
      <c r="T385" s="282">
        <v>22</v>
      </c>
      <c r="U385" s="282">
        <v>0</v>
      </c>
      <c r="V385" s="282">
        <v>24</v>
      </c>
      <c r="W385" s="282">
        <v>15</v>
      </c>
      <c r="X385" s="282">
        <v>21</v>
      </c>
      <c r="Y385" s="282">
        <v>20</v>
      </c>
      <c r="Z385" s="282">
        <v>16</v>
      </c>
      <c r="AA385" s="282">
        <v>21</v>
      </c>
      <c r="AB385" s="282">
        <v>0</v>
      </c>
      <c r="AC385" s="282">
        <v>19</v>
      </c>
      <c r="AD385" s="282">
        <v>15</v>
      </c>
      <c r="AE385" s="282">
        <v>16</v>
      </c>
      <c r="AF385" s="282">
        <v>18</v>
      </c>
      <c r="AG385" s="282">
        <v>8</v>
      </c>
      <c r="AH385" s="282">
        <v>0</v>
      </c>
      <c r="AI385" s="282">
        <v>0</v>
      </c>
      <c r="AJ385" s="283">
        <f t="shared" si="5"/>
        <v>227</v>
      </c>
    </row>
    <row r="386" spans="1:36">
      <c r="A386" s="280" t="s">
        <v>3352</v>
      </c>
      <c r="B386" s="280" t="s">
        <v>3353</v>
      </c>
      <c r="C386" s="280" t="s">
        <v>3354</v>
      </c>
      <c r="D386" s="280" t="s">
        <v>157</v>
      </c>
      <c r="E386" s="280" t="s">
        <v>3309</v>
      </c>
      <c r="F386" s="280" t="s">
        <v>2901</v>
      </c>
      <c r="G386" s="280" t="s">
        <v>154</v>
      </c>
      <c r="H386" s="280" t="s">
        <v>681</v>
      </c>
      <c r="I386" s="281">
        <v>7878967573</v>
      </c>
      <c r="J386" s="280" t="s">
        <v>439</v>
      </c>
      <c r="K386" s="280" t="s">
        <v>3355</v>
      </c>
      <c r="L386" s="281">
        <v>7872800752</v>
      </c>
      <c r="M386" s="280" t="s">
        <v>2905</v>
      </c>
      <c r="N386" s="280" t="s">
        <v>2905</v>
      </c>
      <c r="O386" s="280" t="s">
        <v>499</v>
      </c>
      <c r="P386" s="280" t="s">
        <v>499</v>
      </c>
      <c r="Q386" s="280" t="s">
        <v>3356</v>
      </c>
      <c r="R386" s="282">
        <v>0</v>
      </c>
      <c r="S386" s="282">
        <v>0</v>
      </c>
      <c r="T386" s="282">
        <v>29</v>
      </c>
      <c r="U386" s="282">
        <v>0</v>
      </c>
      <c r="V386" s="282">
        <v>27</v>
      </c>
      <c r="W386" s="282">
        <v>22</v>
      </c>
      <c r="X386" s="282">
        <v>21</v>
      </c>
      <c r="Y386" s="282">
        <v>23</v>
      </c>
      <c r="Z386" s="282">
        <v>22</v>
      </c>
      <c r="AA386" s="282">
        <v>14</v>
      </c>
      <c r="AB386" s="282">
        <v>0</v>
      </c>
      <c r="AC386" s="282">
        <v>12</v>
      </c>
      <c r="AD386" s="282">
        <v>0</v>
      </c>
      <c r="AE386" s="282">
        <v>0</v>
      </c>
      <c r="AF386" s="282">
        <v>0</v>
      </c>
      <c r="AG386" s="282">
        <v>0</v>
      </c>
      <c r="AH386" s="282">
        <v>0</v>
      </c>
      <c r="AI386" s="282">
        <v>0</v>
      </c>
      <c r="AJ386" s="283">
        <f t="shared" ref="AJ386:AJ449" si="6">SUM(R386:AI386)</f>
        <v>170</v>
      </c>
    </row>
    <row r="387" spans="1:36">
      <c r="A387" s="280" t="s">
        <v>3357</v>
      </c>
      <c r="B387" s="280" t="s">
        <v>3358</v>
      </c>
      <c r="C387" s="280" t="s">
        <v>3359</v>
      </c>
      <c r="D387" s="280" t="s">
        <v>182</v>
      </c>
      <c r="E387" s="280" t="s">
        <v>3360</v>
      </c>
      <c r="F387" s="280" t="s">
        <v>3359</v>
      </c>
      <c r="G387" s="280" t="s">
        <v>182</v>
      </c>
      <c r="H387" s="280" t="s">
        <v>3360</v>
      </c>
      <c r="I387" s="281">
        <v>7878293040</v>
      </c>
      <c r="J387" s="280" t="s">
        <v>439</v>
      </c>
      <c r="K387" s="280" t="s">
        <v>3361</v>
      </c>
      <c r="L387" s="281">
        <v>7878293040</v>
      </c>
      <c r="M387" s="280" t="s">
        <v>3362</v>
      </c>
      <c r="N387" s="280" t="s">
        <v>3362</v>
      </c>
      <c r="O387" s="280" t="s">
        <v>3362</v>
      </c>
      <c r="P387" s="280" t="s">
        <v>3362</v>
      </c>
      <c r="Q387" s="280" t="s">
        <v>3363</v>
      </c>
      <c r="R387" s="282">
        <v>0</v>
      </c>
      <c r="S387" s="282">
        <v>0</v>
      </c>
      <c r="T387" s="282">
        <v>10</v>
      </c>
      <c r="U387" s="282">
        <v>0</v>
      </c>
      <c r="V387" s="282">
        <v>11</v>
      </c>
      <c r="W387" s="282">
        <v>15</v>
      </c>
      <c r="X387" s="282">
        <v>19</v>
      </c>
      <c r="Y387" s="282">
        <v>19</v>
      </c>
      <c r="Z387" s="282">
        <v>14</v>
      </c>
      <c r="AA387" s="282">
        <v>8</v>
      </c>
      <c r="AB387" s="282">
        <v>0</v>
      </c>
      <c r="AC387" s="282">
        <v>15</v>
      </c>
      <c r="AD387" s="282">
        <v>12</v>
      </c>
      <c r="AE387" s="282">
        <v>9</v>
      </c>
      <c r="AF387" s="282">
        <v>8</v>
      </c>
      <c r="AG387" s="282">
        <v>2</v>
      </c>
      <c r="AH387" s="282">
        <v>2</v>
      </c>
      <c r="AI387" s="282">
        <v>0</v>
      </c>
      <c r="AJ387" s="283">
        <f t="shared" si="6"/>
        <v>144</v>
      </c>
    </row>
    <row r="388" spans="1:36">
      <c r="A388" s="280" t="s">
        <v>3364</v>
      </c>
      <c r="B388" s="280" t="s">
        <v>3365</v>
      </c>
      <c r="C388" s="280" t="s">
        <v>3366</v>
      </c>
      <c r="D388" s="280" t="s">
        <v>182</v>
      </c>
      <c r="E388" s="280" t="s">
        <v>3360</v>
      </c>
      <c r="F388" s="280" t="s">
        <v>3367</v>
      </c>
      <c r="G388" s="280" t="s">
        <v>182</v>
      </c>
      <c r="H388" s="280" t="s">
        <v>3360</v>
      </c>
      <c r="I388" s="281">
        <v>7873601107</v>
      </c>
      <c r="J388" s="280" t="s">
        <v>439</v>
      </c>
      <c r="K388" s="280" t="s">
        <v>3368</v>
      </c>
      <c r="L388" s="281">
        <v>7873601107</v>
      </c>
      <c r="M388" s="280" t="s">
        <v>3369</v>
      </c>
      <c r="N388" s="280" t="s">
        <v>3369</v>
      </c>
      <c r="O388" s="280" t="s">
        <v>3369</v>
      </c>
      <c r="P388" s="280" t="s">
        <v>3369</v>
      </c>
      <c r="Q388" s="280" t="s">
        <v>3370</v>
      </c>
      <c r="R388" s="282">
        <v>0</v>
      </c>
      <c r="S388" s="282">
        <v>4</v>
      </c>
      <c r="T388" s="282">
        <v>12</v>
      </c>
      <c r="U388" s="282">
        <v>0</v>
      </c>
      <c r="V388" s="282">
        <v>17</v>
      </c>
      <c r="W388" s="282">
        <v>13</v>
      </c>
      <c r="X388" s="282">
        <v>19</v>
      </c>
      <c r="Y388" s="282">
        <v>16</v>
      </c>
      <c r="Z388" s="282">
        <v>9</v>
      </c>
      <c r="AA388" s="282">
        <v>11</v>
      </c>
      <c r="AB388" s="282">
        <v>0</v>
      </c>
      <c r="AC388" s="282">
        <v>14</v>
      </c>
      <c r="AD388" s="282">
        <v>12</v>
      </c>
      <c r="AE388" s="282">
        <v>11</v>
      </c>
      <c r="AF388" s="282">
        <v>10</v>
      </c>
      <c r="AG388" s="282">
        <v>11</v>
      </c>
      <c r="AH388" s="282">
        <v>16</v>
      </c>
      <c r="AI388" s="282">
        <v>0</v>
      </c>
      <c r="AJ388" s="283">
        <f t="shared" si="6"/>
        <v>175</v>
      </c>
    </row>
    <row r="389" spans="1:36">
      <c r="A389" s="280" t="s">
        <v>3371</v>
      </c>
      <c r="B389" s="280" t="s">
        <v>3372</v>
      </c>
      <c r="C389" s="280" t="s">
        <v>3373</v>
      </c>
      <c r="D389" s="280" t="s">
        <v>183</v>
      </c>
      <c r="E389" s="280" t="s">
        <v>3374</v>
      </c>
      <c r="F389" s="280" t="s">
        <v>3375</v>
      </c>
      <c r="G389" s="280" t="s">
        <v>118</v>
      </c>
      <c r="H389" s="280" t="s">
        <v>1767</v>
      </c>
      <c r="I389" s="281">
        <v>7878573513</v>
      </c>
      <c r="J389" s="280" t="s">
        <v>3376</v>
      </c>
      <c r="K389" s="280" t="s">
        <v>3377</v>
      </c>
      <c r="L389" s="281">
        <v>7878573513</v>
      </c>
      <c r="M389" s="280" t="s">
        <v>3378</v>
      </c>
      <c r="N389" s="280" t="s">
        <v>3378</v>
      </c>
      <c r="O389" s="280" t="s">
        <v>3378</v>
      </c>
      <c r="P389" s="280" t="s">
        <v>3378</v>
      </c>
      <c r="Q389" s="280" t="s">
        <v>3379</v>
      </c>
      <c r="R389" s="282">
        <v>0</v>
      </c>
      <c r="S389" s="282">
        <v>10</v>
      </c>
      <c r="T389" s="282">
        <v>25</v>
      </c>
      <c r="U389" s="282">
        <v>0</v>
      </c>
      <c r="V389" s="282">
        <v>10</v>
      </c>
      <c r="W389" s="282">
        <v>14</v>
      </c>
      <c r="X389" s="282">
        <v>13</v>
      </c>
      <c r="Y389" s="282">
        <v>10</v>
      </c>
      <c r="Z389" s="282">
        <v>17</v>
      </c>
      <c r="AA389" s="282">
        <v>14</v>
      </c>
      <c r="AB389" s="282">
        <v>0</v>
      </c>
      <c r="AC389" s="282">
        <v>16</v>
      </c>
      <c r="AD389" s="282">
        <v>13</v>
      </c>
      <c r="AE389" s="282">
        <v>6</v>
      </c>
      <c r="AF389" s="282">
        <v>12</v>
      </c>
      <c r="AG389" s="282">
        <v>12</v>
      </c>
      <c r="AH389" s="282">
        <v>8</v>
      </c>
      <c r="AI389" s="282">
        <v>0</v>
      </c>
      <c r="AJ389" s="283">
        <f t="shared" si="6"/>
        <v>180</v>
      </c>
    </row>
    <row r="390" spans="1:36">
      <c r="A390" s="280" t="s">
        <v>3380</v>
      </c>
      <c r="B390" s="280" t="s">
        <v>3381</v>
      </c>
      <c r="C390" s="280" t="s">
        <v>3382</v>
      </c>
      <c r="D390" s="280" t="s">
        <v>183</v>
      </c>
      <c r="E390" s="280" t="s">
        <v>3374</v>
      </c>
      <c r="F390" s="280" t="s">
        <v>3383</v>
      </c>
      <c r="G390" s="280" t="s">
        <v>183</v>
      </c>
      <c r="H390" s="280" t="s">
        <v>3374</v>
      </c>
      <c r="I390" s="281">
        <v>7878251145</v>
      </c>
      <c r="J390" s="280" t="s">
        <v>3384</v>
      </c>
      <c r="K390" s="280" t="s">
        <v>3385</v>
      </c>
      <c r="L390" s="281">
        <v>7878258082</v>
      </c>
      <c r="M390" s="280" t="s">
        <v>3386</v>
      </c>
      <c r="N390" s="280" t="s">
        <v>3386</v>
      </c>
      <c r="O390" s="280" t="s">
        <v>3386</v>
      </c>
      <c r="P390" s="280" t="s">
        <v>3386</v>
      </c>
      <c r="Q390" s="280" t="s">
        <v>3387</v>
      </c>
      <c r="R390" s="282">
        <v>0</v>
      </c>
      <c r="S390" s="282">
        <v>5</v>
      </c>
      <c r="T390" s="282">
        <v>32</v>
      </c>
      <c r="U390" s="282">
        <v>0</v>
      </c>
      <c r="V390" s="282">
        <v>16</v>
      </c>
      <c r="W390" s="282">
        <v>26</v>
      </c>
      <c r="X390" s="282">
        <v>27</v>
      </c>
      <c r="Y390" s="282">
        <v>20</v>
      </c>
      <c r="Z390" s="282">
        <v>21</v>
      </c>
      <c r="AA390" s="282">
        <v>35</v>
      </c>
      <c r="AB390" s="282">
        <v>0</v>
      </c>
      <c r="AC390" s="282">
        <v>25</v>
      </c>
      <c r="AD390" s="282">
        <v>20</v>
      </c>
      <c r="AE390" s="282">
        <v>37</v>
      </c>
      <c r="AF390" s="282">
        <v>28</v>
      </c>
      <c r="AG390" s="282">
        <v>26</v>
      </c>
      <c r="AH390" s="282">
        <v>42</v>
      </c>
      <c r="AI390" s="282">
        <v>0</v>
      </c>
      <c r="AJ390" s="283">
        <f t="shared" si="6"/>
        <v>360</v>
      </c>
    </row>
    <row r="391" spans="1:36">
      <c r="A391" s="280" t="s">
        <v>3388</v>
      </c>
      <c r="B391" s="280" t="s">
        <v>3389</v>
      </c>
      <c r="C391" s="280" t="s">
        <v>3390</v>
      </c>
      <c r="D391" s="280" t="s">
        <v>183</v>
      </c>
      <c r="E391" s="280" t="s">
        <v>3374</v>
      </c>
      <c r="F391" s="280" t="s">
        <v>3391</v>
      </c>
      <c r="G391" s="280" t="s">
        <v>142</v>
      </c>
      <c r="H391" s="280" t="s">
        <v>2466</v>
      </c>
      <c r="I391" s="281">
        <v>7876927377</v>
      </c>
      <c r="J391" s="280" t="s">
        <v>439</v>
      </c>
      <c r="K391" s="280" t="s">
        <v>3392</v>
      </c>
      <c r="L391" s="281">
        <v>7877637113</v>
      </c>
      <c r="M391" s="280" t="s">
        <v>555</v>
      </c>
      <c r="N391" s="280" t="s">
        <v>555</v>
      </c>
      <c r="O391" s="280" t="s">
        <v>555</v>
      </c>
      <c r="P391" s="280" t="s">
        <v>3393</v>
      </c>
      <c r="Q391" s="280" t="s">
        <v>2479</v>
      </c>
      <c r="R391" s="282">
        <v>0</v>
      </c>
      <c r="S391" s="282">
        <v>0</v>
      </c>
      <c r="T391" s="282">
        <v>0</v>
      </c>
      <c r="U391" s="282">
        <v>0</v>
      </c>
      <c r="V391" s="282">
        <v>0</v>
      </c>
      <c r="W391" s="282">
        <v>0</v>
      </c>
      <c r="X391" s="282">
        <v>0</v>
      </c>
      <c r="Y391" s="282">
        <v>0</v>
      </c>
      <c r="Z391" s="282">
        <v>0</v>
      </c>
      <c r="AA391" s="282">
        <v>0</v>
      </c>
      <c r="AB391" s="282">
        <v>0</v>
      </c>
      <c r="AC391" s="282">
        <v>0</v>
      </c>
      <c r="AD391" s="282">
        <v>0</v>
      </c>
      <c r="AE391" s="282">
        <v>0</v>
      </c>
      <c r="AF391" s="282">
        <v>0</v>
      </c>
      <c r="AG391" s="282">
        <v>0</v>
      </c>
      <c r="AH391" s="282">
        <v>33</v>
      </c>
      <c r="AI391" s="282">
        <v>0</v>
      </c>
      <c r="AJ391" s="283">
        <f t="shared" si="6"/>
        <v>33</v>
      </c>
    </row>
    <row r="392" spans="1:36">
      <c r="A392" s="280" t="s">
        <v>3394</v>
      </c>
      <c r="B392" s="280" t="s">
        <v>3395</v>
      </c>
      <c r="C392" s="280" t="s">
        <v>3396</v>
      </c>
      <c r="D392" s="280" t="s">
        <v>184</v>
      </c>
      <c r="E392" s="280" t="s">
        <v>3397</v>
      </c>
      <c r="F392" s="280" t="s">
        <v>3398</v>
      </c>
      <c r="G392" s="280" t="s">
        <v>184</v>
      </c>
      <c r="H392" s="280" t="s">
        <v>3397</v>
      </c>
      <c r="I392" s="281">
        <v>7878352230</v>
      </c>
      <c r="J392" s="280" t="s">
        <v>3399</v>
      </c>
      <c r="K392" s="280" t="s">
        <v>3400</v>
      </c>
      <c r="L392" s="281">
        <v>7878353082</v>
      </c>
      <c r="M392" s="280" t="s">
        <v>3401</v>
      </c>
      <c r="N392" s="280" t="s">
        <v>3401</v>
      </c>
      <c r="O392" s="280" t="s">
        <v>3401</v>
      </c>
      <c r="P392" s="280" t="s">
        <v>3401</v>
      </c>
      <c r="Q392" s="280" t="s">
        <v>3402</v>
      </c>
      <c r="R392" s="282">
        <v>0</v>
      </c>
      <c r="S392" s="282">
        <v>9</v>
      </c>
      <c r="T392" s="282">
        <v>20</v>
      </c>
      <c r="U392" s="282">
        <v>0</v>
      </c>
      <c r="V392" s="282">
        <v>17</v>
      </c>
      <c r="W392" s="282">
        <v>19</v>
      </c>
      <c r="X392" s="282">
        <v>13</v>
      </c>
      <c r="Y392" s="282">
        <v>21</v>
      </c>
      <c r="Z392" s="282">
        <v>15</v>
      </c>
      <c r="AA392" s="282">
        <v>14</v>
      </c>
      <c r="AB392" s="282">
        <v>0</v>
      </c>
      <c r="AC392" s="282">
        <v>13</v>
      </c>
      <c r="AD392" s="282">
        <v>8</v>
      </c>
      <c r="AE392" s="282">
        <v>14</v>
      </c>
      <c r="AF392" s="282">
        <v>18</v>
      </c>
      <c r="AG392" s="282">
        <v>8</v>
      </c>
      <c r="AH392" s="282">
        <v>3</v>
      </c>
      <c r="AI392" s="282">
        <v>0</v>
      </c>
      <c r="AJ392" s="283">
        <f t="shared" si="6"/>
        <v>192</v>
      </c>
    </row>
    <row r="393" spans="1:36">
      <c r="A393" s="280" t="s">
        <v>3403</v>
      </c>
      <c r="B393" s="280" t="s">
        <v>3404</v>
      </c>
      <c r="C393" s="280" t="s">
        <v>3405</v>
      </c>
      <c r="D393" s="280" t="s">
        <v>184</v>
      </c>
      <c r="E393" s="280" t="s">
        <v>3397</v>
      </c>
      <c r="F393" s="280" t="s">
        <v>3406</v>
      </c>
      <c r="G393" s="280" t="s">
        <v>184</v>
      </c>
      <c r="H393" s="280" t="s">
        <v>3397</v>
      </c>
      <c r="I393" s="281">
        <v>7873408716</v>
      </c>
      <c r="J393" s="280" t="s">
        <v>439</v>
      </c>
      <c r="K393" s="280" t="s">
        <v>3407</v>
      </c>
      <c r="L393" s="281">
        <v>7873408716</v>
      </c>
      <c r="M393" s="280" t="s">
        <v>3408</v>
      </c>
      <c r="N393" s="280" t="s">
        <v>3408</v>
      </c>
      <c r="O393" s="280" t="s">
        <v>3408</v>
      </c>
      <c r="P393" s="280" t="s">
        <v>3408</v>
      </c>
      <c r="Q393" s="280" t="s">
        <v>3409</v>
      </c>
      <c r="R393" s="282">
        <v>0</v>
      </c>
      <c r="S393" s="282">
        <v>0</v>
      </c>
      <c r="T393" s="282">
        <v>15</v>
      </c>
      <c r="U393" s="282">
        <v>0</v>
      </c>
      <c r="V393" s="282">
        <v>7</v>
      </c>
      <c r="W393" s="282">
        <v>3</v>
      </c>
      <c r="X393" s="282">
        <v>3</v>
      </c>
      <c r="Y393" s="282">
        <v>0</v>
      </c>
      <c r="Z393" s="282">
        <v>0</v>
      </c>
      <c r="AA393" s="282">
        <v>0</v>
      </c>
      <c r="AB393" s="282">
        <v>0</v>
      </c>
      <c r="AC393" s="282">
        <v>0</v>
      </c>
      <c r="AD393" s="282">
        <v>0</v>
      </c>
      <c r="AE393" s="282">
        <v>0</v>
      </c>
      <c r="AF393" s="282">
        <v>0</v>
      </c>
      <c r="AG393" s="282">
        <v>0</v>
      </c>
      <c r="AH393" s="282">
        <v>0</v>
      </c>
      <c r="AI393" s="282">
        <v>0</v>
      </c>
      <c r="AJ393" s="283">
        <f t="shared" si="6"/>
        <v>28</v>
      </c>
    </row>
    <row r="394" spans="1:36">
      <c r="A394" s="280" t="s">
        <v>3410</v>
      </c>
      <c r="B394" s="280" t="s">
        <v>3411</v>
      </c>
      <c r="C394" s="280" t="s">
        <v>3412</v>
      </c>
      <c r="D394" s="280" t="s">
        <v>185</v>
      </c>
      <c r="E394" s="280" t="s">
        <v>3413</v>
      </c>
      <c r="F394" s="280" t="s">
        <v>3414</v>
      </c>
      <c r="G394" s="280" t="s">
        <v>185</v>
      </c>
      <c r="H394" s="280" t="s">
        <v>3413</v>
      </c>
      <c r="I394" s="281">
        <v>7872601757</v>
      </c>
      <c r="J394" s="280" t="s">
        <v>3415</v>
      </c>
      <c r="K394" s="280" t="s">
        <v>3416</v>
      </c>
      <c r="L394" s="281">
        <v>7878377911</v>
      </c>
      <c r="M394" s="280" t="s">
        <v>611</v>
      </c>
      <c r="N394" s="280" t="s">
        <v>611</v>
      </c>
      <c r="O394" s="280" t="s">
        <v>611</v>
      </c>
      <c r="P394" s="280" t="s">
        <v>3417</v>
      </c>
      <c r="Q394" s="280" t="s">
        <v>3418</v>
      </c>
      <c r="R394" s="282">
        <v>0</v>
      </c>
      <c r="S394" s="282">
        <v>0</v>
      </c>
      <c r="T394" s="282">
        <v>0</v>
      </c>
      <c r="U394" s="282">
        <v>0</v>
      </c>
      <c r="V394" s="282">
        <v>0</v>
      </c>
      <c r="W394" s="282">
        <v>0</v>
      </c>
      <c r="X394" s="282">
        <v>0</v>
      </c>
      <c r="Y394" s="282">
        <v>0</v>
      </c>
      <c r="Z394" s="282">
        <v>0</v>
      </c>
      <c r="AA394" s="282">
        <v>0</v>
      </c>
      <c r="AB394" s="282">
        <v>0</v>
      </c>
      <c r="AC394" s="282">
        <v>0</v>
      </c>
      <c r="AD394" s="282">
        <v>0</v>
      </c>
      <c r="AE394" s="282">
        <v>0</v>
      </c>
      <c r="AF394" s="282">
        <v>0</v>
      </c>
      <c r="AG394" s="282">
        <v>0</v>
      </c>
      <c r="AH394" s="282">
        <v>221</v>
      </c>
      <c r="AI394" s="282">
        <v>0</v>
      </c>
      <c r="AJ394" s="283">
        <f t="shared" si="6"/>
        <v>221</v>
      </c>
    </row>
    <row r="395" spans="1:36">
      <c r="A395" s="280" t="s">
        <v>3419</v>
      </c>
      <c r="B395" s="280" t="s">
        <v>3420</v>
      </c>
      <c r="C395" s="280" t="s">
        <v>3421</v>
      </c>
      <c r="D395" s="280" t="s">
        <v>185</v>
      </c>
      <c r="E395" s="280" t="s">
        <v>3413</v>
      </c>
      <c r="F395" s="280" t="s">
        <v>3422</v>
      </c>
      <c r="G395" s="280" t="s">
        <v>187</v>
      </c>
      <c r="H395" s="280" t="s">
        <v>3423</v>
      </c>
      <c r="I395" s="281">
        <v>7873714740</v>
      </c>
      <c r="J395" s="280" t="s">
        <v>439</v>
      </c>
      <c r="K395" s="280" t="s">
        <v>3424</v>
      </c>
      <c r="L395" s="281">
        <v>7873714740</v>
      </c>
      <c r="M395" s="280" t="s">
        <v>3425</v>
      </c>
      <c r="N395" s="280" t="s">
        <v>3425</v>
      </c>
      <c r="O395" s="280" t="s">
        <v>3425</v>
      </c>
      <c r="P395" s="280" t="s">
        <v>3425</v>
      </c>
      <c r="Q395" s="280" t="s">
        <v>3425</v>
      </c>
      <c r="R395" s="282">
        <v>0</v>
      </c>
      <c r="S395" s="282">
        <v>0</v>
      </c>
      <c r="T395" s="282">
        <v>17</v>
      </c>
      <c r="U395" s="282">
        <v>0</v>
      </c>
      <c r="V395" s="282">
        <v>14</v>
      </c>
      <c r="W395" s="282">
        <v>0</v>
      </c>
      <c r="X395" s="282">
        <v>0</v>
      </c>
      <c r="Y395" s="282">
        <v>0</v>
      </c>
      <c r="Z395" s="282">
        <v>0</v>
      </c>
      <c r="AA395" s="282">
        <v>0</v>
      </c>
      <c r="AB395" s="282">
        <v>0</v>
      </c>
      <c r="AC395" s="282">
        <v>0</v>
      </c>
      <c r="AD395" s="282">
        <v>0</v>
      </c>
      <c r="AE395" s="282">
        <v>0</v>
      </c>
      <c r="AF395" s="282">
        <v>0</v>
      </c>
      <c r="AG395" s="282">
        <v>0</v>
      </c>
      <c r="AH395" s="282">
        <v>0</v>
      </c>
      <c r="AI395" s="282">
        <v>0</v>
      </c>
      <c r="AJ395" s="283">
        <f t="shared" si="6"/>
        <v>31</v>
      </c>
    </row>
    <row r="396" spans="1:36">
      <c r="A396" s="280" t="s">
        <v>3426</v>
      </c>
      <c r="B396" s="280" t="s">
        <v>3427</v>
      </c>
      <c r="C396" s="280" t="s">
        <v>3428</v>
      </c>
      <c r="D396" s="280" t="s">
        <v>185</v>
      </c>
      <c r="E396" s="280" t="s">
        <v>3413</v>
      </c>
      <c r="F396" s="280" t="s">
        <v>3429</v>
      </c>
      <c r="G396" s="280" t="s">
        <v>187</v>
      </c>
      <c r="H396" s="280" t="s">
        <v>3430</v>
      </c>
      <c r="I396" s="281">
        <v>7879139777</v>
      </c>
      <c r="J396" s="280" t="s">
        <v>439</v>
      </c>
      <c r="K396" s="280" t="s">
        <v>3431</v>
      </c>
      <c r="L396" s="281">
        <v>9393503805</v>
      </c>
      <c r="M396" s="280" t="s">
        <v>611</v>
      </c>
      <c r="N396" s="280" t="s">
        <v>3432</v>
      </c>
      <c r="O396" s="280" t="s">
        <v>611</v>
      </c>
      <c r="P396" s="280" t="s">
        <v>611</v>
      </c>
      <c r="Q396" s="280" t="s">
        <v>3433</v>
      </c>
      <c r="R396" s="282">
        <v>0</v>
      </c>
      <c r="S396" s="282">
        <v>0</v>
      </c>
      <c r="T396" s="282">
        <v>13</v>
      </c>
      <c r="U396" s="282">
        <v>0</v>
      </c>
      <c r="V396" s="282">
        <v>6</v>
      </c>
      <c r="W396" s="282">
        <v>6</v>
      </c>
      <c r="X396" s="282">
        <v>5</v>
      </c>
      <c r="Y396" s="282">
        <v>0</v>
      </c>
      <c r="Z396" s="282">
        <v>0</v>
      </c>
      <c r="AA396" s="282">
        <v>0</v>
      </c>
      <c r="AB396" s="282">
        <v>0</v>
      </c>
      <c r="AC396" s="282">
        <v>0</v>
      </c>
      <c r="AD396" s="282">
        <v>0</v>
      </c>
      <c r="AE396" s="282">
        <v>0</v>
      </c>
      <c r="AF396" s="282">
        <v>0</v>
      </c>
      <c r="AG396" s="282">
        <v>0</v>
      </c>
      <c r="AH396" s="282">
        <v>0</v>
      </c>
      <c r="AI396" s="282">
        <v>0</v>
      </c>
      <c r="AJ396" s="283">
        <f t="shared" si="6"/>
        <v>30</v>
      </c>
    </row>
    <row r="397" spans="1:36">
      <c r="A397" s="280" t="s">
        <v>3434</v>
      </c>
      <c r="B397" s="280" t="s">
        <v>3435</v>
      </c>
      <c r="C397" s="280" t="s">
        <v>3436</v>
      </c>
      <c r="D397" s="280" t="s">
        <v>186</v>
      </c>
      <c r="E397" s="280" t="s">
        <v>3437</v>
      </c>
      <c r="F397" s="280" t="s">
        <v>3438</v>
      </c>
      <c r="G397" s="280" t="s">
        <v>184</v>
      </c>
      <c r="H397" s="280" t="s">
        <v>3397</v>
      </c>
      <c r="I397" s="281">
        <v>7878363589</v>
      </c>
      <c r="J397" s="280" t="s">
        <v>439</v>
      </c>
      <c r="K397" s="280" t="s">
        <v>3439</v>
      </c>
      <c r="L397" s="281">
        <v>7877094671</v>
      </c>
      <c r="M397" s="280" t="s">
        <v>3440</v>
      </c>
      <c r="N397" s="280" t="s">
        <v>3440</v>
      </c>
      <c r="O397" s="280" t="s">
        <v>3440</v>
      </c>
      <c r="P397" s="280" t="s">
        <v>3440</v>
      </c>
      <c r="Q397" s="280" t="s">
        <v>3440</v>
      </c>
      <c r="R397" s="282">
        <v>0</v>
      </c>
      <c r="S397" s="282">
        <v>0</v>
      </c>
      <c r="T397" s="282">
        <v>0</v>
      </c>
      <c r="U397" s="282">
        <v>0</v>
      </c>
      <c r="V397" s="282">
        <v>0</v>
      </c>
      <c r="W397" s="282">
        <v>0</v>
      </c>
      <c r="X397" s="282">
        <v>0</v>
      </c>
      <c r="Y397" s="282">
        <v>0</v>
      </c>
      <c r="Z397" s="282">
        <v>0</v>
      </c>
      <c r="AA397" s="282">
        <v>0</v>
      </c>
      <c r="AB397" s="282">
        <v>0</v>
      </c>
      <c r="AC397" s="282">
        <v>0</v>
      </c>
      <c r="AD397" s="282">
        <v>0</v>
      </c>
      <c r="AE397" s="282">
        <v>0</v>
      </c>
      <c r="AF397" s="282">
        <v>0</v>
      </c>
      <c r="AG397" s="282">
        <v>0</v>
      </c>
      <c r="AH397" s="282">
        <v>0</v>
      </c>
      <c r="AI397" s="282">
        <v>0</v>
      </c>
      <c r="AJ397" s="283">
        <f t="shared" si="6"/>
        <v>0</v>
      </c>
    </row>
    <row r="398" spans="1:36">
      <c r="A398" s="280" t="s">
        <v>3441</v>
      </c>
      <c r="B398" s="280" t="s">
        <v>3442</v>
      </c>
      <c r="C398" s="280" t="s">
        <v>3443</v>
      </c>
      <c r="D398" s="280" t="s">
        <v>187</v>
      </c>
      <c r="E398" s="280" t="s">
        <v>3444</v>
      </c>
      <c r="F398" s="280" t="s">
        <v>3445</v>
      </c>
      <c r="G398" s="280" t="s">
        <v>187</v>
      </c>
      <c r="H398" s="280" t="s">
        <v>3446</v>
      </c>
      <c r="I398" s="281">
        <v>7878420339</v>
      </c>
      <c r="J398" s="280" t="s">
        <v>3447</v>
      </c>
      <c r="K398" s="280" t="s">
        <v>3448</v>
      </c>
      <c r="L398" s="281">
        <v>7878430250</v>
      </c>
      <c r="M398" s="280" t="s">
        <v>3449</v>
      </c>
      <c r="N398" s="280" t="s">
        <v>3449</v>
      </c>
      <c r="O398" s="280" t="s">
        <v>3450</v>
      </c>
      <c r="P398" s="280" t="s">
        <v>3450</v>
      </c>
      <c r="Q398" s="280" t="s">
        <v>3451</v>
      </c>
      <c r="R398" s="282">
        <v>11</v>
      </c>
      <c r="S398" s="282">
        <v>26</v>
      </c>
      <c r="T398" s="282">
        <v>52</v>
      </c>
      <c r="U398" s="282">
        <v>0</v>
      </c>
      <c r="V398" s="282">
        <v>40</v>
      </c>
      <c r="W398" s="282">
        <v>51</v>
      </c>
      <c r="X398" s="282">
        <v>48</v>
      </c>
      <c r="Y398" s="282">
        <v>59</v>
      </c>
      <c r="Z398" s="282">
        <v>63</v>
      </c>
      <c r="AA398" s="282">
        <v>50</v>
      </c>
      <c r="AB398" s="282">
        <v>0</v>
      </c>
      <c r="AC398" s="282">
        <v>53</v>
      </c>
      <c r="AD398" s="282">
        <v>78</v>
      </c>
      <c r="AE398" s="282">
        <v>64</v>
      </c>
      <c r="AF398" s="282">
        <v>85</v>
      </c>
      <c r="AG398" s="282">
        <v>93</v>
      </c>
      <c r="AH398" s="282">
        <v>75</v>
      </c>
      <c r="AI398" s="282">
        <v>0</v>
      </c>
      <c r="AJ398" s="283">
        <f t="shared" si="6"/>
        <v>848</v>
      </c>
    </row>
    <row r="399" spans="1:36">
      <c r="A399" s="280" t="s">
        <v>3452</v>
      </c>
      <c r="B399" s="280" t="s">
        <v>3453</v>
      </c>
      <c r="C399" s="280" t="s">
        <v>3454</v>
      </c>
      <c r="D399" s="280" t="s">
        <v>187</v>
      </c>
      <c r="E399" s="280" t="s">
        <v>3255</v>
      </c>
      <c r="F399" s="280" t="s">
        <v>3455</v>
      </c>
      <c r="G399" s="280" t="s">
        <v>187</v>
      </c>
      <c r="H399" s="280" t="s">
        <v>3255</v>
      </c>
      <c r="I399" s="281">
        <v>7878484006</v>
      </c>
      <c r="J399" s="280" t="s">
        <v>3456</v>
      </c>
      <c r="K399" s="280" t="s">
        <v>3457</v>
      </c>
      <c r="L399" s="281">
        <v>7878125706</v>
      </c>
      <c r="M399" s="280" t="s">
        <v>3458</v>
      </c>
      <c r="N399" s="280" t="s">
        <v>3458</v>
      </c>
      <c r="O399" s="280" t="s">
        <v>3458</v>
      </c>
      <c r="P399" s="280" t="s">
        <v>3458</v>
      </c>
      <c r="Q399" s="280" t="s">
        <v>3459</v>
      </c>
      <c r="R399" s="282">
        <v>0</v>
      </c>
      <c r="S399" s="282">
        <v>0</v>
      </c>
      <c r="T399" s="282">
        <v>6</v>
      </c>
      <c r="U399" s="282">
        <v>0</v>
      </c>
      <c r="V399" s="282">
        <v>3</v>
      </c>
      <c r="W399" s="282">
        <v>5</v>
      </c>
      <c r="X399" s="282">
        <v>7</v>
      </c>
      <c r="Y399" s="282">
        <v>5</v>
      </c>
      <c r="Z399" s="282">
        <v>5</v>
      </c>
      <c r="AA399" s="282">
        <v>2</v>
      </c>
      <c r="AB399" s="282">
        <v>0</v>
      </c>
      <c r="AC399" s="282">
        <v>2</v>
      </c>
      <c r="AD399" s="282">
        <v>8</v>
      </c>
      <c r="AE399" s="282">
        <v>10</v>
      </c>
      <c r="AF399" s="282">
        <v>12</v>
      </c>
      <c r="AG399" s="282">
        <v>15</v>
      </c>
      <c r="AH399" s="282">
        <v>9</v>
      </c>
      <c r="AI399" s="282">
        <v>0</v>
      </c>
      <c r="AJ399" s="283">
        <f t="shared" si="6"/>
        <v>89</v>
      </c>
    </row>
    <row r="400" spans="1:36">
      <c r="A400" s="280" t="s">
        <v>3460</v>
      </c>
      <c r="B400" s="280" t="s">
        <v>3062</v>
      </c>
      <c r="C400" s="280" t="s">
        <v>3461</v>
      </c>
      <c r="D400" s="280" t="s">
        <v>187</v>
      </c>
      <c r="E400" s="280" t="s">
        <v>3462</v>
      </c>
      <c r="F400" s="280" t="s">
        <v>3461</v>
      </c>
      <c r="G400" s="280" t="s">
        <v>187</v>
      </c>
      <c r="H400" s="280" t="s">
        <v>3423</v>
      </c>
      <c r="I400" s="281">
        <v>7878426349</v>
      </c>
      <c r="J400" s="280" t="s">
        <v>3463</v>
      </c>
      <c r="K400" s="280" t="s">
        <v>3464</v>
      </c>
      <c r="L400" s="281">
        <v>7872841100</v>
      </c>
      <c r="M400" s="280" t="s">
        <v>3465</v>
      </c>
      <c r="N400" s="280" t="s">
        <v>3465</v>
      </c>
      <c r="O400" s="280" t="s">
        <v>3465</v>
      </c>
      <c r="P400" s="280" t="s">
        <v>3465</v>
      </c>
      <c r="Q400" s="280" t="s">
        <v>3466</v>
      </c>
      <c r="R400" s="282">
        <v>0</v>
      </c>
      <c r="S400" s="282">
        <v>0</v>
      </c>
      <c r="T400" s="282">
        <v>31</v>
      </c>
      <c r="U400" s="282">
        <v>0</v>
      </c>
      <c r="V400" s="282">
        <v>24</v>
      </c>
      <c r="W400" s="282">
        <v>30</v>
      </c>
      <c r="X400" s="282">
        <v>35</v>
      </c>
      <c r="Y400" s="282">
        <v>21</v>
      </c>
      <c r="Z400" s="282">
        <v>19</v>
      </c>
      <c r="AA400" s="282">
        <v>36</v>
      </c>
      <c r="AB400" s="282">
        <v>0</v>
      </c>
      <c r="AC400" s="282">
        <v>30</v>
      </c>
      <c r="AD400" s="282">
        <v>28</v>
      </c>
      <c r="AE400" s="282">
        <v>34</v>
      </c>
      <c r="AF400" s="282">
        <v>40</v>
      </c>
      <c r="AG400" s="282">
        <v>28</v>
      </c>
      <c r="AH400" s="282">
        <v>32</v>
      </c>
      <c r="AI400" s="282">
        <v>0</v>
      </c>
      <c r="AJ400" s="283">
        <f t="shared" si="6"/>
        <v>388</v>
      </c>
    </row>
    <row r="401" spans="1:36">
      <c r="A401" s="280" t="s">
        <v>3467</v>
      </c>
      <c r="B401" s="280" t="s">
        <v>3468</v>
      </c>
      <c r="C401" s="280" t="s">
        <v>3469</v>
      </c>
      <c r="D401" s="280" t="s">
        <v>187</v>
      </c>
      <c r="E401" s="280" t="s">
        <v>3423</v>
      </c>
      <c r="F401" s="280" t="s">
        <v>3470</v>
      </c>
      <c r="G401" s="280" t="s">
        <v>187</v>
      </c>
      <c r="H401" s="280" t="s">
        <v>3423</v>
      </c>
      <c r="I401" s="281">
        <v>7878432048</v>
      </c>
      <c r="J401" s="280" t="s">
        <v>3471</v>
      </c>
      <c r="K401" s="280" t="s">
        <v>3472</v>
      </c>
      <c r="L401" s="281">
        <v>7878445626</v>
      </c>
      <c r="M401" s="280" t="s">
        <v>3473</v>
      </c>
      <c r="N401" s="280" t="s">
        <v>3473</v>
      </c>
      <c r="O401" s="280" t="s">
        <v>3473</v>
      </c>
      <c r="P401" s="280" t="s">
        <v>3473</v>
      </c>
      <c r="Q401" s="280" t="s">
        <v>3474</v>
      </c>
      <c r="R401" s="282">
        <v>0</v>
      </c>
      <c r="S401" s="282">
        <v>18</v>
      </c>
      <c r="T401" s="282">
        <v>25</v>
      </c>
      <c r="U401" s="282">
        <v>0</v>
      </c>
      <c r="V401" s="282">
        <v>29</v>
      </c>
      <c r="W401" s="282">
        <v>33</v>
      </c>
      <c r="X401" s="282">
        <v>32</v>
      </c>
      <c r="Y401" s="282">
        <v>25</v>
      </c>
      <c r="Z401" s="282">
        <v>29</v>
      </c>
      <c r="AA401" s="282">
        <v>36</v>
      </c>
      <c r="AB401" s="282">
        <v>0</v>
      </c>
      <c r="AC401" s="282">
        <v>35</v>
      </c>
      <c r="AD401" s="282">
        <v>42</v>
      </c>
      <c r="AE401" s="282">
        <v>36</v>
      </c>
      <c r="AF401" s="282">
        <v>37</v>
      </c>
      <c r="AG401" s="282">
        <v>39</v>
      </c>
      <c r="AH401" s="282">
        <v>25</v>
      </c>
      <c r="AI401" s="282">
        <v>0</v>
      </c>
      <c r="AJ401" s="283">
        <f t="shared" si="6"/>
        <v>441</v>
      </c>
    </row>
    <row r="402" spans="1:36">
      <c r="A402" s="280" t="s">
        <v>3475</v>
      </c>
      <c r="B402" s="280" t="s">
        <v>3476</v>
      </c>
      <c r="C402" s="280" t="s">
        <v>3477</v>
      </c>
      <c r="D402" s="280" t="s">
        <v>187</v>
      </c>
      <c r="E402" s="280" t="s">
        <v>3478</v>
      </c>
      <c r="F402" s="280" t="s">
        <v>3479</v>
      </c>
      <c r="G402" s="280" t="s">
        <v>187</v>
      </c>
      <c r="H402" s="280" t="s">
        <v>3480</v>
      </c>
      <c r="I402" s="281">
        <v>7878421164</v>
      </c>
      <c r="J402" s="280" t="s">
        <v>439</v>
      </c>
      <c r="K402" s="280" t="s">
        <v>3481</v>
      </c>
      <c r="L402" s="281">
        <v>7878421164</v>
      </c>
      <c r="M402" s="280" t="s">
        <v>3482</v>
      </c>
      <c r="N402" s="280" t="s">
        <v>3482</v>
      </c>
      <c r="O402" s="280" t="s">
        <v>3482</v>
      </c>
      <c r="P402" s="280" t="s">
        <v>3482</v>
      </c>
      <c r="Q402" s="280" t="s">
        <v>3483</v>
      </c>
      <c r="R402" s="282">
        <v>0</v>
      </c>
      <c r="S402" s="282">
        <v>8</v>
      </c>
      <c r="T402" s="282">
        <v>11</v>
      </c>
      <c r="U402" s="282">
        <v>0</v>
      </c>
      <c r="V402" s="282">
        <v>14</v>
      </c>
      <c r="W402" s="282">
        <v>21</v>
      </c>
      <c r="X402" s="282">
        <v>19</v>
      </c>
      <c r="Y402" s="282">
        <v>31</v>
      </c>
      <c r="Z402" s="282">
        <v>26</v>
      </c>
      <c r="AA402" s="282">
        <v>21</v>
      </c>
      <c r="AB402" s="282">
        <v>0</v>
      </c>
      <c r="AC402" s="282">
        <v>37</v>
      </c>
      <c r="AD402" s="282">
        <v>22</v>
      </c>
      <c r="AE402" s="282">
        <v>47</v>
      </c>
      <c r="AF402" s="282">
        <v>37</v>
      </c>
      <c r="AG402" s="282">
        <v>18</v>
      </c>
      <c r="AH402" s="282">
        <v>27</v>
      </c>
      <c r="AI402" s="282">
        <v>0</v>
      </c>
      <c r="AJ402" s="283">
        <f t="shared" si="6"/>
        <v>339</v>
      </c>
    </row>
    <row r="403" spans="1:36">
      <c r="A403" s="280" t="s">
        <v>3484</v>
      </c>
      <c r="B403" s="280" t="s">
        <v>3485</v>
      </c>
      <c r="C403" s="280" t="s">
        <v>3486</v>
      </c>
      <c r="D403" s="280" t="s">
        <v>187</v>
      </c>
      <c r="E403" s="280" t="s">
        <v>3423</v>
      </c>
      <c r="F403" s="280" t="s">
        <v>3487</v>
      </c>
      <c r="G403" s="280" t="s">
        <v>3488</v>
      </c>
      <c r="H403" s="280" t="s">
        <v>3430</v>
      </c>
      <c r="I403" s="281">
        <v>7878482525</v>
      </c>
      <c r="J403" s="280" t="s">
        <v>3489</v>
      </c>
      <c r="K403" s="280" t="s">
        <v>3490</v>
      </c>
      <c r="L403" s="281">
        <v>7872901826</v>
      </c>
      <c r="M403" s="280" t="s">
        <v>3491</v>
      </c>
      <c r="N403" s="280" t="s">
        <v>3491</v>
      </c>
      <c r="O403" s="280" t="s">
        <v>3491</v>
      </c>
      <c r="P403" s="280" t="s">
        <v>3491</v>
      </c>
      <c r="Q403" s="280" t="s">
        <v>3492</v>
      </c>
      <c r="R403" s="282">
        <v>8</v>
      </c>
      <c r="S403" s="282">
        <v>20</v>
      </c>
      <c r="T403" s="282">
        <v>31</v>
      </c>
      <c r="U403" s="282">
        <v>0</v>
      </c>
      <c r="V403" s="282">
        <v>29</v>
      </c>
      <c r="W403" s="282">
        <v>34</v>
      </c>
      <c r="X403" s="282">
        <v>36</v>
      </c>
      <c r="Y403" s="282">
        <v>50</v>
      </c>
      <c r="Z403" s="282">
        <v>37</v>
      </c>
      <c r="AA403" s="282">
        <v>32</v>
      </c>
      <c r="AB403" s="282">
        <v>0</v>
      </c>
      <c r="AC403" s="282">
        <v>51</v>
      </c>
      <c r="AD403" s="282">
        <v>51</v>
      </c>
      <c r="AE403" s="282">
        <v>46</v>
      </c>
      <c r="AF403" s="282">
        <v>54</v>
      </c>
      <c r="AG403" s="282">
        <v>58</v>
      </c>
      <c r="AH403" s="282">
        <v>0</v>
      </c>
      <c r="AI403" s="282">
        <v>0</v>
      </c>
      <c r="AJ403" s="283">
        <f t="shared" si="6"/>
        <v>537</v>
      </c>
    </row>
    <row r="404" spans="1:36">
      <c r="A404" s="280" t="s">
        <v>3493</v>
      </c>
      <c r="B404" s="280" t="s">
        <v>3494</v>
      </c>
      <c r="C404" s="280" t="s">
        <v>3495</v>
      </c>
      <c r="D404" s="280" t="s">
        <v>187</v>
      </c>
      <c r="E404" s="280" t="s">
        <v>3255</v>
      </c>
      <c r="F404" s="280" t="s">
        <v>3495</v>
      </c>
      <c r="G404" s="280" t="s">
        <v>187</v>
      </c>
      <c r="H404" s="280" t="s">
        <v>3496</v>
      </c>
      <c r="I404" s="281">
        <v>7872317670</v>
      </c>
      <c r="J404" s="280" t="s">
        <v>439</v>
      </c>
      <c r="K404" s="280" t="s">
        <v>3497</v>
      </c>
      <c r="L404" s="281">
        <v>7872317670</v>
      </c>
      <c r="M404" s="280" t="s">
        <v>3498</v>
      </c>
      <c r="N404" s="280" t="s">
        <v>3498</v>
      </c>
      <c r="O404" s="280" t="s">
        <v>3498</v>
      </c>
      <c r="P404" s="280" t="s">
        <v>3498</v>
      </c>
      <c r="Q404" s="280" t="s">
        <v>3499</v>
      </c>
      <c r="R404" s="282">
        <v>0</v>
      </c>
      <c r="S404" s="282">
        <v>0</v>
      </c>
      <c r="T404" s="282">
        <v>2</v>
      </c>
      <c r="U404" s="282">
        <v>0</v>
      </c>
      <c r="V404" s="282">
        <v>2</v>
      </c>
      <c r="W404" s="282">
        <v>0</v>
      </c>
      <c r="X404" s="282">
        <v>2</v>
      </c>
      <c r="Y404" s="282">
        <v>0</v>
      </c>
      <c r="Z404" s="282">
        <v>0</v>
      </c>
      <c r="AA404" s="282">
        <v>0</v>
      </c>
      <c r="AB404" s="282">
        <v>0</v>
      </c>
      <c r="AC404" s="282">
        <v>1</v>
      </c>
      <c r="AD404" s="282">
        <v>2</v>
      </c>
      <c r="AE404" s="282">
        <v>2</v>
      </c>
      <c r="AF404" s="282">
        <v>5</v>
      </c>
      <c r="AG404" s="282">
        <v>7</v>
      </c>
      <c r="AH404" s="282">
        <v>4</v>
      </c>
      <c r="AI404" s="282">
        <v>0</v>
      </c>
      <c r="AJ404" s="283">
        <f t="shared" si="6"/>
        <v>27</v>
      </c>
    </row>
    <row r="405" spans="1:36">
      <c r="A405" s="280" t="s">
        <v>3500</v>
      </c>
      <c r="B405" s="280" t="s">
        <v>3501</v>
      </c>
      <c r="C405" s="280" t="s">
        <v>3502</v>
      </c>
      <c r="D405" s="280" t="s">
        <v>187</v>
      </c>
      <c r="E405" s="280" t="s">
        <v>3478</v>
      </c>
      <c r="F405" s="280" t="s">
        <v>3503</v>
      </c>
      <c r="G405" s="280" t="s">
        <v>187</v>
      </c>
      <c r="H405" s="280" t="s">
        <v>3478</v>
      </c>
      <c r="I405" s="281">
        <v>7878427264</v>
      </c>
      <c r="J405" s="280" t="s">
        <v>3504</v>
      </c>
      <c r="K405" s="280" t="s">
        <v>3505</v>
      </c>
      <c r="L405" s="281">
        <v>7878427264</v>
      </c>
      <c r="M405" s="280" t="s">
        <v>3506</v>
      </c>
      <c r="N405" s="280" t="s">
        <v>3506</v>
      </c>
      <c r="O405" s="280" t="s">
        <v>3506</v>
      </c>
      <c r="P405" s="280" t="s">
        <v>439</v>
      </c>
      <c r="Q405" s="280" t="s">
        <v>3507</v>
      </c>
      <c r="R405" s="282">
        <v>0</v>
      </c>
      <c r="S405" s="282">
        <v>5</v>
      </c>
      <c r="T405" s="282">
        <v>17</v>
      </c>
      <c r="U405" s="282">
        <v>0</v>
      </c>
      <c r="V405" s="282">
        <v>5</v>
      </c>
      <c r="W405" s="282">
        <v>11</v>
      </c>
      <c r="X405" s="282">
        <v>9</v>
      </c>
      <c r="Y405" s="282">
        <v>14</v>
      </c>
      <c r="Z405" s="282">
        <v>9</v>
      </c>
      <c r="AA405" s="282">
        <v>4</v>
      </c>
      <c r="AB405" s="282">
        <v>0</v>
      </c>
      <c r="AC405" s="282">
        <v>9</v>
      </c>
      <c r="AD405" s="282">
        <v>12</v>
      </c>
      <c r="AE405" s="282">
        <v>0</v>
      </c>
      <c r="AF405" s="282">
        <v>0</v>
      </c>
      <c r="AG405" s="282">
        <v>0</v>
      </c>
      <c r="AH405" s="282">
        <v>0</v>
      </c>
      <c r="AI405" s="282">
        <v>0</v>
      </c>
      <c r="AJ405" s="283">
        <f t="shared" si="6"/>
        <v>95</v>
      </c>
    </row>
    <row r="406" spans="1:36">
      <c r="A406" s="280" t="s">
        <v>3508</v>
      </c>
      <c r="B406" s="280" t="s">
        <v>3509</v>
      </c>
      <c r="C406" s="280" t="s">
        <v>3510</v>
      </c>
      <c r="D406" s="280" t="s">
        <v>187</v>
      </c>
      <c r="E406" s="280" t="s">
        <v>3462</v>
      </c>
      <c r="F406" s="280" t="s">
        <v>3511</v>
      </c>
      <c r="G406" s="280" t="s">
        <v>187</v>
      </c>
      <c r="H406" s="280" t="s">
        <v>3512</v>
      </c>
      <c r="I406" s="281">
        <v>7878421331</v>
      </c>
      <c r="J406" s="280" t="s">
        <v>3513</v>
      </c>
      <c r="K406" s="280" t="s">
        <v>3514</v>
      </c>
      <c r="L406" s="281">
        <v>7878410065</v>
      </c>
      <c r="M406" s="280" t="s">
        <v>3515</v>
      </c>
      <c r="N406" s="280" t="s">
        <v>3515</v>
      </c>
      <c r="O406" s="280" t="s">
        <v>3515</v>
      </c>
      <c r="P406" s="280" t="s">
        <v>3515</v>
      </c>
      <c r="Q406" s="280" t="s">
        <v>3516</v>
      </c>
      <c r="R406" s="282">
        <v>0</v>
      </c>
      <c r="S406" s="282">
        <v>12</v>
      </c>
      <c r="T406" s="282">
        <v>20</v>
      </c>
      <c r="U406" s="282">
        <v>0</v>
      </c>
      <c r="V406" s="282">
        <v>11</v>
      </c>
      <c r="W406" s="282">
        <v>14</v>
      </c>
      <c r="X406" s="282">
        <v>20</v>
      </c>
      <c r="Y406" s="282">
        <v>18</v>
      </c>
      <c r="Z406" s="282">
        <v>19</v>
      </c>
      <c r="AA406" s="282">
        <v>20</v>
      </c>
      <c r="AB406" s="282">
        <v>0</v>
      </c>
      <c r="AC406" s="282">
        <v>15</v>
      </c>
      <c r="AD406" s="282">
        <v>19</v>
      </c>
      <c r="AE406" s="282">
        <v>11</v>
      </c>
      <c r="AF406" s="282">
        <v>11</v>
      </c>
      <c r="AG406" s="282">
        <v>20</v>
      </c>
      <c r="AH406" s="282">
        <v>11</v>
      </c>
      <c r="AI406" s="282">
        <v>0</v>
      </c>
      <c r="AJ406" s="283">
        <f t="shared" si="6"/>
        <v>221</v>
      </c>
    </row>
    <row r="407" spans="1:36">
      <c r="A407" s="280" t="s">
        <v>3517</v>
      </c>
      <c r="B407" s="280" t="s">
        <v>3518</v>
      </c>
      <c r="C407" s="280" t="s">
        <v>3519</v>
      </c>
      <c r="D407" s="280" t="s">
        <v>187</v>
      </c>
      <c r="E407" s="280" t="s">
        <v>3478</v>
      </c>
      <c r="F407" s="280" t="s">
        <v>3520</v>
      </c>
      <c r="G407" s="280" t="s">
        <v>187</v>
      </c>
      <c r="H407" s="280" t="s">
        <v>3478</v>
      </c>
      <c r="I407" s="281">
        <v>7878400310</v>
      </c>
      <c r="J407" s="280" t="s">
        <v>3521</v>
      </c>
      <c r="K407" s="280" t="s">
        <v>3522</v>
      </c>
      <c r="L407" s="281">
        <v>7872902348</v>
      </c>
      <c r="M407" s="280" t="s">
        <v>3523</v>
      </c>
      <c r="N407" s="280" t="s">
        <v>3523</v>
      </c>
      <c r="O407" s="280" t="s">
        <v>3523</v>
      </c>
      <c r="P407" s="280" t="s">
        <v>3523</v>
      </c>
      <c r="Q407" s="280" t="s">
        <v>3524</v>
      </c>
      <c r="R407" s="282">
        <v>0</v>
      </c>
      <c r="S407" s="282">
        <v>5</v>
      </c>
      <c r="T407" s="282">
        <v>23</v>
      </c>
      <c r="U407" s="282">
        <v>0</v>
      </c>
      <c r="V407" s="282">
        <v>9</v>
      </c>
      <c r="W407" s="282">
        <v>13</v>
      </c>
      <c r="X407" s="282">
        <v>15</v>
      </c>
      <c r="Y407" s="282">
        <v>10</v>
      </c>
      <c r="Z407" s="282">
        <v>24</v>
      </c>
      <c r="AA407" s="282">
        <v>14</v>
      </c>
      <c r="AB407" s="282">
        <v>0</v>
      </c>
      <c r="AC407" s="282">
        <v>21</v>
      </c>
      <c r="AD407" s="282">
        <v>26</v>
      </c>
      <c r="AE407" s="282">
        <v>25</v>
      </c>
      <c r="AF407" s="282">
        <v>18</v>
      </c>
      <c r="AG407" s="282">
        <v>20</v>
      </c>
      <c r="AH407" s="282">
        <v>10</v>
      </c>
      <c r="AI407" s="282">
        <v>0</v>
      </c>
      <c r="AJ407" s="283">
        <f t="shared" si="6"/>
        <v>233</v>
      </c>
    </row>
    <row r="408" spans="1:36">
      <c r="A408" s="280" t="s">
        <v>3525</v>
      </c>
      <c r="B408" s="280" t="s">
        <v>3526</v>
      </c>
      <c r="C408" s="280" t="s">
        <v>3527</v>
      </c>
      <c r="D408" s="280" t="s">
        <v>187</v>
      </c>
      <c r="E408" s="280" t="s">
        <v>3255</v>
      </c>
      <c r="F408" s="280" t="s">
        <v>3528</v>
      </c>
      <c r="G408" s="280" t="s">
        <v>187</v>
      </c>
      <c r="H408" s="280" t="s">
        <v>3255</v>
      </c>
      <c r="I408" s="281">
        <v>7878432536</v>
      </c>
      <c r="J408" s="280" t="s">
        <v>3529</v>
      </c>
      <c r="K408" s="280" t="s">
        <v>3530</v>
      </c>
      <c r="L408" s="281">
        <v>7878435362</v>
      </c>
      <c r="M408" s="280" t="s">
        <v>3531</v>
      </c>
      <c r="N408" s="280" t="s">
        <v>3531</v>
      </c>
      <c r="O408" s="280" t="s">
        <v>3531</v>
      </c>
      <c r="P408" s="280" t="s">
        <v>3531</v>
      </c>
      <c r="Q408" s="280" t="s">
        <v>3532</v>
      </c>
      <c r="R408" s="282">
        <v>0</v>
      </c>
      <c r="S408" s="282">
        <v>15</v>
      </c>
      <c r="T408" s="282">
        <v>27</v>
      </c>
      <c r="U408" s="282">
        <v>0</v>
      </c>
      <c r="V408" s="282">
        <v>32</v>
      </c>
      <c r="W408" s="282">
        <v>52</v>
      </c>
      <c r="X408" s="282">
        <v>55</v>
      </c>
      <c r="Y408" s="282">
        <v>46</v>
      </c>
      <c r="Z408" s="282">
        <v>46</v>
      </c>
      <c r="AA408" s="282">
        <v>62</v>
      </c>
      <c r="AB408" s="282">
        <v>0</v>
      </c>
      <c r="AC408" s="282">
        <v>50</v>
      </c>
      <c r="AD408" s="282">
        <v>57</v>
      </c>
      <c r="AE408" s="282">
        <v>60</v>
      </c>
      <c r="AF408" s="282">
        <v>50</v>
      </c>
      <c r="AG408" s="282">
        <v>49</v>
      </c>
      <c r="AH408" s="282">
        <v>54</v>
      </c>
      <c r="AI408" s="282">
        <v>0</v>
      </c>
      <c r="AJ408" s="283">
        <f t="shared" si="6"/>
        <v>655</v>
      </c>
    </row>
    <row r="409" spans="1:36">
      <c r="A409" s="280" t="s">
        <v>3533</v>
      </c>
      <c r="B409" s="280" t="s">
        <v>3534</v>
      </c>
      <c r="C409" s="280" t="s">
        <v>3535</v>
      </c>
      <c r="D409" s="280" t="s">
        <v>187</v>
      </c>
      <c r="E409" s="280" t="s">
        <v>3423</v>
      </c>
      <c r="F409" s="280" t="s">
        <v>3536</v>
      </c>
      <c r="G409" s="280" t="s">
        <v>187</v>
      </c>
      <c r="H409" s="280" t="s">
        <v>3444</v>
      </c>
      <c r="I409" s="281">
        <v>7878403011</v>
      </c>
      <c r="J409" s="280" t="s">
        <v>3537</v>
      </c>
      <c r="K409" s="280" t="s">
        <v>3538</v>
      </c>
      <c r="L409" s="281">
        <v>7878480143</v>
      </c>
      <c r="M409" s="280" t="s">
        <v>3539</v>
      </c>
      <c r="N409" s="280" t="s">
        <v>3539</v>
      </c>
      <c r="O409" s="280" t="s">
        <v>3539</v>
      </c>
      <c r="P409" s="280" t="s">
        <v>611</v>
      </c>
      <c r="Q409" s="280" t="s">
        <v>3540</v>
      </c>
      <c r="R409" s="282">
        <v>0</v>
      </c>
      <c r="S409" s="282">
        <v>0</v>
      </c>
      <c r="T409" s="282">
        <v>3</v>
      </c>
      <c r="U409" s="282">
        <v>0</v>
      </c>
      <c r="V409" s="282">
        <v>3</v>
      </c>
      <c r="W409" s="282">
        <v>1</v>
      </c>
      <c r="X409" s="282">
        <v>1</v>
      </c>
      <c r="Y409" s="282">
        <v>2</v>
      </c>
      <c r="Z409" s="282">
        <v>1</v>
      </c>
      <c r="AA409" s="282">
        <v>0</v>
      </c>
      <c r="AB409" s="282">
        <v>4</v>
      </c>
      <c r="AC409" s="282">
        <v>0</v>
      </c>
      <c r="AD409" s="282">
        <v>0</v>
      </c>
      <c r="AE409" s="282">
        <v>0</v>
      </c>
      <c r="AF409" s="282">
        <v>0</v>
      </c>
      <c r="AG409" s="282">
        <v>0</v>
      </c>
      <c r="AH409" s="282">
        <v>0</v>
      </c>
      <c r="AI409" s="282">
        <v>0</v>
      </c>
      <c r="AJ409" s="283">
        <f t="shared" si="6"/>
        <v>15</v>
      </c>
    </row>
    <row r="410" spans="1:36">
      <c r="A410" s="280" t="s">
        <v>3541</v>
      </c>
      <c r="B410" s="280" t="s">
        <v>3542</v>
      </c>
      <c r="C410" s="280" t="s">
        <v>3543</v>
      </c>
      <c r="D410" s="280" t="s">
        <v>187</v>
      </c>
      <c r="E410" s="280" t="s">
        <v>3544</v>
      </c>
      <c r="F410" s="280" t="s">
        <v>3545</v>
      </c>
      <c r="G410" s="280" t="s">
        <v>187</v>
      </c>
      <c r="H410" s="280" t="s">
        <v>3544</v>
      </c>
      <c r="I410" s="281">
        <v>7879426346</v>
      </c>
      <c r="J410" s="280" t="s">
        <v>3546</v>
      </c>
      <c r="K410" s="280" t="s">
        <v>3547</v>
      </c>
      <c r="L410" s="281">
        <v>7879426346</v>
      </c>
      <c r="M410" s="280" t="s">
        <v>3548</v>
      </c>
      <c r="N410" s="280" t="s">
        <v>3548</v>
      </c>
      <c r="O410" s="280" t="s">
        <v>611</v>
      </c>
      <c r="P410" s="280" t="s">
        <v>611</v>
      </c>
      <c r="Q410" s="280" t="s">
        <v>1152</v>
      </c>
      <c r="R410" s="282">
        <v>0</v>
      </c>
      <c r="S410" s="282">
        <v>0</v>
      </c>
      <c r="T410" s="282">
        <v>0</v>
      </c>
      <c r="U410" s="282">
        <v>0</v>
      </c>
      <c r="V410" s="282">
        <v>0</v>
      </c>
      <c r="W410" s="282">
        <v>0</v>
      </c>
      <c r="X410" s="282">
        <v>0</v>
      </c>
      <c r="Y410" s="282">
        <v>0</v>
      </c>
      <c r="Z410" s="282">
        <v>0</v>
      </c>
      <c r="AA410" s="282">
        <v>0</v>
      </c>
      <c r="AB410" s="282">
        <v>0</v>
      </c>
      <c r="AC410" s="282">
        <v>0</v>
      </c>
      <c r="AD410" s="282">
        <v>0</v>
      </c>
      <c r="AE410" s="282">
        <v>0</v>
      </c>
      <c r="AF410" s="282">
        <v>0</v>
      </c>
      <c r="AG410" s="282">
        <v>0</v>
      </c>
      <c r="AH410" s="282">
        <v>0</v>
      </c>
      <c r="AI410" s="282">
        <v>0</v>
      </c>
      <c r="AJ410" s="283">
        <f t="shared" si="6"/>
        <v>0</v>
      </c>
    </row>
    <row r="411" spans="1:36">
      <c r="A411" s="280" t="s">
        <v>3549</v>
      </c>
      <c r="B411" s="280" t="s">
        <v>3550</v>
      </c>
      <c r="C411" s="280" t="s">
        <v>3551</v>
      </c>
      <c r="D411" s="280" t="s">
        <v>187</v>
      </c>
      <c r="E411" s="280" t="s">
        <v>3255</v>
      </c>
      <c r="F411" s="280" t="s">
        <v>3552</v>
      </c>
      <c r="G411" s="280" t="s">
        <v>187</v>
      </c>
      <c r="H411" s="280" t="s">
        <v>3255</v>
      </c>
      <c r="I411" s="281">
        <v>7878412000</v>
      </c>
      <c r="J411" s="280" t="s">
        <v>3553</v>
      </c>
      <c r="K411" s="280" t="s">
        <v>3554</v>
      </c>
      <c r="L411" s="281">
        <v>7876512016</v>
      </c>
      <c r="M411" s="280" t="s">
        <v>3555</v>
      </c>
      <c r="N411" s="280" t="s">
        <v>3555</v>
      </c>
      <c r="O411" s="280" t="s">
        <v>1474</v>
      </c>
      <c r="P411" s="280" t="s">
        <v>1474</v>
      </c>
      <c r="Q411" s="280" t="s">
        <v>3556</v>
      </c>
      <c r="R411" s="282">
        <v>0</v>
      </c>
      <c r="S411" s="282">
        <v>0</v>
      </c>
      <c r="T411" s="282">
        <v>0</v>
      </c>
      <c r="U411" s="282">
        <v>0</v>
      </c>
      <c r="V411" s="282">
        <v>0</v>
      </c>
      <c r="W411" s="282">
        <v>0</v>
      </c>
      <c r="X411" s="282">
        <v>0</v>
      </c>
      <c r="Y411" s="282">
        <v>0</v>
      </c>
      <c r="Z411" s="282">
        <v>0</v>
      </c>
      <c r="AA411" s="282">
        <v>0</v>
      </c>
      <c r="AB411" s="282">
        <v>0</v>
      </c>
      <c r="AC411" s="282">
        <v>0</v>
      </c>
      <c r="AD411" s="282">
        <v>0</v>
      </c>
      <c r="AE411" s="282">
        <v>0</v>
      </c>
      <c r="AF411" s="282">
        <v>0</v>
      </c>
      <c r="AG411" s="282">
        <v>0</v>
      </c>
      <c r="AH411" s="282">
        <v>0</v>
      </c>
      <c r="AI411" s="282">
        <v>0</v>
      </c>
      <c r="AJ411" s="283">
        <f t="shared" si="6"/>
        <v>0</v>
      </c>
    </row>
    <row r="412" spans="1:36">
      <c r="A412" s="280" t="s">
        <v>3557</v>
      </c>
      <c r="B412" s="280" t="s">
        <v>3558</v>
      </c>
      <c r="C412" s="280" t="s">
        <v>3559</v>
      </c>
      <c r="D412" s="280" t="s">
        <v>187</v>
      </c>
      <c r="E412" s="280" t="s">
        <v>3444</v>
      </c>
      <c r="F412" s="280" t="s">
        <v>3560</v>
      </c>
      <c r="G412" s="280" t="s">
        <v>187</v>
      </c>
      <c r="H412" s="280" t="s">
        <v>3423</v>
      </c>
      <c r="I412" s="281">
        <v>7878430766</v>
      </c>
      <c r="J412" s="280" t="s">
        <v>3561</v>
      </c>
      <c r="K412" s="280" t="s">
        <v>3562</v>
      </c>
      <c r="L412" s="281">
        <v>7878436443</v>
      </c>
      <c r="M412" s="280" t="s">
        <v>3563</v>
      </c>
      <c r="N412" s="280" t="s">
        <v>3563</v>
      </c>
      <c r="O412" s="280" t="s">
        <v>3563</v>
      </c>
      <c r="P412" s="280" t="s">
        <v>3563</v>
      </c>
      <c r="Q412" s="280" t="s">
        <v>3564</v>
      </c>
      <c r="R412" s="282">
        <v>0</v>
      </c>
      <c r="S412" s="282">
        <v>22</v>
      </c>
      <c r="T412" s="282">
        <v>48</v>
      </c>
      <c r="U412" s="282">
        <v>0</v>
      </c>
      <c r="V412" s="282">
        <v>46</v>
      </c>
      <c r="W412" s="282">
        <v>38</v>
      </c>
      <c r="X412" s="282">
        <v>47</v>
      </c>
      <c r="Y412" s="282">
        <v>46</v>
      </c>
      <c r="Z412" s="282">
        <v>38</v>
      </c>
      <c r="AA412" s="282">
        <v>52</v>
      </c>
      <c r="AB412" s="282">
        <v>0</v>
      </c>
      <c r="AC412" s="282">
        <v>57</v>
      </c>
      <c r="AD412" s="282">
        <v>48</v>
      </c>
      <c r="AE412" s="282">
        <v>52</v>
      </c>
      <c r="AF412" s="282">
        <v>52</v>
      </c>
      <c r="AG412" s="282">
        <v>62</v>
      </c>
      <c r="AH412" s="282">
        <v>60</v>
      </c>
      <c r="AI412" s="282">
        <v>0</v>
      </c>
      <c r="AJ412" s="283">
        <f t="shared" si="6"/>
        <v>668</v>
      </c>
    </row>
    <row r="413" spans="1:36">
      <c r="A413" s="280" t="s">
        <v>3565</v>
      </c>
      <c r="B413" s="280" t="s">
        <v>3566</v>
      </c>
      <c r="C413" s="280" t="s">
        <v>3567</v>
      </c>
      <c r="D413" s="280" t="s">
        <v>187</v>
      </c>
      <c r="E413" s="280" t="s">
        <v>3423</v>
      </c>
      <c r="F413" s="280" t="s">
        <v>3568</v>
      </c>
      <c r="G413" s="280" t="s">
        <v>187</v>
      </c>
      <c r="H413" s="280" t="s">
        <v>3569</v>
      </c>
      <c r="I413" s="281">
        <v>7879131928</v>
      </c>
      <c r="J413" s="280" t="s">
        <v>3570</v>
      </c>
      <c r="K413" s="280" t="s">
        <v>3571</v>
      </c>
      <c r="L413" s="281">
        <v>7879878001</v>
      </c>
      <c r="M413" s="280" t="s">
        <v>3572</v>
      </c>
      <c r="N413" s="280" t="s">
        <v>3572</v>
      </c>
      <c r="O413" s="280" t="s">
        <v>3572</v>
      </c>
      <c r="P413" s="280" t="s">
        <v>3572</v>
      </c>
      <c r="Q413" s="280" t="s">
        <v>3573</v>
      </c>
      <c r="R413" s="282">
        <v>0</v>
      </c>
      <c r="S413" s="282">
        <v>4</v>
      </c>
      <c r="T413" s="282">
        <v>14</v>
      </c>
      <c r="U413" s="282">
        <v>0</v>
      </c>
      <c r="V413" s="282">
        <v>7</v>
      </c>
      <c r="W413" s="282">
        <v>14</v>
      </c>
      <c r="X413" s="282">
        <v>13</v>
      </c>
      <c r="Y413" s="282">
        <v>17</v>
      </c>
      <c r="Z413" s="282">
        <v>16</v>
      </c>
      <c r="AA413" s="282">
        <v>28</v>
      </c>
      <c r="AB413" s="282">
        <v>0</v>
      </c>
      <c r="AC413" s="282">
        <v>20</v>
      </c>
      <c r="AD413" s="282">
        <v>23</v>
      </c>
      <c r="AE413" s="282">
        <v>20</v>
      </c>
      <c r="AF413" s="282">
        <v>20</v>
      </c>
      <c r="AG413" s="282">
        <v>5</v>
      </c>
      <c r="AH413" s="282">
        <v>7</v>
      </c>
      <c r="AI413" s="282">
        <v>0</v>
      </c>
      <c r="AJ413" s="283">
        <f t="shared" si="6"/>
        <v>208</v>
      </c>
    </row>
    <row r="414" spans="1:36">
      <c r="A414" s="280" t="s">
        <v>3574</v>
      </c>
      <c r="B414" s="280" t="s">
        <v>3575</v>
      </c>
      <c r="C414" s="280" t="s">
        <v>3576</v>
      </c>
      <c r="D414" s="280" t="s">
        <v>187</v>
      </c>
      <c r="E414" s="280" t="s">
        <v>3255</v>
      </c>
      <c r="F414" s="280" t="s">
        <v>3577</v>
      </c>
      <c r="G414" s="280" t="s">
        <v>187</v>
      </c>
      <c r="H414" s="280" t="s">
        <v>3478</v>
      </c>
      <c r="I414" s="281">
        <v>7878442610</v>
      </c>
      <c r="J414" s="280" t="s">
        <v>439</v>
      </c>
      <c r="K414" s="280" t="s">
        <v>3578</v>
      </c>
      <c r="L414" s="281">
        <v>7878442610</v>
      </c>
      <c r="M414" s="280" t="s">
        <v>3579</v>
      </c>
      <c r="N414" s="280" t="s">
        <v>3579</v>
      </c>
      <c r="O414" s="280" t="s">
        <v>3579</v>
      </c>
      <c r="P414" s="280" t="s">
        <v>3579</v>
      </c>
      <c r="Q414" s="280" t="s">
        <v>3580</v>
      </c>
      <c r="R414" s="282">
        <v>0</v>
      </c>
      <c r="S414" s="282">
        <v>22</v>
      </c>
      <c r="T414" s="282">
        <v>27</v>
      </c>
      <c r="U414" s="282">
        <v>0</v>
      </c>
      <c r="V414" s="282">
        <v>29</v>
      </c>
      <c r="W414" s="282">
        <v>46</v>
      </c>
      <c r="X414" s="282">
        <v>28</v>
      </c>
      <c r="Y414" s="282">
        <v>46</v>
      </c>
      <c r="Z414" s="282">
        <v>53</v>
      </c>
      <c r="AA414" s="282">
        <v>52</v>
      </c>
      <c r="AB414" s="282">
        <v>0</v>
      </c>
      <c r="AC414" s="282">
        <v>56</v>
      </c>
      <c r="AD414" s="282">
        <v>61</v>
      </c>
      <c r="AE414" s="282">
        <v>59</v>
      </c>
      <c r="AF414" s="282">
        <v>49</v>
      </c>
      <c r="AG414" s="282">
        <v>48</v>
      </c>
      <c r="AH414" s="282">
        <v>58</v>
      </c>
      <c r="AI414" s="282">
        <v>0</v>
      </c>
      <c r="AJ414" s="283">
        <f t="shared" si="6"/>
        <v>634</v>
      </c>
    </row>
    <row r="415" spans="1:36">
      <c r="A415" s="280" t="s">
        <v>3581</v>
      </c>
      <c r="B415" s="280" t="s">
        <v>3582</v>
      </c>
      <c r="C415" s="280" t="s">
        <v>3583</v>
      </c>
      <c r="D415" s="280" t="s">
        <v>187</v>
      </c>
      <c r="E415" s="280" t="s">
        <v>3255</v>
      </c>
      <c r="F415" s="280" t="s">
        <v>3584</v>
      </c>
      <c r="G415" s="280" t="s">
        <v>187</v>
      </c>
      <c r="H415" s="280" t="s">
        <v>3478</v>
      </c>
      <c r="I415" s="281">
        <v>7878422293</v>
      </c>
      <c r="J415" s="280" t="s">
        <v>3585</v>
      </c>
      <c r="K415" s="280" t="s">
        <v>3586</v>
      </c>
      <c r="L415" s="281">
        <v>7878417303</v>
      </c>
      <c r="M415" s="280" t="s">
        <v>3587</v>
      </c>
      <c r="N415" s="280" t="s">
        <v>3587</v>
      </c>
      <c r="O415" s="280" t="s">
        <v>3587</v>
      </c>
      <c r="P415" s="280" t="s">
        <v>3587</v>
      </c>
      <c r="Q415" s="280" t="s">
        <v>3588</v>
      </c>
      <c r="R415" s="282">
        <v>0</v>
      </c>
      <c r="S415" s="282">
        <v>0</v>
      </c>
      <c r="T415" s="282">
        <v>13</v>
      </c>
      <c r="U415" s="282">
        <v>0</v>
      </c>
      <c r="V415" s="282">
        <v>12</v>
      </c>
      <c r="W415" s="282">
        <v>7</v>
      </c>
      <c r="X415" s="282">
        <v>7</v>
      </c>
      <c r="Y415" s="282">
        <v>18</v>
      </c>
      <c r="Z415" s="282">
        <v>7</v>
      </c>
      <c r="AA415" s="282">
        <v>23</v>
      </c>
      <c r="AB415" s="282">
        <v>0</v>
      </c>
      <c r="AC415" s="282">
        <v>16</v>
      </c>
      <c r="AD415" s="282">
        <v>32</v>
      </c>
      <c r="AE415" s="282">
        <v>26</v>
      </c>
      <c r="AF415" s="282">
        <v>25</v>
      </c>
      <c r="AG415" s="282">
        <v>29</v>
      </c>
      <c r="AH415" s="282">
        <v>47</v>
      </c>
      <c r="AI415" s="282">
        <v>0</v>
      </c>
      <c r="AJ415" s="283">
        <f t="shared" si="6"/>
        <v>262</v>
      </c>
    </row>
    <row r="416" spans="1:36">
      <c r="A416" s="280" t="s">
        <v>3589</v>
      </c>
      <c r="B416" s="280" t="s">
        <v>3590</v>
      </c>
      <c r="C416" s="280" t="s">
        <v>3591</v>
      </c>
      <c r="D416" s="280" t="s">
        <v>187</v>
      </c>
      <c r="E416" s="280" t="s">
        <v>3255</v>
      </c>
      <c r="F416" s="280" t="s">
        <v>3592</v>
      </c>
      <c r="G416" s="280" t="s">
        <v>187</v>
      </c>
      <c r="H416" s="280" t="s">
        <v>3255</v>
      </c>
      <c r="I416" s="281">
        <v>7873759542</v>
      </c>
      <c r="J416" s="280" t="s">
        <v>439</v>
      </c>
      <c r="K416" s="280" t="s">
        <v>3593</v>
      </c>
      <c r="L416" s="281">
        <v>7878446773</v>
      </c>
      <c r="M416" s="280" t="s">
        <v>3594</v>
      </c>
      <c r="N416" s="280" t="s">
        <v>3594</v>
      </c>
      <c r="O416" s="280" t="s">
        <v>3594</v>
      </c>
      <c r="P416" s="280" t="s">
        <v>3595</v>
      </c>
      <c r="Q416" s="280" t="s">
        <v>3596</v>
      </c>
      <c r="R416" s="282">
        <v>0</v>
      </c>
      <c r="S416" s="282">
        <v>0</v>
      </c>
      <c r="T416" s="282">
        <v>3</v>
      </c>
      <c r="U416" s="282">
        <v>0</v>
      </c>
      <c r="V416" s="282">
        <v>2</v>
      </c>
      <c r="W416" s="282">
        <v>3</v>
      </c>
      <c r="X416" s="282">
        <v>6</v>
      </c>
      <c r="Y416" s="282">
        <v>4</v>
      </c>
      <c r="Z416" s="282">
        <v>8</v>
      </c>
      <c r="AA416" s="282">
        <v>5</v>
      </c>
      <c r="AB416" s="282">
        <v>0</v>
      </c>
      <c r="AC416" s="282">
        <v>18</v>
      </c>
      <c r="AD416" s="282">
        <v>8</v>
      </c>
      <c r="AE416" s="282">
        <v>4</v>
      </c>
      <c r="AF416" s="282">
        <v>8</v>
      </c>
      <c r="AG416" s="282">
        <v>13</v>
      </c>
      <c r="AH416" s="282">
        <v>14</v>
      </c>
      <c r="AI416" s="282">
        <v>0</v>
      </c>
      <c r="AJ416" s="283">
        <f t="shared" si="6"/>
        <v>96</v>
      </c>
    </row>
    <row r="417" spans="1:36">
      <c r="A417" s="280" t="s">
        <v>3597</v>
      </c>
      <c r="B417" s="280" t="s">
        <v>3598</v>
      </c>
      <c r="C417" s="280" t="s">
        <v>3599</v>
      </c>
      <c r="D417" s="280" t="s">
        <v>187</v>
      </c>
      <c r="E417" s="280" t="s">
        <v>3544</v>
      </c>
      <c r="F417" s="280" t="s">
        <v>3600</v>
      </c>
      <c r="G417" s="280" t="s">
        <v>187</v>
      </c>
      <c r="H417" s="280" t="s">
        <v>3601</v>
      </c>
      <c r="I417" s="281">
        <v>7872842453</v>
      </c>
      <c r="J417" s="280" t="s">
        <v>439</v>
      </c>
      <c r="K417" s="280" t="s">
        <v>3602</v>
      </c>
      <c r="L417" s="281">
        <v>7872842453</v>
      </c>
      <c r="M417" s="280" t="s">
        <v>3603</v>
      </c>
      <c r="N417" s="280" t="s">
        <v>3603</v>
      </c>
      <c r="O417" s="280" t="s">
        <v>3603</v>
      </c>
      <c r="P417" s="280" t="s">
        <v>3604</v>
      </c>
      <c r="Q417" s="280" t="s">
        <v>3605</v>
      </c>
      <c r="R417" s="282">
        <v>0</v>
      </c>
      <c r="S417" s="282">
        <v>13</v>
      </c>
      <c r="T417" s="282">
        <v>24</v>
      </c>
      <c r="U417" s="282">
        <v>0</v>
      </c>
      <c r="V417" s="282">
        <v>21</v>
      </c>
      <c r="W417" s="282">
        <v>20</v>
      </c>
      <c r="X417" s="282">
        <v>23</v>
      </c>
      <c r="Y417" s="282">
        <v>22</v>
      </c>
      <c r="Z417" s="282">
        <v>16</v>
      </c>
      <c r="AA417" s="282">
        <v>27</v>
      </c>
      <c r="AB417" s="282">
        <v>0</v>
      </c>
      <c r="AC417" s="282">
        <v>18</v>
      </c>
      <c r="AD417" s="282">
        <v>29</v>
      </c>
      <c r="AE417" s="282">
        <v>23</v>
      </c>
      <c r="AF417" s="282">
        <v>13</v>
      </c>
      <c r="AG417" s="282">
        <v>23</v>
      </c>
      <c r="AH417" s="282">
        <v>7</v>
      </c>
      <c r="AI417" s="282">
        <v>0</v>
      </c>
      <c r="AJ417" s="283">
        <f t="shared" si="6"/>
        <v>279</v>
      </c>
    </row>
    <row r="418" spans="1:36">
      <c r="A418" s="280" t="s">
        <v>3606</v>
      </c>
      <c r="B418" s="280" t="s">
        <v>3607</v>
      </c>
      <c r="C418" s="280" t="s">
        <v>3608</v>
      </c>
      <c r="D418" s="280" t="s">
        <v>187</v>
      </c>
      <c r="E418" s="280" t="s">
        <v>3430</v>
      </c>
      <c r="F418" s="280" t="s">
        <v>3609</v>
      </c>
      <c r="G418" s="280" t="s">
        <v>3488</v>
      </c>
      <c r="H418" s="280" t="s">
        <v>3430</v>
      </c>
      <c r="I418" s="281">
        <v>7878422226</v>
      </c>
      <c r="J418" s="280" t="s">
        <v>3610</v>
      </c>
      <c r="K418" s="280" t="s">
        <v>3611</v>
      </c>
      <c r="L418" s="281" t="s">
        <v>3612</v>
      </c>
      <c r="M418" s="280" t="s">
        <v>3613</v>
      </c>
      <c r="N418" s="280" t="s">
        <v>3613</v>
      </c>
      <c r="O418" s="280" t="s">
        <v>3613</v>
      </c>
      <c r="P418" s="280" t="s">
        <v>3613</v>
      </c>
      <c r="Q418" s="280" t="s">
        <v>3614</v>
      </c>
      <c r="R418" s="282">
        <v>0</v>
      </c>
      <c r="S418" s="282">
        <v>9</v>
      </c>
      <c r="T418" s="282">
        <v>21</v>
      </c>
      <c r="U418" s="282">
        <v>0</v>
      </c>
      <c r="V418" s="282">
        <v>32</v>
      </c>
      <c r="W418" s="282">
        <v>24</v>
      </c>
      <c r="X418" s="282">
        <v>23</v>
      </c>
      <c r="Y418" s="282">
        <v>17</v>
      </c>
      <c r="Z418" s="282">
        <v>14</v>
      </c>
      <c r="AA418" s="282">
        <v>16</v>
      </c>
      <c r="AB418" s="282">
        <v>0</v>
      </c>
      <c r="AC418" s="282">
        <v>19</v>
      </c>
      <c r="AD418" s="282">
        <v>20</v>
      </c>
      <c r="AE418" s="282">
        <v>16</v>
      </c>
      <c r="AF418" s="282">
        <v>14</v>
      </c>
      <c r="AG418" s="282">
        <v>16</v>
      </c>
      <c r="AH418" s="282">
        <v>17</v>
      </c>
      <c r="AI418" s="282">
        <v>0</v>
      </c>
      <c r="AJ418" s="283">
        <f t="shared" si="6"/>
        <v>258</v>
      </c>
    </row>
    <row r="419" spans="1:36">
      <c r="A419" s="280" t="s">
        <v>3615</v>
      </c>
      <c r="B419" s="280" t="s">
        <v>3616</v>
      </c>
      <c r="C419" s="280" t="s">
        <v>3617</v>
      </c>
      <c r="D419" s="280" t="s">
        <v>187</v>
      </c>
      <c r="E419" s="280" t="s">
        <v>3446</v>
      </c>
      <c r="F419" s="280" t="s">
        <v>3618</v>
      </c>
      <c r="G419" s="280" t="s">
        <v>142</v>
      </c>
      <c r="H419" s="280" t="s">
        <v>1040</v>
      </c>
      <c r="I419" s="281">
        <v>7878481280</v>
      </c>
      <c r="J419" s="280" t="s">
        <v>439</v>
      </c>
      <c r="K419" s="280" t="s">
        <v>3619</v>
      </c>
      <c r="L419" s="281">
        <v>7878431144</v>
      </c>
      <c r="M419" s="280" t="s">
        <v>499</v>
      </c>
      <c r="N419" s="280" t="s">
        <v>499</v>
      </c>
      <c r="O419" s="280" t="s">
        <v>3620</v>
      </c>
      <c r="P419" s="280" t="s">
        <v>3620</v>
      </c>
      <c r="Q419" s="280" t="s">
        <v>3621</v>
      </c>
      <c r="R419" s="282">
        <v>0</v>
      </c>
      <c r="S419" s="282">
        <v>0</v>
      </c>
      <c r="T419" s="282">
        <v>0</v>
      </c>
      <c r="U419" s="282">
        <v>0</v>
      </c>
      <c r="V419" s="282">
        <v>0</v>
      </c>
      <c r="W419" s="282">
        <v>0</v>
      </c>
      <c r="X419" s="282">
        <v>0</v>
      </c>
      <c r="Y419" s="282">
        <v>0</v>
      </c>
      <c r="Z419" s="282">
        <v>0</v>
      </c>
      <c r="AA419" s="282">
        <v>0</v>
      </c>
      <c r="AB419" s="282">
        <v>0</v>
      </c>
      <c r="AC419" s="282">
        <v>0</v>
      </c>
      <c r="AD419" s="282">
        <v>0</v>
      </c>
      <c r="AE419" s="282">
        <v>16</v>
      </c>
      <c r="AF419" s="282">
        <v>15</v>
      </c>
      <c r="AG419" s="282">
        <v>14</v>
      </c>
      <c r="AH419" s="282">
        <v>4</v>
      </c>
      <c r="AI419" s="282">
        <v>0</v>
      </c>
      <c r="AJ419" s="283">
        <f t="shared" si="6"/>
        <v>49</v>
      </c>
    </row>
    <row r="420" spans="1:36">
      <c r="A420" s="280" t="s">
        <v>3622</v>
      </c>
      <c r="B420" s="280" t="s">
        <v>3623</v>
      </c>
      <c r="C420" s="280" t="s">
        <v>3624</v>
      </c>
      <c r="D420" s="280" t="s">
        <v>128</v>
      </c>
      <c r="E420" s="280" t="s">
        <v>2512</v>
      </c>
      <c r="F420" s="280" t="s">
        <v>3618</v>
      </c>
      <c r="G420" s="280" t="s">
        <v>142</v>
      </c>
      <c r="H420" s="280" t="s">
        <v>1040</v>
      </c>
      <c r="I420" s="281">
        <v>7878525195</v>
      </c>
      <c r="J420" s="280" t="s">
        <v>439</v>
      </c>
      <c r="K420" s="280" t="s">
        <v>3619</v>
      </c>
      <c r="L420" s="281">
        <v>7878431144</v>
      </c>
      <c r="M420" s="280" t="s">
        <v>508</v>
      </c>
      <c r="N420" s="280" t="s">
        <v>508</v>
      </c>
      <c r="O420" s="280" t="s">
        <v>3625</v>
      </c>
      <c r="P420" s="280" t="s">
        <v>3625</v>
      </c>
      <c r="Q420" s="280" t="s">
        <v>3621</v>
      </c>
      <c r="R420" s="282">
        <v>0</v>
      </c>
      <c r="S420" s="282">
        <v>0</v>
      </c>
      <c r="T420" s="282">
        <v>0</v>
      </c>
      <c r="U420" s="282">
        <v>0</v>
      </c>
      <c r="V420" s="282">
        <v>0</v>
      </c>
      <c r="W420" s="282">
        <v>0</v>
      </c>
      <c r="X420" s="282">
        <v>0</v>
      </c>
      <c r="Y420" s="282">
        <v>0</v>
      </c>
      <c r="Z420" s="282">
        <v>0</v>
      </c>
      <c r="AA420" s="282">
        <v>0</v>
      </c>
      <c r="AB420" s="282">
        <v>0</v>
      </c>
      <c r="AC420" s="282">
        <v>0</v>
      </c>
      <c r="AD420" s="282">
        <v>0</v>
      </c>
      <c r="AE420" s="282">
        <v>5</v>
      </c>
      <c r="AF420" s="282">
        <v>9</v>
      </c>
      <c r="AG420" s="282">
        <v>3</v>
      </c>
      <c r="AH420" s="282">
        <v>1</v>
      </c>
      <c r="AI420" s="282">
        <v>0</v>
      </c>
      <c r="AJ420" s="283">
        <f t="shared" si="6"/>
        <v>18</v>
      </c>
    </row>
    <row r="421" spans="1:36">
      <c r="A421" s="280" t="s">
        <v>3626</v>
      </c>
      <c r="B421" s="280" t="s">
        <v>3627</v>
      </c>
      <c r="C421" s="280" t="s">
        <v>3628</v>
      </c>
      <c r="D421" s="280" t="s">
        <v>187</v>
      </c>
      <c r="E421" s="280" t="s">
        <v>3444</v>
      </c>
      <c r="F421" s="280" t="s">
        <v>3629</v>
      </c>
      <c r="G421" s="280" t="s">
        <v>187</v>
      </c>
      <c r="H421" s="280" t="s">
        <v>3444</v>
      </c>
      <c r="I421" s="281">
        <v>7873646931</v>
      </c>
      <c r="J421" s="280" t="s">
        <v>439</v>
      </c>
      <c r="K421" s="280" t="s">
        <v>3630</v>
      </c>
      <c r="L421" s="281">
        <v>7873646931</v>
      </c>
      <c r="M421" s="280" t="s">
        <v>3631</v>
      </c>
      <c r="N421" s="280" t="s">
        <v>3631</v>
      </c>
      <c r="O421" s="280" t="s">
        <v>719</v>
      </c>
      <c r="P421" s="280" t="s">
        <v>719</v>
      </c>
      <c r="Q421" s="280" t="s">
        <v>3631</v>
      </c>
      <c r="R421" s="282">
        <v>0</v>
      </c>
      <c r="S421" s="282">
        <v>0</v>
      </c>
      <c r="T421" s="282">
        <v>16</v>
      </c>
      <c r="U421" s="282">
        <v>0</v>
      </c>
      <c r="V421" s="282">
        <v>10</v>
      </c>
      <c r="W421" s="282">
        <v>13</v>
      </c>
      <c r="X421" s="282">
        <v>9</v>
      </c>
      <c r="Y421" s="282">
        <v>11</v>
      </c>
      <c r="Z421" s="282">
        <v>9</v>
      </c>
      <c r="AA421" s="282">
        <v>7</v>
      </c>
      <c r="AB421" s="282">
        <v>0</v>
      </c>
      <c r="AC421" s="282">
        <v>0</v>
      </c>
      <c r="AD421" s="282">
        <v>0</v>
      </c>
      <c r="AE421" s="282">
        <v>0</v>
      </c>
      <c r="AF421" s="282">
        <v>0</v>
      </c>
      <c r="AG421" s="282">
        <v>0</v>
      </c>
      <c r="AH421" s="282">
        <v>0</v>
      </c>
      <c r="AI421" s="282">
        <v>0</v>
      </c>
      <c r="AJ421" s="283">
        <f t="shared" si="6"/>
        <v>75</v>
      </c>
    </row>
    <row r="422" spans="1:36">
      <c r="A422" s="280" t="s">
        <v>3632</v>
      </c>
      <c r="B422" s="280" t="s">
        <v>3633</v>
      </c>
      <c r="C422" s="280" t="s">
        <v>3634</v>
      </c>
      <c r="D422" s="280" t="s">
        <v>187</v>
      </c>
      <c r="E422" s="280" t="s">
        <v>3423</v>
      </c>
      <c r="F422" s="280" t="s">
        <v>3634</v>
      </c>
      <c r="G422" s="280" t="s">
        <v>187</v>
      </c>
      <c r="H422" s="280" t="s">
        <v>3423</v>
      </c>
      <c r="I422" s="281">
        <v>7878123117</v>
      </c>
      <c r="J422" s="280" t="s">
        <v>439</v>
      </c>
      <c r="K422" s="280" t="s">
        <v>3635</v>
      </c>
      <c r="L422" s="281">
        <v>7878123117</v>
      </c>
      <c r="M422" s="280" t="s">
        <v>1474</v>
      </c>
      <c r="N422" s="280" t="s">
        <v>611</v>
      </c>
      <c r="O422" s="280" t="s">
        <v>3636</v>
      </c>
      <c r="P422" s="280" t="s">
        <v>3636</v>
      </c>
      <c r="Q422" s="280" t="s">
        <v>3637</v>
      </c>
      <c r="R422" s="282">
        <v>0</v>
      </c>
      <c r="S422" s="282">
        <v>0</v>
      </c>
      <c r="T422" s="282">
        <v>0</v>
      </c>
      <c r="U422" s="282">
        <v>0</v>
      </c>
      <c r="V422" s="282">
        <v>0</v>
      </c>
      <c r="W422" s="282">
        <v>0</v>
      </c>
      <c r="X422" s="282">
        <v>0</v>
      </c>
      <c r="Y422" s="282">
        <v>0</v>
      </c>
      <c r="Z422" s="282">
        <v>0</v>
      </c>
      <c r="AA422" s="282">
        <v>0</v>
      </c>
      <c r="AB422" s="282">
        <v>0</v>
      </c>
      <c r="AC422" s="282">
        <v>0</v>
      </c>
      <c r="AD422" s="282">
        <v>0</v>
      </c>
      <c r="AE422" s="282">
        <v>0</v>
      </c>
      <c r="AF422" s="282">
        <v>0</v>
      </c>
      <c r="AG422" s="282">
        <v>0</v>
      </c>
      <c r="AH422" s="282">
        <v>0</v>
      </c>
      <c r="AI422" s="282">
        <v>0</v>
      </c>
      <c r="AJ422" s="283">
        <f t="shared" si="6"/>
        <v>0</v>
      </c>
    </row>
    <row r="423" spans="1:36">
      <c r="A423" s="280" t="s">
        <v>3638</v>
      </c>
      <c r="B423" s="280" t="s">
        <v>3639</v>
      </c>
      <c r="C423" s="280" t="s">
        <v>3640</v>
      </c>
      <c r="D423" s="280" t="s">
        <v>187</v>
      </c>
      <c r="E423" s="280" t="s">
        <v>3255</v>
      </c>
      <c r="F423" s="280" t="s">
        <v>3640</v>
      </c>
      <c r="G423" s="280" t="s">
        <v>187</v>
      </c>
      <c r="H423" s="280" t="s">
        <v>3255</v>
      </c>
      <c r="I423" s="281">
        <v>7878412068</v>
      </c>
      <c r="J423" s="280" t="s">
        <v>439</v>
      </c>
      <c r="K423" s="280" t="s">
        <v>3641</v>
      </c>
      <c r="L423" s="281">
        <v>7878412068</v>
      </c>
      <c r="M423" s="280" t="s">
        <v>3642</v>
      </c>
      <c r="N423" s="280" t="s">
        <v>3642</v>
      </c>
      <c r="O423" s="280" t="s">
        <v>3642</v>
      </c>
      <c r="P423" s="280" t="s">
        <v>508</v>
      </c>
      <c r="Q423" s="280" t="s">
        <v>3643</v>
      </c>
      <c r="R423" s="282">
        <v>15</v>
      </c>
      <c r="S423" s="282">
        <v>15</v>
      </c>
      <c r="T423" s="282">
        <v>21</v>
      </c>
      <c r="U423" s="282">
        <v>0</v>
      </c>
      <c r="V423" s="282">
        <v>18</v>
      </c>
      <c r="W423" s="282">
        <v>13</v>
      </c>
      <c r="X423" s="282">
        <v>13</v>
      </c>
      <c r="Y423" s="282">
        <v>8</v>
      </c>
      <c r="Z423" s="282">
        <v>11</v>
      </c>
      <c r="AA423" s="282">
        <v>8</v>
      </c>
      <c r="AB423" s="282">
        <v>0</v>
      </c>
      <c r="AC423" s="282">
        <v>0</v>
      </c>
      <c r="AD423" s="282">
        <v>0</v>
      </c>
      <c r="AE423" s="282">
        <v>0</v>
      </c>
      <c r="AF423" s="282">
        <v>0</v>
      </c>
      <c r="AG423" s="282">
        <v>0</v>
      </c>
      <c r="AH423" s="282">
        <v>0</v>
      </c>
      <c r="AI423" s="282">
        <v>0</v>
      </c>
      <c r="AJ423" s="283">
        <f t="shared" si="6"/>
        <v>122</v>
      </c>
    </row>
    <row r="424" spans="1:36">
      <c r="A424" s="280" t="s">
        <v>3644</v>
      </c>
      <c r="B424" s="280" t="s">
        <v>3645</v>
      </c>
      <c r="C424" s="280" t="s">
        <v>3646</v>
      </c>
      <c r="D424" s="280" t="s">
        <v>187</v>
      </c>
      <c r="E424" s="280" t="s">
        <v>3444</v>
      </c>
      <c r="F424" s="280" t="s">
        <v>3647</v>
      </c>
      <c r="G424" s="280" t="s">
        <v>187</v>
      </c>
      <c r="H424" s="280" t="s">
        <v>3423</v>
      </c>
      <c r="I424" s="281">
        <v>7879089844</v>
      </c>
      <c r="J424" s="280" t="s">
        <v>439</v>
      </c>
      <c r="K424" s="280" t="s">
        <v>3648</v>
      </c>
      <c r="L424" s="281">
        <v>7879089844</v>
      </c>
      <c r="M424" s="280" t="s">
        <v>3649</v>
      </c>
      <c r="N424" s="280" t="s">
        <v>3649</v>
      </c>
      <c r="O424" s="280" t="s">
        <v>508</v>
      </c>
      <c r="P424" s="280" t="s">
        <v>508</v>
      </c>
      <c r="Q424" s="280" t="s">
        <v>3649</v>
      </c>
      <c r="R424" s="282">
        <v>0</v>
      </c>
      <c r="S424" s="282">
        <v>0</v>
      </c>
      <c r="T424" s="282">
        <v>18</v>
      </c>
      <c r="U424" s="282">
        <v>0</v>
      </c>
      <c r="V424" s="282">
        <v>13</v>
      </c>
      <c r="W424" s="282">
        <v>12</v>
      </c>
      <c r="X424" s="282">
        <v>14</v>
      </c>
      <c r="Y424" s="282">
        <v>5</v>
      </c>
      <c r="Z424" s="282">
        <v>0</v>
      </c>
      <c r="AA424" s="282">
        <v>0</v>
      </c>
      <c r="AB424" s="282">
        <v>0</v>
      </c>
      <c r="AC424" s="282">
        <v>0</v>
      </c>
      <c r="AD424" s="282">
        <v>0</v>
      </c>
      <c r="AE424" s="282">
        <v>0</v>
      </c>
      <c r="AF424" s="282">
        <v>0</v>
      </c>
      <c r="AG424" s="282">
        <v>0</v>
      </c>
      <c r="AH424" s="282">
        <v>0</v>
      </c>
      <c r="AI424" s="282">
        <v>0</v>
      </c>
      <c r="AJ424" s="283">
        <f t="shared" si="6"/>
        <v>62</v>
      </c>
    </row>
    <row r="425" spans="1:36">
      <c r="A425" s="280" t="s">
        <v>3650</v>
      </c>
      <c r="B425" s="280" t="s">
        <v>3651</v>
      </c>
      <c r="C425" s="280" t="s">
        <v>3652</v>
      </c>
      <c r="D425" s="280" t="s">
        <v>187</v>
      </c>
      <c r="E425" s="280" t="s">
        <v>3423</v>
      </c>
      <c r="F425" s="280" t="s">
        <v>3653</v>
      </c>
      <c r="G425" s="280" t="s">
        <v>187</v>
      </c>
      <c r="H425" s="280" t="s">
        <v>3478</v>
      </c>
      <c r="I425" s="281">
        <v>7872071577</v>
      </c>
      <c r="J425" s="280" t="s">
        <v>439</v>
      </c>
      <c r="K425" s="280" t="s">
        <v>3654</v>
      </c>
      <c r="L425" s="281">
        <v>7872071577</v>
      </c>
      <c r="M425" s="280" t="s">
        <v>1474</v>
      </c>
      <c r="N425" s="280" t="s">
        <v>1474</v>
      </c>
      <c r="O425" s="280" t="s">
        <v>1474</v>
      </c>
      <c r="P425" s="280" t="s">
        <v>3655</v>
      </c>
      <c r="Q425" s="280" t="s">
        <v>3656</v>
      </c>
      <c r="R425" s="282">
        <v>0</v>
      </c>
      <c r="S425" s="282">
        <v>0</v>
      </c>
      <c r="T425" s="282">
        <v>0</v>
      </c>
      <c r="U425" s="282">
        <v>0</v>
      </c>
      <c r="V425" s="282">
        <v>0</v>
      </c>
      <c r="W425" s="282">
        <v>0</v>
      </c>
      <c r="X425" s="282">
        <v>0</v>
      </c>
      <c r="Y425" s="282">
        <v>0</v>
      </c>
      <c r="Z425" s="282">
        <v>0</v>
      </c>
      <c r="AA425" s="282">
        <v>0</v>
      </c>
      <c r="AB425" s="282">
        <v>0</v>
      </c>
      <c r="AC425" s="282">
        <v>0</v>
      </c>
      <c r="AD425" s="282">
        <v>0</v>
      </c>
      <c r="AE425" s="282">
        <v>0</v>
      </c>
      <c r="AF425" s="282">
        <v>0</v>
      </c>
      <c r="AG425" s="282">
        <v>0</v>
      </c>
      <c r="AH425" s="282">
        <v>2</v>
      </c>
      <c r="AI425" s="282">
        <v>0</v>
      </c>
      <c r="AJ425" s="283">
        <f t="shared" si="6"/>
        <v>2</v>
      </c>
    </row>
    <row r="426" spans="1:36">
      <c r="A426" s="280" t="s">
        <v>3657</v>
      </c>
      <c r="B426" s="280" t="s">
        <v>3658</v>
      </c>
      <c r="C426" s="280" t="s">
        <v>3659</v>
      </c>
      <c r="D426" s="280" t="s">
        <v>187</v>
      </c>
      <c r="E426" s="280" t="s">
        <v>3423</v>
      </c>
      <c r="F426" s="280" t="s">
        <v>3660</v>
      </c>
      <c r="G426" s="280" t="s">
        <v>187</v>
      </c>
      <c r="H426" s="280" t="s">
        <v>3423</v>
      </c>
      <c r="I426" s="281">
        <v>7878431515</v>
      </c>
      <c r="J426" s="280" t="s">
        <v>3661</v>
      </c>
      <c r="K426" s="280" t="s">
        <v>3662</v>
      </c>
      <c r="L426" s="281">
        <v>7878433786</v>
      </c>
      <c r="M426" s="280" t="s">
        <v>542</v>
      </c>
      <c r="N426" s="280" t="s">
        <v>542</v>
      </c>
      <c r="O426" s="280" t="s">
        <v>542</v>
      </c>
      <c r="P426" s="280" t="s">
        <v>1787</v>
      </c>
      <c r="Q426" s="280" t="s">
        <v>3663</v>
      </c>
      <c r="R426" s="282">
        <v>0</v>
      </c>
      <c r="S426" s="282">
        <v>0</v>
      </c>
      <c r="T426" s="282">
        <v>0</v>
      </c>
      <c r="U426" s="282">
        <v>0</v>
      </c>
      <c r="V426" s="282">
        <v>0</v>
      </c>
      <c r="W426" s="282">
        <v>0</v>
      </c>
      <c r="X426" s="282">
        <v>0</v>
      </c>
      <c r="Y426" s="282">
        <v>0</v>
      </c>
      <c r="Z426" s="282">
        <v>0</v>
      </c>
      <c r="AA426" s="282">
        <v>0</v>
      </c>
      <c r="AB426" s="282">
        <v>0</v>
      </c>
      <c r="AC426" s="282">
        <v>0</v>
      </c>
      <c r="AD426" s="282">
        <v>0</v>
      </c>
      <c r="AE426" s="282">
        <v>0</v>
      </c>
      <c r="AF426" s="282">
        <v>0</v>
      </c>
      <c r="AG426" s="282">
        <v>0</v>
      </c>
      <c r="AH426" s="282">
        <v>8</v>
      </c>
      <c r="AI426" s="282">
        <v>0</v>
      </c>
      <c r="AJ426" s="283">
        <f t="shared" si="6"/>
        <v>8</v>
      </c>
    </row>
    <row r="427" spans="1:36">
      <c r="A427" s="280" t="s">
        <v>3664</v>
      </c>
      <c r="B427" s="280" t="s">
        <v>3252</v>
      </c>
      <c r="C427" s="280" t="s">
        <v>3665</v>
      </c>
      <c r="D427" s="280" t="s">
        <v>187</v>
      </c>
      <c r="E427" s="280" t="s">
        <v>3255</v>
      </c>
      <c r="F427" s="280" t="s">
        <v>3254</v>
      </c>
      <c r="G427" s="280" t="s">
        <v>187</v>
      </c>
      <c r="H427" s="280" t="s">
        <v>3255</v>
      </c>
      <c r="I427" s="281">
        <v>7872594900</v>
      </c>
      <c r="J427" s="280" t="s">
        <v>3256</v>
      </c>
      <c r="K427" s="280" t="s">
        <v>3666</v>
      </c>
      <c r="L427" s="281">
        <v>7878424646</v>
      </c>
      <c r="M427" s="280" t="s">
        <v>499</v>
      </c>
      <c r="N427" s="280" t="s">
        <v>499</v>
      </c>
      <c r="O427" s="280" t="s">
        <v>499</v>
      </c>
      <c r="P427" s="280" t="s">
        <v>3258</v>
      </c>
      <c r="Q427" s="280" t="s">
        <v>3667</v>
      </c>
      <c r="R427" s="282">
        <v>0</v>
      </c>
      <c r="S427" s="282">
        <v>0</v>
      </c>
      <c r="T427" s="282">
        <v>0</v>
      </c>
      <c r="U427" s="282">
        <v>0</v>
      </c>
      <c r="V427" s="282">
        <v>0</v>
      </c>
      <c r="W427" s="282">
        <v>0</v>
      </c>
      <c r="X427" s="282">
        <v>0</v>
      </c>
      <c r="Y427" s="282">
        <v>0</v>
      </c>
      <c r="Z427" s="282">
        <v>0</v>
      </c>
      <c r="AA427" s="282">
        <v>0</v>
      </c>
      <c r="AB427" s="282">
        <v>0</v>
      </c>
      <c r="AC427" s="282">
        <v>0</v>
      </c>
      <c r="AD427" s="282">
        <v>0</v>
      </c>
      <c r="AE427" s="282">
        <v>0</v>
      </c>
      <c r="AF427" s="282">
        <v>4</v>
      </c>
      <c r="AG427" s="282">
        <v>6</v>
      </c>
      <c r="AH427" s="282">
        <v>21</v>
      </c>
      <c r="AI427" s="282">
        <v>0</v>
      </c>
      <c r="AJ427" s="283">
        <f t="shared" si="6"/>
        <v>31</v>
      </c>
    </row>
    <row r="428" spans="1:36">
      <c r="A428" s="280" t="s">
        <v>3668</v>
      </c>
      <c r="B428" s="280" t="s">
        <v>3669</v>
      </c>
      <c r="C428" s="280" t="s">
        <v>3670</v>
      </c>
      <c r="D428" s="280" t="s">
        <v>187</v>
      </c>
      <c r="E428" s="280" t="s">
        <v>3544</v>
      </c>
      <c r="F428" s="280" t="s">
        <v>3671</v>
      </c>
      <c r="G428" s="280" t="s">
        <v>187</v>
      </c>
      <c r="H428" s="280" t="s">
        <v>3544</v>
      </c>
      <c r="I428" s="281">
        <v>7878419393</v>
      </c>
      <c r="J428" s="280" t="s">
        <v>439</v>
      </c>
      <c r="K428" s="280" t="s">
        <v>3672</v>
      </c>
      <c r="L428" s="281">
        <v>7878417373</v>
      </c>
      <c r="M428" s="280" t="s">
        <v>3673</v>
      </c>
      <c r="N428" s="280" t="s">
        <v>3673</v>
      </c>
      <c r="O428" s="280" t="s">
        <v>499</v>
      </c>
      <c r="P428" s="280" t="s">
        <v>499</v>
      </c>
      <c r="Q428" s="280" t="s">
        <v>3674</v>
      </c>
      <c r="R428" s="282">
        <v>0</v>
      </c>
      <c r="S428" s="282">
        <v>0</v>
      </c>
      <c r="T428" s="282">
        <v>20</v>
      </c>
      <c r="U428" s="282">
        <v>0</v>
      </c>
      <c r="V428" s="282">
        <v>15</v>
      </c>
      <c r="W428" s="282">
        <v>18</v>
      </c>
      <c r="X428" s="282">
        <v>12</v>
      </c>
      <c r="Y428" s="282">
        <v>9</v>
      </c>
      <c r="Z428" s="282">
        <v>0</v>
      </c>
      <c r="AA428" s="282">
        <v>0</v>
      </c>
      <c r="AB428" s="282">
        <v>0</v>
      </c>
      <c r="AC428" s="282">
        <v>0</v>
      </c>
      <c r="AD428" s="282">
        <v>0</v>
      </c>
      <c r="AE428" s="282">
        <v>0</v>
      </c>
      <c r="AF428" s="282">
        <v>0</v>
      </c>
      <c r="AG428" s="282">
        <v>0</v>
      </c>
      <c r="AH428" s="282">
        <v>0</v>
      </c>
      <c r="AI428" s="282">
        <v>0</v>
      </c>
      <c r="AJ428" s="283">
        <f t="shared" si="6"/>
        <v>74</v>
      </c>
    </row>
    <row r="429" spans="1:36">
      <c r="A429" s="280" t="s">
        <v>3675</v>
      </c>
      <c r="B429" s="280" t="s">
        <v>3676</v>
      </c>
      <c r="C429" s="280" t="s">
        <v>3677</v>
      </c>
      <c r="D429" s="280" t="s">
        <v>187</v>
      </c>
      <c r="E429" s="280" t="s">
        <v>3444</v>
      </c>
      <c r="F429" s="280" t="s">
        <v>3678</v>
      </c>
      <c r="G429" s="280" t="s">
        <v>187</v>
      </c>
      <c r="H429" s="280" t="s">
        <v>3444</v>
      </c>
      <c r="I429" s="281">
        <v>7879137181</v>
      </c>
      <c r="J429" s="280" t="s">
        <v>3679</v>
      </c>
      <c r="K429" s="280" t="s">
        <v>3680</v>
      </c>
      <c r="L429" s="281">
        <v>0</v>
      </c>
      <c r="M429" s="280" t="s">
        <v>3681</v>
      </c>
      <c r="N429" s="280" t="s">
        <v>3681</v>
      </c>
      <c r="O429" s="280" t="s">
        <v>3681</v>
      </c>
      <c r="P429" s="280" t="s">
        <v>3681</v>
      </c>
      <c r="Q429" s="280" t="s">
        <v>3682</v>
      </c>
      <c r="R429" s="282">
        <v>25</v>
      </c>
      <c r="S429" s="282">
        <v>18</v>
      </c>
      <c r="T429" s="282">
        <v>29</v>
      </c>
      <c r="U429" s="282">
        <v>0</v>
      </c>
      <c r="V429" s="282">
        <v>31</v>
      </c>
      <c r="W429" s="282">
        <v>41</v>
      </c>
      <c r="X429" s="282">
        <v>37</v>
      </c>
      <c r="Y429" s="282">
        <v>36</v>
      </c>
      <c r="Z429" s="282">
        <v>44</v>
      </c>
      <c r="AA429" s="282">
        <v>41</v>
      </c>
      <c r="AB429" s="282">
        <v>0</v>
      </c>
      <c r="AC429" s="282">
        <v>27</v>
      </c>
      <c r="AD429" s="282">
        <v>33</v>
      </c>
      <c r="AE429" s="282">
        <v>34</v>
      </c>
      <c r="AF429" s="282">
        <v>44</v>
      </c>
      <c r="AG429" s="282">
        <v>50</v>
      </c>
      <c r="AH429" s="282">
        <v>58</v>
      </c>
      <c r="AI429" s="282">
        <v>0</v>
      </c>
      <c r="AJ429" s="283">
        <f t="shared" si="6"/>
        <v>548</v>
      </c>
    </row>
    <row r="430" spans="1:36">
      <c r="A430" s="280" t="s">
        <v>3683</v>
      </c>
      <c r="B430" s="280" t="s">
        <v>3684</v>
      </c>
      <c r="C430" s="280" t="s">
        <v>3685</v>
      </c>
      <c r="D430" s="280" t="s">
        <v>187</v>
      </c>
      <c r="E430" s="280" t="s">
        <v>3462</v>
      </c>
      <c r="F430" s="280" t="s">
        <v>3686</v>
      </c>
      <c r="G430" s="280" t="s">
        <v>187</v>
      </c>
      <c r="H430" s="280" t="s">
        <v>3462</v>
      </c>
      <c r="I430" s="281">
        <v>7878407747</v>
      </c>
      <c r="J430" s="280" t="s">
        <v>439</v>
      </c>
      <c r="K430" s="280" t="s">
        <v>3687</v>
      </c>
      <c r="L430" s="281">
        <v>7878407747</v>
      </c>
      <c r="M430" s="280" t="s">
        <v>3688</v>
      </c>
      <c r="N430" s="280" t="s">
        <v>3688</v>
      </c>
      <c r="O430" s="280" t="s">
        <v>3689</v>
      </c>
      <c r="P430" s="280" t="s">
        <v>3688</v>
      </c>
      <c r="Q430" s="280" t="s">
        <v>3690</v>
      </c>
      <c r="R430" s="282">
        <v>0</v>
      </c>
      <c r="S430" s="282">
        <v>10</v>
      </c>
      <c r="T430" s="282">
        <v>6</v>
      </c>
      <c r="U430" s="282">
        <v>10</v>
      </c>
      <c r="V430" s="282">
        <v>4</v>
      </c>
      <c r="W430" s="282">
        <v>9</v>
      </c>
      <c r="X430" s="282">
        <v>2</v>
      </c>
      <c r="Y430" s="282">
        <v>10</v>
      </c>
      <c r="Z430" s="282">
        <v>9</v>
      </c>
      <c r="AA430" s="282">
        <v>7</v>
      </c>
      <c r="AB430" s="282">
        <v>20</v>
      </c>
      <c r="AC430" s="282">
        <v>4</v>
      </c>
      <c r="AD430" s="282">
        <v>7</v>
      </c>
      <c r="AE430" s="282">
        <v>4</v>
      </c>
      <c r="AF430" s="282">
        <v>2</v>
      </c>
      <c r="AG430" s="282">
        <v>3</v>
      </c>
      <c r="AH430" s="282">
        <v>9</v>
      </c>
      <c r="AI430" s="282">
        <v>26</v>
      </c>
      <c r="AJ430" s="283">
        <f t="shared" si="6"/>
        <v>142</v>
      </c>
    </row>
    <row r="431" spans="1:36">
      <c r="A431" s="280" t="s">
        <v>3691</v>
      </c>
      <c r="B431" s="280" t="s">
        <v>3692</v>
      </c>
      <c r="C431" s="280" t="s">
        <v>3693</v>
      </c>
      <c r="D431" s="280" t="s">
        <v>187</v>
      </c>
      <c r="E431" s="280" t="s">
        <v>3423</v>
      </c>
      <c r="F431" s="280" t="s">
        <v>3694</v>
      </c>
      <c r="G431" s="280" t="s">
        <v>187</v>
      </c>
      <c r="H431" s="280" t="s">
        <v>3423</v>
      </c>
      <c r="I431" s="281">
        <v>7874130589</v>
      </c>
      <c r="J431" s="280" t="s">
        <v>439</v>
      </c>
      <c r="K431" s="280" t="s">
        <v>3695</v>
      </c>
      <c r="L431" s="281">
        <v>7874130589</v>
      </c>
      <c r="M431" s="280" t="s">
        <v>3696</v>
      </c>
      <c r="N431" s="280" t="s">
        <v>3696</v>
      </c>
      <c r="O431" s="280" t="s">
        <v>3696</v>
      </c>
      <c r="P431" s="280" t="s">
        <v>3696</v>
      </c>
      <c r="Q431" s="280" t="s">
        <v>3697</v>
      </c>
      <c r="R431" s="282">
        <v>0</v>
      </c>
      <c r="S431" s="282">
        <v>0</v>
      </c>
      <c r="T431" s="282">
        <v>10</v>
      </c>
      <c r="U431" s="282">
        <v>0</v>
      </c>
      <c r="V431" s="282">
        <v>10</v>
      </c>
      <c r="W431" s="282">
        <v>15</v>
      </c>
      <c r="X431" s="282">
        <v>8</v>
      </c>
      <c r="Y431" s="282">
        <v>10</v>
      </c>
      <c r="Z431" s="282">
        <v>8</v>
      </c>
      <c r="AA431" s="282">
        <v>5</v>
      </c>
      <c r="AB431" s="282">
        <v>0</v>
      </c>
      <c r="AC431" s="282">
        <v>7</v>
      </c>
      <c r="AD431" s="282">
        <v>9</v>
      </c>
      <c r="AE431" s="282">
        <v>0</v>
      </c>
      <c r="AF431" s="282">
        <v>0</v>
      </c>
      <c r="AG431" s="282">
        <v>0</v>
      </c>
      <c r="AH431" s="282">
        <v>0</v>
      </c>
      <c r="AI431" s="282">
        <v>0</v>
      </c>
      <c r="AJ431" s="283">
        <f t="shared" si="6"/>
        <v>82</v>
      </c>
    </row>
    <row r="432" spans="1:36">
      <c r="A432" s="280" t="s">
        <v>3698</v>
      </c>
      <c r="B432" s="280" t="s">
        <v>3699</v>
      </c>
      <c r="C432" s="280" t="s">
        <v>3700</v>
      </c>
      <c r="D432" s="280" t="s">
        <v>187</v>
      </c>
      <c r="E432" s="280" t="s">
        <v>3462</v>
      </c>
      <c r="F432" s="280" t="s">
        <v>3701</v>
      </c>
      <c r="G432" s="280" t="s">
        <v>187</v>
      </c>
      <c r="H432" s="280" t="s">
        <v>3478</v>
      </c>
      <c r="I432" s="281">
        <v>7878420000</v>
      </c>
      <c r="J432" s="280" t="s">
        <v>3702</v>
      </c>
      <c r="K432" s="280" t="s">
        <v>3703</v>
      </c>
      <c r="L432" s="281">
        <v>7878405020</v>
      </c>
      <c r="M432" s="280" t="s">
        <v>3704</v>
      </c>
      <c r="N432" s="280" t="s">
        <v>3704</v>
      </c>
      <c r="O432" s="280" t="s">
        <v>3704</v>
      </c>
      <c r="P432" s="280" t="s">
        <v>3704</v>
      </c>
      <c r="Q432" s="280" t="s">
        <v>3705</v>
      </c>
      <c r="R432" s="282">
        <v>0</v>
      </c>
      <c r="S432" s="282">
        <v>10</v>
      </c>
      <c r="T432" s="282">
        <v>0</v>
      </c>
      <c r="U432" s="282">
        <v>28</v>
      </c>
      <c r="V432" s="282">
        <v>0</v>
      </c>
      <c r="W432" s="282">
        <v>0</v>
      </c>
      <c r="X432" s="282">
        <v>0</v>
      </c>
      <c r="Y432" s="282">
        <v>0</v>
      </c>
      <c r="Z432" s="282">
        <v>0</v>
      </c>
      <c r="AA432" s="282">
        <v>0</v>
      </c>
      <c r="AB432" s="282">
        <v>5</v>
      </c>
      <c r="AC432" s="282">
        <v>0</v>
      </c>
      <c r="AD432" s="282">
        <v>15</v>
      </c>
      <c r="AE432" s="282">
        <v>28</v>
      </c>
      <c r="AF432" s="282">
        <v>20</v>
      </c>
      <c r="AG432" s="282">
        <v>24</v>
      </c>
      <c r="AH432" s="282">
        <v>23</v>
      </c>
      <c r="AI432" s="282">
        <v>11</v>
      </c>
      <c r="AJ432" s="283">
        <f t="shared" si="6"/>
        <v>164</v>
      </c>
    </row>
    <row r="433" spans="1:36">
      <c r="A433" s="280" t="s">
        <v>3706</v>
      </c>
      <c r="B433" s="280" t="s">
        <v>3707</v>
      </c>
      <c r="C433" s="280" t="s">
        <v>3708</v>
      </c>
      <c r="D433" s="280" t="s">
        <v>187</v>
      </c>
      <c r="E433" s="280" t="s">
        <v>3255</v>
      </c>
      <c r="F433" s="280" t="s">
        <v>3709</v>
      </c>
      <c r="G433" s="280" t="s">
        <v>187</v>
      </c>
      <c r="H433" s="280" t="s">
        <v>3255</v>
      </c>
      <c r="I433" s="281">
        <v>7878407928</v>
      </c>
      <c r="J433" s="280" t="s">
        <v>439</v>
      </c>
      <c r="K433" s="280" t="s">
        <v>3710</v>
      </c>
      <c r="L433" s="281">
        <v>7878407928</v>
      </c>
      <c r="M433" s="280" t="s">
        <v>3711</v>
      </c>
      <c r="N433" s="280" t="s">
        <v>3711</v>
      </c>
      <c r="O433" s="280" t="s">
        <v>3711</v>
      </c>
      <c r="P433" s="280" t="s">
        <v>3711</v>
      </c>
      <c r="Q433" s="280" t="s">
        <v>3712</v>
      </c>
      <c r="R433" s="282">
        <v>0</v>
      </c>
      <c r="S433" s="282">
        <v>0</v>
      </c>
      <c r="T433" s="282">
        <v>2</v>
      </c>
      <c r="U433" s="282">
        <v>0</v>
      </c>
      <c r="V433" s="282">
        <v>1</v>
      </c>
      <c r="W433" s="282">
        <v>2</v>
      </c>
      <c r="X433" s="282">
        <v>1</v>
      </c>
      <c r="Y433" s="282">
        <v>0</v>
      </c>
      <c r="Z433" s="282">
        <v>2</v>
      </c>
      <c r="AA433" s="282">
        <v>0</v>
      </c>
      <c r="AB433" s="282">
        <v>0</v>
      </c>
      <c r="AC433" s="282">
        <v>0</v>
      </c>
      <c r="AD433" s="282">
        <v>0</v>
      </c>
      <c r="AE433" s="282">
        <v>1</v>
      </c>
      <c r="AF433" s="282">
        <v>1</v>
      </c>
      <c r="AG433" s="282">
        <v>0</v>
      </c>
      <c r="AH433" s="282">
        <v>0</v>
      </c>
      <c r="AI433" s="282">
        <v>0</v>
      </c>
      <c r="AJ433" s="283">
        <f t="shared" si="6"/>
        <v>10</v>
      </c>
    </row>
    <row r="434" spans="1:36">
      <c r="A434" s="280" t="s">
        <v>3713</v>
      </c>
      <c r="B434" s="280" t="s">
        <v>3714</v>
      </c>
      <c r="C434" s="280" t="s">
        <v>3715</v>
      </c>
      <c r="D434" s="280" t="s">
        <v>187</v>
      </c>
      <c r="E434" s="280" t="s">
        <v>3423</v>
      </c>
      <c r="F434" s="280" t="s">
        <v>3716</v>
      </c>
      <c r="G434" s="280" t="s">
        <v>183</v>
      </c>
      <c r="H434" s="280" t="s">
        <v>3374</v>
      </c>
      <c r="I434" s="281">
        <v>7874491797</v>
      </c>
      <c r="J434" s="280" t="s">
        <v>439</v>
      </c>
      <c r="K434" s="280" t="s">
        <v>3717</v>
      </c>
      <c r="L434" s="281">
        <v>7874491797</v>
      </c>
      <c r="M434" s="280" t="s">
        <v>3718</v>
      </c>
      <c r="N434" s="280" t="s">
        <v>3718</v>
      </c>
      <c r="O434" s="280" t="s">
        <v>3718</v>
      </c>
      <c r="P434" s="280" t="s">
        <v>3718</v>
      </c>
      <c r="Q434" s="280" t="s">
        <v>3718</v>
      </c>
      <c r="R434" s="282">
        <v>0</v>
      </c>
      <c r="S434" s="282">
        <v>0</v>
      </c>
      <c r="T434" s="282">
        <v>20</v>
      </c>
      <c r="U434" s="282">
        <v>0</v>
      </c>
      <c r="V434" s="282">
        <v>14</v>
      </c>
      <c r="W434" s="282">
        <v>0</v>
      </c>
      <c r="X434" s="282">
        <v>0</v>
      </c>
      <c r="Y434" s="282">
        <v>0</v>
      </c>
      <c r="Z434" s="282">
        <v>0</v>
      </c>
      <c r="AA434" s="282">
        <v>0</v>
      </c>
      <c r="AB434" s="282">
        <v>0</v>
      </c>
      <c r="AC434" s="282">
        <v>0</v>
      </c>
      <c r="AD434" s="282">
        <v>0</v>
      </c>
      <c r="AE434" s="282">
        <v>0</v>
      </c>
      <c r="AF434" s="282">
        <v>0</v>
      </c>
      <c r="AG434" s="282">
        <v>0</v>
      </c>
      <c r="AH434" s="282">
        <v>0</v>
      </c>
      <c r="AI434" s="282">
        <v>0</v>
      </c>
      <c r="AJ434" s="283">
        <f t="shared" si="6"/>
        <v>34</v>
      </c>
    </row>
    <row r="435" spans="1:36">
      <c r="A435" s="280" t="s">
        <v>3719</v>
      </c>
      <c r="B435" s="280" t="s">
        <v>3720</v>
      </c>
      <c r="C435" s="280" t="s">
        <v>3721</v>
      </c>
      <c r="D435" s="280" t="s">
        <v>187</v>
      </c>
      <c r="E435" s="280" t="s">
        <v>2313</v>
      </c>
      <c r="F435" s="280" t="s">
        <v>2313</v>
      </c>
      <c r="G435" s="280" t="s">
        <v>3722</v>
      </c>
      <c r="H435" s="280" t="s">
        <v>2313</v>
      </c>
      <c r="I435" s="281">
        <v>7878532270</v>
      </c>
      <c r="J435" s="280" t="s">
        <v>439</v>
      </c>
      <c r="K435" s="280" t="s">
        <v>3723</v>
      </c>
      <c r="L435" s="281">
        <v>7878532531</v>
      </c>
      <c r="M435" s="280" t="s">
        <v>3724</v>
      </c>
      <c r="N435" s="280" t="s">
        <v>3724</v>
      </c>
      <c r="O435" s="280" t="s">
        <v>3724</v>
      </c>
      <c r="P435" s="280" t="s">
        <v>3724</v>
      </c>
      <c r="Q435" s="280" t="s">
        <v>3725</v>
      </c>
      <c r="R435" s="282">
        <v>0</v>
      </c>
      <c r="S435" s="282">
        <v>7</v>
      </c>
      <c r="T435" s="282">
        <v>18</v>
      </c>
      <c r="U435" s="282">
        <v>0</v>
      </c>
      <c r="V435" s="282">
        <v>21</v>
      </c>
      <c r="W435" s="282">
        <v>27</v>
      </c>
      <c r="X435" s="282">
        <v>24</v>
      </c>
      <c r="Y435" s="282">
        <v>37</v>
      </c>
      <c r="Z435" s="282">
        <v>30</v>
      </c>
      <c r="AA435" s="282">
        <v>29</v>
      </c>
      <c r="AB435" s="282">
        <v>0</v>
      </c>
      <c r="AC435" s="282">
        <v>34</v>
      </c>
      <c r="AD435" s="282">
        <v>37</v>
      </c>
      <c r="AE435" s="282">
        <v>21</v>
      </c>
      <c r="AF435" s="282">
        <v>21</v>
      </c>
      <c r="AG435" s="282">
        <v>17</v>
      </c>
      <c r="AH435" s="282">
        <v>11</v>
      </c>
      <c r="AI435" s="282">
        <v>0</v>
      </c>
      <c r="AJ435" s="283">
        <f t="shared" si="6"/>
        <v>334</v>
      </c>
    </row>
    <row r="436" spans="1:36">
      <c r="A436" s="280" t="s">
        <v>3726</v>
      </c>
      <c r="B436" s="280" t="s">
        <v>3727</v>
      </c>
      <c r="C436" s="280" t="s">
        <v>3728</v>
      </c>
      <c r="D436" s="280" t="s">
        <v>194</v>
      </c>
      <c r="E436" s="280" t="s">
        <v>3729</v>
      </c>
      <c r="F436" s="280" t="s">
        <v>3728</v>
      </c>
      <c r="G436" s="280" t="s">
        <v>194</v>
      </c>
      <c r="H436" s="280" t="s">
        <v>3729</v>
      </c>
      <c r="I436" s="281">
        <v>7878038686</v>
      </c>
      <c r="J436" s="280" t="s">
        <v>439</v>
      </c>
      <c r="K436" s="280" t="s">
        <v>3730</v>
      </c>
      <c r="L436" s="281">
        <v>7878038686</v>
      </c>
      <c r="M436" s="280" t="s">
        <v>3731</v>
      </c>
      <c r="N436" s="280" t="s">
        <v>3731</v>
      </c>
      <c r="O436" s="280" t="s">
        <v>3731</v>
      </c>
      <c r="P436" s="280" t="s">
        <v>3731</v>
      </c>
      <c r="Q436" s="280" t="s">
        <v>3732</v>
      </c>
      <c r="R436" s="282">
        <v>0</v>
      </c>
      <c r="S436" s="282">
        <v>0</v>
      </c>
      <c r="T436" s="282">
        <v>10</v>
      </c>
      <c r="U436" s="282">
        <v>0</v>
      </c>
      <c r="V436" s="282">
        <v>15</v>
      </c>
      <c r="W436" s="282">
        <v>10</v>
      </c>
      <c r="X436" s="282">
        <v>11</v>
      </c>
      <c r="Y436" s="282">
        <v>7</v>
      </c>
      <c r="Z436" s="282">
        <v>7</v>
      </c>
      <c r="AA436" s="282">
        <v>21</v>
      </c>
      <c r="AB436" s="282">
        <v>0</v>
      </c>
      <c r="AC436" s="282">
        <v>17</v>
      </c>
      <c r="AD436" s="282">
        <v>10</v>
      </c>
      <c r="AE436" s="282">
        <v>10</v>
      </c>
      <c r="AF436" s="282">
        <v>8</v>
      </c>
      <c r="AG436" s="282">
        <v>3</v>
      </c>
      <c r="AH436" s="282">
        <v>9</v>
      </c>
      <c r="AI436" s="282">
        <v>0</v>
      </c>
      <c r="AJ436" s="283">
        <f t="shared" si="6"/>
        <v>138</v>
      </c>
    </row>
    <row r="437" spans="1:36">
      <c r="A437" s="280" t="s">
        <v>3733</v>
      </c>
      <c r="B437" s="280" t="s">
        <v>3734</v>
      </c>
      <c r="C437" s="280" t="s">
        <v>3735</v>
      </c>
      <c r="D437" s="280" t="s">
        <v>194</v>
      </c>
      <c r="E437" s="280" t="s">
        <v>3729</v>
      </c>
      <c r="F437" s="280" t="s">
        <v>3736</v>
      </c>
      <c r="G437" s="280" t="s">
        <v>194</v>
      </c>
      <c r="H437" s="280" t="s">
        <v>3729</v>
      </c>
      <c r="I437" s="281">
        <v>7873188328</v>
      </c>
      <c r="J437" s="280" t="s">
        <v>439</v>
      </c>
      <c r="K437" s="280" t="s">
        <v>3737</v>
      </c>
      <c r="L437" s="281">
        <v>7873188328</v>
      </c>
      <c r="M437" s="280" t="s">
        <v>3738</v>
      </c>
      <c r="N437" s="280" t="s">
        <v>3738</v>
      </c>
      <c r="O437" s="280" t="s">
        <v>3738</v>
      </c>
      <c r="P437" s="280" t="s">
        <v>3738</v>
      </c>
      <c r="Q437" s="280" t="s">
        <v>3739</v>
      </c>
      <c r="R437" s="282">
        <v>0</v>
      </c>
      <c r="S437" s="282">
        <v>0</v>
      </c>
      <c r="T437" s="282">
        <v>0</v>
      </c>
      <c r="U437" s="282">
        <v>0</v>
      </c>
      <c r="V437" s="282">
        <v>0</v>
      </c>
      <c r="W437" s="282">
        <v>0</v>
      </c>
      <c r="X437" s="282">
        <v>0</v>
      </c>
      <c r="Y437" s="282">
        <v>0</v>
      </c>
      <c r="Z437" s="282">
        <v>0</v>
      </c>
      <c r="AA437" s="282">
        <v>3</v>
      </c>
      <c r="AB437" s="282">
        <v>0</v>
      </c>
      <c r="AC437" s="282">
        <v>11</v>
      </c>
      <c r="AD437" s="282">
        <v>15</v>
      </c>
      <c r="AE437" s="282">
        <v>27</v>
      </c>
      <c r="AF437" s="282">
        <v>37</v>
      </c>
      <c r="AG437" s="282">
        <v>46</v>
      </c>
      <c r="AH437" s="282">
        <v>49</v>
      </c>
      <c r="AI437" s="282">
        <v>0</v>
      </c>
      <c r="AJ437" s="283">
        <f t="shared" si="6"/>
        <v>188</v>
      </c>
    </row>
    <row r="438" spans="1:36">
      <c r="A438" s="280" t="s">
        <v>3740</v>
      </c>
      <c r="B438" s="280" t="s">
        <v>3741</v>
      </c>
      <c r="C438" s="280" t="s">
        <v>3742</v>
      </c>
      <c r="D438" s="280" t="s">
        <v>183</v>
      </c>
      <c r="E438" s="280" t="s">
        <v>3374</v>
      </c>
      <c r="F438" s="280" t="s">
        <v>3743</v>
      </c>
      <c r="G438" s="280" t="s">
        <v>188</v>
      </c>
      <c r="H438" s="280" t="s">
        <v>3744</v>
      </c>
      <c r="I438" s="281">
        <v>7878450588</v>
      </c>
      <c r="J438" s="280" t="s">
        <v>439</v>
      </c>
      <c r="K438" s="280" t="s">
        <v>3745</v>
      </c>
      <c r="L438" s="281">
        <v>7878450588</v>
      </c>
      <c r="M438" s="280" t="s">
        <v>3746</v>
      </c>
      <c r="N438" s="280" t="s">
        <v>3747</v>
      </c>
      <c r="O438" s="280" t="s">
        <v>3748</v>
      </c>
      <c r="P438" s="280" t="s">
        <v>3749</v>
      </c>
      <c r="Q438" s="280" t="s">
        <v>3746</v>
      </c>
      <c r="R438" s="282">
        <v>0</v>
      </c>
      <c r="S438" s="282">
        <v>0</v>
      </c>
      <c r="T438" s="282">
        <v>22</v>
      </c>
      <c r="U438" s="282">
        <v>0</v>
      </c>
      <c r="V438" s="282">
        <v>23</v>
      </c>
      <c r="W438" s="282">
        <v>20</v>
      </c>
      <c r="X438" s="282">
        <v>20</v>
      </c>
      <c r="Y438" s="282">
        <v>13</v>
      </c>
      <c r="Z438" s="282">
        <v>17</v>
      </c>
      <c r="AA438" s="282">
        <v>10</v>
      </c>
      <c r="AB438" s="282">
        <v>0</v>
      </c>
      <c r="AC438" s="282">
        <v>21</v>
      </c>
      <c r="AD438" s="282">
        <v>17</v>
      </c>
      <c r="AE438" s="282">
        <v>11</v>
      </c>
      <c r="AF438" s="282">
        <v>1</v>
      </c>
      <c r="AG438" s="282">
        <v>7</v>
      </c>
      <c r="AH438" s="282">
        <v>6</v>
      </c>
      <c r="AI438" s="282">
        <v>0</v>
      </c>
      <c r="AJ438" s="283">
        <f t="shared" si="6"/>
        <v>188</v>
      </c>
    </row>
    <row r="439" spans="1:36">
      <c r="A439" s="280" t="s">
        <v>3750</v>
      </c>
      <c r="B439" s="280" t="s">
        <v>3751</v>
      </c>
      <c r="C439" s="280" t="s">
        <v>3752</v>
      </c>
      <c r="D439" s="280" t="s">
        <v>188</v>
      </c>
      <c r="E439" s="280" t="s">
        <v>3744</v>
      </c>
      <c r="F439" s="280" t="s">
        <v>3753</v>
      </c>
      <c r="G439" s="280" t="s">
        <v>3754</v>
      </c>
      <c r="H439" s="280" t="s">
        <v>3729</v>
      </c>
      <c r="I439" s="281">
        <v>7878006503</v>
      </c>
      <c r="J439" s="280" t="s">
        <v>439</v>
      </c>
      <c r="K439" s="280" t="s">
        <v>3755</v>
      </c>
      <c r="L439" s="281">
        <v>7878006503</v>
      </c>
      <c r="M439" s="280" t="s">
        <v>3756</v>
      </c>
      <c r="N439" s="280" t="s">
        <v>499</v>
      </c>
      <c r="O439" s="280" t="s">
        <v>499</v>
      </c>
      <c r="P439" s="280" t="s">
        <v>499</v>
      </c>
      <c r="Q439" s="280" t="s">
        <v>3756</v>
      </c>
      <c r="R439" s="282">
        <v>12</v>
      </c>
      <c r="S439" s="282">
        <v>7</v>
      </c>
      <c r="T439" s="282">
        <v>11</v>
      </c>
      <c r="U439" s="282">
        <v>0</v>
      </c>
      <c r="V439" s="282">
        <v>0</v>
      </c>
      <c r="W439" s="282">
        <v>0</v>
      </c>
      <c r="X439" s="282">
        <v>0</v>
      </c>
      <c r="Y439" s="282">
        <v>0</v>
      </c>
      <c r="Z439" s="282">
        <v>0</v>
      </c>
      <c r="AA439" s="282">
        <v>0</v>
      </c>
      <c r="AB439" s="282">
        <v>0</v>
      </c>
      <c r="AC439" s="282">
        <v>0</v>
      </c>
      <c r="AD439" s="282">
        <v>0</v>
      </c>
      <c r="AE439" s="282">
        <v>0</v>
      </c>
      <c r="AF439" s="282">
        <v>0</v>
      </c>
      <c r="AG439" s="282">
        <v>0</v>
      </c>
      <c r="AH439" s="282">
        <v>0</v>
      </c>
      <c r="AI439" s="282">
        <v>0</v>
      </c>
      <c r="AJ439" s="283">
        <f t="shared" si="6"/>
        <v>30</v>
      </c>
    </row>
    <row r="440" spans="1:36">
      <c r="A440" s="280" t="s">
        <v>3757</v>
      </c>
      <c r="B440" s="280" t="s">
        <v>663</v>
      </c>
      <c r="C440" s="280" t="s">
        <v>3758</v>
      </c>
      <c r="D440" s="280" t="s">
        <v>189</v>
      </c>
      <c r="E440" s="280" t="s">
        <v>3759</v>
      </c>
      <c r="F440" s="280" t="s">
        <v>3760</v>
      </c>
      <c r="G440" s="280" t="s">
        <v>189</v>
      </c>
      <c r="H440" s="280" t="s">
        <v>3759</v>
      </c>
      <c r="I440" s="281">
        <v>7878472875</v>
      </c>
      <c r="J440" s="280" t="s">
        <v>3761</v>
      </c>
      <c r="K440" s="280" t="s">
        <v>3762</v>
      </c>
      <c r="L440" s="281">
        <v>7878476153</v>
      </c>
      <c r="M440" s="280" t="s">
        <v>3763</v>
      </c>
      <c r="N440" s="280" t="s">
        <v>3763</v>
      </c>
      <c r="O440" s="280" t="s">
        <v>3763</v>
      </c>
      <c r="P440" s="280" t="s">
        <v>439</v>
      </c>
      <c r="Q440" s="280" t="s">
        <v>3764</v>
      </c>
      <c r="R440" s="282">
        <v>0</v>
      </c>
      <c r="S440" s="282">
        <v>10</v>
      </c>
      <c r="T440" s="282">
        <v>20</v>
      </c>
      <c r="U440" s="282">
        <v>0</v>
      </c>
      <c r="V440" s="282">
        <v>21</v>
      </c>
      <c r="W440" s="282">
        <v>32</v>
      </c>
      <c r="X440" s="282">
        <v>30</v>
      </c>
      <c r="Y440" s="282">
        <v>22</v>
      </c>
      <c r="Z440" s="282">
        <v>18</v>
      </c>
      <c r="AA440" s="282">
        <v>20</v>
      </c>
      <c r="AB440" s="282">
        <v>0</v>
      </c>
      <c r="AC440" s="282">
        <v>15</v>
      </c>
      <c r="AD440" s="282">
        <v>23</v>
      </c>
      <c r="AE440" s="282">
        <v>0</v>
      </c>
      <c r="AF440" s="282">
        <v>0</v>
      </c>
      <c r="AG440" s="282">
        <v>0</v>
      </c>
      <c r="AH440" s="282">
        <v>0</v>
      </c>
      <c r="AI440" s="282">
        <v>0</v>
      </c>
      <c r="AJ440" s="283">
        <f t="shared" si="6"/>
        <v>211</v>
      </c>
    </row>
    <row r="441" spans="1:36">
      <c r="A441" s="280" t="s">
        <v>3765</v>
      </c>
      <c r="B441" s="280" t="s">
        <v>3766</v>
      </c>
      <c r="C441" s="280" t="s">
        <v>3767</v>
      </c>
      <c r="D441" s="280" t="s">
        <v>189</v>
      </c>
      <c r="E441" s="280" t="s">
        <v>3759</v>
      </c>
      <c r="F441" s="280" t="s">
        <v>3768</v>
      </c>
      <c r="G441" s="280" t="s">
        <v>189</v>
      </c>
      <c r="H441" s="280" t="s">
        <v>3759</v>
      </c>
      <c r="I441" s="281">
        <v>7875161242</v>
      </c>
      <c r="J441" s="280" t="s">
        <v>439</v>
      </c>
      <c r="K441" s="280" t="s">
        <v>3769</v>
      </c>
      <c r="L441" s="281">
        <v>7875161242</v>
      </c>
      <c r="M441" s="280" t="s">
        <v>3770</v>
      </c>
      <c r="N441" s="280" t="s">
        <v>3770</v>
      </c>
      <c r="O441" s="280" t="s">
        <v>3770</v>
      </c>
      <c r="P441" s="280" t="s">
        <v>3770</v>
      </c>
      <c r="Q441" s="280" t="s">
        <v>3771</v>
      </c>
      <c r="R441" s="282">
        <v>0</v>
      </c>
      <c r="S441" s="282">
        <v>0</v>
      </c>
      <c r="T441" s="282">
        <v>18</v>
      </c>
      <c r="U441" s="282">
        <v>0</v>
      </c>
      <c r="V441" s="282">
        <v>0</v>
      </c>
      <c r="W441" s="282">
        <v>0</v>
      </c>
      <c r="X441" s="282">
        <v>0</v>
      </c>
      <c r="Y441" s="282">
        <v>0</v>
      </c>
      <c r="Z441" s="282">
        <v>0</v>
      </c>
      <c r="AA441" s="282">
        <v>0</v>
      </c>
      <c r="AB441" s="282">
        <v>0</v>
      </c>
      <c r="AC441" s="282">
        <v>0</v>
      </c>
      <c r="AD441" s="282">
        <v>0</v>
      </c>
      <c r="AE441" s="282">
        <v>0</v>
      </c>
      <c r="AF441" s="282">
        <v>0</v>
      </c>
      <c r="AG441" s="282">
        <v>0</v>
      </c>
      <c r="AH441" s="282">
        <v>0</v>
      </c>
      <c r="AI441" s="282">
        <v>0</v>
      </c>
      <c r="AJ441" s="283">
        <f t="shared" si="6"/>
        <v>18</v>
      </c>
    </row>
    <row r="442" spans="1:36">
      <c r="A442" s="280" t="s">
        <v>3772</v>
      </c>
      <c r="B442" s="280" t="s">
        <v>3773</v>
      </c>
      <c r="C442" s="280" t="s">
        <v>3774</v>
      </c>
      <c r="D442" s="280" t="s">
        <v>190</v>
      </c>
      <c r="E442" s="280" t="s">
        <v>3775</v>
      </c>
      <c r="F442" s="280" t="s">
        <v>3776</v>
      </c>
      <c r="G442" s="280" t="s">
        <v>190</v>
      </c>
      <c r="H442" s="280" t="s">
        <v>3775</v>
      </c>
      <c r="I442" s="281">
        <v>7878560485</v>
      </c>
      <c r="J442" s="280" t="s">
        <v>439</v>
      </c>
      <c r="K442" s="280" t="s">
        <v>3777</v>
      </c>
      <c r="L442" s="281">
        <v>7878560485</v>
      </c>
      <c r="M442" s="280" t="s">
        <v>3778</v>
      </c>
      <c r="N442" s="280" t="s">
        <v>3778</v>
      </c>
      <c r="O442" s="280" t="s">
        <v>3778</v>
      </c>
      <c r="P442" s="280" t="s">
        <v>3778</v>
      </c>
      <c r="Q442" s="280" t="s">
        <v>3779</v>
      </c>
      <c r="R442" s="282">
        <v>0</v>
      </c>
      <c r="S442" s="282">
        <v>0</v>
      </c>
      <c r="T442" s="282">
        <v>11</v>
      </c>
      <c r="U442" s="282">
        <v>0</v>
      </c>
      <c r="V442" s="282">
        <v>5</v>
      </c>
      <c r="W442" s="282">
        <v>11</v>
      </c>
      <c r="X442" s="282">
        <v>11</v>
      </c>
      <c r="Y442" s="282">
        <v>8</v>
      </c>
      <c r="Z442" s="282">
        <v>11</v>
      </c>
      <c r="AA442" s="282">
        <v>16</v>
      </c>
      <c r="AB442" s="282">
        <v>0</v>
      </c>
      <c r="AC442" s="282">
        <v>10</v>
      </c>
      <c r="AD442" s="282">
        <v>1</v>
      </c>
      <c r="AE442" s="282">
        <v>4</v>
      </c>
      <c r="AF442" s="282">
        <v>8</v>
      </c>
      <c r="AG442" s="282">
        <v>6</v>
      </c>
      <c r="AH442" s="282">
        <v>5</v>
      </c>
      <c r="AI442" s="282">
        <v>0</v>
      </c>
      <c r="AJ442" s="283">
        <f t="shared" si="6"/>
        <v>107</v>
      </c>
    </row>
    <row r="443" spans="1:36">
      <c r="A443" s="280" t="s">
        <v>3780</v>
      </c>
      <c r="B443" s="280" t="s">
        <v>3781</v>
      </c>
      <c r="C443" s="280" t="s">
        <v>3782</v>
      </c>
      <c r="D443" s="280" t="s">
        <v>190</v>
      </c>
      <c r="E443" s="280" t="s">
        <v>3775</v>
      </c>
      <c r="F443" s="280" t="s">
        <v>3783</v>
      </c>
      <c r="G443" s="280" t="s">
        <v>190</v>
      </c>
      <c r="H443" s="280" t="s">
        <v>3775</v>
      </c>
      <c r="I443" s="281">
        <v>7878564365</v>
      </c>
      <c r="J443" s="280" t="s">
        <v>3784</v>
      </c>
      <c r="K443" s="280" t="s">
        <v>3785</v>
      </c>
      <c r="L443" s="281">
        <v>7878566086</v>
      </c>
      <c r="M443" s="280" t="s">
        <v>3786</v>
      </c>
      <c r="N443" s="280" t="s">
        <v>3786</v>
      </c>
      <c r="O443" s="280" t="s">
        <v>3786</v>
      </c>
      <c r="P443" s="280" t="s">
        <v>3786</v>
      </c>
      <c r="Q443" s="280" t="s">
        <v>3787</v>
      </c>
      <c r="R443" s="282">
        <v>10</v>
      </c>
      <c r="S443" s="282">
        <v>15</v>
      </c>
      <c r="T443" s="282">
        <v>18</v>
      </c>
      <c r="U443" s="282">
        <v>0</v>
      </c>
      <c r="V443" s="282">
        <v>31</v>
      </c>
      <c r="W443" s="282">
        <v>25</v>
      </c>
      <c r="X443" s="282">
        <v>16</v>
      </c>
      <c r="Y443" s="282">
        <v>22</v>
      </c>
      <c r="Z443" s="282">
        <v>12</v>
      </c>
      <c r="AA443" s="282">
        <v>18</v>
      </c>
      <c r="AB443" s="282">
        <v>0</v>
      </c>
      <c r="AC443" s="282">
        <v>21</v>
      </c>
      <c r="AD443" s="282">
        <v>6</v>
      </c>
      <c r="AE443" s="282">
        <v>10</v>
      </c>
      <c r="AF443" s="282">
        <v>0</v>
      </c>
      <c r="AG443" s="282">
        <v>0</v>
      </c>
      <c r="AH443" s="282">
        <v>0</v>
      </c>
      <c r="AI443" s="282">
        <v>0</v>
      </c>
      <c r="AJ443" s="283">
        <f t="shared" si="6"/>
        <v>204</v>
      </c>
    </row>
    <row r="444" spans="1:36">
      <c r="A444" s="280" t="s">
        <v>3788</v>
      </c>
      <c r="B444" s="280" t="s">
        <v>3789</v>
      </c>
      <c r="C444" s="280" t="s">
        <v>3790</v>
      </c>
      <c r="D444" s="280" t="s">
        <v>190</v>
      </c>
      <c r="E444" s="280" t="s">
        <v>3775</v>
      </c>
      <c r="F444" s="280" t="s">
        <v>3791</v>
      </c>
      <c r="G444" s="280" t="s">
        <v>190</v>
      </c>
      <c r="H444" s="280" t="s">
        <v>3775</v>
      </c>
      <c r="I444" s="281">
        <v>7878561001</v>
      </c>
      <c r="J444" s="280" t="s">
        <v>1136</v>
      </c>
      <c r="K444" s="280" t="s">
        <v>3792</v>
      </c>
      <c r="L444" s="281">
        <v>7878564044</v>
      </c>
      <c r="M444" s="280" t="s">
        <v>3793</v>
      </c>
      <c r="N444" s="280" t="s">
        <v>3793</v>
      </c>
      <c r="O444" s="280" t="s">
        <v>3793</v>
      </c>
      <c r="P444" s="280" t="s">
        <v>3793</v>
      </c>
      <c r="Q444" s="280" t="s">
        <v>3794</v>
      </c>
      <c r="R444" s="282">
        <v>0</v>
      </c>
      <c r="S444" s="282">
        <v>10</v>
      </c>
      <c r="T444" s="282">
        <v>7</v>
      </c>
      <c r="U444" s="282">
        <v>0</v>
      </c>
      <c r="V444" s="282">
        <v>15</v>
      </c>
      <c r="W444" s="282">
        <v>15</v>
      </c>
      <c r="X444" s="282">
        <v>9</v>
      </c>
      <c r="Y444" s="282">
        <v>14</v>
      </c>
      <c r="Z444" s="282">
        <v>16</v>
      </c>
      <c r="AA444" s="282">
        <v>18</v>
      </c>
      <c r="AB444" s="282">
        <v>0</v>
      </c>
      <c r="AC444" s="282">
        <v>17</v>
      </c>
      <c r="AD444" s="282">
        <v>0</v>
      </c>
      <c r="AE444" s="282">
        <v>4</v>
      </c>
      <c r="AF444" s="282">
        <v>9</v>
      </c>
      <c r="AG444" s="282">
        <v>0</v>
      </c>
      <c r="AH444" s="282">
        <v>0</v>
      </c>
      <c r="AI444" s="282">
        <v>0</v>
      </c>
      <c r="AJ444" s="283">
        <f t="shared" si="6"/>
        <v>134</v>
      </c>
    </row>
    <row r="445" spans="1:36">
      <c r="A445" s="280" t="s">
        <v>3795</v>
      </c>
      <c r="B445" s="280" t="s">
        <v>3796</v>
      </c>
      <c r="C445" s="280" t="s">
        <v>3797</v>
      </c>
      <c r="D445" s="280" t="s">
        <v>190</v>
      </c>
      <c r="E445" s="280" t="s">
        <v>3775</v>
      </c>
      <c r="F445" s="280" t="s">
        <v>3798</v>
      </c>
      <c r="G445" s="280" t="s">
        <v>3799</v>
      </c>
      <c r="H445" s="280" t="s">
        <v>3800</v>
      </c>
      <c r="I445" s="281">
        <v>7878566429</v>
      </c>
      <c r="J445" s="280" t="s">
        <v>439</v>
      </c>
      <c r="K445" s="280" t="s">
        <v>3801</v>
      </c>
      <c r="L445" s="281">
        <v>7878566429</v>
      </c>
      <c r="M445" s="280" t="s">
        <v>3802</v>
      </c>
      <c r="N445" s="280" t="s">
        <v>611</v>
      </c>
      <c r="O445" s="280" t="s">
        <v>611</v>
      </c>
      <c r="P445" s="280" t="s">
        <v>611</v>
      </c>
      <c r="Q445" s="280" t="s">
        <v>3803</v>
      </c>
      <c r="R445" s="282">
        <v>13</v>
      </c>
      <c r="S445" s="282">
        <v>16</v>
      </c>
      <c r="T445" s="282">
        <v>12</v>
      </c>
      <c r="U445" s="282">
        <v>0</v>
      </c>
      <c r="V445" s="282">
        <v>0</v>
      </c>
      <c r="W445" s="282">
        <v>0</v>
      </c>
      <c r="X445" s="282">
        <v>0</v>
      </c>
      <c r="Y445" s="282">
        <v>0</v>
      </c>
      <c r="Z445" s="282">
        <v>0</v>
      </c>
      <c r="AA445" s="282">
        <v>0</v>
      </c>
      <c r="AB445" s="282">
        <v>0</v>
      </c>
      <c r="AC445" s="282">
        <v>0</v>
      </c>
      <c r="AD445" s="282">
        <v>0</v>
      </c>
      <c r="AE445" s="282">
        <v>0</v>
      </c>
      <c r="AF445" s="282">
        <v>0</v>
      </c>
      <c r="AG445" s="282">
        <v>0</v>
      </c>
      <c r="AH445" s="282">
        <v>0</v>
      </c>
      <c r="AI445" s="282">
        <v>0</v>
      </c>
      <c r="AJ445" s="283">
        <f t="shared" si="6"/>
        <v>41</v>
      </c>
    </row>
    <row r="446" spans="1:36">
      <c r="A446" s="280" t="s">
        <v>3804</v>
      </c>
      <c r="B446" s="280" t="s">
        <v>3805</v>
      </c>
      <c r="C446" s="280" t="s">
        <v>3806</v>
      </c>
      <c r="D446" s="280" t="s">
        <v>135</v>
      </c>
      <c r="E446" s="280" t="s">
        <v>3807</v>
      </c>
      <c r="F446" s="280" t="s">
        <v>3808</v>
      </c>
      <c r="G446" s="280" t="s">
        <v>135</v>
      </c>
      <c r="H446" s="280" t="s">
        <v>3807</v>
      </c>
      <c r="I446" s="281">
        <v>7877502227</v>
      </c>
      <c r="J446" s="280" t="s">
        <v>3809</v>
      </c>
      <c r="K446" s="280" t="s">
        <v>3810</v>
      </c>
      <c r="L446" s="281">
        <v>7877502077</v>
      </c>
      <c r="M446" s="280" t="s">
        <v>3811</v>
      </c>
      <c r="N446" s="280" t="s">
        <v>3811</v>
      </c>
      <c r="O446" s="280" t="s">
        <v>3811</v>
      </c>
      <c r="P446" s="280" t="s">
        <v>3811</v>
      </c>
      <c r="Q446" s="280" t="s">
        <v>3812</v>
      </c>
      <c r="R446" s="282">
        <v>3</v>
      </c>
      <c r="S446" s="282">
        <v>12</v>
      </c>
      <c r="T446" s="282">
        <v>25</v>
      </c>
      <c r="U446" s="282">
        <v>0</v>
      </c>
      <c r="V446" s="282">
        <v>26</v>
      </c>
      <c r="W446" s="282">
        <v>20</v>
      </c>
      <c r="X446" s="282">
        <v>29</v>
      </c>
      <c r="Y446" s="282">
        <v>26</v>
      </c>
      <c r="Z446" s="282">
        <v>27</v>
      </c>
      <c r="AA446" s="282">
        <v>14</v>
      </c>
      <c r="AB446" s="282">
        <v>0</v>
      </c>
      <c r="AC446" s="282">
        <v>15</v>
      </c>
      <c r="AD446" s="282">
        <v>11</v>
      </c>
      <c r="AE446" s="282">
        <v>9</v>
      </c>
      <c r="AF446" s="282">
        <v>0</v>
      </c>
      <c r="AG446" s="282">
        <v>3</v>
      </c>
      <c r="AH446" s="282">
        <v>4</v>
      </c>
      <c r="AI446" s="282">
        <v>0</v>
      </c>
      <c r="AJ446" s="283">
        <f t="shared" si="6"/>
        <v>224</v>
      </c>
    </row>
    <row r="447" spans="1:36">
      <c r="A447" s="280" t="s">
        <v>3813</v>
      </c>
      <c r="B447" s="280" t="s">
        <v>3814</v>
      </c>
      <c r="C447" s="280" t="s">
        <v>3815</v>
      </c>
      <c r="D447" s="280" t="s">
        <v>135</v>
      </c>
      <c r="E447" s="280" t="s">
        <v>3816</v>
      </c>
      <c r="F447" s="280" t="s">
        <v>3817</v>
      </c>
      <c r="G447" s="280" t="s">
        <v>135</v>
      </c>
      <c r="H447" s="280" t="s">
        <v>3807</v>
      </c>
      <c r="I447" s="281">
        <v>7877683082</v>
      </c>
      <c r="J447" s="280" t="s">
        <v>3818</v>
      </c>
      <c r="K447" s="280" t="s">
        <v>3819</v>
      </c>
      <c r="L447" s="281">
        <v>7877503090</v>
      </c>
      <c r="M447" s="280" t="s">
        <v>3820</v>
      </c>
      <c r="N447" s="280" t="s">
        <v>3821</v>
      </c>
      <c r="O447" s="280" t="s">
        <v>3822</v>
      </c>
      <c r="P447" s="280" t="s">
        <v>3822</v>
      </c>
      <c r="Q447" s="280" t="s">
        <v>3823</v>
      </c>
      <c r="R447" s="282">
        <v>0</v>
      </c>
      <c r="S447" s="282">
        <v>22</v>
      </c>
      <c r="T447" s="282">
        <v>26</v>
      </c>
      <c r="U447" s="282">
        <v>0</v>
      </c>
      <c r="V447" s="282">
        <v>37</v>
      </c>
      <c r="W447" s="282">
        <v>47</v>
      </c>
      <c r="X447" s="282">
        <v>46</v>
      </c>
      <c r="Y447" s="282">
        <v>64</v>
      </c>
      <c r="Z447" s="282">
        <v>40</v>
      </c>
      <c r="AA447" s="282">
        <v>58</v>
      </c>
      <c r="AB447" s="282">
        <v>0</v>
      </c>
      <c r="AC447" s="282">
        <v>72</v>
      </c>
      <c r="AD447" s="282">
        <v>60</v>
      </c>
      <c r="AE447" s="282">
        <v>58</v>
      </c>
      <c r="AF447" s="282">
        <v>63</v>
      </c>
      <c r="AG447" s="282">
        <v>66</v>
      </c>
      <c r="AH447" s="282">
        <v>87</v>
      </c>
      <c r="AI447" s="282">
        <v>0</v>
      </c>
      <c r="AJ447" s="283">
        <f t="shared" si="6"/>
        <v>746</v>
      </c>
    </row>
    <row r="448" spans="1:36">
      <c r="A448" s="280" t="s">
        <v>3824</v>
      </c>
      <c r="B448" s="280" t="s">
        <v>3825</v>
      </c>
      <c r="C448" s="280" t="s">
        <v>3826</v>
      </c>
      <c r="D448" s="280" t="s">
        <v>135</v>
      </c>
      <c r="E448" s="280" t="s">
        <v>3807</v>
      </c>
      <c r="F448" s="280" t="s">
        <v>3827</v>
      </c>
      <c r="G448" s="280" t="s">
        <v>135</v>
      </c>
      <c r="H448" s="280" t="s">
        <v>3807</v>
      </c>
      <c r="I448" s="281">
        <v>7877626260</v>
      </c>
      <c r="J448" s="280" t="s">
        <v>3828</v>
      </c>
      <c r="K448" s="280" t="s">
        <v>3829</v>
      </c>
      <c r="L448" s="281">
        <v>7877626260</v>
      </c>
      <c r="M448" s="280" t="s">
        <v>3830</v>
      </c>
      <c r="N448" s="280" t="s">
        <v>3830</v>
      </c>
      <c r="O448" s="280" t="s">
        <v>3830</v>
      </c>
      <c r="P448" s="280" t="s">
        <v>3830</v>
      </c>
      <c r="Q448" s="280" t="s">
        <v>3831</v>
      </c>
      <c r="R448" s="282">
        <v>0</v>
      </c>
      <c r="S448" s="282">
        <v>13</v>
      </c>
      <c r="T448" s="282">
        <v>26</v>
      </c>
      <c r="U448" s="282">
        <v>0</v>
      </c>
      <c r="V448" s="282">
        <v>28</v>
      </c>
      <c r="W448" s="282">
        <v>18</v>
      </c>
      <c r="X448" s="282">
        <v>26</v>
      </c>
      <c r="Y448" s="282">
        <v>34</v>
      </c>
      <c r="Z448" s="282">
        <v>50</v>
      </c>
      <c r="AA448" s="282">
        <v>38</v>
      </c>
      <c r="AB448" s="282">
        <v>0</v>
      </c>
      <c r="AC448" s="282">
        <v>49</v>
      </c>
      <c r="AD448" s="282">
        <v>46</v>
      </c>
      <c r="AE448" s="282">
        <v>54</v>
      </c>
      <c r="AF448" s="282">
        <v>60</v>
      </c>
      <c r="AG448" s="282">
        <v>64</v>
      </c>
      <c r="AH448" s="282">
        <v>55</v>
      </c>
      <c r="AI448" s="282">
        <v>0</v>
      </c>
      <c r="AJ448" s="283">
        <f t="shared" si="6"/>
        <v>561</v>
      </c>
    </row>
    <row r="449" spans="1:36">
      <c r="A449" s="280" t="s">
        <v>3832</v>
      </c>
      <c r="B449" s="280" t="s">
        <v>3833</v>
      </c>
      <c r="C449" s="280" t="s">
        <v>3834</v>
      </c>
      <c r="D449" s="280" t="s">
        <v>142</v>
      </c>
      <c r="E449" s="280" t="s">
        <v>3835</v>
      </c>
      <c r="F449" s="280" t="s">
        <v>3836</v>
      </c>
      <c r="G449" s="280" t="s">
        <v>135</v>
      </c>
      <c r="H449" s="280" t="s">
        <v>3837</v>
      </c>
      <c r="I449" s="281">
        <v>7877695730</v>
      </c>
      <c r="J449" s="280" t="s">
        <v>3838</v>
      </c>
      <c r="K449" s="280" t="s">
        <v>3839</v>
      </c>
      <c r="L449" s="281">
        <v>7872577985</v>
      </c>
      <c r="M449" s="280" t="s">
        <v>3840</v>
      </c>
      <c r="N449" s="280" t="s">
        <v>3840</v>
      </c>
      <c r="O449" s="280" t="s">
        <v>3840</v>
      </c>
      <c r="P449" s="280" t="s">
        <v>3840</v>
      </c>
      <c r="Q449" s="280" t="s">
        <v>3841</v>
      </c>
      <c r="R449" s="282">
        <v>0</v>
      </c>
      <c r="S449" s="282">
        <v>1</v>
      </c>
      <c r="T449" s="282">
        <v>6</v>
      </c>
      <c r="U449" s="282">
        <v>1</v>
      </c>
      <c r="V449" s="282">
        <v>4</v>
      </c>
      <c r="W449" s="282">
        <v>3</v>
      </c>
      <c r="X449" s="282">
        <v>3</v>
      </c>
      <c r="Y449" s="282">
        <v>5</v>
      </c>
      <c r="Z449" s="282">
        <v>9</v>
      </c>
      <c r="AA449" s="282">
        <v>7</v>
      </c>
      <c r="AB449" s="282">
        <v>2</v>
      </c>
      <c r="AC449" s="282">
        <v>8</v>
      </c>
      <c r="AD449" s="282">
        <v>6</v>
      </c>
      <c r="AE449" s="282">
        <v>8</v>
      </c>
      <c r="AF449" s="282">
        <v>11</v>
      </c>
      <c r="AG449" s="282">
        <v>3</v>
      </c>
      <c r="AH449" s="282">
        <v>2</v>
      </c>
      <c r="AI449" s="282">
        <v>0</v>
      </c>
      <c r="AJ449" s="283">
        <f t="shared" si="6"/>
        <v>79</v>
      </c>
    </row>
    <row r="450" spans="1:36">
      <c r="A450" s="280" t="s">
        <v>3842</v>
      </c>
      <c r="B450" s="280" t="s">
        <v>3843</v>
      </c>
      <c r="C450" s="280" t="s">
        <v>3844</v>
      </c>
      <c r="D450" s="280" t="s">
        <v>135</v>
      </c>
      <c r="E450" s="280" t="s">
        <v>3816</v>
      </c>
      <c r="F450" s="280" t="s">
        <v>3845</v>
      </c>
      <c r="G450" s="280" t="s">
        <v>135</v>
      </c>
      <c r="H450" s="280" t="s">
        <v>3816</v>
      </c>
      <c r="I450" s="281">
        <v>7877628138</v>
      </c>
      <c r="J450" s="280" t="s">
        <v>439</v>
      </c>
      <c r="K450" s="280" t="s">
        <v>3846</v>
      </c>
      <c r="L450" s="281">
        <v>7877628138</v>
      </c>
      <c r="M450" s="280" t="s">
        <v>611</v>
      </c>
      <c r="N450" s="280" t="s">
        <v>3847</v>
      </c>
      <c r="O450" s="280" t="s">
        <v>3847</v>
      </c>
      <c r="P450" s="280" t="s">
        <v>3848</v>
      </c>
      <c r="Q450" s="280" t="s">
        <v>3849</v>
      </c>
      <c r="R450" s="282">
        <v>0</v>
      </c>
      <c r="S450" s="282">
        <v>0</v>
      </c>
      <c r="T450" s="282">
        <v>0</v>
      </c>
      <c r="U450" s="282">
        <v>0</v>
      </c>
      <c r="V450" s="282">
        <v>0</v>
      </c>
      <c r="W450" s="282">
        <v>0</v>
      </c>
      <c r="X450" s="282">
        <v>33</v>
      </c>
      <c r="Y450" s="282">
        <v>18</v>
      </c>
      <c r="Z450" s="282">
        <v>21</v>
      </c>
      <c r="AA450" s="282">
        <v>24</v>
      </c>
      <c r="AB450" s="282">
        <v>0</v>
      </c>
      <c r="AC450" s="282">
        <v>26</v>
      </c>
      <c r="AD450" s="282">
        <v>25</v>
      </c>
      <c r="AE450" s="282">
        <v>21</v>
      </c>
      <c r="AF450" s="282">
        <v>14</v>
      </c>
      <c r="AG450" s="282">
        <v>18</v>
      </c>
      <c r="AH450" s="282">
        <v>19</v>
      </c>
      <c r="AI450" s="282">
        <v>0</v>
      </c>
      <c r="AJ450" s="283">
        <f t="shared" ref="AJ450:AJ513" si="7">SUM(R450:AI450)</f>
        <v>219</v>
      </c>
    </row>
    <row r="451" spans="1:36">
      <c r="A451" s="280" t="s">
        <v>3850</v>
      </c>
      <c r="B451" s="280" t="s">
        <v>3851</v>
      </c>
      <c r="C451" s="280" t="s">
        <v>3852</v>
      </c>
      <c r="D451" s="280" t="s">
        <v>135</v>
      </c>
      <c r="E451" s="280" t="s">
        <v>3853</v>
      </c>
      <c r="F451" s="280" t="s">
        <v>3854</v>
      </c>
      <c r="G451" s="280" t="s">
        <v>135</v>
      </c>
      <c r="H451" s="280" t="s">
        <v>3853</v>
      </c>
      <c r="I451" s="281">
        <v>7877684895</v>
      </c>
      <c r="J451" s="280" t="s">
        <v>439</v>
      </c>
      <c r="K451" s="280" t="s">
        <v>3855</v>
      </c>
      <c r="L451" s="281">
        <v>7877684895</v>
      </c>
      <c r="M451" s="280" t="s">
        <v>3856</v>
      </c>
      <c r="N451" s="280" t="s">
        <v>3856</v>
      </c>
      <c r="O451" s="280" t="s">
        <v>3856</v>
      </c>
      <c r="P451" s="280" t="s">
        <v>3856</v>
      </c>
      <c r="Q451" s="280" t="s">
        <v>3857</v>
      </c>
      <c r="R451" s="282">
        <v>0</v>
      </c>
      <c r="S451" s="282">
        <v>0</v>
      </c>
      <c r="T451" s="282">
        <v>17</v>
      </c>
      <c r="U451" s="282">
        <v>0</v>
      </c>
      <c r="V451" s="282">
        <v>15</v>
      </c>
      <c r="W451" s="282">
        <v>9</v>
      </c>
      <c r="X451" s="282">
        <v>16</v>
      </c>
      <c r="Y451" s="282">
        <v>11</v>
      </c>
      <c r="Z451" s="282">
        <v>10</v>
      </c>
      <c r="AA451" s="282">
        <v>19</v>
      </c>
      <c r="AB451" s="282">
        <v>0</v>
      </c>
      <c r="AC451" s="282">
        <v>13</v>
      </c>
      <c r="AD451" s="282">
        <v>19</v>
      </c>
      <c r="AE451" s="282">
        <v>13</v>
      </c>
      <c r="AF451" s="282">
        <v>19</v>
      </c>
      <c r="AG451" s="282">
        <v>12</v>
      </c>
      <c r="AH451" s="282">
        <v>8</v>
      </c>
      <c r="AI451" s="282">
        <v>0</v>
      </c>
      <c r="AJ451" s="283">
        <f t="shared" si="7"/>
        <v>181</v>
      </c>
    </row>
    <row r="452" spans="1:36">
      <c r="A452" s="280" t="s">
        <v>3858</v>
      </c>
      <c r="B452" s="280" t="s">
        <v>3859</v>
      </c>
      <c r="C452" s="280" t="s">
        <v>3860</v>
      </c>
      <c r="D452" s="280" t="s">
        <v>135</v>
      </c>
      <c r="E452" s="280" t="s">
        <v>3861</v>
      </c>
      <c r="F452" s="280" t="s">
        <v>3862</v>
      </c>
      <c r="G452" s="280" t="s">
        <v>139</v>
      </c>
      <c r="H452" s="280" t="s">
        <v>3863</v>
      </c>
      <c r="I452" s="281">
        <v>7877273639</v>
      </c>
      <c r="J452" s="280" t="s">
        <v>3864</v>
      </c>
      <c r="K452" s="280" t="s">
        <v>3865</v>
      </c>
      <c r="L452" s="281">
        <v>7877264165</v>
      </c>
      <c r="M452" s="280" t="s">
        <v>3866</v>
      </c>
      <c r="N452" s="280" t="s">
        <v>3866</v>
      </c>
      <c r="O452" s="280" t="s">
        <v>240</v>
      </c>
      <c r="P452" s="280" t="s">
        <v>240</v>
      </c>
      <c r="Q452" s="280" t="s">
        <v>3866</v>
      </c>
      <c r="R452" s="282">
        <v>4</v>
      </c>
      <c r="S452" s="282">
        <v>6</v>
      </c>
      <c r="T452" s="282">
        <v>15</v>
      </c>
      <c r="U452" s="282">
        <v>0</v>
      </c>
      <c r="V452" s="282">
        <v>12</v>
      </c>
      <c r="W452" s="282">
        <v>6</v>
      </c>
      <c r="X452" s="282">
        <v>14</v>
      </c>
      <c r="Y452" s="282">
        <v>14</v>
      </c>
      <c r="Z452" s="282">
        <v>10</v>
      </c>
      <c r="AA452" s="282">
        <v>7</v>
      </c>
      <c r="AB452" s="282">
        <v>0</v>
      </c>
      <c r="AC452" s="282">
        <v>10</v>
      </c>
      <c r="AD452" s="282">
        <v>6</v>
      </c>
      <c r="AE452" s="282">
        <v>0</v>
      </c>
      <c r="AF452" s="282">
        <v>0</v>
      </c>
      <c r="AG452" s="282">
        <v>0</v>
      </c>
      <c r="AH452" s="282">
        <v>0</v>
      </c>
      <c r="AI452" s="282">
        <v>0</v>
      </c>
      <c r="AJ452" s="283">
        <f t="shared" si="7"/>
        <v>104</v>
      </c>
    </row>
    <row r="453" spans="1:36">
      <c r="A453" s="280" t="s">
        <v>3867</v>
      </c>
      <c r="B453" s="280" t="s">
        <v>3868</v>
      </c>
      <c r="C453" s="280" t="s">
        <v>3869</v>
      </c>
      <c r="D453" s="280" t="s">
        <v>145</v>
      </c>
      <c r="E453" s="280" t="s">
        <v>3870</v>
      </c>
      <c r="F453" s="280" t="s">
        <v>3871</v>
      </c>
      <c r="G453" s="280" t="s">
        <v>145</v>
      </c>
      <c r="H453" s="280" t="s">
        <v>3870</v>
      </c>
      <c r="I453" s="281">
        <v>7877526555</v>
      </c>
      <c r="J453" s="280" t="s">
        <v>3872</v>
      </c>
      <c r="K453" s="280" t="s">
        <v>3873</v>
      </c>
      <c r="L453" s="281">
        <v>7877526555</v>
      </c>
      <c r="M453" s="280" t="s">
        <v>3874</v>
      </c>
      <c r="N453" s="280" t="s">
        <v>3874</v>
      </c>
      <c r="O453" s="280" t="s">
        <v>3874</v>
      </c>
      <c r="P453" s="280" t="s">
        <v>3874</v>
      </c>
      <c r="Q453" s="280" t="s">
        <v>3875</v>
      </c>
      <c r="R453" s="282">
        <v>0</v>
      </c>
      <c r="S453" s="282">
        <v>5</v>
      </c>
      <c r="T453" s="282">
        <v>9</v>
      </c>
      <c r="U453" s="282">
        <v>0</v>
      </c>
      <c r="V453" s="282">
        <v>9</v>
      </c>
      <c r="W453" s="282">
        <v>21</v>
      </c>
      <c r="X453" s="282">
        <v>14</v>
      </c>
      <c r="Y453" s="282">
        <v>21</v>
      </c>
      <c r="Z453" s="282">
        <v>15</v>
      </c>
      <c r="AA453" s="282">
        <v>13</v>
      </c>
      <c r="AB453" s="282">
        <v>0</v>
      </c>
      <c r="AC453" s="282">
        <v>19</v>
      </c>
      <c r="AD453" s="282">
        <v>18</v>
      </c>
      <c r="AE453" s="282">
        <v>9</v>
      </c>
      <c r="AF453" s="282">
        <v>17</v>
      </c>
      <c r="AG453" s="282">
        <v>21</v>
      </c>
      <c r="AH453" s="282">
        <v>12</v>
      </c>
      <c r="AI453" s="282">
        <v>0</v>
      </c>
      <c r="AJ453" s="283">
        <f t="shared" si="7"/>
        <v>203</v>
      </c>
    </row>
    <row r="454" spans="1:36">
      <c r="A454" s="280" t="s">
        <v>3876</v>
      </c>
      <c r="B454" s="280" t="s">
        <v>3877</v>
      </c>
      <c r="C454" s="280" t="s">
        <v>3878</v>
      </c>
      <c r="D454" s="280" t="s">
        <v>135</v>
      </c>
      <c r="E454" s="280" t="s">
        <v>3807</v>
      </c>
      <c r="F454" s="280" t="s">
        <v>3879</v>
      </c>
      <c r="G454" s="280" t="s">
        <v>135</v>
      </c>
      <c r="H454" s="280" t="s">
        <v>3807</v>
      </c>
      <c r="I454" s="281">
        <v>7877681111</v>
      </c>
      <c r="J454" s="280" t="s">
        <v>439</v>
      </c>
      <c r="K454" s="280" t="s">
        <v>3880</v>
      </c>
      <c r="L454" s="281" t="s">
        <v>3881</v>
      </c>
      <c r="M454" s="280" t="s">
        <v>3882</v>
      </c>
      <c r="N454" s="280" t="s">
        <v>3882</v>
      </c>
      <c r="O454" s="280" t="s">
        <v>3882</v>
      </c>
      <c r="P454" s="280" t="s">
        <v>3882</v>
      </c>
      <c r="Q454" s="280" t="s">
        <v>3883</v>
      </c>
      <c r="R454" s="282">
        <v>0</v>
      </c>
      <c r="S454" s="282">
        <v>0</v>
      </c>
      <c r="T454" s="282">
        <v>20</v>
      </c>
      <c r="U454" s="282">
        <v>0</v>
      </c>
      <c r="V454" s="282">
        <v>22</v>
      </c>
      <c r="W454" s="282">
        <v>25</v>
      </c>
      <c r="X454" s="282">
        <v>18</v>
      </c>
      <c r="Y454" s="282">
        <v>14</v>
      </c>
      <c r="Z454" s="282">
        <v>30</v>
      </c>
      <c r="AA454" s="282">
        <v>41</v>
      </c>
      <c r="AB454" s="282">
        <v>0</v>
      </c>
      <c r="AC454" s="282">
        <v>34</v>
      </c>
      <c r="AD454" s="282">
        <v>28</v>
      </c>
      <c r="AE454" s="282">
        <v>39</v>
      </c>
      <c r="AF454" s="282">
        <v>27</v>
      </c>
      <c r="AG454" s="282">
        <v>13</v>
      </c>
      <c r="AH454" s="282">
        <v>30</v>
      </c>
      <c r="AI454" s="282">
        <v>0</v>
      </c>
      <c r="AJ454" s="283">
        <f t="shared" si="7"/>
        <v>341</v>
      </c>
    </row>
    <row r="455" spans="1:36">
      <c r="A455" s="280" t="s">
        <v>3884</v>
      </c>
      <c r="B455" s="280" t="s">
        <v>3885</v>
      </c>
      <c r="C455" s="280" t="s">
        <v>3886</v>
      </c>
      <c r="D455" s="280" t="s">
        <v>135</v>
      </c>
      <c r="E455" s="280" t="s">
        <v>3887</v>
      </c>
      <c r="F455" s="280" t="s">
        <v>3888</v>
      </c>
      <c r="G455" s="280" t="s">
        <v>135</v>
      </c>
      <c r="H455" s="280" t="s">
        <v>3887</v>
      </c>
      <c r="I455" s="281">
        <v>7875503993</v>
      </c>
      <c r="J455" s="280" t="s">
        <v>3889</v>
      </c>
      <c r="K455" s="280" t="s">
        <v>3890</v>
      </c>
      <c r="L455" s="281">
        <v>7877698338</v>
      </c>
      <c r="M455" s="280" t="s">
        <v>3891</v>
      </c>
      <c r="N455" s="280" t="s">
        <v>3891</v>
      </c>
      <c r="O455" s="280" t="s">
        <v>3891</v>
      </c>
      <c r="P455" s="280" t="s">
        <v>3891</v>
      </c>
      <c r="Q455" s="280" t="s">
        <v>3892</v>
      </c>
      <c r="R455" s="282">
        <v>0</v>
      </c>
      <c r="S455" s="282">
        <v>3</v>
      </c>
      <c r="T455" s="282">
        <v>10</v>
      </c>
      <c r="U455" s="282">
        <v>0</v>
      </c>
      <c r="V455" s="282">
        <v>6</v>
      </c>
      <c r="W455" s="282">
        <v>5</v>
      </c>
      <c r="X455" s="282">
        <v>2</v>
      </c>
      <c r="Y455" s="282">
        <v>9</v>
      </c>
      <c r="Z455" s="282">
        <v>6</v>
      </c>
      <c r="AA455" s="282">
        <v>7</v>
      </c>
      <c r="AB455" s="282">
        <v>0</v>
      </c>
      <c r="AC455" s="282">
        <v>9</v>
      </c>
      <c r="AD455" s="282">
        <v>11</v>
      </c>
      <c r="AE455" s="282">
        <v>18</v>
      </c>
      <c r="AF455" s="282">
        <v>8</v>
      </c>
      <c r="AG455" s="282">
        <v>1</v>
      </c>
      <c r="AH455" s="282">
        <v>6</v>
      </c>
      <c r="AI455" s="282">
        <v>0</v>
      </c>
      <c r="AJ455" s="283">
        <f t="shared" si="7"/>
        <v>101</v>
      </c>
    </row>
    <row r="456" spans="1:36">
      <c r="A456" s="280" t="s">
        <v>3893</v>
      </c>
      <c r="B456" s="280" t="s">
        <v>3894</v>
      </c>
      <c r="C456" s="280" t="s">
        <v>3895</v>
      </c>
      <c r="D456" s="280" t="s">
        <v>135</v>
      </c>
      <c r="E456" s="280" t="s">
        <v>3896</v>
      </c>
      <c r="F456" s="280" t="s">
        <v>3897</v>
      </c>
      <c r="G456" s="280" t="s">
        <v>135</v>
      </c>
      <c r="H456" s="280" t="s">
        <v>3896</v>
      </c>
      <c r="I456" s="281">
        <v>7877525650</v>
      </c>
      <c r="J456" s="280" t="s">
        <v>3898</v>
      </c>
      <c r="K456" s="280" t="s">
        <v>3899</v>
      </c>
      <c r="L456" s="281">
        <v>7877500460</v>
      </c>
      <c r="M456" s="280" t="s">
        <v>3900</v>
      </c>
      <c r="N456" s="280" t="s">
        <v>3900</v>
      </c>
      <c r="O456" s="280" t="s">
        <v>3901</v>
      </c>
      <c r="P456" s="280" t="s">
        <v>3901</v>
      </c>
      <c r="Q456" s="280" t="s">
        <v>3902</v>
      </c>
      <c r="R456" s="282">
        <v>5</v>
      </c>
      <c r="S456" s="282">
        <v>15</v>
      </c>
      <c r="T456" s="282">
        <v>15</v>
      </c>
      <c r="U456" s="282">
        <v>0</v>
      </c>
      <c r="V456" s="282">
        <v>30</v>
      </c>
      <c r="W456" s="282">
        <v>28</v>
      </c>
      <c r="X456" s="282">
        <v>15</v>
      </c>
      <c r="Y456" s="282">
        <v>49</v>
      </c>
      <c r="Z456" s="282">
        <v>48</v>
      </c>
      <c r="AA456" s="282">
        <v>39</v>
      </c>
      <c r="AB456" s="282">
        <v>0</v>
      </c>
      <c r="AC456" s="282">
        <v>38</v>
      </c>
      <c r="AD456" s="282">
        <v>38</v>
      </c>
      <c r="AE456" s="282">
        <v>75</v>
      </c>
      <c r="AF456" s="282">
        <v>46</v>
      </c>
      <c r="AG456" s="282">
        <v>45</v>
      </c>
      <c r="AH456" s="282">
        <v>48</v>
      </c>
      <c r="AI456" s="282">
        <v>0</v>
      </c>
      <c r="AJ456" s="283">
        <f t="shared" si="7"/>
        <v>534</v>
      </c>
    </row>
    <row r="457" spans="1:36">
      <c r="A457" s="280" t="s">
        <v>3903</v>
      </c>
      <c r="B457" s="280" t="s">
        <v>3904</v>
      </c>
      <c r="C457" s="280" t="s">
        <v>3905</v>
      </c>
      <c r="D457" s="280" t="s">
        <v>135</v>
      </c>
      <c r="E457" s="280" t="s">
        <v>3861</v>
      </c>
      <c r="F457" s="280" t="s">
        <v>3906</v>
      </c>
      <c r="G457" s="280" t="s">
        <v>142</v>
      </c>
      <c r="H457" s="280" t="s">
        <v>3907</v>
      </c>
      <c r="I457" s="281">
        <v>7874009822</v>
      </c>
      <c r="J457" s="280" t="s">
        <v>3908</v>
      </c>
      <c r="K457" s="280" t="s">
        <v>3909</v>
      </c>
      <c r="L457" s="281">
        <v>7877260925</v>
      </c>
      <c r="M457" s="280" t="s">
        <v>3910</v>
      </c>
      <c r="N457" s="280" t="s">
        <v>3910</v>
      </c>
      <c r="O457" s="280" t="s">
        <v>3910</v>
      </c>
      <c r="P457" s="280" t="s">
        <v>3910</v>
      </c>
      <c r="Q457" s="280" t="s">
        <v>3911</v>
      </c>
      <c r="R457" s="282">
        <v>0</v>
      </c>
      <c r="S457" s="282">
        <v>0</v>
      </c>
      <c r="T457" s="282">
        <v>0</v>
      </c>
      <c r="U457" s="282">
        <v>0</v>
      </c>
      <c r="V457" s="282">
        <v>0</v>
      </c>
      <c r="W457" s="282">
        <v>0</v>
      </c>
      <c r="X457" s="282">
        <v>0</v>
      </c>
      <c r="Y457" s="282">
        <v>0</v>
      </c>
      <c r="Z457" s="282">
        <v>0</v>
      </c>
      <c r="AA457" s="282">
        <v>0</v>
      </c>
      <c r="AB457" s="282">
        <v>0</v>
      </c>
      <c r="AC457" s="282">
        <v>0</v>
      </c>
      <c r="AD457" s="282">
        <v>0</v>
      </c>
      <c r="AE457" s="282">
        <v>0</v>
      </c>
      <c r="AF457" s="282">
        <v>0</v>
      </c>
      <c r="AG457" s="282">
        <v>0</v>
      </c>
      <c r="AH457" s="282">
        <v>0</v>
      </c>
      <c r="AI457" s="282">
        <v>0</v>
      </c>
      <c r="AJ457" s="283">
        <f t="shared" si="7"/>
        <v>0</v>
      </c>
    </row>
    <row r="458" spans="1:36">
      <c r="A458" s="280" t="s">
        <v>3912</v>
      </c>
      <c r="B458" s="280" t="s">
        <v>3913</v>
      </c>
      <c r="C458" s="280" t="s">
        <v>3914</v>
      </c>
      <c r="D458" s="280" t="s">
        <v>135</v>
      </c>
      <c r="E458" s="280" t="s">
        <v>3816</v>
      </c>
      <c r="F458" s="280" t="s">
        <v>3915</v>
      </c>
      <c r="G458" s="280" t="s">
        <v>135</v>
      </c>
      <c r="H458" s="280" t="s">
        <v>3837</v>
      </c>
      <c r="I458" s="281">
        <v>7877623367</v>
      </c>
      <c r="J458" s="280" t="s">
        <v>3916</v>
      </c>
      <c r="K458" s="280" t="s">
        <v>3917</v>
      </c>
      <c r="L458" s="281">
        <v>7872761716</v>
      </c>
      <c r="M458" s="280" t="s">
        <v>3918</v>
      </c>
      <c r="N458" s="280" t="s">
        <v>3919</v>
      </c>
      <c r="O458" s="280" t="s">
        <v>1513</v>
      </c>
      <c r="P458" s="280" t="s">
        <v>1513</v>
      </c>
      <c r="Q458" s="280" t="s">
        <v>3920</v>
      </c>
      <c r="R458" s="282">
        <v>0</v>
      </c>
      <c r="S458" s="282">
        <v>0</v>
      </c>
      <c r="T458" s="282">
        <v>0</v>
      </c>
      <c r="U458" s="282">
        <v>0</v>
      </c>
      <c r="V458" s="282">
        <v>0</v>
      </c>
      <c r="W458" s="282">
        <v>0</v>
      </c>
      <c r="X458" s="282">
        <v>0</v>
      </c>
      <c r="Y458" s="282">
        <v>0</v>
      </c>
      <c r="Z458" s="282">
        <v>0</v>
      </c>
      <c r="AA458" s="282">
        <v>0</v>
      </c>
      <c r="AB458" s="282">
        <v>0</v>
      </c>
      <c r="AC458" s="282">
        <v>0</v>
      </c>
      <c r="AD458" s="282">
        <v>0</v>
      </c>
      <c r="AE458" s="282">
        <v>0</v>
      </c>
      <c r="AF458" s="282">
        <v>0</v>
      </c>
      <c r="AG458" s="282">
        <v>0</v>
      </c>
      <c r="AH458" s="282">
        <v>0</v>
      </c>
      <c r="AI458" s="282">
        <v>0</v>
      </c>
      <c r="AJ458" s="283">
        <f t="shared" si="7"/>
        <v>0</v>
      </c>
    </row>
    <row r="459" spans="1:36">
      <c r="A459" s="280" t="s">
        <v>3921</v>
      </c>
      <c r="B459" s="280" t="s">
        <v>3922</v>
      </c>
      <c r="C459" s="280" t="s">
        <v>3923</v>
      </c>
      <c r="D459" s="280" t="s">
        <v>135</v>
      </c>
      <c r="E459" s="280" t="s">
        <v>3887</v>
      </c>
      <c r="F459" s="280" t="s">
        <v>3924</v>
      </c>
      <c r="G459" s="280" t="s">
        <v>142</v>
      </c>
      <c r="H459" s="280" t="s">
        <v>3925</v>
      </c>
      <c r="I459" s="281">
        <v>7877696373</v>
      </c>
      <c r="J459" s="280" t="s">
        <v>439</v>
      </c>
      <c r="K459" s="280" t="s">
        <v>3926</v>
      </c>
      <c r="L459" s="281">
        <v>7877620725</v>
      </c>
      <c r="M459" s="280" t="s">
        <v>3927</v>
      </c>
      <c r="N459" s="280" t="s">
        <v>3927</v>
      </c>
      <c r="O459" s="280" t="s">
        <v>3927</v>
      </c>
      <c r="P459" s="280" t="s">
        <v>3927</v>
      </c>
      <c r="Q459" s="280" t="s">
        <v>3928</v>
      </c>
      <c r="R459" s="282">
        <v>0</v>
      </c>
      <c r="S459" s="282">
        <v>0</v>
      </c>
      <c r="T459" s="282">
        <v>0</v>
      </c>
      <c r="U459" s="282">
        <v>0</v>
      </c>
      <c r="V459" s="282">
        <v>0</v>
      </c>
      <c r="W459" s="282">
        <v>0</v>
      </c>
      <c r="X459" s="282">
        <v>0</v>
      </c>
      <c r="Y459" s="282">
        <v>0</v>
      </c>
      <c r="Z459" s="282">
        <v>0</v>
      </c>
      <c r="AA459" s="282">
        <v>0</v>
      </c>
      <c r="AB459" s="282">
        <v>0</v>
      </c>
      <c r="AC459" s="282">
        <v>0</v>
      </c>
      <c r="AD459" s="282">
        <v>0</v>
      </c>
      <c r="AE459" s="282">
        <v>0</v>
      </c>
      <c r="AF459" s="282">
        <v>0</v>
      </c>
      <c r="AG459" s="282">
        <v>0</v>
      </c>
      <c r="AH459" s="282">
        <v>0</v>
      </c>
      <c r="AI459" s="282">
        <v>0</v>
      </c>
      <c r="AJ459" s="283">
        <f t="shared" si="7"/>
        <v>0</v>
      </c>
    </row>
    <row r="460" spans="1:36">
      <c r="A460" s="280" t="s">
        <v>3929</v>
      </c>
      <c r="B460" s="280" t="s">
        <v>3930</v>
      </c>
      <c r="C460" s="280" t="s">
        <v>3931</v>
      </c>
      <c r="D460" s="280" t="s">
        <v>135</v>
      </c>
      <c r="E460" s="280" t="s">
        <v>3853</v>
      </c>
      <c r="F460" s="280" t="s">
        <v>3932</v>
      </c>
      <c r="G460" s="280" t="s">
        <v>135</v>
      </c>
      <c r="H460" s="280" t="s">
        <v>3807</v>
      </c>
      <c r="I460" s="281">
        <v>7877623141</v>
      </c>
      <c r="J460" s="280" t="s">
        <v>3933</v>
      </c>
      <c r="K460" s="280" t="s">
        <v>3934</v>
      </c>
      <c r="L460" s="281">
        <v>7877507920</v>
      </c>
      <c r="M460" s="280" t="s">
        <v>3935</v>
      </c>
      <c r="N460" s="280" t="s">
        <v>3936</v>
      </c>
      <c r="O460" s="280" t="s">
        <v>3937</v>
      </c>
      <c r="P460" s="280" t="s">
        <v>3938</v>
      </c>
      <c r="Q460" s="280" t="s">
        <v>3939</v>
      </c>
      <c r="R460" s="282">
        <v>22</v>
      </c>
      <c r="S460" s="282">
        <v>51</v>
      </c>
      <c r="T460" s="282">
        <v>55</v>
      </c>
      <c r="U460" s="282">
        <v>16</v>
      </c>
      <c r="V460" s="282">
        <v>96</v>
      </c>
      <c r="W460" s="282">
        <v>69</v>
      </c>
      <c r="X460" s="282">
        <v>118</v>
      </c>
      <c r="Y460" s="282">
        <v>134</v>
      </c>
      <c r="Z460" s="282">
        <v>126</v>
      </c>
      <c r="AA460" s="282">
        <v>116</v>
      </c>
      <c r="AB460" s="282">
        <v>0</v>
      </c>
      <c r="AC460" s="282">
        <v>126</v>
      </c>
      <c r="AD460" s="282">
        <v>147</v>
      </c>
      <c r="AE460" s="282">
        <v>151</v>
      </c>
      <c r="AF460" s="282">
        <v>151</v>
      </c>
      <c r="AG460" s="282">
        <v>166</v>
      </c>
      <c r="AH460" s="282">
        <v>146</v>
      </c>
      <c r="AI460" s="282">
        <v>0</v>
      </c>
      <c r="AJ460" s="283">
        <f t="shared" si="7"/>
        <v>1690</v>
      </c>
    </row>
    <row r="461" spans="1:36">
      <c r="A461" s="280" t="s">
        <v>3940</v>
      </c>
      <c r="B461" s="280" t="s">
        <v>3941</v>
      </c>
      <c r="C461" s="280" t="s">
        <v>3942</v>
      </c>
      <c r="D461" s="280" t="s">
        <v>135</v>
      </c>
      <c r="E461" s="280" t="s">
        <v>3853</v>
      </c>
      <c r="F461" s="280" t="s">
        <v>3943</v>
      </c>
      <c r="G461" s="280" t="s">
        <v>135</v>
      </c>
      <c r="H461" s="280" t="s">
        <v>3853</v>
      </c>
      <c r="I461" s="281">
        <v>7877698376</v>
      </c>
      <c r="J461" s="280" t="s">
        <v>3944</v>
      </c>
      <c r="K461" s="280" t="s">
        <v>3945</v>
      </c>
      <c r="L461" s="281">
        <v>7877698376</v>
      </c>
      <c r="M461" s="280" t="s">
        <v>3946</v>
      </c>
      <c r="N461" s="280" t="s">
        <v>3947</v>
      </c>
      <c r="O461" s="280" t="s">
        <v>3947</v>
      </c>
      <c r="P461" s="280" t="s">
        <v>3947</v>
      </c>
      <c r="Q461" s="280" t="s">
        <v>3948</v>
      </c>
      <c r="R461" s="282">
        <v>0</v>
      </c>
      <c r="S461" s="282">
        <v>0</v>
      </c>
      <c r="T461" s="282">
        <v>7</v>
      </c>
      <c r="U461" s="282">
        <v>0</v>
      </c>
      <c r="V461" s="282">
        <v>14</v>
      </c>
      <c r="W461" s="282">
        <v>5</v>
      </c>
      <c r="X461" s="282">
        <v>9</v>
      </c>
      <c r="Y461" s="282">
        <v>15</v>
      </c>
      <c r="Z461" s="282">
        <v>8</v>
      </c>
      <c r="AA461" s="282">
        <v>12</v>
      </c>
      <c r="AB461" s="282">
        <v>0</v>
      </c>
      <c r="AC461" s="282">
        <v>17</v>
      </c>
      <c r="AD461" s="282">
        <v>23</v>
      </c>
      <c r="AE461" s="282">
        <v>14</v>
      </c>
      <c r="AF461" s="282">
        <v>7</v>
      </c>
      <c r="AG461" s="282">
        <v>16</v>
      </c>
      <c r="AH461" s="282">
        <v>7</v>
      </c>
      <c r="AI461" s="282">
        <v>0</v>
      </c>
      <c r="AJ461" s="283">
        <f t="shared" si="7"/>
        <v>154</v>
      </c>
    </row>
    <row r="462" spans="1:36">
      <c r="A462" s="280" t="s">
        <v>3949</v>
      </c>
      <c r="B462" s="280" t="s">
        <v>3950</v>
      </c>
      <c r="C462" s="280" t="s">
        <v>3951</v>
      </c>
      <c r="D462" s="280" t="s">
        <v>135</v>
      </c>
      <c r="E462" s="280" t="s">
        <v>3816</v>
      </c>
      <c r="F462" s="280" t="s">
        <v>3952</v>
      </c>
      <c r="G462" s="280" t="s">
        <v>135</v>
      </c>
      <c r="H462" s="280" t="s">
        <v>3816</v>
      </c>
      <c r="I462" s="281">
        <v>7877694284</v>
      </c>
      <c r="J462" s="280" t="s">
        <v>439</v>
      </c>
      <c r="K462" s="280" t="s">
        <v>3846</v>
      </c>
      <c r="L462" s="281">
        <v>7877694284</v>
      </c>
      <c r="M462" s="280" t="s">
        <v>3953</v>
      </c>
      <c r="N462" s="280" t="s">
        <v>3953</v>
      </c>
      <c r="O462" s="280" t="s">
        <v>611</v>
      </c>
      <c r="P462" s="280" t="s">
        <v>611</v>
      </c>
      <c r="Q462" s="280" t="s">
        <v>3954</v>
      </c>
      <c r="R462" s="282">
        <v>0</v>
      </c>
      <c r="S462" s="282">
        <v>0</v>
      </c>
      <c r="T462" s="282">
        <v>23</v>
      </c>
      <c r="U462" s="282">
        <v>0</v>
      </c>
      <c r="V462" s="282">
        <v>22</v>
      </c>
      <c r="W462" s="282">
        <v>25</v>
      </c>
      <c r="X462" s="282">
        <v>0</v>
      </c>
      <c r="Y462" s="282">
        <v>0</v>
      </c>
      <c r="Z462" s="282">
        <v>0</v>
      </c>
      <c r="AA462" s="282">
        <v>0</v>
      </c>
      <c r="AB462" s="282">
        <v>0</v>
      </c>
      <c r="AC462" s="282">
        <v>0</v>
      </c>
      <c r="AD462" s="282">
        <v>0</v>
      </c>
      <c r="AE462" s="282">
        <v>0</v>
      </c>
      <c r="AF462" s="282">
        <v>0</v>
      </c>
      <c r="AG462" s="282">
        <v>0</v>
      </c>
      <c r="AH462" s="282">
        <v>0</v>
      </c>
      <c r="AI462" s="282">
        <v>0</v>
      </c>
      <c r="AJ462" s="283">
        <f t="shared" si="7"/>
        <v>70</v>
      </c>
    </row>
    <row r="463" spans="1:36">
      <c r="A463" s="280" t="s">
        <v>3955</v>
      </c>
      <c r="B463" s="280" t="s">
        <v>3956</v>
      </c>
      <c r="C463" s="280" t="s">
        <v>3957</v>
      </c>
      <c r="D463" s="280" t="s">
        <v>135</v>
      </c>
      <c r="E463" s="280" t="s">
        <v>3887</v>
      </c>
      <c r="F463" s="280" t="s">
        <v>3958</v>
      </c>
      <c r="G463" s="280" t="s">
        <v>135</v>
      </c>
      <c r="H463" s="280" t="s">
        <v>3807</v>
      </c>
      <c r="I463" s="281">
        <v>7877683300</v>
      </c>
      <c r="J463" s="280" t="s">
        <v>3959</v>
      </c>
      <c r="K463" s="280" t="s">
        <v>3960</v>
      </c>
      <c r="L463" s="281">
        <v>7877693792</v>
      </c>
      <c r="M463" s="280" t="s">
        <v>3961</v>
      </c>
      <c r="N463" s="280" t="s">
        <v>3961</v>
      </c>
      <c r="O463" s="280" t="s">
        <v>3961</v>
      </c>
      <c r="P463" s="280" t="s">
        <v>3961</v>
      </c>
      <c r="Q463" s="280" t="s">
        <v>1797</v>
      </c>
      <c r="R463" s="282">
        <v>6</v>
      </c>
      <c r="S463" s="282">
        <v>14</v>
      </c>
      <c r="T463" s="282">
        <v>31</v>
      </c>
      <c r="U463" s="282">
        <v>0</v>
      </c>
      <c r="V463" s="282">
        <v>28</v>
      </c>
      <c r="W463" s="282">
        <v>21</v>
      </c>
      <c r="X463" s="282">
        <v>30</v>
      </c>
      <c r="Y463" s="282">
        <v>36</v>
      </c>
      <c r="Z463" s="282">
        <v>38</v>
      </c>
      <c r="AA463" s="282">
        <v>37</v>
      </c>
      <c r="AB463" s="282">
        <v>0</v>
      </c>
      <c r="AC463" s="282">
        <v>34</v>
      </c>
      <c r="AD463" s="282">
        <v>30</v>
      </c>
      <c r="AE463" s="282">
        <v>34</v>
      </c>
      <c r="AF463" s="282">
        <v>40</v>
      </c>
      <c r="AG463" s="282">
        <v>37</v>
      </c>
      <c r="AH463" s="282">
        <v>33</v>
      </c>
      <c r="AI463" s="282">
        <v>0</v>
      </c>
      <c r="AJ463" s="283">
        <f t="shared" si="7"/>
        <v>449</v>
      </c>
    </row>
    <row r="464" spans="1:36">
      <c r="A464" s="280" t="s">
        <v>3962</v>
      </c>
      <c r="B464" s="280" t="s">
        <v>3963</v>
      </c>
      <c r="C464" s="280" t="s">
        <v>3964</v>
      </c>
      <c r="D464" s="280" t="s">
        <v>142</v>
      </c>
      <c r="E464" s="280" t="s">
        <v>3835</v>
      </c>
      <c r="F464" s="280" t="s">
        <v>3965</v>
      </c>
      <c r="G464" s="280" t="s">
        <v>142</v>
      </c>
      <c r="H464" s="280" t="s">
        <v>3835</v>
      </c>
      <c r="I464" s="281">
        <v>7879980972</v>
      </c>
      <c r="J464" s="280" t="s">
        <v>439</v>
      </c>
      <c r="K464" s="280" t="s">
        <v>3966</v>
      </c>
      <c r="L464" s="281">
        <v>7879980972</v>
      </c>
      <c r="M464" s="280" t="s">
        <v>611</v>
      </c>
      <c r="N464" s="280" t="s">
        <v>611</v>
      </c>
      <c r="O464" s="280" t="s">
        <v>611</v>
      </c>
      <c r="P464" s="280" t="s">
        <v>3967</v>
      </c>
      <c r="Q464" s="280" t="s">
        <v>3967</v>
      </c>
      <c r="R464" s="282">
        <v>0</v>
      </c>
      <c r="S464" s="282">
        <v>0</v>
      </c>
      <c r="T464" s="282">
        <v>0</v>
      </c>
      <c r="U464" s="282">
        <v>0</v>
      </c>
      <c r="V464" s="282">
        <v>0</v>
      </c>
      <c r="W464" s="282">
        <v>0</v>
      </c>
      <c r="X464" s="282">
        <v>0</v>
      </c>
      <c r="Y464" s="282">
        <v>0</v>
      </c>
      <c r="Z464" s="282">
        <v>0</v>
      </c>
      <c r="AA464" s="282">
        <v>0</v>
      </c>
      <c r="AB464" s="282">
        <v>0</v>
      </c>
      <c r="AC464" s="282">
        <v>0</v>
      </c>
      <c r="AD464" s="282">
        <v>0</v>
      </c>
      <c r="AE464" s="282">
        <v>0</v>
      </c>
      <c r="AF464" s="282">
        <v>0</v>
      </c>
      <c r="AG464" s="282">
        <v>0</v>
      </c>
      <c r="AH464" s="282">
        <v>0</v>
      </c>
      <c r="AI464" s="282">
        <v>0</v>
      </c>
      <c r="AJ464" s="283">
        <f t="shared" si="7"/>
        <v>0</v>
      </c>
    </row>
    <row r="465" spans="1:36">
      <c r="A465" s="280" t="s">
        <v>3968</v>
      </c>
      <c r="B465" s="280" t="s">
        <v>3969</v>
      </c>
      <c r="C465" s="280" t="s">
        <v>3970</v>
      </c>
      <c r="D465" s="280" t="s">
        <v>135</v>
      </c>
      <c r="E465" s="280" t="s">
        <v>3887</v>
      </c>
      <c r="F465" s="280" t="s">
        <v>3970</v>
      </c>
      <c r="G465" s="280" t="s">
        <v>135</v>
      </c>
      <c r="H465" s="280" t="s">
        <v>3887</v>
      </c>
      <c r="I465" s="281">
        <v>7872578883</v>
      </c>
      <c r="J465" s="280" t="s">
        <v>3971</v>
      </c>
      <c r="K465" s="280" t="s">
        <v>3972</v>
      </c>
      <c r="L465" s="281">
        <v>7872578883</v>
      </c>
      <c r="M465" s="280" t="s">
        <v>3973</v>
      </c>
      <c r="N465" s="280" t="s">
        <v>3973</v>
      </c>
      <c r="O465" s="280" t="s">
        <v>499</v>
      </c>
      <c r="P465" s="280" t="s">
        <v>499</v>
      </c>
      <c r="Q465" s="280" t="s">
        <v>3974</v>
      </c>
      <c r="R465" s="282">
        <v>0</v>
      </c>
      <c r="S465" s="282">
        <v>44</v>
      </c>
      <c r="T465" s="282">
        <v>56</v>
      </c>
      <c r="U465" s="282">
        <v>0</v>
      </c>
      <c r="V465" s="282">
        <v>16</v>
      </c>
      <c r="W465" s="282">
        <v>12</v>
      </c>
      <c r="X465" s="282">
        <v>0</v>
      </c>
      <c r="Y465" s="282">
        <v>0</v>
      </c>
      <c r="Z465" s="282">
        <v>0</v>
      </c>
      <c r="AA465" s="282">
        <v>0</v>
      </c>
      <c r="AB465" s="282">
        <v>0</v>
      </c>
      <c r="AC465" s="282">
        <v>0</v>
      </c>
      <c r="AD465" s="282">
        <v>0</v>
      </c>
      <c r="AE465" s="282">
        <v>0</v>
      </c>
      <c r="AF465" s="282">
        <v>0</v>
      </c>
      <c r="AG465" s="282">
        <v>0</v>
      </c>
      <c r="AH465" s="282">
        <v>0</v>
      </c>
      <c r="AI465" s="282">
        <v>0</v>
      </c>
      <c r="AJ465" s="283">
        <f t="shared" si="7"/>
        <v>128</v>
      </c>
    </row>
    <row r="466" spans="1:36">
      <c r="A466" s="280" t="s">
        <v>3975</v>
      </c>
      <c r="B466" s="280" t="s">
        <v>3976</v>
      </c>
      <c r="C466" s="280" t="s">
        <v>3977</v>
      </c>
      <c r="D466" s="280" t="s">
        <v>135</v>
      </c>
      <c r="E466" s="280" t="s">
        <v>3853</v>
      </c>
      <c r="F466" s="280" t="s">
        <v>3978</v>
      </c>
      <c r="G466" s="280" t="s">
        <v>135</v>
      </c>
      <c r="H466" s="280" t="s">
        <v>3816</v>
      </c>
      <c r="I466" s="281">
        <v>7877689047</v>
      </c>
      <c r="J466" s="280" t="s">
        <v>3979</v>
      </c>
      <c r="K466" s="280" t="s">
        <v>3980</v>
      </c>
      <c r="L466" s="281">
        <v>7877689047</v>
      </c>
      <c r="M466" s="280" t="s">
        <v>3981</v>
      </c>
      <c r="N466" s="280" t="s">
        <v>3981</v>
      </c>
      <c r="O466" s="280" t="s">
        <v>508</v>
      </c>
      <c r="P466" s="280" t="s">
        <v>508</v>
      </c>
      <c r="Q466" s="280" t="s">
        <v>3981</v>
      </c>
      <c r="R466" s="282">
        <v>18</v>
      </c>
      <c r="S466" s="282">
        <v>16</v>
      </c>
      <c r="T466" s="282">
        <v>27</v>
      </c>
      <c r="U466" s="282">
        <v>15</v>
      </c>
      <c r="V466" s="282">
        <v>20</v>
      </c>
      <c r="W466" s="282">
        <v>0</v>
      </c>
      <c r="X466" s="282">
        <v>0</v>
      </c>
      <c r="Y466" s="282">
        <v>0</v>
      </c>
      <c r="Z466" s="282">
        <v>0</v>
      </c>
      <c r="AA466" s="282">
        <v>0</v>
      </c>
      <c r="AB466" s="282">
        <v>0</v>
      </c>
      <c r="AC466" s="282">
        <v>0</v>
      </c>
      <c r="AD466" s="282">
        <v>0</v>
      </c>
      <c r="AE466" s="282">
        <v>0</v>
      </c>
      <c r="AF466" s="282">
        <v>0</v>
      </c>
      <c r="AG466" s="282">
        <v>0</v>
      </c>
      <c r="AH466" s="282">
        <v>0</v>
      </c>
      <c r="AI466" s="282">
        <v>0</v>
      </c>
      <c r="AJ466" s="283">
        <f t="shared" si="7"/>
        <v>96</v>
      </c>
    </row>
    <row r="467" spans="1:36">
      <c r="A467" s="280" t="s">
        <v>3982</v>
      </c>
      <c r="B467" s="280" t="s">
        <v>3983</v>
      </c>
      <c r="C467" s="280" t="s">
        <v>3984</v>
      </c>
      <c r="D467" s="280" t="s">
        <v>135</v>
      </c>
      <c r="E467" s="280" t="s">
        <v>3816</v>
      </c>
      <c r="F467" s="280" t="s">
        <v>3985</v>
      </c>
      <c r="G467" s="280" t="s">
        <v>135</v>
      </c>
      <c r="H467" s="280" t="s">
        <v>3816</v>
      </c>
      <c r="I467" s="281">
        <v>7873042811</v>
      </c>
      <c r="J467" s="280" t="s">
        <v>3986</v>
      </c>
      <c r="K467" s="280" t="s">
        <v>3987</v>
      </c>
      <c r="L467" s="281">
        <v>7877680320</v>
      </c>
      <c r="M467" s="280" t="s">
        <v>3988</v>
      </c>
      <c r="N467" s="280" t="s">
        <v>3988</v>
      </c>
      <c r="O467" s="280" t="s">
        <v>3989</v>
      </c>
      <c r="P467" s="280" t="s">
        <v>499</v>
      </c>
      <c r="Q467" s="280" t="s">
        <v>3990</v>
      </c>
      <c r="R467" s="282">
        <v>0</v>
      </c>
      <c r="S467" s="282">
        <v>4</v>
      </c>
      <c r="T467" s="282">
        <v>13</v>
      </c>
      <c r="U467" s="282">
        <v>0</v>
      </c>
      <c r="V467" s="282">
        <v>6</v>
      </c>
      <c r="W467" s="282">
        <v>14</v>
      </c>
      <c r="X467" s="282">
        <v>12</v>
      </c>
      <c r="Y467" s="282">
        <v>10</v>
      </c>
      <c r="Z467" s="282">
        <v>10</v>
      </c>
      <c r="AA467" s="282">
        <v>12</v>
      </c>
      <c r="AB467" s="282">
        <v>0</v>
      </c>
      <c r="AC467" s="282">
        <v>6</v>
      </c>
      <c r="AD467" s="282">
        <v>4</v>
      </c>
      <c r="AE467" s="282">
        <v>0</v>
      </c>
      <c r="AF467" s="282">
        <v>0</v>
      </c>
      <c r="AG467" s="282">
        <v>0</v>
      </c>
      <c r="AH467" s="282">
        <v>0</v>
      </c>
      <c r="AI467" s="282">
        <v>0</v>
      </c>
      <c r="AJ467" s="283">
        <f t="shared" si="7"/>
        <v>91</v>
      </c>
    </row>
    <row r="468" spans="1:36">
      <c r="A468" s="280" t="s">
        <v>3991</v>
      </c>
      <c r="B468" s="280" t="s">
        <v>3992</v>
      </c>
      <c r="C468" s="280" t="s">
        <v>3993</v>
      </c>
      <c r="D468" s="280" t="s">
        <v>135</v>
      </c>
      <c r="E468" s="280" t="s">
        <v>3853</v>
      </c>
      <c r="F468" s="280" t="s">
        <v>3994</v>
      </c>
      <c r="G468" s="280" t="s">
        <v>135</v>
      </c>
      <c r="H468" s="280" t="s">
        <v>3896</v>
      </c>
      <c r="I468" s="281">
        <v>7877686924</v>
      </c>
      <c r="J468" s="280" t="s">
        <v>3995</v>
      </c>
      <c r="K468" s="280" t="s">
        <v>3996</v>
      </c>
      <c r="L468" s="281">
        <v>7872573760</v>
      </c>
      <c r="M468" s="280" t="s">
        <v>3997</v>
      </c>
      <c r="N468" s="280" t="s">
        <v>3997</v>
      </c>
      <c r="O468" s="280" t="s">
        <v>3997</v>
      </c>
      <c r="P468" s="280" t="s">
        <v>3997</v>
      </c>
      <c r="Q468" s="280" t="s">
        <v>3998</v>
      </c>
      <c r="R468" s="282">
        <v>0</v>
      </c>
      <c r="S468" s="282">
        <v>1</v>
      </c>
      <c r="T468" s="282">
        <v>8</v>
      </c>
      <c r="U468" s="282">
        <v>259</v>
      </c>
      <c r="V468" s="282">
        <v>9</v>
      </c>
      <c r="W468" s="282">
        <v>18</v>
      </c>
      <c r="X468" s="282">
        <v>11</v>
      </c>
      <c r="Y468" s="282">
        <v>14</v>
      </c>
      <c r="Z468" s="282">
        <v>25</v>
      </c>
      <c r="AA468" s="282">
        <v>21</v>
      </c>
      <c r="AB468" s="282">
        <v>161</v>
      </c>
      <c r="AC468" s="282">
        <v>17</v>
      </c>
      <c r="AD468" s="282">
        <v>24</v>
      </c>
      <c r="AE468" s="282">
        <v>26</v>
      </c>
      <c r="AF468" s="282">
        <v>40</v>
      </c>
      <c r="AG468" s="282">
        <v>22</v>
      </c>
      <c r="AH468" s="282">
        <v>32</v>
      </c>
      <c r="AI468" s="282">
        <v>0</v>
      </c>
      <c r="AJ468" s="283">
        <f t="shared" si="7"/>
        <v>688</v>
      </c>
    </row>
    <row r="469" spans="1:36">
      <c r="A469" s="280" t="s">
        <v>3999</v>
      </c>
      <c r="B469" s="280" t="s">
        <v>4000</v>
      </c>
      <c r="C469" s="280" t="s">
        <v>4001</v>
      </c>
      <c r="D469" s="280" t="s">
        <v>135</v>
      </c>
      <c r="E469" s="280" t="s">
        <v>3807</v>
      </c>
      <c r="F469" s="280" t="s">
        <v>4002</v>
      </c>
      <c r="G469" s="280" t="s">
        <v>135</v>
      </c>
      <c r="H469" s="280" t="s">
        <v>3807</v>
      </c>
      <c r="I469" s="281">
        <v>7877576513</v>
      </c>
      <c r="J469" s="280" t="s">
        <v>4003</v>
      </c>
      <c r="K469" s="280" t="s">
        <v>4004</v>
      </c>
      <c r="L469" s="281">
        <v>7877528903</v>
      </c>
      <c r="M469" s="280" t="s">
        <v>4005</v>
      </c>
      <c r="N469" s="280" t="s">
        <v>4005</v>
      </c>
      <c r="O469" s="280" t="s">
        <v>499</v>
      </c>
      <c r="P469" s="280" t="s">
        <v>499</v>
      </c>
      <c r="Q469" s="280" t="s">
        <v>4006</v>
      </c>
      <c r="R469" s="282">
        <v>5</v>
      </c>
      <c r="S469" s="282">
        <v>4</v>
      </c>
      <c r="T469" s="282">
        <v>15</v>
      </c>
      <c r="U469" s="282">
        <v>0</v>
      </c>
      <c r="V469" s="282">
        <v>24</v>
      </c>
      <c r="W469" s="282">
        <v>23</v>
      </c>
      <c r="X469" s="282">
        <v>29</v>
      </c>
      <c r="Y469" s="282">
        <v>28</v>
      </c>
      <c r="Z469" s="282">
        <v>0</v>
      </c>
      <c r="AA469" s="282">
        <v>0</v>
      </c>
      <c r="AB469" s="282">
        <v>0</v>
      </c>
      <c r="AC469" s="282">
        <v>0</v>
      </c>
      <c r="AD469" s="282">
        <v>0</v>
      </c>
      <c r="AE469" s="282">
        <v>0</v>
      </c>
      <c r="AF469" s="282">
        <v>0</v>
      </c>
      <c r="AG469" s="282">
        <v>0</v>
      </c>
      <c r="AH469" s="282">
        <v>0</v>
      </c>
      <c r="AI469" s="282">
        <v>0</v>
      </c>
      <c r="AJ469" s="283">
        <f t="shared" si="7"/>
        <v>128</v>
      </c>
    </row>
    <row r="470" spans="1:36">
      <c r="A470" s="280" t="s">
        <v>4007</v>
      </c>
      <c r="B470" s="280" t="s">
        <v>4000</v>
      </c>
      <c r="C470" s="280" t="s">
        <v>4008</v>
      </c>
      <c r="D470" s="280" t="s">
        <v>135</v>
      </c>
      <c r="E470" s="280" t="s">
        <v>2408</v>
      </c>
      <c r="F470" s="280" t="s">
        <v>4002</v>
      </c>
      <c r="G470" s="280" t="s">
        <v>135</v>
      </c>
      <c r="H470" s="280" t="s">
        <v>3807</v>
      </c>
      <c r="I470" s="281">
        <v>7877575151</v>
      </c>
      <c r="J470" s="280" t="s">
        <v>4009</v>
      </c>
      <c r="K470" s="280" t="s">
        <v>4010</v>
      </c>
      <c r="L470" s="281">
        <v>7877577570</v>
      </c>
      <c r="M470" s="280" t="s">
        <v>499</v>
      </c>
      <c r="N470" s="280" t="s">
        <v>611</v>
      </c>
      <c r="O470" s="280" t="s">
        <v>4011</v>
      </c>
      <c r="P470" s="280" t="s">
        <v>4011</v>
      </c>
      <c r="Q470" s="280" t="s">
        <v>2391</v>
      </c>
      <c r="R470" s="282">
        <v>0</v>
      </c>
      <c r="S470" s="282">
        <v>0</v>
      </c>
      <c r="T470" s="282">
        <v>0</v>
      </c>
      <c r="U470" s="282">
        <v>0</v>
      </c>
      <c r="V470" s="282">
        <v>0</v>
      </c>
      <c r="W470" s="282">
        <v>0</v>
      </c>
      <c r="X470" s="282">
        <v>0</v>
      </c>
      <c r="Y470" s="282">
        <v>0</v>
      </c>
      <c r="Z470" s="282">
        <v>35</v>
      </c>
      <c r="AA470" s="282">
        <v>18</v>
      </c>
      <c r="AB470" s="282">
        <v>0</v>
      </c>
      <c r="AC470" s="282">
        <v>37</v>
      </c>
      <c r="AD470" s="282">
        <v>41</v>
      </c>
      <c r="AE470" s="282">
        <v>32</v>
      </c>
      <c r="AF470" s="282">
        <v>32</v>
      </c>
      <c r="AG470" s="282">
        <v>31</v>
      </c>
      <c r="AH470" s="282">
        <v>24</v>
      </c>
      <c r="AI470" s="282">
        <v>0</v>
      </c>
      <c r="AJ470" s="283">
        <f t="shared" si="7"/>
        <v>250</v>
      </c>
    </row>
    <row r="471" spans="1:36">
      <c r="A471" s="280" t="s">
        <v>4012</v>
      </c>
      <c r="B471" s="280" t="s">
        <v>4013</v>
      </c>
      <c r="C471" s="280" t="s">
        <v>4014</v>
      </c>
      <c r="D471" s="280" t="s">
        <v>135</v>
      </c>
      <c r="E471" s="280" t="s">
        <v>3853</v>
      </c>
      <c r="F471" s="280" t="s">
        <v>4015</v>
      </c>
      <c r="G471" s="280" t="s">
        <v>135</v>
      </c>
      <c r="H471" s="280" t="s">
        <v>3807</v>
      </c>
      <c r="I471" s="281">
        <v>7876752444</v>
      </c>
      <c r="J471" s="280" t="s">
        <v>439</v>
      </c>
      <c r="K471" s="280" t="s">
        <v>4016</v>
      </c>
      <c r="L471" s="281">
        <v>7876752444</v>
      </c>
      <c r="M471" s="280" t="s">
        <v>4017</v>
      </c>
      <c r="N471" s="280" t="s">
        <v>4017</v>
      </c>
      <c r="O471" s="280" t="s">
        <v>4017</v>
      </c>
      <c r="P471" s="280" t="s">
        <v>4017</v>
      </c>
      <c r="Q471" s="280" t="s">
        <v>4018</v>
      </c>
      <c r="R471" s="282">
        <v>0</v>
      </c>
      <c r="S471" s="282">
        <v>0</v>
      </c>
      <c r="T471" s="282">
        <v>0</v>
      </c>
      <c r="U471" s="282">
        <v>0</v>
      </c>
      <c r="V471" s="282">
        <v>0</v>
      </c>
      <c r="W471" s="282">
        <v>0</v>
      </c>
      <c r="X471" s="282">
        <v>0</v>
      </c>
      <c r="Y471" s="282">
        <v>0</v>
      </c>
      <c r="Z471" s="282">
        <v>0</v>
      </c>
      <c r="AA471" s="282">
        <v>0</v>
      </c>
      <c r="AB471" s="282">
        <v>0</v>
      </c>
      <c r="AC471" s="282">
        <v>0</v>
      </c>
      <c r="AD471" s="282">
        <v>0</v>
      </c>
      <c r="AE471" s="282">
        <v>0</v>
      </c>
      <c r="AF471" s="282">
        <v>0</v>
      </c>
      <c r="AG471" s="282">
        <v>0</v>
      </c>
      <c r="AH471" s="282">
        <v>0</v>
      </c>
      <c r="AI471" s="282">
        <v>0</v>
      </c>
      <c r="AJ471" s="283">
        <f t="shared" si="7"/>
        <v>0</v>
      </c>
    </row>
    <row r="472" spans="1:36">
      <c r="A472" s="280" t="s">
        <v>4019</v>
      </c>
      <c r="B472" s="280" t="s">
        <v>4020</v>
      </c>
      <c r="C472" s="280" t="s">
        <v>4021</v>
      </c>
      <c r="D472" s="280" t="s">
        <v>135</v>
      </c>
      <c r="E472" s="280" t="s">
        <v>3861</v>
      </c>
      <c r="F472" s="280" t="s">
        <v>4022</v>
      </c>
      <c r="G472" s="280" t="s">
        <v>135</v>
      </c>
      <c r="H472" s="280" t="s">
        <v>3807</v>
      </c>
      <c r="I472" s="281">
        <v>7872024444</v>
      </c>
      <c r="J472" s="280" t="s">
        <v>439</v>
      </c>
      <c r="K472" s="280" t="s">
        <v>4023</v>
      </c>
      <c r="L472" s="281">
        <v>7872024444</v>
      </c>
      <c r="M472" s="280" t="s">
        <v>4024</v>
      </c>
      <c r="N472" s="280" t="s">
        <v>4024</v>
      </c>
      <c r="O472" s="280" t="s">
        <v>4024</v>
      </c>
      <c r="P472" s="280" t="s">
        <v>4024</v>
      </c>
      <c r="Q472" s="280" t="s">
        <v>4025</v>
      </c>
      <c r="R472" s="282">
        <v>0</v>
      </c>
      <c r="S472" s="282">
        <v>3</v>
      </c>
      <c r="T472" s="282">
        <v>15</v>
      </c>
      <c r="U472" s="282">
        <v>0</v>
      </c>
      <c r="V472" s="282">
        <v>8</v>
      </c>
      <c r="W472" s="282">
        <v>12</v>
      </c>
      <c r="X472" s="282">
        <v>10</v>
      </c>
      <c r="Y472" s="282">
        <v>13</v>
      </c>
      <c r="Z472" s="282">
        <v>19</v>
      </c>
      <c r="AA472" s="282">
        <v>23</v>
      </c>
      <c r="AB472" s="282">
        <v>0</v>
      </c>
      <c r="AC472" s="282">
        <v>17</v>
      </c>
      <c r="AD472" s="282">
        <v>23</v>
      </c>
      <c r="AE472" s="282">
        <v>15</v>
      </c>
      <c r="AF472" s="282">
        <v>18</v>
      </c>
      <c r="AG472" s="282">
        <v>27</v>
      </c>
      <c r="AH472" s="282">
        <v>31</v>
      </c>
      <c r="AI472" s="282">
        <v>0</v>
      </c>
      <c r="AJ472" s="283">
        <f t="shared" si="7"/>
        <v>234</v>
      </c>
    </row>
    <row r="473" spans="1:36">
      <c r="A473" s="280" t="s">
        <v>4026</v>
      </c>
      <c r="B473" s="280" t="s">
        <v>4027</v>
      </c>
      <c r="C473" s="280" t="s">
        <v>4028</v>
      </c>
      <c r="D473" s="280" t="s">
        <v>135</v>
      </c>
      <c r="E473" s="280" t="s">
        <v>2408</v>
      </c>
      <c r="F473" s="280" t="s">
        <v>4029</v>
      </c>
      <c r="G473" s="280" t="s">
        <v>135</v>
      </c>
      <c r="H473" s="280" t="s">
        <v>3853</v>
      </c>
      <c r="I473" s="281">
        <v>7877529635</v>
      </c>
      <c r="J473" s="280" t="s">
        <v>4030</v>
      </c>
      <c r="K473" s="280" t="s">
        <v>4031</v>
      </c>
      <c r="L473" s="281">
        <v>7877529635</v>
      </c>
      <c r="M473" s="280" t="s">
        <v>4032</v>
      </c>
      <c r="N473" s="280" t="s">
        <v>4032</v>
      </c>
      <c r="O473" s="280" t="s">
        <v>4033</v>
      </c>
      <c r="P473" s="280" t="s">
        <v>4033</v>
      </c>
      <c r="Q473" s="280" t="s">
        <v>4032</v>
      </c>
      <c r="R473" s="282">
        <v>2</v>
      </c>
      <c r="S473" s="282">
        <v>8</v>
      </c>
      <c r="T473" s="282">
        <v>8</v>
      </c>
      <c r="U473" s="282">
        <v>0</v>
      </c>
      <c r="V473" s="282">
        <v>12</v>
      </c>
      <c r="W473" s="282">
        <v>2</v>
      </c>
      <c r="X473" s="282">
        <v>7</v>
      </c>
      <c r="Y473" s="282">
        <v>4</v>
      </c>
      <c r="Z473" s="282">
        <v>6</v>
      </c>
      <c r="AA473" s="282">
        <v>1</v>
      </c>
      <c r="AB473" s="282">
        <v>0</v>
      </c>
      <c r="AC473" s="282">
        <v>0</v>
      </c>
      <c r="AD473" s="282">
        <v>0</v>
      </c>
      <c r="AE473" s="282">
        <v>0</v>
      </c>
      <c r="AF473" s="282">
        <v>0</v>
      </c>
      <c r="AG473" s="282">
        <v>0</v>
      </c>
      <c r="AH473" s="282">
        <v>0</v>
      </c>
      <c r="AI473" s="282">
        <v>0</v>
      </c>
      <c r="AJ473" s="283">
        <f t="shared" si="7"/>
        <v>50</v>
      </c>
    </row>
    <row r="474" spans="1:36">
      <c r="A474" s="280" t="s">
        <v>4034</v>
      </c>
      <c r="B474" s="280" t="s">
        <v>4035</v>
      </c>
      <c r="C474" s="280" t="s">
        <v>4036</v>
      </c>
      <c r="D474" s="280" t="s">
        <v>135</v>
      </c>
      <c r="E474" s="280" t="s">
        <v>3896</v>
      </c>
      <c r="F474" s="280" t="s">
        <v>4037</v>
      </c>
      <c r="G474" s="280" t="s">
        <v>135</v>
      </c>
      <c r="H474" s="280" t="s">
        <v>3896</v>
      </c>
      <c r="I474" s="281">
        <v>7874763222</v>
      </c>
      <c r="J474" s="280" t="s">
        <v>439</v>
      </c>
      <c r="K474" s="280" t="s">
        <v>4038</v>
      </c>
      <c r="L474" s="281">
        <v>7877523614</v>
      </c>
      <c r="M474" s="280" t="s">
        <v>1474</v>
      </c>
      <c r="N474" s="280" t="s">
        <v>4039</v>
      </c>
      <c r="O474" s="280" t="s">
        <v>4040</v>
      </c>
      <c r="P474" s="280" t="s">
        <v>4040</v>
      </c>
      <c r="Q474" s="280" t="s">
        <v>4041</v>
      </c>
      <c r="R474" s="282">
        <v>0</v>
      </c>
      <c r="S474" s="282">
        <v>0</v>
      </c>
      <c r="T474" s="282">
        <v>0</v>
      </c>
      <c r="U474" s="282">
        <v>0</v>
      </c>
      <c r="V474" s="282">
        <v>0</v>
      </c>
      <c r="W474" s="282">
        <v>0</v>
      </c>
      <c r="X474" s="282">
        <v>10</v>
      </c>
      <c r="Y474" s="282">
        <v>8</v>
      </c>
      <c r="Z474" s="282">
        <v>10</v>
      </c>
      <c r="AA474" s="282">
        <v>21</v>
      </c>
      <c r="AB474" s="282">
        <v>0</v>
      </c>
      <c r="AC474" s="282">
        <v>14</v>
      </c>
      <c r="AD474" s="282">
        <v>6</v>
      </c>
      <c r="AE474" s="282">
        <v>7</v>
      </c>
      <c r="AF474" s="282">
        <v>11</v>
      </c>
      <c r="AG474" s="282">
        <v>29</v>
      </c>
      <c r="AH474" s="282">
        <v>10</v>
      </c>
      <c r="AI474" s="282">
        <v>0</v>
      </c>
      <c r="AJ474" s="283">
        <f t="shared" si="7"/>
        <v>126</v>
      </c>
    </row>
    <row r="475" spans="1:36">
      <c r="A475" s="280" t="s">
        <v>4042</v>
      </c>
      <c r="B475" s="280" t="s">
        <v>4043</v>
      </c>
      <c r="C475" s="280" t="s">
        <v>4044</v>
      </c>
      <c r="D475" s="280" t="s">
        <v>135</v>
      </c>
      <c r="E475" s="280" t="s">
        <v>2408</v>
      </c>
      <c r="F475" s="280" t="s">
        <v>4045</v>
      </c>
      <c r="G475" s="280" t="s">
        <v>135</v>
      </c>
      <c r="H475" s="280" t="s">
        <v>2408</v>
      </c>
      <c r="I475" s="281">
        <v>7874920745</v>
      </c>
      <c r="J475" s="280" t="s">
        <v>439</v>
      </c>
      <c r="K475" s="280" t="s">
        <v>4046</v>
      </c>
      <c r="L475" s="281">
        <v>7877698181</v>
      </c>
      <c r="M475" s="280" t="s">
        <v>4047</v>
      </c>
      <c r="N475" s="280" t="s">
        <v>4047</v>
      </c>
      <c r="O475" s="280" t="s">
        <v>499</v>
      </c>
      <c r="P475" s="280" t="s">
        <v>499</v>
      </c>
      <c r="Q475" s="280" t="s">
        <v>4047</v>
      </c>
      <c r="R475" s="282">
        <v>0</v>
      </c>
      <c r="S475" s="282">
        <v>0</v>
      </c>
      <c r="T475" s="282">
        <v>35</v>
      </c>
      <c r="U475" s="282">
        <v>0</v>
      </c>
      <c r="V475" s="282">
        <v>35</v>
      </c>
      <c r="W475" s="282">
        <v>29</v>
      </c>
      <c r="X475" s="282">
        <v>25</v>
      </c>
      <c r="Y475" s="282">
        <v>28</v>
      </c>
      <c r="Z475" s="282">
        <v>27</v>
      </c>
      <c r="AA475" s="282">
        <v>13</v>
      </c>
      <c r="AB475" s="282">
        <v>0</v>
      </c>
      <c r="AC475" s="282">
        <v>0</v>
      </c>
      <c r="AD475" s="282">
        <v>11</v>
      </c>
      <c r="AE475" s="282">
        <v>0</v>
      </c>
      <c r="AF475" s="282">
        <v>0</v>
      </c>
      <c r="AG475" s="282">
        <v>0</v>
      </c>
      <c r="AH475" s="282">
        <v>0</v>
      </c>
      <c r="AI475" s="282">
        <v>0</v>
      </c>
      <c r="AJ475" s="283">
        <f t="shared" si="7"/>
        <v>203</v>
      </c>
    </row>
    <row r="476" spans="1:36">
      <c r="A476" s="280" t="s">
        <v>4048</v>
      </c>
      <c r="B476" s="280" t="s">
        <v>4049</v>
      </c>
      <c r="C476" s="280" t="s">
        <v>4050</v>
      </c>
      <c r="D476" s="280" t="s">
        <v>135</v>
      </c>
      <c r="E476" s="280" t="s">
        <v>3861</v>
      </c>
      <c r="F476" s="280" t="s">
        <v>4051</v>
      </c>
      <c r="G476" s="280" t="s">
        <v>142</v>
      </c>
      <c r="H476" s="280" t="s">
        <v>4052</v>
      </c>
      <c r="I476" s="281">
        <v>7877573060</v>
      </c>
      <c r="J476" s="280" t="s">
        <v>439</v>
      </c>
      <c r="K476" s="280" t="s">
        <v>4053</v>
      </c>
      <c r="L476" s="281">
        <v>7877573060</v>
      </c>
      <c r="M476" s="280" t="s">
        <v>4054</v>
      </c>
      <c r="N476" s="280" t="s">
        <v>4054</v>
      </c>
      <c r="O476" s="280" t="s">
        <v>4055</v>
      </c>
      <c r="P476" s="280" t="s">
        <v>4055</v>
      </c>
      <c r="Q476" s="280" t="s">
        <v>4054</v>
      </c>
      <c r="R476" s="282">
        <v>0</v>
      </c>
      <c r="S476" s="282">
        <v>0</v>
      </c>
      <c r="T476" s="282">
        <v>0</v>
      </c>
      <c r="U476" s="282">
        <v>0</v>
      </c>
      <c r="V476" s="282">
        <v>0</v>
      </c>
      <c r="W476" s="282">
        <v>0</v>
      </c>
      <c r="X476" s="282">
        <v>0</v>
      </c>
      <c r="Y476" s="282">
        <v>0</v>
      </c>
      <c r="Z476" s="282">
        <v>0</v>
      </c>
      <c r="AA476" s="282">
        <v>0</v>
      </c>
      <c r="AB476" s="282">
        <v>0</v>
      </c>
      <c r="AC476" s="282">
        <v>0</v>
      </c>
      <c r="AD476" s="282">
        <v>0</v>
      </c>
      <c r="AE476" s="282">
        <v>0</v>
      </c>
      <c r="AF476" s="282">
        <v>0</v>
      </c>
      <c r="AG476" s="282">
        <v>0</v>
      </c>
      <c r="AH476" s="282">
        <v>0</v>
      </c>
      <c r="AI476" s="282">
        <v>0</v>
      </c>
      <c r="AJ476" s="283">
        <f t="shared" si="7"/>
        <v>0</v>
      </c>
    </row>
    <row r="477" spans="1:36">
      <c r="A477" s="280" t="s">
        <v>4056</v>
      </c>
      <c r="B477" s="280" t="s">
        <v>4057</v>
      </c>
      <c r="C477" s="280" t="s">
        <v>4058</v>
      </c>
      <c r="D477" s="280" t="s">
        <v>135</v>
      </c>
      <c r="E477" s="280" t="s">
        <v>3853</v>
      </c>
      <c r="F477" s="280" t="s">
        <v>4058</v>
      </c>
      <c r="G477" s="280" t="s">
        <v>135</v>
      </c>
      <c r="H477" s="280" t="s">
        <v>3853</v>
      </c>
      <c r="I477" s="281">
        <v>7875284040</v>
      </c>
      <c r="J477" s="280" t="s">
        <v>4059</v>
      </c>
      <c r="K477" s="280" t="s">
        <v>4060</v>
      </c>
      <c r="L477" s="281">
        <v>7877501600</v>
      </c>
      <c r="M477" s="280" t="s">
        <v>611</v>
      </c>
      <c r="N477" s="280" t="s">
        <v>611</v>
      </c>
      <c r="O477" s="280" t="s">
        <v>4061</v>
      </c>
      <c r="P477" s="280" t="s">
        <v>4062</v>
      </c>
      <c r="Q477" s="280" t="s">
        <v>4063</v>
      </c>
      <c r="R477" s="282">
        <v>0</v>
      </c>
      <c r="S477" s="282">
        <v>0</v>
      </c>
      <c r="T477" s="282">
        <v>0</v>
      </c>
      <c r="U477" s="282">
        <v>0</v>
      </c>
      <c r="V477" s="282">
        <v>0</v>
      </c>
      <c r="W477" s="282">
        <v>0</v>
      </c>
      <c r="X477" s="282">
        <v>0</v>
      </c>
      <c r="Y477" s="282">
        <v>0</v>
      </c>
      <c r="Z477" s="282">
        <v>0</v>
      </c>
      <c r="AA477" s="282">
        <v>0</v>
      </c>
      <c r="AB477" s="282">
        <v>0</v>
      </c>
      <c r="AC477" s="282">
        <v>4</v>
      </c>
      <c r="AD477" s="282">
        <v>6</v>
      </c>
      <c r="AE477" s="282">
        <v>6</v>
      </c>
      <c r="AF477" s="282">
        <v>10</v>
      </c>
      <c r="AG477" s="282">
        <v>9</v>
      </c>
      <c r="AH477" s="282">
        <v>4</v>
      </c>
      <c r="AI477" s="282">
        <v>0</v>
      </c>
      <c r="AJ477" s="283">
        <f t="shared" si="7"/>
        <v>39</v>
      </c>
    </row>
    <row r="478" spans="1:36">
      <c r="A478" s="280" t="s">
        <v>4064</v>
      </c>
      <c r="B478" s="280" t="s">
        <v>4065</v>
      </c>
      <c r="C478" s="280" t="s">
        <v>4066</v>
      </c>
      <c r="D478" s="280" t="s">
        <v>135</v>
      </c>
      <c r="E478" s="280" t="s">
        <v>3853</v>
      </c>
      <c r="F478" s="280" t="s">
        <v>4067</v>
      </c>
      <c r="G478" s="280" t="s">
        <v>142</v>
      </c>
      <c r="H478" s="280" t="s">
        <v>3925</v>
      </c>
      <c r="I478" s="281">
        <v>7877500505</v>
      </c>
      <c r="J478" s="280" t="s">
        <v>4068</v>
      </c>
      <c r="K478" s="280" t="s">
        <v>4069</v>
      </c>
      <c r="L478" s="281">
        <v>7872572725</v>
      </c>
      <c r="M478" s="280" t="s">
        <v>611</v>
      </c>
      <c r="N478" s="280" t="s">
        <v>611</v>
      </c>
      <c r="O478" s="280" t="s">
        <v>611</v>
      </c>
      <c r="P478" s="280" t="s">
        <v>4070</v>
      </c>
      <c r="Q478" s="280" t="s">
        <v>4071</v>
      </c>
      <c r="R478" s="282">
        <v>0</v>
      </c>
      <c r="S478" s="282">
        <v>0</v>
      </c>
      <c r="T478" s="282">
        <v>0</v>
      </c>
      <c r="U478" s="282">
        <v>0</v>
      </c>
      <c r="V478" s="282">
        <v>0</v>
      </c>
      <c r="W478" s="282">
        <v>0</v>
      </c>
      <c r="X478" s="282">
        <v>0</v>
      </c>
      <c r="Y478" s="282">
        <v>0</v>
      </c>
      <c r="Z478" s="282">
        <v>0</v>
      </c>
      <c r="AA478" s="282">
        <v>0</v>
      </c>
      <c r="AB478" s="282">
        <v>0</v>
      </c>
      <c r="AC478" s="282">
        <v>0</v>
      </c>
      <c r="AD478" s="282">
        <v>0</v>
      </c>
      <c r="AE478" s="282">
        <v>13</v>
      </c>
      <c r="AF478" s="282">
        <v>16</v>
      </c>
      <c r="AG478" s="282">
        <v>16</v>
      </c>
      <c r="AH478" s="282">
        <v>19</v>
      </c>
      <c r="AI478" s="282">
        <v>0</v>
      </c>
      <c r="AJ478" s="283">
        <f t="shared" si="7"/>
        <v>64</v>
      </c>
    </row>
    <row r="479" spans="1:36">
      <c r="A479" s="280" t="s">
        <v>4072</v>
      </c>
      <c r="B479" s="280" t="s">
        <v>4073</v>
      </c>
      <c r="C479" s="280" t="s">
        <v>4074</v>
      </c>
      <c r="D479" s="280" t="s">
        <v>177</v>
      </c>
      <c r="E479" s="280" t="s">
        <v>1403</v>
      </c>
      <c r="F479" s="280" t="s">
        <v>4067</v>
      </c>
      <c r="G479" s="280" t="s">
        <v>142</v>
      </c>
      <c r="H479" s="280" t="s">
        <v>3925</v>
      </c>
      <c r="I479" s="281">
        <v>7878312178</v>
      </c>
      <c r="J479" s="280" t="s">
        <v>4068</v>
      </c>
      <c r="K479" s="280" t="s">
        <v>4069</v>
      </c>
      <c r="L479" s="281">
        <v>7872572725</v>
      </c>
      <c r="M479" s="280" t="s">
        <v>611</v>
      </c>
      <c r="N479" s="280" t="s">
        <v>611</v>
      </c>
      <c r="O479" s="280" t="s">
        <v>611</v>
      </c>
      <c r="P479" s="280" t="s">
        <v>4075</v>
      </c>
      <c r="Q479" s="280" t="s">
        <v>4071</v>
      </c>
      <c r="R479" s="282">
        <v>0</v>
      </c>
      <c r="S479" s="282">
        <v>0</v>
      </c>
      <c r="T479" s="282">
        <v>0</v>
      </c>
      <c r="U479" s="282">
        <v>0</v>
      </c>
      <c r="V479" s="282">
        <v>0</v>
      </c>
      <c r="W479" s="282">
        <v>0</v>
      </c>
      <c r="X479" s="282">
        <v>0</v>
      </c>
      <c r="Y479" s="282">
        <v>0</v>
      </c>
      <c r="Z479" s="282">
        <v>0</v>
      </c>
      <c r="AA479" s="282">
        <v>0</v>
      </c>
      <c r="AB479" s="282">
        <v>0</v>
      </c>
      <c r="AC479" s="282">
        <v>0</v>
      </c>
      <c r="AD479" s="282">
        <v>0</v>
      </c>
      <c r="AE479" s="282">
        <v>4</v>
      </c>
      <c r="AF479" s="282">
        <v>13</v>
      </c>
      <c r="AG479" s="282">
        <v>11</v>
      </c>
      <c r="AH479" s="282">
        <v>29</v>
      </c>
      <c r="AI479" s="282">
        <v>0</v>
      </c>
      <c r="AJ479" s="283">
        <f t="shared" si="7"/>
        <v>57</v>
      </c>
    </row>
    <row r="480" spans="1:36">
      <c r="A480" s="280" t="s">
        <v>4076</v>
      </c>
      <c r="B480" s="280" t="s">
        <v>4077</v>
      </c>
      <c r="C480" s="280" t="s">
        <v>4078</v>
      </c>
      <c r="D480" s="280" t="s">
        <v>153</v>
      </c>
      <c r="E480" s="280" t="s">
        <v>2811</v>
      </c>
      <c r="F480" s="280" t="s">
        <v>4067</v>
      </c>
      <c r="G480" s="280" t="s">
        <v>142</v>
      </c>
      <c r="H480" s="280" t="s">
        <v>3925</v>
      </c>
      <c r="I480" s="281">
        <v>7878687322</v>
      </c>
      <c r="J480" s="280" t="s">
        <v>4068</v>
      </c>
      <c r="K480" s="280" t="s">
        <v>4069</v>
      </c>
      <c r="L480" s="281">
        <v>7872572725</v>
      </c>
      <c r="M480" s="280" t="s">
        <v>611</v>
      </c>
      <c r="N480" s="280" t="s">
        <v>611</v>
      </c>
      <c r="O480" s="280" t="s">
        <v>611</v>
      </c>
      <c r="P480" s="280" t="s">
        <v>4070</v>
      </c>
      <c r="Q480" s="280" t="s">
        <v>4071</v>
      </c>
      <c r="R480" s="282">
        <v>0</v>
      </c>
      <c r="S480" s="282">
        <v>0</v>
      </c>
      <c r="T480" s="282">
        <v>0</v>
      </c>
      <c r="U480" s="282">
        <v>0</v>
      </c>
      <c r="V480" s="282">
        <v>0</v>
      </c>
      <c r="W480" s="282">
        <v>0</v>
      </c>
      <c r="X480" s="282">
        <v>0</v>
      </c>
      <c r="Y480" s="282">
        <v>0</v>
      </c>
      <c r="Z480" s="282">
        <v>0</v>
      </c>
      <c r="AA480" s="282">
        <v>0</v>
      </c>
      <c r="AB480" s="282">
        <v>0</v>
      </c>
      <c r="AC480" s="282">
        <v>0</v>
      </c>
      <c r="AD480" s="282">
        <v>0</v>
      </c>
      <c r="AE480" s="282">
        <v>0</v>
      </c>
      <c r="AF480" s="282">
        <v>12</v>
      </c>
      <c r="AG480" s="282">
        <v>12</v>
      </c>
      <c r="AH480" s="282">
        <v>11</v>
      </c>
      <c r="AI480" s="282">
        <v>0</v>
      </c>
      <c r="AJ480" s="283">
        <f t="shared" si="7"/>
        <v>35</v>
      </c>
    </row>
    <row r="481" spans="1:36">
      <c r="A481" s="280" t="s">
        <v>4079</v>
      </c>
      <c r="B481" s="280" t="s">
        <v>4080</v>
      </c>
      <c r="C481" s="280" t="s">
        <v>4081</v>
      </c>
      <c r="D481" s="280" t="s">
        <v>156</v>
      </c>
      <c r="E481" s="280" t="s">
        <v>3161</v>
      </c>
      <c r="F481" s="280" t="s">
        <v>4067</v>
      </c>
      <c r="G481" s="280" t="s">
        <v>142</v>
      </c>
      <c r="H481" s="280" t="s">
        <v>3925</v>
      </c>
      <c r="I481" s="281">
        <v>7873996740</v>
      </c>
      <c r="J481" s="280" t="s">
        <v>4068</v>
      </c>
      <c r="K481" s="280" t="s">
        <v>4069</v>
      </c>
      <c r="L481" s="281">
        <v>7872572725</v>
      </c>
      <c r="M481" s="280" t="s">
        <v>555</v>
      </c>
      <c r="N481" s="280" t="s">
        <v>555</v>
      </c>
      <c r="O481" s="280" t="s">
        <v>555</v>
      </c>
      <c r="P481" s="280" t="s">
        <v>4082</v>
      </c>
      <c r="Q481" s="280" t="s">
        <v>4083</v>
      </c>
      <c r="R481" s="282">
        <v>0</v>
      </c>
      <c r="S481" s="282">
        <v>0</v>
      </c>
      <c r="T481" s="282">
        <v>0</v>
      </c>
      <c r="U481" s="282">
        <v>0</v>
      </c>
      <c r="V481" s="282">
        <v>0</v>
      </c>
      <c r="W481" s="282">
        <v>0</v>
      </c>
      <c r="X481" s="282">
        <v>0</v>
      </c>
      <c r="Y481" s="282">
        <v>0</v>
      </c>
      <c r="Z481" s="282">
        <v>0</v>
      </c>
      <c r="AA481" s="282">
        <v>0</v>
      </c>
      <c r="AB481" s="282">
        <v>0</v>
      </c>
      <c r="AC481" s="282">
        <v>0</v>
      </c>
      <c r="AD481" s="282">
        <v>0</v>
      </c>
      <c r="AE481" s="282">
        <v>0</v>
      </c>
      <c r="AF481" s="282">
        <v>21</v>
      </c>
      <c r="AG481" s="282">
        <v>17</v>
      </c>
      <c r="AH481" s="282">
        <v>12</v>
      </c>
      <c r="AI481" s="282">
        <v>0</v>
      </c>
      <c r="AJ481" s="283">
        <f t="shared" si="7"/>
        <v>50</v>
      </c>
    </row>
    <row r="482" spans="1:36">
      <c r="A482" s="280" t="s">
        <v>4084</v>
      </c>
      <c r="B482" s="280" t="s">
        <v>4085</v>
      </c>
      <c r="C482" s="280" t="s">
        <v>4086</v>
      </c>
      <c r="D482" s="280" t="s">
        <v>142</v>
      </c>
      <c r="E482" s="280" t="s">
        <v>3835</v>
      </c>
      <c r="F482" s="280" t="s">
        <v>4087</v>
      </c>
      <c r="G482" s="280" t="s">
        <v>142</v>
      </c>
      <c r="H482" s="280" t="s">
        <v>3925</v>
      </c>
      <c r="I482" s="281">
        <v>7872000567</v>
      </c>
      <c r="J482" s="280" t="s">
        <v>4088</v>
      </c>
      <c r="K482" s="280" t="s">
        <v>4089</v>
      </c>
      <c r="L482" s="281">
        <v>7872000567</v>
      </c>
      <c r="M482" s="280" t="s">
        <v>4090</v>
      </c>
      <c r="N482" s="280" t="s">
        <v>4090</v>
      </c>
      <c r="O482" s="280" t="s">
        <v>4090</v>
      </c>
      <c r="P482" s="280" t="s">
        <v>439</v>
      </c>
      <c r="Q482" s="280" t="s">
        <v>4091</v>
      </c>
      <c r="R482" s="282">
        <v>0</v>
      </c>
      <c r="S482" s="282">
        <v>5</v>
      </c>
      <c r="T482" s="282">
        <v>3</v>
      </c>
      <c r="U482" s="282">
        <v>0</v>
      </c>
      <c r="V482" s="282">
        <v>3</v>
      </c>
      <c r="W482" s="282">
        <v>5</v>
      </c>
      <c r="X482" s="282">
        <v>4</v>
      </c>
      <c r="Y482" s="282">
        <v>4</v>
      </c>
      <c r="Z482" s="282">
        <v>1</v>
      </c>
      <c r="AA482" s="282">
        <v>5</v>
      </c>
      <c r="AB482" s="282">
        <v>22</v>
      </c>
      <c r="AC482" s="282">
        <v>0</v>
      </c>
      <c r="AD482" s="282">
        <v>0</v>
      </c>
      <c r="AE482" s="282">
        <v>0</v>
      </c>
      <c r="AF482" s="282">
        <v>0</v>
      </c>
      <c r="AG482" s="282">
        <v>0</v>
      </c>
      <c r="AH482" s="282">
        <v>0</v>
      </c>
      <c r="AI482" s="282">
        <v>0</v>
      </c>
      <c r="AJ482" s="283">
        <f t="shared" si="7"/>
        <v>52</v>
      </c>
    </row>
    <row r="483" spans="1:36">
      <c r="A483" s="280" t="s">
        <v>4092</v>
      </c>
      <c r="B483" s="280" t="s">
        <v>4093</v>
      </c>
      <c r="C483" s="280" t="s">
        <v>4094</v>
      </c>
      <c r="D483" s="280" t="s">
        <v>135</v>
      </c>
      <c r="E483" s="280" t="s">
        <v>3816</v>
      </c>
      <c r="F483" s="280" t="s">
        <v>4095</v>
      </c>
      <c r="G483" s="280" t="s">
        <v>134</v>
      </c>
      <c r="H483" s="280" t="s">
        <v>2378</v>
      </c>
      <c r="I483" s="281">
        <v>7877503050</v>
      </c>
      <c r="J483" s="280" t="s">
        <v>4096</v>
      </c>
      <c r="K483" s="280" t="s">
        <v>4097</v>
      </c>
      <c r="L483" s="281">
        <v>7879669080</v>
      </c>
      <c r="M483" s="280" t="s">
        <v>4098</v>
      </c>
      <c r="N483" s="280" t="s">
        <v>4098</v>
      </c>
      <c r="O483" s="280" t="s">
        <v>4098</v>
      </c>
      <c r="P483" s="280" t="s">
        <v>4098</v>
      </c>
      <c r="Q483" s="280" t="s">
        <v>4099</v>
      </c>
      <c r="R483" s="282">
        <v>10</v>
      </c>
      <c r="S483" s="282">
        <v>14</v>
      </c>
      <c r="T483" s="282">
        <v>26</v>
      </c>
      <c r="U483" s="282">
        <v>19</v>
      </c>
      <c r="V483" s="282">
        <v>18</v>
      </c>
      <c r="W483" s="282">
        <v>13</v>
      </c>
      <c r="X483" s="282">
        <v>19</v>
      </c>
      <c r="Y483" s="282">
        <v>6</v>
      </c>
      <c r="Z483" s="282">
        <v>25</v>
      </c>
      <c r="AA483" s="282">
        <v>17</v>
      </c>
      <c r="AB483" s="282">
        <v>0</v>
      </c>
      <c r="AC483" s="282">
        <v>20</v>
      </c>
      <c r="AD483" s="282">
        <v>15</v>
      </c>
      <c r="AE483" s="282">
        <v>11</v>
      </c>
      <c r="AF483" s="282">
        <v>28</v>
      </c>
      <c r="AG483" s="282">
        <v>6</v>
      </c>
      <c r="AH483" s="282">
        <v>10</v>
      </c>
      <c r="AI483" s="282">
        <v>0</v>
      </c>
      <c r="AJ483" s="283">
        <f t="shared" si="7"/>
        <v>257</v>
      </c>
    </row>
    <row r="484" spans="1:36">
      <c r="A484" s="280" t="s">
        <v>4100</v>
      </c>
      <c r="B484" s="280" t="s">
        <v>4101</v>
      </c>
      <c r="C484" s="280" t="s">
        <v>4102</v>
      </c>
      <c r="D484" s="280" t="s">
        <v>135</v>
      </c>
      <c r="E484" s="280" t="s">
        <v>3861</v>
      </c>
      <c r="F484" s="280" t="s">
        <v>4103</v>
      </c>
      <c r="G484" s="280" t="s">
        <v>142</v>
      </c>
      <c r="H484" s="280" t="s">
        <v>4052</v>
      </c>
      <c r="I484" s="281">
        <v>7877576030</v>
      </c>
      <c r="J484" s="280" t="s">
        <v>4104</v>
      </c>
      <c r="K484" s="280" t="s">
        <v>4053</v>
      </c>
      <c r="L484" s="281">
        <v>7877573060</v>
      </c>
      <c r="M484" s="280" t="s">
        <v>719</v>
      </c>
      <c r="N484" s="280" t="s">
        <v>4105</v>
      </c>
      <c r="O484" s="280" t="s">
        <v>719</v>
      </c>
      <c r="P484" s="280" t="s">
        <v>4055</v>
      </c>
      <c r="Q484" s="280" t="s">
        <v>4054</v>
      </c>
      <c r="R484" s="282">
        <v>0</v>
      </c>
      <c r="S484" s="282">
        <v>0</v>
      </c>
      <c r="T484" s="282">
        <v>4</v>
      </c>
      <c r="U484" s="282">
        <v>0</v>
      </c>
      <c r="V484" s="282">
        <v>5</v>
      </c>
      <c r="W484" s="282">
        <v>4</v>
      </c>
      <c r="X484" s="282">
        <v>11</v>
      </c>
      <c r="Y484" s="282">
        <v>0</v>
      </c>
      <c r="Z484" s="282">
        <v>8</v>
      </c>
      <c r="AA484" s="282">
        <v>7</v>
      </c>
      <c r="AB484" s="282">
        <v>0</v>
      </c>
      <c r="AC484" s="282">
        <v>1</v>
      </c>
      <c r="AD484" s="282">
        <v>5</v>
      </c>
      <c r="AE484" s="282">
        <v>11</v>
      </c>
      <c r="AF484" s="282">
        <v>12</v>
      </c>
      <c r="AG484" s="282">
        <v>10</v>
      </c>
      <c r="AH484" s="282">
        <v>7</v>
      </c>
      <c r="AI484" s="282">
        <v>0</v>
      </c>
      <c r="AJ484" s="283">
        <f t="shared" si="7"/>
        <v>85</v>
      </c>
    </row>
    <row r="485" spans="1:36">
      <c r="A485" s="280" t="s">
        <v>4106</v>
      </c>
      <c r="B485" s="280" t="s">
        <v>4107</v>
      </c>
      <c r="C485" s="280" t="s">
        <v>4108</v>
      </c>
      <c r="D485" s="280" t="s">
        <v>139</v>
      </c>
      <c r="E485" s="280" t="s">
        <v>4109</v>
      </c>
      <c r="F485" s="280" t="s">
        <v>4110</v>
      </c>
      <c r="G485" s="280" t="s">
        <v>142</v>
      </c>
      <c r="H485" s="280" t="s">
        <v>3907</v>
      </c>
      <c r="I485" s="281">
        <v>7872008684</v>
      </c>
      <c r="J485" s="280" t="s">
        <v>4111</v>
      </c>
      <c r="K485" s="280" t="s">
        <v>4112</v>
      </c>
      <c r="L485" s="281">
        <v>7872008684</v>
      </c>
      <c r="M485" s="280" t="s">
        <v>555</v>
      </c>
      <c r="N485" s="280" t="s">
        <v>4113</v>
      </c>
      <c r="O485" s="280" t="s">
        <v>555</v>
      </c>
      <c r="P485" s="280" t="s">
        <v>555</v>
      </c>
      <c r="Q485" s="280" t="s">
        <v>4114</v>
      </c>
      <c r="R485" s="282">
        <v>0</v>
      </c>
      <c r="S485" s="282">
        <v>0</v>
      </c>
      <c r="T485" s="282">
        <v>1</v>
      </c>
      <c r="U485" s="282">
        <v>3</v>
      </c>
      <c r="V485" s="282">
        <v>6</v>
      </c>
      <c r="W485" s="282">
        <v>4</v>
      </c>
      <c r="X485" s="282">
        <v>1</v>
      </c>
      <c r="Y485" s="282">
        <v>3</v>
      </c>
      <c r="Z485" s="282">
        <v>0</v>
      </c>
      <c r="AA485" s="282">
        <v>0</v>
      </c>
      <c r="AB485" s="282">
        <v>62</v>
      </c>
      <c r="AC485" s="282">
        <v>0</v>
      </c>
      <c r="AD485" s="282">
        <v>3</v>
      </c>
      <c r="AE485" s="282">
        <v>0</v>
      </c>
      <c r="AF485" s="282">
        <v>0</v>
      </c>
      <c r="AG485" s="282">
        <v>0</v>
      </c>
      <c r="AH485" s="282">
        <v>0</v>
      </c>
      <c r="AI485" s="282">
        <v>28</v>
      </c>
      <c r="AJ485" s="283">
        <f t="shared" si="7"/>
        <v>111</v>
      </c>
    </row>
    <row r="486" spans="1:36">
      <c r="A486" s="280" t="s">
        <v>4115</v>
      </c>
      <c r="B486" s="280" t="s">
        <v>4116</v>
      </c>
      <c r="C486" s="280" t="s">
        <v>4117</v>
      </c>
      <c r="D486" s="280" t="s">
        <v>135</v>
      </c>
      <c r="E486" s="280" t="s">
        <v>3853</v>
      </c>
      <c r="F486" s="280" t="s">
        <v>4118</v>
      </c>
      <c r="G486" s="280" t="s">
        <v>135</v>
      </c>
      <c r="H486" s="280" t="s">
        <v>3853</v>
      </c>
      <c r="I486" s="281">
        <v>9392251110</v>
      </c>
      <c r="J486" s="280" t="s">
        <v>439</v>
      </c>
      <c r="K486" s="280" t="s">
        <v>4119</v>
      </c>
      <c r="L486" s="281">
        <v>9392251110</v>
      </c>
      <c r="M486" s="280" t="s">
        <v>4120</v>
      </c>
      <c r="N486" s="280" t="s">
        <v>4120</v>
      </c>
      <c r="O486" s="280" t="s">
        <v>555</v>
      </c>
      <c r="P486" s="280" t="s">
        <v>555</v>
      </c>
      <c r="Q486" s="280" t="s">
        <v>4121</v>
      </c>
      <c r="R486" s="282">
        <v>20</v>
      </c>
      <c r="S486" s="282">
        <v>22</v>
      </c>
      <c r="T486" s="282">
        <v>25</v>
      </c>
      <c r="U486" s="282">
        <v>0</v>
      </c>
      <c r="V486" s="282">
        <v>15</v>
      </c>
      <c r="W486" s="282">
        <v>17</v>
      </c>
      <c r="X486" s="282">
        <v>13</v>
      </c>
      <c r="Y486" s="282">
        <v>15</v>
      </c>
      <c r="Z486" s="282">
        <v>9</v>
      </c>
      <c r="AA486" s="282">
        <v>6</v>
      </c>
      <c r="AB486" s="282">
        <v>0</v>
      </c>
      <c r="AC486" s="282">
        <v>0</v>
      </c>
      <c r="AD486" s="282">
        <v>0</v>
      </c>
      <c r="AE486" s="282">
        <v>0</v>
      </c>
      <c r="AF486" s="282">
        <v>0</v>
      </c>
      <c r="AG486" s="282">
        <v>0</v>
      </c>
      <c r="AH486" s="282">
        <v>0</v>
      </c>
      <c r="AI486" s="282">
        <v>0</v>
      </c>
      <c r="AJ486" s="283">
        <f t="shared" si="7"/>
        <v>142</v>
      </c>
    </row>
    <row r="487" spans="1:36">
      <c r="A487" s="280" t="s">
        <v>4122</v>
      </c>
      <c r="B487" s="280" t="s">
        <v>4123</v>
      </c>
      <c r="C487" s="280" t="s">
        <v>4124</v>
      </c>
      <c r="D487" s="280" t="s">
        <v>188</v>
      </c>
      <c r="E487" s="280" t="s">
        <v>3744</v>
      </c>
      <c r="F487" s="280" t="s">
        <v>4125</v>
      </c>
      <c r="G487" s="280" t="s">
        <v>188</v>
      </c>
      <c r="H487" s="280" t="s">
        <v>3744</v>
      </c>
      <c r="I487" s="281">
        <v>8653000230</v>
      </c>
      <c r="J487" s="280" t="s">
        <v>4126</v>
      </c>
      <c r="K487" s="280" t="s">
        <v>4127</v>
      </c>
      <c r="L487" s="281">
        <v>7875200396</v>
      </c>
      <c r="M487" s="280" t="s">
        <v>4128</v>
      </c>
      <c r="N487" s="280" t="s">
        <v>4128</v>
      </c>
      <c r="O487" s="280" t="s">
        <v>4128</v>
      </c>
      <c r="P487" s="280" t="s">
        <v>4128</v>
      </c>
      <c r="Q487" s="280" t="s">
        <v>4129</v>
      </c>
      <c r="R487" s="282">
        <v>0</v>
      </c>
      <c r="S487" s="282">
        <v>0</v>
      </c>
      <c r="T487" s="282">
        <v>0</v>
      </c>
      <c r="U487" s="282">
        <v>0</v>
      </c>
      <c r="V487" s="282">
        <v>0</v>
      </c>
      <c r="W487" s="282">
        <v>0</v>
      </c>
      <c r="X487" s="282">
        <v>0</v>
      </c>
      <c r="Y487" s="282">
        <v>0</v>
      </c>
      <c r="Z487" s="282">
        <v>0</v>
      </c>
      <c r="AA487" s="282">
        <v>0</v>
      </c>
      <c r="AB487" s="282">
        <v>0</v>
      </c>
      <c r="AC487" s="282">
        <v>0</v>
      </c>
      <c r="AD487" s="282">
        <v>0</v>
      </c>
      <c r="AE487" s="282">
        <v>0</v>
      </c>
      <c r="AF487" s="282">
        <v>0</v>
      </c>
      <c r="AG487" s="282">
        <v>0</v>
      </c>
      <c r="AH487" s="282">
        <v>0</v>
      </c>
      <c r="AI487" s="282">
        <v>2</v>
      </c>
      <c r="AJ487" s="283">
        <f t="shared" si="7"/>
        <v>2</v>
      </c>
    </row>
    <row r="488" spans="1:36">
      <c r="A488" s="280" t="s">
        <v>4130</v>
      </c>
      <c r="B488" s="280" t="s">
        <v>4131</v>
      </c>
      <c r="C488" s="280" t="s">
        <v>4132</v>
      </c>
      <c r="D488" s="280" t="s">
        <v>135</v>
      </c>
      <c r="E488" s="280" t="s">
        <v>2408</v>
      </c>
      <c r="F488" s="280" t="s">
        <v>4133</v>
      </c>
      <c r="G488" s="280" t="s">
        <v>135</v>
      </c>
      <c r="H488" s="280" t="s">
        <v>2408</v>
      </c>
      <c r="I488" s="281">
        <v>9396092157</v>
      </c>
      <c r="J488" s="280" t="s">
        <v>439</v>
      </c>
      <c r="K488" s="280" t="s">
        <v>4134</v>
      </c>
      <c r="L488" s="281">
        <v>9396092157</v>
      </c>
      <c r="M488" s="280" t="s">
        <v>4135</v>
      </c>
      <c r="N488" s="280" t="s">
        <v>4135</v>
      </c>
      <c r="O488" s="280" t="s">
        <v>4135</v>
      </c>
      <c r="P488" s="280" t="s">
        <v>4135</v>
      </c>
      <c r="Q488" s="280" t="s">
        <v>4136</v>
      </c>
      <c r="R488" s="282">
        <v>0</v>
      </c>
      <c r="S488" s="282">
        <v>0</v>
      </c>
      <c r="T488" s="282">
        <v>2</v>
      </c>
      <c r="U488" s="282">
        <v>0</v>
      </c>
      <c r="V488" s="282">
        <v>2</v>
      </c>
      <c r="W488" s="282">
        <v>2</v>
      </c>
      <c r="X488" s="282">
        <v>3</v>
      </c>
      <c r="Y488" s="282">
        <v>1</v>
      </c>
      <c r="Z488" s="282">
        <v>4</v>
      </c>
      <c r="AA488" s="282">
        <v>2</v>
      </c>
      <c r="AB488" s="282">
        <v>0</v>
      </c>
      <c r="AC488" s="282">
        <v>3</v>
      </c>
      <c r="AD488" s="282">
        <v>3</v>
      </c>
      <c r="AE488" s="282">
        <v>4</v>
      </c>
      <c r="AF488" s="282">
        <v>3</v>
      </c>
      <c r="AG488" s="282">
        <v>1</v>
      </c>
      <c r="AH488" s="282">
        <v>3</v>
      </c>
      <c r="AI488" s="282">
        <v>0</v>
      </c>
      <c r="AJ488" s="283">
        <f t="shared" si="7"/>
        <v>33</v>
      </c>
    </row>
    <row r="489" spans="1:36">
      <c r="A489" s="280" t="s">
        <v>4137</v>
      </c>
      <c r="B489" s="280" t="s">
        <v>4138</v>
      </c>
      <c r="C489" s="280" t="s">
        <v>4139</v>
      </c>
      <c r="D489" s="280" t="s">
        <v>135</v>
      </c>
      <c r="E489" s="280" t="s">
        <v>2408</v>
      </c>
      <c r="F489" s="280" t="s">
        <v>4140</v>
      </c>
      <c r="G489" s="280" t="s">
        <v>135</v>
      </c>
      <c r="H489" s="280" t="s">
        <v>2408</v>
      </c>
      <c r="I489" s="281">
        <v>7873583986</v>
      </c>
      <c r="J489" s="280" t="s">
        <v>439</v>
      </c>
      <c r="K489" s="280" t="s">
        <v>4141</v>
      </c>
      <c r="L489" s="281">
        <v>7873583986</v>
      </c>
      <c r="M489" s="280" t="s">
        <v>555</v>
      </c>
      <c r="N489" s="280" t="s">
        <v>4142</v>
      </c>
      <c r="O489" s="280" t="s">
        <v>4142</v>
      </c>
      <c r="P489" s="280" t="s">
        <v>555</v>
      </c>
      <c r="Q489" s="280" t="s">
        <v>4142</v>
      </c>
      <c r="R489" s="282">
        <v>0</v>
      </c>
      <c r="S489" s="282">
        <v>0</v>
      </c>
      <c r="T489" s="282">
        <v>28</v>
      </c>
      <c r="U489" s="282">
        <v>0</v>
      </c>
      <c r="V489" s="282">
        <v>20</v>
      </c>
      <c r="W489" s="282">
        <v>17</v>
      </c>
      <c r="X489" s="282">
        <v>18</v>
      </c>
      <c r="Y489" s="282">
        <v>17</v>
      </c>
      <c r="Z489" s="282">
        <v>14</v>
      </c>
      <c r="AA489" s="282">
        <v>12</v>
      </c>
      <c r="AB489" s="282">
        <v>0</v>
      </c>
      <c r="AC489" s="282">
        <v>4</v>
      </c>
      <c r="AD489" s="282">
        <v>2</v>
      </c>
      <c r="AE489" s="282">
        <v>0</v>
      </c>
      <c r="AF489" s="282">
        <v>0</v>
      </c>
      <c r="AG489" s="282">
        <v>0</v>
      </c>
      <c r="AH489" s="282">
        <v>0</v>
      </c>
      <c r="AI489" s="282">
        <v>0</v>
      </c>
      <c r="AJ489" s="283">
        <f t="shared" si="7"/>
        <v>132</v>
      </c>
    </row>
    <row r="490" spans="1:36">
      <c r="A490" s="280" t="s">
        <v>4143</v>
      </c>
      <c r="B490" s="280" t="s">
        <v>4144</v>
      </c>
      <c r="C490" s="280" t="s">
        <v>4145</v>
      </c>
      <c r="D490" s="280" t="s">
        <v>135</v>
      </c>
      <c r="E490" s="280" t="s">
        <v>3853</v>
      </c>
      <c r="F490" s="280" t="s">
        <v>4146</v>
      </c>
      <c r="G490" s="280" t="s">
        <v>135</v>
      </c>
      <c r="H490" s="280" t="s">
        <v>3853</v>
      </c>
      <c r="I490" s="281">
        <v>7876340066</v>
      </c>
      <c r="J490" s="280" t="s">
        <v>439</v>
      </c>
      <c r="K490" s="280" t="s">
        <v>4147</v>
      </c>
      <c r="L490" s="281">
        <v>7876340066</v>
      </c>
      <c r="M490" s="280" t="s">
        <v>4148</v>
      </c>
      <c r="N490" s="280" t="s">
        <v>4148</v>
      </c>
      <c r="O490" s="280" t="s">
        <v>4148</v>
      </c>
      <c r="P490" s="280" t="s">
        <v>4148</v>
      </c>
      <c r="Q490" s="280" t="s">
        <v>4149</v>
      </c>
      <c r="R490" s="282">
        <v>0</v>
      </c>
      <c r="S490" s="282">
        <v>0</v>
      </c>
      <c r="T490" s="282">
        <v>0</v>
      </c>
      <c r="U490" s="282">
        <v>0</v>
      </c>
      <c r="V490" s="282">
        <v>0</v>
      </c>
      <c r="W490" s="282">
        <v>0</v>
      </c>
      <c r="X490" s="282">
        <v>0</v>
      </c>
      <c r="Y490" s="282">
        <v>0</v>
      </c>
      <c r="Z490" s="282">
        <v>0</v>
      </c>
      <c r="AA490" s="282">
        <v>0</v>
      </c>
      <c r="AB490" s="282">
        <v>0</v>
      </c>
      <c r="AC490" s="282">
        <v>0</v>
      </c>
      <c r="AD490" s="282">
        <v>0</v>
      </c>
      <c r="AE490" s="282">
        <v>0</v>
      </c>
      <c r="AF490" s="282">
        <v>0</v>
      </c>
      <c r="AG490" s="282">
        <v>0</v>
      </c>
      <c r="AH490" s="282">
        <v>0</v>
      </c>
      <c r="AI490" s="282">
        <v>0</v>
      </c>
      <c r="AJ490" s="283">
        <f t="shared" si="7"/>
        <v>0</v>
      </c>
    </row>
    <row r="491" spans="1:36">
      <c r="A491" s="280" t="s">
        <v>4150</v>
      </c>
      <c r="B491" s="280" t="s">
        <v>4151</v>
      </c>
      <c r="C491" s="280" t="s">
        <v>4152</v>
      </c>
      <c r="D491" s="280" t="s">
        <v>139</v>
      </c>
      <c r="E491" s="280" t="s">
        <v>3863</v>
      </c>
      <c r="F491" s="280" t="s">
        <v>4153</v>
      </c>
      <c r="G491" s="280" t="s">
        <v>139</v>
      </c>
      <c r="H491" s="280" t="s">
        <v>4154</v>
      </c>
      <c r="I491" s="281">
        <v>7877203634</v>
      </c>
      <c r="J491" s="280" t="s">
        <v>4155</v>
      </c>
      <c r="K491" s="280" t="s">
        <v>4156</v>
      </c>
      <c r="L491" s="281">
        <v>7877896665</v>
      </c>
      <c r="M491" s="280" t="s">
        <v>4157</v>
      </c>
      <c r="N491" s="280" t="s">
        <v>4157</v>
      </c>
      <c r="O491" s="280" t="s">
        <v>4157</v>
      </c>
      <c r="P491" s="280" t="s">
        <v>4157</v>
      </c>
      <c r="Q491" s="280" t="s">
        <v>4158</v>
      </c>
      <c r="R491" s="282">
        <v>7</v>
      </c>
      <c r="S491" s="282">
        <v>13</v>
      </c>
      <c r="T491" s="282">
        <v>27</v>
      </c>
      <c r="U491" s="282">
        <v>0</v>
      </c>
      <c r="V491" s="282">
        <v>23</v>
      </c>
      <c r="W491" s="282">
        <v>30</v>
      </c>
      <c r="X491" s="282">
        <v>34</v>
      </c>
      <c r="Y491" s="282">
        <v>30</v>
      </c>
      <c r="Z491" s="282">
        <v>41</v>
      </c>
      <c r="AA491" s="282">
        <v>42</v>
      </c>
      <c r="AB491" s="282">
        <v>0</v>
      </c>
      <c r="AC491" s="282">
        <v>29</v>
      </c>
      <c r="AD491" s="282">
        <v>40</v>
      </c>
      <c r="AE491" s="282">
        <v>41</v>
      </c>
      <c r="AF491" s="282">
        <v>65</v>
      </c>
      <c r="AG491" s="282">
        <v>45</v>
      </c>
      <c r="AH491" s="282">
        <v>50</v>
      </c>
      <c r="AI491" s="282">
        <v>0</v>
      </c>
      <c r="AJ491" s="283">
        <f t="shared" si="7"/>
        <v>517</v>
      </c>
    </row>
    <row r="492" spans="1:36">
      <c r="A492" s="280" t="s">
        <v>4159</v>
      </c>
      <c r="B492" s="280" t="s">
        <v>4160</v>
      </c>
      <c r="C492" s="280" t="s">
        <v>4161</v>
      </c>
      <c r="D492" s="280" t="s">
        <v>139</v>
      </c>
      <c r="E492" s="280" t="s">
        <v>3863</v>
      </c>
      <c r="F492" s="280" t="s">
        <v>4162</v>
      </c>
      <c r="G492" s="280" t="s">
        <v>139</v>
      </c>
      <c r="H492" s="280" t="s">
        <v>4154</v>
      </c>
      <c r="I492" s="281">
        <v>7877202219</v>
      </c>
      <c r="J492" s="280" t="s">
        <v>439</v>
      </c>
      <c r="K492" s="280" t="s">
        <v>4163</v>
      </c>
      <c r="L492" s="281">
        <v>7872728770</v>
      </c>
      <c r="M492" s="280" t="s">
        <v>4164</v>
      </c>
      <c r="N492" s="280" t="s">
        <v>4164</v>
      </c>
      <c r="O492" s="280" t="s">
        <v>4164</v>
      </c>
      <c r="P492" s="280" t="s">
        <v>4164</v>
      </c>
      <c r="Q492" s="280" t="s">
        <v>4165</v>
      </c>
      <c r="R492" s="282">
        <v>0</v>
      </c>
      <c r="S492" s="282">
        <v>5</v>
      </c>
      <c r="T492" s="282">
        <v>8</v>
      </c>
      <c r="U492" s="282">
        <v>0</v>
      </c>
      <c r="V492" s="282">
        <v>7</v>
      </c>
      <c r="W492" s="282">
        <v>10</v>
      </c>
      <c r="X492" s="282">
        <v>3</v>
      </c>
      <c r="Y492" s="282">
        <v>14</v>
      </c>
      <c r="Z492" s="282">
        <v>17</v>
      </c>
      <c r="AA492" s="282">
        <v>14</v>
      </c>
      <c r="AB492" s="282">
        <v>0</v>
      </c>
      <c r="AC492" s="282">
        <v>22</v>
      </c>
      <c r="AD492" s="282">
        <v>19</v>
      </c>
      <c r="AE492" s="282">
        <v>23</v>
      </c>
      <c r="AF492" s="282">
        <v>18</v>
      </c>
      <c r="AG492" s="282">
        <v>18</v>
      </c>
      <c r="AH492" s="282">
        <v>20</v>
      </c>
      <c r="AI492" s="282">
        <v>0</v>
      </c>
      <c r="AJ492" s="283">
        <f t="shared" si="7"/>
        <v>198</v>
      </c>
    </row>
    <row r="493" spans="1:36">
      <c r="A493" s="280" t="s">
        <v>4166</v>
      </c>
      <c r="B493" s="280" t="s">
        <v>4167</v>
      </c>
      <c r="C493" s="280" t="s">
        <v>4168</v>
      </c>
      <c r="D493" s="280" t="s">
        <v>139</v>
      </c>
      <c r="E493" s="280" t="s">
        <v>3863</v>
      </c>
      <c r="F493" s="280" t="s">
        <v>4169</v>
      </c>
      <c r="G493" s="280" t="s">
        <v>139</v>
      </c>
      <c r="H493" s="280" t="s">
        <v>4154</v>
      </c>
      <c r="I493" s="281">
        <v>7877206801</v>
      </c>
      <c r="J493" s="280" t="s">
        <v>4170</v>
      </c>
      <c r="K493" s="280" t="s">
        <v>4171</v>
      </c>
      <c r="L493" s="281">
        <v>7877206841</v>
      </c>
      <c r="M493" s="280" t="s">
        <v>4172</v>
      </c>
      <c r="N493" s="280" t="s">
        <v>4173</v>
      </c>
      <c r="O493" s="280" t="s">
        <v>4174</v>
      </c>
      <c r="P493" s="280" t="s">
        <v>4174</v>
      </c>
      <c r="Q493" s="280" t="s">
        <v>611</v>
      </c>
      <c r="R493" s="282">
        <v>10</v>
      </c>
      <c r="S493" s="282">
        <v>14</v>
      </c>
      <c r="T493" s="282">
        <v>38</v>
      </c>
      <c r="U493" s="282">
        <v>0</v>
      </c>
      <c r="V493" s="282">
        <v>33</v>
      </c>
      <c r="W493" s="282">
        <v>36</v>
      </c>
      <c r="X493" s="282">
        <v>37</v>
      </c>
      <c r="Y493" s="282">
        <v>35</v>
      </c>
      <c r="Z493" s="282">
        <v>47</v>
      </c>
      <c r="AA493" s="282">
        <v>37</v>
      </c>
      <c r="AB493" s="282">
        <v>0</v>
      </c>
      <c r="AC493" s="282">
        <v>49</v>
      </c>
      <c r="AD493" s="282">
        <v>58</v>
      </c>
      <c r="AE493" s="282">
        <v>77</v>
      </c>
      <c r="AF493" s="282">
        <v>63</v>
      </c>
      <c r="AG493" s="282">
        <v>76</v>
      </c>
      <c r="AH493" s="282">
        <v>69</v>
      </c>
      <c r="AI493" s="282">
        <v>0</v>
      </c>
      <c r="AJ493" s="283">
        <f t="shared" si="7"/>
        <v>679</v>
      </c>
    </row>
    <row r="494" spans="1:36">
      <c r="A494" s="280" t="s">
        <v>4175</v>
      </c>
      <c r="B494" s="280" t="s">
        <v>4176</v>
      </c>
      <c r="C494" s="280" t="s">
        <v>4177</v>
      </c>
      <c r="D494" s="280" t="s">
        <v>139</v>
      </c>
      <c r="E494" s="280" t="s">
        <v>4109</v>
      </c>
      <c r="F494" s="280" t="s">
        <v>4178</v>
      </c>
      <c r="G494" s="280" t="s">
        <v>139</v>
      </c>
      <c r="H494" s="280" t="s">
        <v>3863</v>
      </c>
      <c r="I494" s="281">
        <v>7877832405</v>
      </c>
      <c r="J494" s="280" t="s">
        <v>439</v>
      </c>
      <c r="K494" s="280" t="s">
        <v>4179</v>
      </c>
      <c r="L494" s="281" t="s">
        <v>3881</v>
      </c>
      <c r="M494" s="280" t="s">
        <v>4180</v>
      </c>
      <c r="N494" s="280" t="s">
        <v>4180</v>
      </c>
      <c r="O494" s="280" t="s">
        <v>4180</v>
      </c>
      <c r="P494" s="280" t="s">
        <v>611</v>
      </c>
      <c r="Q494" s="280" t="s">
        <v>4181</v>
      </c>
      <c r="R494" s="282">
        <v>0</v>
      </c>
      <c r="S494" s="282">
        <v>0</v>
      </c>
      <c r="T494" s="282">
        <v>5</v>
      </c>
      <c r="U494" s="282">
        <v>0</v>
      </c>
      <c r="V494" s="282">
        <v>1</v>
      </c>
      <c r="W494" s="282">
        <v>2</v>
      </c>
      <c r="X494" s="282">
        <v>1</v>
      </c>
      <c r="Y494" s="282">
        <v>2</v>
      </c>
      <c r="Z494" s="282">
        <v>0</v>
      </c>
      <c r="AA494" s="282">
        <v>1</v>
      </c>
      <c r="AB494" s="282">
        <v>3</v>
      </c>
      <c r="AC494" s="282">
        <v>1</v>
      </c>
      <c r="AD494" s="282">
        <v>0</v>
      </c>
      <c r="AE494" s="282">
        <v>0</v>
      </c>
      <c r="AF494" s="282">
        <v>0</v>
      </c>
      <c r="AG494" s="282">
        <v>0</v>
      </c>
      <c r="AH494" s="282">
        <v>0</v>
      </c>
      <c r="AI494" s="282">
        <v>2</v>
      </c>
      <c r="AJ494" s="283">
        <f t="shared" si="7"/>
        <v>18</v>
      </c>
    </row>
    <row r="495" spans="1:36">
      <c r="A495" s="280" t="s">
        <v>4182</v>
      </c>
      <c r="B495" s="280" t="s">
        <v>4183</v>
      </c>
      <c r="C495" s="280" t="s">
        <v>4184</v>
      </c>
      <c r="D495" s="280" t="s">
        <v>139</v>
      </c>
      <c r="E495" s="280" t="s">
        <v>3863</v>
      </c>
      <c r="F495" s="280" t="s">
        <v>4184</v>
      </c>
      <c r="G495" s="280" t="s">
        <v>139</v>
      </c>
      <c r="H495" s="280" t="s">
        <v>3863</v>
      </c>
      <c r="I495" s="281">
        <v>7877202186</v>
      </c>
      <c r="J495" s="280" t="s">
        <v>4185</v>
      </c>
      <c r="K495" s="280" t="s">
        <v>4186</v>
      </c>
      <c r="L495" s="281">
        <v>7877207020</v>
      </c>
      <c r="M495" s="280" t="s">
        <v>4187</v>
      </c>
      <c r="N495" s="280" t="s">
        <v>4188</v>
      </c>
      <c r="O495" s="280" t="s">
        <v>4189</v>
      </c>
      <c r="P495" s="280" t="s">
        <v>4190</v>
      </c>
      <c r="Q495" s="280" t="s">
        <v>4191</v>
      </c>
      <c r="R495" s="282">
        <v>26</v>
      </c>
      <c r="S495" s="282">
        <v>55</v>
      </c>
      <c r="T495" s="282">
        <v>79</v>
      </c>
      <c r="U495" s="282">
        <v>0</v>
      </c>
      <c r="V495" s="282">
        <v>94</v>
      </c>
      <c r="W495" s="282">
        <v>94</v>
      </c>
      <c r="X495" s="282">
        <v>88</v>
      </c>
      <c r="Y495" s="282">
        <v>87</v>
      </c>
      <c r="Z495" s="282">
        <v>89</v>
      </c>
      <c r="AA495" s="282">
        <v>75</v>
      </c>
      <c r="AB495" s="282">
        <v>0</v>
      </c>
      <c r="AC495" s="282">
        <v>99</v>
      </c>
      <c r="AD495" s="282">
        <v>109</v>
      </c>
      <c r="AE495" s="282">
        <v>109</v>
      </c>
      <c r="AF495" s="282">
        <v>124</v>
      </c>
      <c r="AG495" s="282">
        <v>126</v>
      </c>
      <c r="AH495" s="282">
        <v>102</v>
      </c>
      <c r="AI495" s="282">
        <v>0</v>
      </c>
      <c r="AJ495" s="283">
        <f t="shared" si="7"/>
        <v>1356</v>
      </c>
    </row>
    <row r="496" spans="1:36">
      <c r="A496" s="280" t="s">
        <v>4192</v>
      </c>
      <c r="B496" s="280" t="s">
        <v>4193</v>
      </c>
      <c r="C496" s="280" t="s">
        <v>4194</v>
      </c>
      <c r="D496" s="280" t="s">
        <v>142</v>
      </c>
      <c r="E496" s="280" t="s">
        <v>4195</v>
      </c>
      <c r="F496" s="280" t="s">
        <v>4196</v>
      </c>
      <c r="G496" s="280" t="s">
        <v>142</v>
      </c>
      <c r="H496" s="280" t="s">
        <v>4195</v>
      </c>
      <c r="I496" s="281">
        <v>7877923115</v>
      </c>
      <c r="J496" s="280" t="s">
        <v>4197</v>
      </c>
      <c r="K496" s="280" t="s">
        <v>4198</v>
      </c>
      <c r="L496" s="281">
        <v>7877814920</v>
      </c>
      <c r="M496" s="280" t="s">
        <v>4199</v>
      </c>
      <c r="N496" s="280" t="s">
        <v>4199</v>
      </c>
      <c r="O496" s="280" t="s">
        <v>4199</v>
      </c>
      <c r="P496" s="280" t="s">
        <v>4199</v>
      </c>
      <c r="Q496" s="280" t="s">
        <v>4200</v>
      </c>
      <c r="R496" s="282">
        <v>0</v>
      </c>
      <c r="S496" s="282">
        <v>4</v>
      </c>
      <c r="T496" s="282">
        <v>12</v>
      </c>
      <c r="U496" s="282">
        <v>0</v>
      </c>
      <c r="V496" s="282">
        <v>10</v>
      </c>
      <c r="W496" s="282">
        <v>8</v>
      </c>
      <c r="X496" s="282">
        <v>5</v>
      </c>
      <c r="Y496" s="282">
        <v>20</v>
      </c>
      <c r="Z496" s="282">
        <v>18</v>
      </c>
      <c r="AA496" s="282">
        <v>10</v>
      </c>
      <c r="AB496" s="282">
        <v>0</v>
      </c>
      <c r="AC496" s="282">
        <v>15</v>
      </c>
      <c r="AD496" s="282">
        <v>24</v>
      </c>
      <c r="AE496" s="282">
        <v>21</v>
      </c>
      <c r="AF496" s="282">
        <v>18</v>
      </c>
      <c r="AG496" s="282">
        <v>17</v>
      </c>
      <c r="AH496" s="282">
        <v>15</v>
      </c>
      <c r="AI496" s="282">
        <v>0</v>
      </c>
      <c r="AJ496" s="283">
        <f t="shared" si="7"/>
        <v>197</v>
      </c>
    </row>
    <row r="497" spans="1:36">
      <c r="A497" s="280" t="s">
        <v>4201</v>
      </c>
      <c r="B497" s="280" t="s">
        <v>4202</v>
      </c>
      <c r="C497" s="280" t="s">
        <v>4203</v>
      </c>
      <c r="D497" s="280" t="s">
        <v>139</v>
      </c>
      <c r="E497" s="280" t="s">
        <v>3863</v>
      </c>
      <c r="F497" s="280" t="s">
        <v>4204</v>
      </c>
      <c r="G497" s="280" t="s">
        <v>142</v>
      </c>
      <c r="H497" s="280" t="s">
        <v>506</v>
      </c>
      <c r="I497" s="281">
        <v>7877203992</v>
      </c>
      <c r="J497" s="280" t="s">
        <v>4205</v>
      </c>
      <c r="K497" s="280" t="s">
        <v>4206</v>
      </c>
      <c r="L497" s="281">
        <v>7822728150</v>
      </c>
      <c r="M497" s="280" t="s">
        <v>4207</v>
      </c>
      <c r="N497" s="280" t="s">
        <v>4207</v>
      </c>
      <c r="O497" s="280" t="s">
        <v>1513</v>
      </c>
      <c r="P497" s="280" t="s">
        <v>1513</v>
      </c>
      <c r="Q497" s="280" t="s">
        <v>4208</v>
      </c>
      <c r="R497" s="282">
        <v>12</v>
      </c>
      <c r="S497" s="282">
        <v>28</v>
      </c>
      <c r="T497" s="282">
        <v>50</v>
      </c>
      <c r="U497" s="282">
        <v>0</v>
      </c>
      <c r="V497" s="282">
        <v>56</v>
      </c>
      <c r="W497" s="282">
        <v>59</v>
      </c>
      <c r="X497" s="282">
        <v>43</v>
      </c>
      <c r="Y497" s="282">
        <v>45</v>
      </c>
      <c r="Z497" s="282">
        <v>60</v>
      </c>
      <c r="AA497" s="282">
        <v>48</v>
      </c>
      <c r="AB497" s="282">
        <v>0</v>
      </c>
      <c r="AC497" s="282">
        <v>0</v>
      </c>
      <c r="AD497" s="282">
        <v>0</v>
      </c>
      <c r="AE497" s="282">
        <v>0</v>
      </c>
      <c r="AF497" s="282">
        <v>0</v>
      </c>
      <c r="AG497" s="282">
        <v>0</v>
      </c>
      <c r="AH497" s="282">
        <v>0</v>
      </c>
      <c r="AI497" s="282">
        <v>0</v>
      </c>
      <c r="AJ497" s="283">
        <f t="shared" si="7"/>
        <v>401</v>
      </c>
    </row>
    <row r="498" spans="1:36">
      <c r="A498" s="280" t="s">
        <v>4209</v>
      </c>
      <c r="B498" s="280" t="s">
        <v>4210</v>
      </c>
      <c r="C498" s="280" t="s">
        <v>4211</v>
      </c>
      <c r="D498" s="280" t="s">
        <v>139</v>
      </c>
      <c r="E498" s="280" t="s">
        <v>3863</v>
      </c>
      <c r="F498" s="280" t="s">
        <v>4212</v>
      </c>
      <c r="G498" s="280" t="s">
        <v>133</v>
      </c>
      <c r="H498" s="280" t="s">
        <v>986</v>
      </c>
      <c r="I498" s="281">
        <v>7877202421</v>
      </c>
      <c r="J498" s="280" t="s">
        <v>4213</v>
      </c>
      <c r="K498" s="280" t="s">
        <v>4214</v>
      </c>
      <c r="L498" s="281">
        <v>7877900619</v>
      </c>
      <c r="M498" s="280" t="s">
        <v>4215</v>
      </c>
      <c r="N498" s="280" t="s">
        <v>4215</v>
      </c>
      <c r="O498" s="280" t="s">
        <v>4215</v>
      </c>
      <c r="P498" s="280" t="s">
        <v>4215</v>
      </c>
      <c r="Q498" s="280" t="s">
        <v>4216</v>
      </c>
      <c r="R498" s="282">
        <v>14</v>
      </c>
      <c r="S498" s="282">
        <v>30</v>
      </c>
      <c r="T498" s="282">
        <v>48</v>
      </c>
      <c r="U498" s="282">
        <v>0</v>
      </c>
      <c r="V498" s="282">
        <v>47</v>
      </c>
      <c r="W498" s="282">
        <v>58</v>
      </c>
      <c r="X498" s="282">
        <v>59</v>
      </c>
      <c r="Y498" s="282">
        <v>73</v>
      </c>
      <c r="Z498" s="282">
        <v>70</v>
      </c>
      <c r="AA498" s="282">
        <v>77</v>
      </c>
      <c r="AB498" s="282">
        <v>0</v>
      </c>
      <c r="AC498" s="282">
        <v>56</v>
      </c>
      <c r="AD498" s="282">
        <v>70</v>
      </c>
      <c r="AE498" s="282">
        <v>61</v>
      </c>
      <c r="AF498" s="282">
        <v>54</v>
      </c>
      <c r="AG498" s="282">
        <v>59</v>
      </c>
      <c r="AH498" s="282">
        <v>50</v>
      </c>
      <c r="AI498" s="282">
        <v>0</v>
      </c>
      <c r="AJ498" s="283">
        <f t="shared" si="7"/>
        <v>826</v>
      </c>
    </row>
    <row r="499" spans="1:36">
      <c r="A499" s="280" t="s">
        <v>4217</v>
      </c>
      <c r="B499" s="280" t="s">
        <v>4218</v>
      </c>
      <c r="C499" s="280" t="s">
        <v>4219</v>
      </c>
      <c r="D499" s="280" t="s">
        <v>139</v>
      </c>
      <c r="E499" s="280" t="s">
        <v>4109</v>
      </c>
      <c r="F499" s="280" t="s">
        <v>4220</v>
      </c>
      <c r="G499" s="280" t="s">
        <v>139</v>
      </c>
      <c r="H499" s="280" t="s">
        <v>4109</v>
      </c>
      <c r="I499" s="281">
        <v>7877827408</v>
      </c>
      <c r="J499" s="280" t="s">
        <v>4221</v>
      </c>
      <c r="K499" s="280" t="s">
        <v>4222</v>
      </c>
      <c r="L499" s="281">
        <v>7877827408</v>
      </c>
      <c r="M499" s="280" t="s">
        <v>4223</v>
      </c>
      <c r="N499" s="280" t="s">
        <v>4223</v>
      </c>
      <c r="O499" s="280" t="s">
        <v>4223</v>
      </c>
      <c r="P499" s="280" t="s">
        <v>4223</v>
      </c>
      <c r="Q499" s="280" t="s">
        <v>4223</v>
      </c>
      <c r="R499" s="282">
        <v>9</v>
      </c>
      <c r="S499" s="282">
        <v>16</v>
      </c>
      <c r="T499" s="282">
        <v>17</v>
      </c>
      <c r="U499" s="282">
        <v>12</v>
      </c>
      <c r="V499" s="282">
        <v>15</v>
      </c>
      <c r="W499" s="282">
        <v>0</v>
      </c>
      <c r="X499" s="282">
        <v>0</v>
      </c>
      <c r="Y499" s="282">
        <v>0</v>
      </c>
      <c r="Z499" s="282">
        <v>0</v>
      </c>
      <c r="AA499" s="282">
        <v>0</v>
      </c>
      <c r="AB499" s="282">
        <v>0</v>
      </c>
      <c r="AC499" s="282">
        <v>0</v>
      </c>
      <c r="AD499" s="282">
        <v>0</v>
      </c>
      <c r="AE499" s="282">
        <v>0</v>
      </c>
      <c r="AF499" s="282">
        <v>0</v>
      </c>
      <c r="AG499" s="282">
        <v>0</v>
      </c>
      <c r="AH499" s="282">
        <v>0</v>
      </c>
      <c r="AI499" s="282">
        <v>0</v>
      </c>
      <c r="AJ499" s="283">
        <f t="shared" si="7"/>
        <v>69</v>
      </c>
    </row>
    <row r="500" spans="1:36">
      <c r="A500" s="280" t="s">
        <v>4224</v>
      </c>
      <c r="B500" s="280" t="s">
        <v>4225</v>
      </c>
      <c r="C500" s="280" t="s">
        <v>4226</v>
      </c>
      <c r="D500" s="280" t="s">
        <v>139</v>
      </c>
      <c r="E500" s="280" t="s">
        <v>4109</v>
      </c>
      <c r="F500" s="280" t="s">
        <v>4226</v>
      </c>
      <c r="G500" s="280" t="s">
        <v>139</v>
      </c>
      <c r="H500" s="280" t="s">
        <v>4109</v>
      </c>
      <c r="I500" s="281">
        <v>7877815325</v>
      </c>
      <c r="J500" s="280" t="s">
        <v>4227</v>
      </c>
      <c r="K500" s="280" t="s">
        <v>4228</v>
      </c>
      <c r="L500" s="281">
        <v>7877938076</v>
      </c>
      <c r="M500" s="280" t="s">
        <v>4229</v>
      </c>
      <c r="N500" s="280" t="s">
        <v>499</v>
      </c>
      <c r="O500" s="280" t="s">
        <v>499</v>
      </c>
      <c r="P500" s="280" t="s">
        <v>439</v>
      </c>
      <c r="Q500" s="280" t="s">
        <v>1539</v>
      </c>
      <c r="R500" s="282">
        <v>0</v>
      </c>
      <c r="S500" s="282">
        <v>20</v>
      </c>
      <c r="T500" s="282">
        <v>18</v>
      </c>
      <c r="U500" s="282">
        <v>0</v>
      </c>
      <c r="V500" s="282">
        <v>0</v>
      </c>
      <c r="W500" s="282">
        <v>0</v>
      </c>
      <c r="X500" s="282">
        <v>0</v>
      </c>
      <c r="Y500" s="282">
        <v>0</v>
      </c>
      <c r="Z500" s="282">
        <v>0</v>
      </c>
      <c r="AA500" s="282">
        <v>0</v>
      </c>
      <c r="AB500" s="282">
        <v>0</v>
      </c>
      <c r="AC500" s="282">
        <v>0</v>
      </c>
      <c r="AD500" s="282">
        <v>0</v>
      </c>
      <c r="AE500" s="282">
        <v>0</v>
      </c>
      <c r="AF500" s="282">
        <v>0</v>
      </c>
      <c r="AG500" s="282">
        <v>0</v>
      </c>
      <c r="AH500" s="282">
        <v>0</v>
      </c>
      <c r="AI500" s="282">
        <v>0</v>
      </c>
      <c r="AJ500" s="283">
        <f t="shared" si="7"/>
        <v>38</v>
      </c>
    </row>
    <row r="501" spans="1:36">
      <c r="A501" s="280" t="s">
        <v>4230</v>
      </c>
      <c r="B501" s="280" t="s">
        <v>4231</v>
      </c>
      <c r="C501" s="280" t="s">
        <v>4232</v>
      </c>
      <c r="D501" s="280" t="s">
        <v>139</v>
      </c>
      <c r="E501" s="280" t="s">
        <v>4154</v>
      </c>
      <c r="F501" s="280" t="s">
        <v>2221</v>
      </c>
      <c r="G501" s="280" t="s">
        <v>139</v>
      </c>
      <c r="H501" s="280" t="s">
        <v>4154</v>
      </c>
      <c r="I501" s="281">
        <v>7877891350</v>
      </c>
      <c r="J501" s="280" t="s">
        <v>4233</v>
      </c>
      <c r="K501" s="280" t="s">
        <v>4234</v>
      </c>
      <c r="L501" s="281">
        <v>7877891350</v>
      </c>
      <c r="M501" s="280" t="s">
        <v>719</v>
      </c>
      <c r="N501" s="280" t="s">
        <v>4235</v>
      </c>
      <c r="O501" s="280" t="s">
        <v>4236</v>
      </c>
      <c r="P501" s="280" t="s">
        <v>4236</v>
      </c>
      <c r="Q501" s="280" t="s">
        <v>4237</v>
      </c>
      <c r="R501" s="282">
        <v>0</v>
      </c>
      <c r="S501" s="282">
        <v>0</v>
      </c>
      <c r="T501" s="282">
        <v>0</v>
      </c>
      <c r="U501" s="282">
        <v>0</v>
      </c>
      <c r="V501" s="282">
        <v>1</v>
      </c>
      <c r="W501" s="282">
        <v>0</v>
      </c>
      <c r="X501" s="282">
        <v>4</v>
      </c>
      <c r="Y501" s="282">
        <v>4</v>
      </c>
      <c r="Z501" s="282">
        <v>0</v>
      </c>
      <c r="AA501" s="282">
        <v>0</v>
      </c>
      <c r="AB501" s="282">
        <v>0</v>
      </c>
      <c r="AC501" s="282">
        <v>8</v>
      </c>
      <c r="AD501" s="282">
        <v>5</v>
      </c>
      <c r="AE501" s="282">
        <v>15</v>
      </c>
      <c r="AF501" s="282">
        <v>12</v>
      </c>
      <c r="AG501" s="282">
        <v>9</v>
      </c>
      <c r="AH501" s="282">
        <v>11</v>
      </c>
      <c r="AI501" s="282">
        <v>0</v>
      </c>
      <c r="AJ501" s="283">
        <f t="shared" si="7"/>
        <v>69</v>
      </c>
    </row>
    <row r="502" spans="1:36">
      <c r="A502" s="280" t="s">
        <v>4238</v>
      </c>
      <c r="B502" s="280" t="s">
        <v>4239</v>
      </c>
      <c r="C502" s="280" t="s">
        <v>4240</v>
      </c>
      <c r="D502" s="280" t="s">
        <v>139</v>
      </c>
      <c r="E502" s="280" t="s">
        <v>4109</v>
      </c>
      <c r="F502" s="280" t="s">
        <v>4241</v>
      </c>
      <c r="G502" s="280" t="s">
        <v>139</v>
      </c>
      <c r="H502" s="280" t="s">
        <v>4154</v>
      </c>
      <c r="I502" s="281">
        <v>7877814240</v>
      </c>
      <c r="J502" s="280" t="s">
        <v>4242</v>
      </c>
      <c r="K502" s="280" t="s">
        <v>4243</v>
      </c>
      <c r="L502" s="281">
        <v>7877925415</v>
      </c>
      <c r="M502" s="280" t="s">
        <v>4244</v>
      </c>
      <c r="N502" s="280" t="s">
        <v>4244</v>
      </c>
      <c r="O502" s="280" t="s">
        <v>4245</v>
      </c>
      <c r="P502" s="280" t="s">
        <v>4244</v>
      </c>
      <c r="Q502" s="280" t="s">
        <v>4246</v>
      </c>
      <c r="R502" s="282">
        <v>10</v>
      </c>
      <c r="S502" s="282">
        <v>16</v>
      </c>
      <c r="T502" s="282">
        <v>32</v>
      </c>
      <c r="U502" s="282">
        <v>0</v>
      </c>
      <c r="V502" s="282">
        <v>25</v>
      </c>
      <c r="W502" s="282">
        <v>27</v>
      </c>
      <c r="X502" s="282">
        <v>31</v>
      </c>
      <c r="Y502" s="282">
        <v>28</v>
      </c>
      <c r="Z502" s="282">
        <v>29</v>
      </c>
      <c r="AA502" s="282">
        <v>34</v>
      </c>
      <c r="AB502" s="282">
        <v>0</v>
      </c>
      <c r="AC502" s="282">
        <v>37</v>
      </c>
      <c r="AD502" s="282">
        <v>18</v>
      </c>
      <c r="AE502" s="282">
        <v>36</v>
      </c>
      <c r="AF502" s="282">
        <v>28</v>
      </c>
      <c r="AG502" s="282">
        <v>41</v>
      </c>
      <c r="AH502" s="282">
        <v>37</v>
      </c>
      <c r="AI502" s="282">
        <v>0</v>
      </c>
      <c r="AJ502" s="283">
        <f t="shared" si="7"/>
        <v>429</v>
      </c>
    </row>
    <row r="503" spans="1:36">
      <c r="A503" s="280" t="s">
        <v>4247</v>
      </c>
      <c r="B503" s="280" t="s">
        <v>4248</v>
      </c>
      <c r="C503" s="280" t="s">
        <v>4249</v>
      </c>
      <c r="D503" s="280" t="s">
        <v>139</v>
      </c>
      <c r="E503" s="280" t="s">
        <v>3863</v>
      </c>
      <c r="F503" s="280" t="s">
        <v>4250</v>
      </c>
      <c r="G503" s="280" t="s">
        <v>139</v>
      </c>
      <c r="H503" s="280" t="s">
        <v>4154</v>
      </c>
      <c r="I503" s="281">
        <v>7877208959</v>
      </c>
      <c r="J503" s="280" t="s">
        <v>4251</v>
      </c>
      <c r="K503" s="280" t="s">
        <v>4252</v>
      </c>
      <c r="L503" s="281">
        <v>7877900730</v>
      </c>
      <c r="M503" s="280" t="s">
        <v>4253</v>
      </c>
      <c r="N503" s="280" t="s">
        <v>4253</v>
      </c>
      <c r="O503" s="280" t="s">
        <v>4254</v>
      </c>
      <c r="P503" s="280" t="s">
        <v>4254</v>
      </c>
      <c r="Q503" s="280" t="s">
        <v>4255</v>
      </c>
      <c r="R503" s="282">
        <v>6</v>
      </c>
      <c r="S503" s="282">
        <v>17</v>
      </c>
      <c r="T503" s="282">
        <v>26</v>
      </c>
      <c r="U503" s="282">
        <v>0</v>
      </c>
      <c r="V503" s="282">
        <v>31</v>
      </c>
      <c r="W503" s="282">
        <v>26</v>
      </c>
      <c r="X503" s="282">
        <v>38</v>
      </c>
      <c r="Y503" s="282">
        <v>33</v>
      </c>
      <c r="Z503" s="282">
        <v>39</v>
      </c>
      <c r="AA503" s="282">
        <v>47</v>
      </c>
      <c r="AB503" s="282">
        <v>0</v>
      </c>
      <c r="AC503" s="282">
        <v>25</v>
      </c>
      <c r="AD503" s="282">
        <v>39</v>
      </c>
      <c r="AE503" s="282">
        <v>30</v>
      </c>
      <c r="AF503" s="282">
        <v>40</v>
      </c>
      <c r="AG503" s="282">
        <v>34</v>
      </c>
      <c r="AH503" s="282">
        <v>48</v>
      </c>
      <c r="AI503" s="282">
        <v>0</v>
      </c>
      <c r="AJ503" s="283">
        <f t="shared" si="7"/>
        <v>479</v>
      </c>
    </row>
    <row r="504" spans="1:36">
      <c r="A504" s="280" t="s">
        <v>4256</v>
      </c>
      <c r="B504" s="280" t="s">
        <v>4257</v>
      </c>
      <c r="C504" s="280" t="s">
        <v>4258</v>
      </c>
      <c r="D504" s="280" t="s">
        <v>139</v>
      </c>
      <c r="E504" s="280" t="s">
        <v>4109</v>
      </c>
      <c r="F504" s="280" t="s">
        <v>4259</v>
      </c>
      <c r="G504" s="280" t="s">
        <v>139</v>
      </c>
      <c r="H504" s="280" t="s">
        <v>4109</v>
      </c>
      <c r="I504" s="281">
        <v>7877813339</v>
      </c>
      <c r="J504" s="280" t="s">
        <v>4260</v>
      </c>
      <c r="K504" s="280" t="s">
        <v>4261</v>
      </c>
      <c r="L504" s="281">
        <v>7877813339</v>
      </c>
      <c r="M504" s="280" t="s">
        <v>4262</v>
      </c>
      <c r="N504" s="280" t="s">
        <v>4262</v>
      </c>
      <c r="O504" s="280" t="s">
        <v>499</v>
      </c>
      <c r="P504" s="280" t="s">
        <v>499</v>
      </c>
      <c r="Q504" s="280" t="s">
        <v>4262</v>
      </c>
      <c r="R504" s="282">
        <v>0</v>
      </c>
      <c r="S504" s="282">
        <v>0</v>
      </c>
      <c r="T504" s="282">
        <v>0</v>
      </c>
      <c r="U504" s="282">
        <v>0</v>
      </c>
      <c r="V504" s="282">
        <v>2</v>
      </c>
      <c r="W504" s="282">
        <v>10</v>
      </c>
      <c r="X504" s="282">
        <v>4</v>
      </c>
      <c r="Y504" s="282">
        <v>12</v>
      </c>
      <c r="Z504" s="282">
        <v>12</v>
      </c>
      <c r="AA504" s="282">
        <v>22</v>
      </c>
      <c r="AB504" s="282">
        <v>0</v>
      </c>
      <c r="AC504" s="282">
        <v>0</v>
      </c>
      <c r="AD504" s="282">
        <v>0</v>
      </c>
      <c r="AE504" s="282">
        <v>0</v>
      </c>
      <c r="AF504" s="282">
        <v>0</v>
      </c>
      <c r="AG504" s="282">
        <v>0</v>
      </c>
      <c r="AH504" s="282">
        <v>0</v>
      </c>
      <c r="AI504" s="282">
        <v>0</v>
      </c>
      <c r="AJ504" s="283">
        <f t="shared" si="7"/>
        <v>62</v>
      </c>
    </row>
    <row r="505" spans="1:36">
      <c r="A505" s="280" t="s">
        <v>4263</v>
      </c>
      <c r="B505" s="280" t="s">
        <v>4264</v>
      </c>
      <c r="C505" s="280" t="s">
        <v>4265</v>
      </c>
      <c r="D505" s="280" t="s">
        <v>139</v>
      </c>
      <c r="E505" s="280" t="s">
        <v>4109</v>
      </c>
      <c r="F505" s="280" t="s">
        <v>4266</v>
      </c>
      <c r="G505" s="280" t="s">
        <v>139</v>
      </c>
      <c r="H505" s="280" t="s">
        <v>4109</v>
      </c>
      <c r="I505" s="281">
        <v>9396303376</v>
      </c>
      <c r="J505" s="280" t="s">
        <v>439</v>
      </c>
      <c r="K505" s="280" t="s">
        <v>4267</v>
      </c>
      <c r="L505" s="281">
        <v>9396303377</v>
      </c>
      <c r="M505" s="280" t="s">
        <v>4268</v>
      </c>
      <c r="N505" s="280" t="s">
        <v>4268</v>
      </c>
      <c r="O505" s="280" t="s">
        <v>1474</v>
      </c>
      <c r="P505" s="280" t="s">
        <v>1474</v>
      </c>
      <c r="Q505" s="280" t="s">
        <v>4269</v>
      </c>
      <c r="R505" s="282">
        <v>5</v>
      </c>
      <c r="S505" s="282">
        <v>4</v>
      </c>
      <c r="T505" s="282">
        <v>7</v>
      </c>
      <c r="U505" s="282">
        <v>0</v>
      </c>
      <c r="V505" s="282">
        <v>0</v>
      </c>
      <c r="W505" s="282">
        <v>3</v>
      </c>
      <c r="X505" s="282">
        <v>3</v>
      </c>
      <c r="Y505" s="282">
        <v>1</v>
      </c>
      <c r="Z505" s="282">
        <v>3</v>
      </c>
      <c r="AA505" s="282">
        <v>0</v>
      </c>
      <c r="AB505" s="282">
        <v>0</v>
      </c>
      <c r="AC505" s="282">
        <v>0</v>
      </c>
      <c r="AD505" s="282">
        <v>0</v>
      </c>
      <c r="AE505" s="282">
        <v>0</v>
      </c>
      <c r="AF505" s="282">
        <v>0</v>
      </c>
      <c r="AG505" s="282">
        <v>0</v>
      </c>
      <c r="AH505" s="282">
        <v>0</v>
      </c>
      <c r="AI505" s="282">
        <v>0</v>
      </c>
      <c r="AJ505" s="283">
        <f t="shared" si="7"/>
        <v>26</v>
      </c>
    </row>
    <row r="506" spans="1:36">
      <c r="A506" s="280" t="s">
        <v>4270</v>
      </c>
      <c r="B506" s="280" t="s">
        <v>4271</v>
      </c>
      <c r="C506" s="280" t="s">
        <v>4272</v>
      </c>
      <c r="D506" s="280" t="s">
        <v>139</v>
      </c>
      <c r="E506" s="280" t="s">
        <v>3863</v>
      </c>
      <c r="F506" s="280" t="s">
        <v>4273</v>
      </c>
      <c r="G506" s="280" t="s">
        <v>142</v>
      </c>
      <c r="H506" s="280" t="s">
        <v>506</v>
      </c>
      <c r="I506" s="281">
        <v>7876141231</v>
      </c>
      <c r="J506" s="280" t="s">
        <v>4274</v>
      </c>
      <c r="K506" s="280" t="s">
        <v>4275</v>
      </c>
      <c r="L506" s="281">
        <v>0</v>
      </c>
      <c r="M506" s="280" t="s">
        <v>4276</v>
      </c>
      <c r="N506" s="280" t="s">
        <v>4276</v>
      </c>
      <c r="O506" s="280" t="s">
        <v>4276</v>
      </c>
      <c r="P506" s="280" t="s">
        <v>439</v>
      </c>
      <c r="Q506" s="280" t="s">
        <v>4277</v>
      </c>
      <c r="R506" s="282">
        <v>0</v>
      </c>
      <c r="S506" s="282">
        <v>0</v>
      </c>
      <c r="T506" s="282">
        <v>10</v>
      </c>
      <c r="U506" s="282">
        <v>0</v>
      </c>
      <c r="V506" s="282">
        <v>7</v>
      </c>
      <c r="W506" s="282">
        <v>6</v>
      </c>
      <c r="X506" s="282">
        <v>6</v>
      </c>
      <c r="Y506" s="282">
        <v>9</v>
      </c>
      <c r="Z506" s="282">
        <v>8</v>
      </c>
      <c r="AA506" s="282">
        <v>4</v>
      </c>
      <c r="AB506" s="282">
        <v>0</v>
      </c>
      <c r="AC506" s="282">
        <v>0</v>
      </c>
      <c r="AD506" s="282">
        <v>0</v>
      </c>
      <c r="AE506" s="282">
        <v>0</v>
      </c>
      <c r="AF506" s="282">
        <v>0</v>
      </c>
      <c r="AG506" s="282">
        <v>0</v>
      </c>
      <c r="AH506" s="282">
        <v>0</v>
      </c>
      <c r="AI506" s="282">
        <v>0</v>
      </c>
      <c r="AJ506" s="283">
        <f t="shared" si="7"/>
        <v>50</v>
      </c>
    </row>
    <row r="507" spans="1:36">
      <c r="A507" s="280" t="s">
        <v>4278</v>
      </c>
      <c r="B507" s="280" t="s">
        <v>4279</v>
      </c>
      <c r="C507" s="280" t="s">
        <v>4280</v>
      </c>
      <c r="D507" s="280" t="s">
        <v>142</v>
      </c>
      <c r="E507" s="280" t="s">
        <v>4281</v>
      </c>
      <c r="F507" s="280" t="s">
        <v>4282</v>
      </c>
      <c r="G507" s="280" t="s">
        <v>142</v>
      </c>
      <c r="H507" s="280" t="s">
        <v>4281</v>
      </c>
      <c r="I507" s="281">
        <v>7879461099</v>
      </c>
      <c r="J507" s="280" t="s">
        <v>4283</v>
      </c>
      <c r="K507" s="280" t="s">
        <v>4284</v>
      </c>
      <c r="L507" s="281">
        <v>7879461099</v>
      </c>
      <c r="M507" s="280" t="s">
        <v>4285</v>
      </c>
      <c r="N507" s="280" t="s">
        <v>4285</v>
      </c>
      <c r="O507" s="280" t="s">
        <v>4285</v>
      </c>
      <c r="P507" s="280" t="s">
        <v>4285</v>
      </c>
      <c r="Q507" s="280" t="s">
        <v>4286</v>
      </c>
      <c r="R507" s="282">
        <v>1</v>
      </c>
      <c r="S507" s="282">
        <v>13</v>
      </c>
      <c r="T507" s="282">
        <v>5</v>
      </c>
      <c r="U507" s="282">
        <v>0</v>
      </c>
      <c r="V507" s="282">
        <v>6</v>
      </c>
      <c r="W507" s="282">
        <v>4</v>
      </c>
      <c r="X507" s="282">
        <v>5</v>
      </c>
      <c r="Y507" s="282">
        <v>5</v>
      </c>
      <c r="Z507" s="282">
        <v>6</v>
      </c>
      <c r="AA507" s="282">
        <v>8</v>
      </c>
      <c r="AB507" s="282">
        <v>0</v>
      </c>
      <c r="AC507" s="282">
        <v>9</v>
      </c>
      <c r="AD507" s="282">
        <v>9</v>
      </c>
      <c r="AE507" s="282">
        <v>18</v>
      </c>
      <c r="AF507" s="282">
        <v>13</v>
      </c>
      <c r="AG507" s="282">
        <v>10</v>
      </c>
      <c r="AH507" s="282">
        <v>14</v>
      </c>
      <c r="AI507" s="282">
        <v>0</v>
      </c>
      <c r="AJ507" s="283">
        <f t="shared" si="7"/>
        <v>126</v>
      </c>
    </row>
    <row r="508" spans="1:36">
      <c r="A508" s="280" t="s">
        <v>4287</v>
      </c>
      <c r="B508" s="280" t="s">
        <v>4288</v>
      </c>
      <c r="C508" s="280" t="s">
        <v>4289</v>
      </c>
      <c r="D508" s="280" t="s">
        <v>139</v>
      </c>
      <c r="E508" s="280" t="s">
        <v>3863</v>
      </c>
      <c r="F508" s="280" t="s">
        <v>4289</v>
      </c>
      <c r="G508" s="280" t="s">
        <v>139</v>
      </c>
      <c r="H508" s="280" t="s">
        <v>3863</v>
      </c>
      <c r="I508" s="281">
        <v>7876405680</v>
      </c>
      <c r="J508" s="280" t="s">
        <v>4290</v>
      </c>
      <c r="K508" s="280" t="s">
        <v>4291</v>
      </c>
      <c r="L508" s="281">
        <v>7877901583</v>
      </c>
      <c r="M508" s="280" t="s">
        <v>4292</v>
      </c>
      <c r="N508" s="280" t="s">
        <v>4292</v>
      </c>
      <c r="O508" s="280" t="s">
        <v>4293</v>
      </c>
      <c r="P508" s="280" t="s">
        <v>508</v>
      </c>
      <c r="Q508" s="280" t="s">
        <v>4292</v>
      </c>
      <c r="R508" s="282">
        <v>0</v>
      </c>
      <c r="S508" s="282">
        <v>1</v>
      </c>
      <c r="T508" s="282">
        <v>10</v>
      </c>
      <c r="U508" s="282">
        <v>0</v>
      </c>
      <c r="V508" s="282">
        <v>5</v>
      </c>
      <c r="W508" s="282">
        <v>8</v>
      </c>
      <c r="X508" s="282">
        <v>10</v>
      </c>
      <c r="Y508" s="282">
        <v>3</v>
      </c>
      <c r="Z508" s="282">
        <v>1</v>
      </c>
      <c r="AA508" s="282">
        <v>3</v>
      </c>
      <c r="AB508" s="282">
        <v>0</v>
      </c>
      <c r="AC508" s="282">
        <v>1</v>
      </c>
      <c r="AD508" s="282">
        <v>5</v>
      </c>
      <c r="AE508" s="282">
        <v>3</v>
      </c>
      <c r="AF508" s="282">
        <v>0</v>
      </c>
      <c r="AG508" s="282">
        <v>1</v>
      </c>
      <c r="AH508" s="282">
        <v>0</v>
      </c>
      <c r="AI508" s="282">
        <v>1</v>
      </c>
      <c r="AJ508" s="283">
        <f t="shared" si="7"/>
        <v>52</v>
      </c>
    </row>
    <row r="509" spans="1:36">
      <c r="A509" s="280" t="s">
        <v>4294</v>
      </c>
      <c r="B509" s="280" t="s">
        <v>4295</v>
      </c>
      <c r="C509" s="280" t="s">
        <v>4296</v>
      </c>
      <c r="D509" s="280" t="s">
        <v>139</v>
      </c>
      <c r="E509" s="280" t="s">
        <v>4154</v>
      </c>
      <c r="F509" s="280" t="s">
        <v>4297</v>
      </c>
      <c r="G509" s="280" t="s">
        <v>139</v>
      </c>
      <c r="H509" s="280" t="s">
        <v>4154</v>
      </c>
      <c r="I509" s="281">
        <v>7877087302</v>
      </c>
      <c r="J509" s="280" t="s">
        <v>4298</v>
      </c>
      <c r="K509" s="280" t="s">
        <v>4299</v>
      </c>
      <c r="L509" s="281">
        <v>7877087302</v>
      </c>
      <c r="M509" s="280" t="s">
        <v>1474</v>
      </c>
      <c r="N509" s="280" t="s">
        <v>4300</v>
      </c>
      <c r="O509" s="280" t="s">
        <v>4300</v>
      </c>
      <c r="P509" s="280" t="s">
        <v>4300</v>
      </c>
      <c r="Q509" s="280" t="s">
        <v>4301</v>
      </c>
      <c r="R509" s="282">
        <v>0</v>
      </c>
      <c r="S509" s="282">
        <v>0</v>
      </c>
      <c r="T509" s="282">
        <v>4</v>
      </c>
      <c r="U509" s="282">
        <v>0</v>
      </c>
      <c r="V509" s="282">
        <v>0</v>
      </c>
      <c r="W509" s="282">
        <v>5</v>
      </c>
      <c r="X509" s="282">
        <v>6</v>
      </c>
      <c r="Y509" s="282">
        <v>8</v>
      </c>
      <c r="Z509" s="282">
        <v>9</v>
      </c>
      <c r="AA509" s="282">
        <v>9</v>
      </c>
      <c r="AB509" s="282">
        <v>1</v>
      </c>
      <c r="AC509" s="282">
        <v>2</v>
      </c>
      <c r="AD509" s="282">
        <v>10</v>
      </c>
      <c r="AE509" s="282">
        <v>14</v>
      </c>
      <c r="AF509" s="282">
        <v>8</v>
      </c>
      <c r="AG509" s="282">
        <v>12</v>
      </c>
      <c r="AH509" s="282">
        <v>7</v>
      </c>
      <c r="AI509" s="282">
        <v>87</v>
      </c>
      <c r="AJ509" s="283">
        <f t="shared" si="7"/>
        <v>182</v>
      </c>
    </row>
    <row r="510" spans="1:36">
      <c r="A510" s="280" t="s">
        <v>4302</v>
      </c>
      <c r="B510" s="280" t="s">
        <v>4303</v>
      </c>
      <c r="C510" s="280" t="s">
        <v>4304</v>
      </c>
      <c r="D510" s="280" t="s">
        <v>142</v>
      </c>
      <c r="E510" s="280" t="s">
        <v>4305</v>
      </c>
      <c r="F510" s="280" t="s">
        <v>4304</v>
      </c>
      <c r="G510" s="280" t="s">
        <v>142</v>
      </c>
      <c r="H510" s="280" t="s">
        <v>4305</v>
      </c>
      <c r="I510" s="281">
        <v>7879850170</v>
      </c>
      <c r="J510" s="280" t="s">
        <v>4306</v>
      </c>
      <c r="K510" s="280" t="s">
        <v>4307</v>
      </c>
      <c r="L510" s="281">
        <v>7879850170</v>
      </c>
      <c r="M510" s="280" t="s">
        <v>4308</v>
      </c>
      <c r="N510" s="280" t="s">
        <v>4308</v>
      </c>
      <c r="O510" s="280" t="s">
        <v>499</v>
      </c>
      <c r="P510" s="280" t="s">
        <v>499</v>
      </c>
      <c r="Q510" s="280" t="s">
        <v>4309</v>
      </c>
      <c r="R510" s="282">
        <v>0</v>
      </c>
      <c r="S510" s="282">
        <v>8</v>
      </c>
      <c r="T510" s="282">
        <v>12</v>
      </c>
      <c r="U510" s="282">
        <v>0</v>
      </c>
      <c r="V510" s="282">
        <v>10</v>
      </c>
      <c r="W510" s="282">
        <v>6</v>
      </c>
      <c r="X510" s="282">
        <v>8</v>
      </c>
      <c r="Y510" s="282">
        <v>7</v>
      </c>
      <c r="Z510" s="282">
        <v>0</v>
      </c>
      <c r="AA510" s="282">
        <v>0</v>
      </c>
      <c r="AB510" s="282">
        <v>0</v>
      </c>
      <c r="AC510" s="282">
        <v>0</v>
      </c>
      <c r="AD510" s="282">
        <v>0</v>
      </c>
      <c r="AE510" s="282">
        <v>0</v>
      </c>
      <c r="AF510" s="282">
        <v>0</v>
      </c>
      <c r="AG510" s="282">
        <v>0</v>
      </c>
      <c r="AH510" s="282">
        <v>0</v>
      </c>
      <c r="AI510" s="282">
        <v>0</v>
      </c>
      <c r="AJ510" s="283">
        <f t="shared" si="7"/>
        <v>51</v>
      </c>
    </row>
    <row r="511" spans="1:36">
      <c r="A511" s="280" t="s">
        <v>4310</v>
      </c>
      <c r="B511" s="280" t="s">
        <v>4311</v>
      </c>
      <c r="C511" s="280" t="s">
        <v>4312</v>
      </c>
      <c r="D511" s="280" t="s">
        <v>139</v>
      </c>
      <c r="E511" s="280" t="s">
        <v>4313</v>
      </c>
      <c r="F511" s="280" t="s">
        <v>4314</v>
      </c>
      <c r="G511" s="280" t="s">
        <v>136</v>
      </c>
      <c r="H511" s="280" t="s">
        <v>1313</v>
      </c>
      <c r="I511" s="281">
        <v>7876245455</v>
      </c>
      <c r="J511" s="280" t="s">
        <v>439</v>
      </c>
      <c r="K511" s="280" t="s">
        <v>4315</v>
      </c>
      <c r="L511" s="281">
        <v>7877817209</v>
      </c>
      <c r="M511" s="280" t="s">
        <v>555</v>
      </c>
      <c r="N511" s="280" t="s">
        <v>555</v>
      </c>
      <c r="O511" s="280" t="s">
        <v>555</v>
      </c>
      <c r="P511" s="280" t="s">
        <v>555</v>
      </c>
      <c r="Q511" s="280" t="s">
        <v>439</v>
      </c>
      <c r="R511" s="282">
        <v>0</v>
      </c>
      <c r="S511" s="282">
        <v>0</v>
      </c>
      <c r="T511" s="282">
        <v>0</v>
      </c>
      <c r="U511" s="282">
        <v>0</v>
      </c>
      <c r="V511" s="282">
        <v>0</v>
      </c>
      <c r="W511" s="282">
        <v>0</v>
      </c>
      <c r="X511" s="282">
        <v>0</v>
      </c>
      <c r="Y511" s="282">
        <v>0</v>
      </c>
      <c r="Z511" s="282">
        <v>0</v>
      </c>
      <c r="AA511" s="282">
        <v>0</v>
      </c>
      <c r="AB511" s="282">
        <v>0</v>
      </c>
      <c r="AC511" s="282">
        <v>0</v>
      </c>
      <c r="AD511" s="282">
        <v>0</v>
      </c>
      <c r="AE511" s="282">
        <v>0</v>
      </c>
      <c r="AF511" s="282">
        <v>0</v>
      </c>
      <c r="AG511" s="282">
        <v>0</v>
      </c>
      <c r="AH511" s="282">
        <v>0</v>
      </c>
      <c r="AI511" s="282">
        <v>0</v>
      </c>
      <c r="AJ511" s="283">
        <f t="shared" si="7"/>
        <v>0</v>
      </c>
    </row>
    <row r="512" spans="1:36">
      <c r="A512" s="280" t="s">
        <v>4316</v>
      </c>
      <c r="B512" s="280" t="s">
        <v>4317</v>
      </c>
      <c r="C512" s="280" t="s">
        <v>4318</v>
      </c>
      <c r="D512" s="280" t="s">
        <v>139</v>
      </c>
      <c r="E512" s="280" t="s">
        <v>3863</v>
      </c>
      <c r="F512" s="280" t="s">
        <v>4319</v>
      </c>
      <c r="G512" s="280" t="s">
        <v>139</v>
      </c>
      <c r="H512" s="280" t="s">
        <v>4154</v>
      </c>
      <c r="I512" s="281">
        <v>7875057746</v>
      </c>
      <c r="J512" s="280" t="s">
        <v>4320</v>
      </c>
      <c r="K512" s="280" t="s">
        <v>4321</v>
      </c>
      <c r="L512" s="281">
        <v>7875057746</v>
      </c>
      <c r="M512" s="280" t="s">
        <v>555</v>
      </c>
      <c r="N512" s="280" t="s">
        <v>555</v>
      </c>
      <c r="O512" s="280" t="s">
        <v>4322</v>
      </c>
      <c r="P512" s="280" t="s">
        <v>4322</v>
      </c>
      <c r="Q512" s="280" t="s">
        <v>4323</v>
      </c>
      <c r="R512" s="282">
        <v>0</v>
      </c>
      <c r="S512" s="282">
        <v>0</v>
      </c>
      <c r="T512" s="282">
        <v>0</v>
      </c>
      <c r="U512" s="282">
        <v>0</v>
      </c>
      <c r="V512" s="282">
        <v>0</v>
      </c>
      <c r="W512" s="282">
        <v>0</v>
      </c>
      <c r="X512" s="282">
        <v>0</v>
      </c>
      <c r="Y512" s="282">
        <v>0</v>
      </c>
      <c r="Z512" s="282">
        <v>0</v>
      </c>
      <c r="AA512" s="282">
        <v>0</v>
      </c>
      <c r="AB512" s="282">
        <v>0</v>
      </c>
      <c r="AC512" s="282">
        <v>0</v>
      </c>
      <c r="AD512" s="282">
        <v>0</v>
      </c>
      <c r="AE512" s="282">
        <v>0</v>
      </c>
      <c r="AF512" s="282">
        <v>0</v>
      </c>
      <c r="AG512" s="282">
        <v>0</v>
      </c>
      <c r="AH512" s="282">
        <v>0</v>
      </c>
      <c r="AI512" s="282">
        <v>0</v>
      </c>
      <c r="AJ512" s="283">
        <f t="shared" si="7"/>
        <v>0</v>
      </c>
    </row>
    <row r="513" spans="1:36">
      <c r="A513" s="280" t="s">
        <v>4324</v>
      </c>
      <c r="B513" s="280" t="s">
        <v>4325</v>
      </c>
      <c r="C513" s="280" t="s">
        <v>4326</v>
      </c>
      <c r="D513" s="280" t="s">
        <v>139</v>
      </c>
      <c r="E513" s="280" t="s">
        <v>3863</v>
      </c>
      <c r="F513" s="280" t="s">
        <v>4327</v>
      </c>
      <c r="G513" s="280" t="s">
        <v>139</v>
      </c>
      <c r="H513" s="280" t="s">
        <v>3863</v>
      </c>
      <c r="I513" s="281">
        <v>7872874455</v>
      </c>
      <c r="J513" s="280" t="s">
        <v>439</v>
      </c>
      <c r="K513" s="280" t="s">
        <v>4328</v>
      </c>
      <c r="L513" s="281">
        <v>7877206767</v>
      </c>
      <c r="M513" s="280" t="s">
        <v>555</v>
      </c>
      <c r="N513" s="280" t="s">
        <v>4329</v>
      </c>
      <c r="O513" s="280" t="s">
        <v>4329</v>
      </c>
      <c r="P513" s="280" t="s">
        <v>4329</v>
      </c>
      <c r="Q513" s="280" t="s">
        <v>4330</v>
      </c>
      <c r="R513" s="282">
        <v>0</v>
      </c>
      <c r="S513" s="282">
        <v>0</v>
      </c>
      <c r="T513" s="282">
        <v>0</v>
      </c>
      <c r="U513" s="282">
        <v>0</v>
      </c>
      <c r="V513" s="282">
        <v>0</v>
      </c>
      <c r="W513" s="282">
        <v>0</v>
      </c>
      <c r="X513" s="282">
        <v>0</v>
      </c>
      <c r="Y513" s="282">
        <v>0</v>
      </c>
      <c r="Z513" s="282">
        <v>0</v>
      </c>
      <c r="AA513" s="282">
        <v>0</v>
      </c>
      <c r="AB513" s="282">
        <v>0</v>
      </c>
      <c r="AC513" s="282">
        <v>0</v>
      </c>
      <c r="AD513" s="282">
        <v>0</v>
      </c>
      <c r="AE513" s="282">
        <v>0</v>
      </c>
      <c r="AF513" s="282">
        <v>0</v>
      </c>
      <c r="AG513" s="282">
        <v>0</v>
      </c>
      <c r="AH513" s="282">
        <v>0</v>
      </c>
      <c r="AI513" s="282">
        <v>0</v>
      </c>
      <c r="AJ513" s="283">
        <f t="shared" si="7"/>
        <v>0</v>
      </c>
    </row>
    <row r="514" spans="1:36">
      <c r="A514" s="280" t="s">
        <v>4331</v>
      </c>
      <c r="B514" s="280" t="s">
        <v>4332</v>
      </c>
      <c r="C514" s="280" t="s">
        <v>4333</v>
      </c>
      <c r="D514" s="280" t="s">
        <v>142</v>
      </c>
      <c r="E514" s="280" t="s">
        <v>2466</v>
      </c>
      <c r="F514" s="280" t="s">
        <v>4334</v>
      </c>
      <c r="G514" s="280" t="s">
        <v>142</v>
      </c>
      <c r="H514" s="280" t="s">
        <v>2122</v>
      </c>
      <c r="I514" s="281">
        <v>7877676106</v>
      </c>
      <c r="J514" s="280" t="s">
        <v>4335</v>
      </c>
      <c r="K514" s="280" t="s">
        <v>4336</v>
      </c>
      <c r="L514" s="281">
        <v>0</v>
      </c>
      <c r="M514" s="280" t="s">
        <v>4337</v>
      </c>
      <c r="N514" s="280" t="s">
        <v>4337</v>
      </c>
      <c r="O514" s="280" t="s">
        <v>4337</v>
      </c>
      <c r="P514" s="280" t="s">
        <v>4337</v>
      </c>
      <c r="Q514" s="280" t="s">
        <v>4338</v>
      </c>
      <c r="R514" s="282">
        <v>7</v>
      </c>
      <c r="S514" s="282">
        <v>12</v>
      </c>
      <c r="T514" s="282">
        <v>31</v>
      </c>
      <c r="U514" s="282">
        <v>0</v>
      </c>
      <c r="V514" s="282">
        <v>31</v>
      </c>
      <c r="W514" s="282">
        <v>46</v>
      </c>
      <c r="X514" s="282">
        <v>47</v>
      </c>
      <c r="Y514" s="282">
        <v>43</v>
      </c>
      <c r="Z514" s="282">
        <v>44</v>
      </c>
      <c r="AA514" s="282">
        <v>55</v>
      </c>
      <c r="AB514" s="282">
        <v>0</v>
      </c>
      <c r="AC514" s="282">
        <v>41</v>
      </c>
      <c r="AD514" s="282">
        <v>45</v>
      </c>
      <c r="AE514" s="282">
        <v>51</v>
      </c>
      <c r="AF514" s="282">
        <v>27</v>
      </c>
      <c r="AG514" s="282">
        <v>44</v>
      </c>
      <c r="AH514" s="282">
        <v>42</v>
      </c>
      <c r="AI514" s="282">
        <v>0</v>
      </c>
      <c r="AJ514" s="283">
        <f t="shared" ref="AJ514:AJ577" si="8">SUM(R514:AI514)</f>
        <v>566</v>
      </c>
    </row>
    <row r="515" spans="1:36">
      <c r="A515" s="280" t="s">
        <v>4339</v>
      </c>
      <c r="B515" s="280" t="s">
        <v>4340</v>
      </c>
      <c r="C515" s="280" t="s">
        <v>4341</v>
      </c>
      <c r="D515" s="280" t="s">
        <v>142</v>
      </c>
      <c r="E515" s="280" t="s">
        <v>2466</v>
      </c>
      <c r="F515" s="280" t="s">
        <v>4342</v>
      </c>
      <c r="G515" s="280" t="s">
        <v>142</v>
      </c>
      <c r="H515" s="280" t="s">
        <v>2466</v>
      </c>
      <c r="I515" s="281">
        <v>7877598365</v>
      </c>
      <c r="J515" s="280" t="s">
        <v>4343</v>
      </c>
      <c r="K515" s="280" t="s">
        <v>4344</v>
      </c>
      <c r="L515" s="281">
        <v>7877599356</v>
      </c>
      <c r="M515" s="280" t="s">
        <v>4345</v>
      </c>
      <c r="N515" s="280" t="s">
        <v>4345</v>
      </c>
      <c r="O515" s="280" t="s">
        <v>4345</v>
      </c>
      <c r="P515" s="280" t="s">
        <v>4345</v>
      </c>
      <c r="Q515" s="280" t="s">
        <v>4346</v>
      </c>
      <c r="R515" s="282">
        <v>0</v>
      </c>
      <c r="S515" s="282">
        <v>11</v>
      </c>
      <c r="T515" s="282">
        <v>12</v>
      </c>
      <c r="U515" s="282">
        <v>0</v>
      </c>
      <c r="V515" s="282">
        <v>21</v>
      </c>
      <c r="W515" s="282">
        <v>30</v>
      </c>
      <c r="X515" s="282">
        <v>23</v>
      </c>
      <c r="Y515" s="282">
        <v>24</v>
      </c>
      <c r="Z515" s="282">
        <v>32</v>
      </c>
      <c r="AA515" s="282">
        <v>25</v>
      </c>
      <c r="AB515" s="282">
        <v>0</v>
      </c>
      <c r="AC515" s="282">
        <v>29</v>
      </c>
      <c r="AD515" s="282">
        <v>31</v>
      </c>
      <c r="AE515" s="282">
        <v>34</v>
      </c>
      <c r="AF515" s="282">
        <v>34</v>
      </c>
      <c r="AG515" s="282">
        <v>39</v>
      </c>
      <c r="AH515" s="282">
        <v>32</v>
      </c>
      <c r="AI515" s="282">
        <v>0</v>
      </c>
      <c r="AJ515" s="283">
        <f t="shared" si="8"/>
        <v>377</v>
      </c>
    </row>
    <row r="516" spans="1:36">
      <c r="A516" s="280" t="s">
        <v>4347</v>
      </c>
      <c r="B516" s="280" t="s">
        <v>4348</v>
      </c>
      <c r="C516" s="280" t="s">
        <v>4349</v>
      </c>
      <c r="D516" s="280" t="s">
        <v>142</v>
      </c>
      <c r="E516" s="280" t="s">
        <v>2466</v>
      </c>
      <c r="F516" s="280" t="s">
        <v>4350</v>
      </c>
      <c r="G516" s="280" t="s">
        <v>142</v>
      </c>
      <c r="H516" s="280" t="s">
        <v>4351</v>
      </c>
      <c r="I516" s="281">
        <v>7877540555</v>
      </c>
      <c r="J516" s="280" t="s">
        <v>439</v>
      </c>
      <c r="K516" s="280" t="s">
        <v>4352</v>
      </c>
      <c r="L516" s="281">
        <v>7877547154</v>
      </c>
      <c r="M516" s="280" t="s">
        <v>4353</v>
      </c>
      <c r="N516" s="280" t="s">
        <v>4353</v>
      </c>
      <c r="O516" s="280" t="s">
        <v>4353</v>
      </c>
      <c r="P516" s="280" t="s">
        <v>4353</v>
      </c>
      <c r="Q516" s="280" t="s">
        <v>1539</v>
      </c>
      <c r="R516" s="282">
        <v>0</v>
      </c>
      <c r="S516" s="282">
        <v>0</v>
      </c>
      <c r="T516" s="282">
        <v>0</v>
      </c>
      <c r="U516" s="282">
        <v>0</v>
      </c>
      <c r="V516" s="282">
        <v>0</v>
      </c>
      <c r="W516" s="282">
        <v>0</v>
      </c>
      <c r="X516" s="282">
        <v>0</v>
      </c>
      <c r="Y516" s="282">
        <v>0</v>
      </c>
      <c r="Z516" s="282">
        <v>0</v>
      </c>
      <c r="AA516" s="282">
        <v>0</v>
      </c>
      <c r="AB516" s="282">
        <v>0</v>
      </c>
      <c r="AC516" s="282">
        <v>0</v>
      </c>
      <c r="AD516" s="282">
        <v>0</v>
      </c>
      <c r="AE516" s="282">
        <v>0</v>
      </c>
      <c r="AF516" s="282">
        <v>0</v>
      </c>
      <c r="AG516" s="282">
        <v>0</v>
      </c>
      <c r="AH516" s="282">
        <v>0</v>
      </c>
      <c r="AI516" s="282">
        <v>0</v>
      </c>
      <c r="AJ516" s="283">
        <f t="shared" si="8"/>
        <v>0</v>
      </c>
    </row>
    <row r="517" spans="1:36">
      <c r="A517" s="280" t="s">
        <v>4354</v>
      </c>
      <c r="B517" s="280" t="s">
        <v>4355</v>
      </c>
      <c r="C517" s="280" t="s">
        <v>4356</v>
      </c>
      <c r="D517" s="280" t="s">
        <v>142</v>
      </c>
      <c r="E517" s="280" t="s">
        <v>4357</v>
      </c>
      <c r="F517" s="280" t="s">
        <v>4204</v>
      </c>
      <c r="G517" s="280" t="s">
        <v>142</v>
      </c>
      <c r="H517" s="280" t="s">
        <v>506</v>
      </c>
      <c r="I517" s="281">
        <v>7877654411</v>
      </c>
      <c r="J517" s="280" t="s">
        <v>4205</v>
      </c>
      <c r="K517" s="280" t="s">
        <v>4206</v>
      </c>
      <c r="L517" s="281">
        <v>7877643809</v>
      </c>
      <c r="M517" s="280" t="s">
        <v>1513</v>
      </c>
      <c r="N517" s="280" t="s">
        <v>1513</v>
      </c>
      <c r="O517" s="280" t="s">
        <v>4358</v>
      </c>
      <c r="P517" s="280" t="s">
        <v>4358</v>
      </c>
      <c r="Q517" s="280" t="s">
        <v>4359</v>
      </c>
      <c r="R517" s="282">
        <v>0</v>
      </c>
      <c r="S517" s="282">
        <v>0</v>
      </c>
      <c r="T517" s="282">
        <v>0</v>
      </c>
      <c r="U517" s="282">
        <v>0</v>
      </c>
      <c r="V517" s="282">
        <v>0</v>
      </c>
      <c r="W517" s="282">
        <v>0</v>
      </c>
      <c r="X517" s="282">
        <v>0</v>
      </c>
      <c r="Y517" s="282">
        <v>0</v>
      </c>
      <c r="Z517" s="282">
        <v>0</v>
      </c>
      <c r="AA517" s="282">
        <v>0</v>
      </c>
      <c r="AB517" s="282">
        <v>0</v>
      </c>
      <c r="AC517" s="282">
        <v>39</v>
      </c>
      <c r="AD517" s="282">
        <v>43</v>
      </c>
      <c r="AE517" s="282">
        <v>47</v>
      </c>
      <c r="AF517" s="282">
        <v>43</v>
      </c>
      <c r="AG517" s="282">
        <v>45</v>
      </c>
      <c r="AH517" s="282">
        <v>50</v>
      </c>
      <c r="AI517" s="282">
        <v>0</v>
      </c>
      <c r="AJ517" s="283">
        <f t="shared" si="8"/>
        <v>267</v>
      </c>
    </row>
    <row r="518" spans="1:36">
      <c r="A518" s="280" t="s">
        <v>4360</v>
      </c>
      <c r="B518" s="280" t="s">
        <v>4361</v>
      </c>
      <c r="C518" s="280" t="s">
        <v>4362</v>
      </c>
      <c r="D518" s="280" t="s">
        <v>142</v>
      </c>
      <c r="E518" s="280" t="s">
        <v>4357</v>
      </c>
      <c r="F518" s="280" t="s">
        <v>4363</v>
      </c>
      <c r="G518" s="280" t="s">
        <v>142</v>
      </c>
      <c r="H518" s="280" t="s">
        <v>4357</v>
      </c>
      <c r="I518" s="281">
        <v>7877547682</v>
      </c>
      <c r="J518" s="280" t="s">
        <v>439</v>
      </c>
      <c r="K518" s="280" t="s">
        <v>4364</v>
      </c>
      <c r="L518" s="281">
        <v>7877656960</v>
      </c>
      <c r="M518" s="280" t="s">
        <v>4365</v>
      </c>
      <c r="N518" s="280" t="s">
        <v>4365</v>
      </c>
      <c r="O518" s="280" t="s">
        <v>508</v>
      </c>
      <c r="P518" s="280" t="s">
        <v>439</v>
      </c>
      <c r="Q518" s="280" t="s">
        <v>4366</v>
      </c>
      <c r="R518" s="282">
        <v>11</v>
      </c>
      <c r="S518" s="282">
        <v>12</v>
      </c>
      <c r="T518" s="282">
        <v>22</v>
      </c>
      <c r="U518" s="282">
        <v>0</v>
      </c>
      <c r="V518" s="282">
        <v>10</v>
      </c>
      <c r="W518" s="282">
        <v>16</v>
      </c>
      <c r="X518" s="282">
        <v>12</v>
      </c>
      <c r="Y518" s="282">
        <v>0</v>
      </c>
      <c r="Z518" s="282">
        <v>0</v>
      </c>
      <c r="AA518" s="282">
        <v>0</v>
      </c>
      <c r="AB518" s="282">
        <v>0</v>
      </c>
      <c r="AC518" s="282">
        <v>0</v>
      </c>
      <c r="AD518" s="282">
        <v>0</v>
      </c>
      <c r="AE518" s="282">
        <v>0</v>
      </c>
      <c r="AF518" s="282">
        <v>0</v>
      </c>
      <c r="AG518" s="282">
        <v>0</v>
      </c>
      <c r="AH518" s="282">
        <v>0</v>
      </c>
      <c r="AI518" s="282">
        <v>0</v>
      </c>
      <c r="AJ518" s="283">
        <f t="shared" si="8"/>
        <v>83</v>
      </c>
    </row>
    <row r="519" spans="1:36">
      <c r="A519" s="280" t="s">
        <v>4367</v>
      </c>
      <c r="B519" s="280" t="s">
        <v>4368</v>
      </c>
      <c r="C519" s="280" t="s">
        <v>4369</v>
      </c>
      <c r="D519" s="280" t="s">
        <v>142</v>
      </c>
      <c r="E519" s="280" t="s">
        <v>4357</v>
      </c>
      <c r="F519" s="280" t="s">
        <v>4370</v>
      </c>
      <c r="G519" s="280" t="s">
        <v>142</v>
      </c>
      <c r="H519" s="280" t="s">
        <v>506</v>
      </c>
      <c r="I519" s="281">
        <v>7875238122</v>
      </c>
      <c r="J519" s="280" t="s">
        <v>4371</v>
      </c>
      <c r="K519" s="280" t="s">
        <v>4372</v>
      </c>
      <c r="L519" s="281">
        <v>7877653970</v>
      </c>
      <c r="M519" s="280" t="s">
        <v>4373</v>
      </c>
      <c r="N519" s="280" t="s">
        <v>4373</v>
      </c>
      <c r="O519" s="280" t="s">
        <v>4373</v>
      </c>
      <c r="P519" s="280" t="s">
        <v>4373</v>
      </c>
      <c r="Q519" s="280" t="s">
        <v>4374</v>
      </c>
      <c r="R519" s="282">
        <v>0</v>
      </c>
      <c r="S519" s="282">
        <v>0</v>
      </c>
      <c r="T519" s="282">
        <v>0</v>
      </c>
      <c r="U519" s="282">
        <v>0</v>
      </c>
      <c r="V519" s="282">
        <v>0</v>
      </c>
      <c r="W519" s="282">
        <v>0</v>
      </c>
      <c r="X519" s="282">
        <v>0</v>
      </c>
      <c r="Y519" s="282">
        <v>0</v>
      </c>
      <c r="Z519" s="282">
        <v>0</v>
      </c>
      <c r="AA519" s="282">
        <v>0</v>
      </c>
      <c r="AB519" s="282">
        <v>0</v>
      </c>
      <c r="AC519" s="282">
        <v>0</v>
      </c>
      <c r="AD519" s="282">
        <v>0</v>
      </c>
      <c r="AE519" s="282">
        <v>0</v>
      </c>
      <c r="AF519" s="282">
        <v>0</v>
      </c>
      <c r="AG519" s="282">
        <v>0</v>
      </c>
      <c r="AH519" s="282">
        <v>0</v>
      </c>
      <c r="AI519" s="282">
        <v>0</v>
      </c>
      <c r="AJ519" s="283">
        <f t="shared" si="8"/>
        <v>0</v>
      </c>
    </row>
    <row r="520" spans="1:36">
      <c r="A520" s="280" t="s">
        <v>4375</v>
      </c>
      <c r="B520" s="280" t="s">
        <v>2463</v>
      </c>
      <c r="C520" s="280" t="s">
        <v>4376</v>
      </c>
      <c r="D520" s="280" t="s">
        <v>142</v>
      </c>
      <c r="E520" s="280" t="s">
        <v>2466</v>
      </c>
      <c r="F520" s="280" t="s">
        <v>4376</v>
      </c>
      <c r="G520" s="280" t="s">
        <v>142</v>
      </c>
      <c r="H520" s="280" t="s">
        <v>2466</v>
      </c>
      <c r="I520" s="281">
        <v>7877637113</v>
      </c>
      <c r="J520" s="280" t="s">
        <v>439</v>
      </c>
      <c r="K520" s="280" t="s">
        <v>2467</v>
      </c>
      <c r="L520" s="281">
        <v>7876530050</v>
      </c>
      <c r="M520" s="280" t="s">
        <v>1474</v>
      </c>
      <c r="N520" s="280" t="s">
        <v>611</v>
      </c>
      <c r="O520" s="280" t="s">
        <v>499</v>
      </c>
      <c r="P520" s="280" t="s">
        <v>2468</v>
      </c>
      <c r="Q520" s="280" t="s">
        <v>2468</v>
      </c>
      <c r="R520" s="282">
        <v>0</v>
      </c>
      <c r="S520" s="282">
        <v>0</v>
      </c>
      <c r="T520" s="282">
        <v>0</v>
      </c>
      <c r="U520" s="282">
        <v>0</v>
      </c>
      <c r="V520" s="282">
        <v>0</v>
      </c>
      <c r="W520" s="282">
        <v>0</v>
      </c>
      <c r="X520" s="282">
        <v>0</v>
      </c>
      <c r="Y520" s="282">
        <v>0</v>
      </c>
      <c r="Z520" s="282">
        <v>0</v>
      </c>
      <c r="AA520" s="282">
        <v>0</v>
      </c>
      <c r="AB520" s="282">
        <v>0</v>
      </c>
      <c r="AC520" s="282">
        <v>0</v>
      </c>
      <c r="AD520" s="282">
        <v>0</v>
      </c>
      <c r="AE520" s="282">
        <v>0</v>
      </c>
      <c r="AF520" s="282">
        <v>0</v>
      </c>
      <c r="AG520" s="282">
        <v>0</v>
      </c>
      <c r="AH520" s="282">
        <v>26</v>
      </c>
      <c r="AI520" s="282">
        <v>0</v>
      </c>
      <c r="AJ520" s="283">
        <f t="shared" si="8"/>
        <v>26</v>
      </c>
    </row>
    <row r="521" spans="1:36">
      <c r="A521" s="280" t="s">
        <v>4377</v>
      </c>
      <c r="B521" s="280" t="s">
        <v>4378</v>
      </c>
      <c r="C521" s="280" t="s">
        <v>4379</v>
      </c>
      <c r="D521" s="280" t="s">
        <v>135</v>
      </c>
      <c r="E521" s="280" t="s">
        <v>4380</v>
      </c>
      <c r="F521" s="280" t="s">
        <v>4381</v>
      </c>
      <c r="G521" s="280" t="s">
        <v>142</v>
      </c>
      <c r="H521" s="280" t="s">
        <v>2466</v>
      </c>
      <c r="I521" s="281">
        <v>7876927377</v>
      </c>
      <c r="J521" s="280" t="s">
        <v>439</v>
      </c>
      <c r="K521" s="280" t="s">
        <v>2467</v>
      </c>
      <c r="L521" s="281">
        <v>7876927377</v>
      </c>
      <c r="M521" s="280" t="s">
        <v>4382</v>
      </c>
      <c r="N521" s="280" t="s">
        <v>4382</v>
      </c>
      <c r="O521" s="280" t="s">
        <v>4382</v>
      </c>
      <c r="P521" s="280" t="s">
        <v>4382</v>
      </c>
      <c r="Q521" s="280" t="s">
        <v>4383</v>
      </c>
      <c r="R521" s="282">
        <v>0</v>
      </c>
      <c r="S521" s="282">
        <v>0</v>
      </c>
      <c r="T521" s="282">
        <v>0</v>
      </c>
      <c r="U521" s="282">
        <v>0</v>
      </c>
      <c r="V521" s="282">
        <v>0</v>
      </c>
      <c r="W521" s="282">
        <v>0</v>
      </c>
      <c r="X521" s="282">
        <v>0</v>
      </c>
      <c r="Y521" s="282">
        <v>0</v>
      </c>
      <c r="Z521" s="282">
        <v>0</v>
      </c>
      <c r="AA521" s="282">
        <v>0</v>
      </c>
      <c r="AB521" s="282">
        <v>0</v>
      </c>
      <c r="AC521" s="282">
        <v>0</v>
      </c>
      <c r="AD521" s="282">
        <v>0</v>
      </c>
      <c r="AE521" s="282">
        <v>0</v>
      </c>
      <c r="AF521" s="282">
        <v>0</v>
      </c>
      <c r="AG521" s="282">
        <v>0</v>
      </c>
      <c r="AH521" s="282">
        <v>6</v>
      </c>
      <c r="AI521" s="282">
        <v>0</v>
      </c>
      <c r="AJ521" s="283">
        <f t="shared" si="8"/>
        <v>6</v>
      </c>
    </row>
    <row r="522" spans="1:36">
      <c r="A522" s="280" t="s">
        <v>4384</v>
      </c>
      <c r="B522" s="280" t="s">
        <v>4385</v>
      </c>
      <c r="C522" s="280" t="s">
        <v>4386</v>
      </c>
      <c r="D522" s="280" t="s">
        <v>142</v>
      </c>
      <c r="E522" s="280" t="s">
        <v>2466</v>
      </c>
      <c r="F522" s="280" t="s">
        <v>4387</v>
      </c>
      <c r="G522" s="280" t="s">
        <v>142</v>
      </c>
      <c r="H522" s="280" t="s">
        <v>2466</v>
      </c>
      <c r="I522" s="281">
        <v>7876332873</v>
      </c>
      <c r="J522" s="280" t="s">
        <v>4388</v>
      </c>
      <c r="K522" s="280" t="s">
        <v>4389</v>
      </c>
      <c r="L522" s="281">
        <v>7876332873</v>
      </c>
      <c r="M522" s="280" t="s">
        <v>4390</v>
      </c>
      <c r="N522" s="280" t="s">
        <v>4390</v>
      </c>
      <c r="O522" s="280" t="s">
        <v>4390</v>
      </c>
      <c r="P522" s="280" t="s">
        <v>4390</v>
      </c>
      <c r="Q522" s="280" t="s">
        <v>4391</v>
      </c>
      <c r="R522" s="282">
        <v>0</v>
      </c>
      <c r="S522" s="282">
        <v>0</v>
      </c>
      <c r="T522" s="282">
        <v>3</v>
      </c>
      <c r="U522" s="282">
        <v>0</v>
      </c>
      <c r="V522" s="282">
        <v>0</v>
      </c>
      <c r="W522" s="282">
        <v>5</v>
      </c>
      <c r="X522" s="282">
        <v>0</v>
      </c>
      <c r="Y522" s="282">
        <v>0</v>
      </c>
      <c r="Z522" s="282">
        <v>1</v>
      </c>
      <c r="AA522" s="282">
        <v>1</v>
      </c>
      <c r="AB522" s="282">
        <v>4</v>
      </c>
      <c r="AC522" s="282">
        <v>0</v>
      </c>
      <c r="AD522" s="282">
        <v>0</v>
      </c>
      <c r="AE522" s="282">
        <v>0</v>
      </c>
      <c r="AF522" s="282">
        <v>0</v>
      </c>
      <c r="AG522" s="282">
        <v>0</v>
      </c>
      <c r="AH522" s="282">
        <v>0</v>
      </c>
      <c r="AI522" s="282">
        <v>0</v>
      </c>
      <c r="AJ522" s="283">
        <f t="shared" si="8"/>
        <v>14</v>
      </c>
    </row>
    <row r="523" spans="1:36">
      <c r="A523" s="280" t="s">
        <v>4392</v>
      </c>
      <c r="B523" s="280" t="s">
        <v>4393</v>
      </c>
      <c r="C523" s="280" t="s">
        <v>4394</v>
      </c>
      <c r="D523" s="280" t="s">
        <v>142</v>
      </c>
      <c r="E523" s="280" t="s">
        <v>4357</v>
      </c>
      <c r="F523" s="280" t="s">
        <v>4357</v>
      </c>
      <c r="G523" s="280" t="s">
        <v>142</v>
      </c>
      <c r="H523" s="280" t="s">
        <v>4357</v>
      </c>
      <c r="I523" s="281">
        <v>7872259818</v>
      </c>
      <c r="J523" s="280" t="s">
        <v>4395</v>
      </c>
      <c r="K523" s="280" t="s">
        <v>4396</v>
      </c>
      <c r="L523" s="281">
        <v>7877659593</v>
      </c>
      <c r="M523" s="280" t="s">
        <v>611</v>
      </c>
      <c r="N523" s="280" t="s">
        <v>611</v>
      </c>
      <c r="O523" s="280" t="s">
        <v>4397</v>
      </c>
      <c r="P523" s="280" t="s">
        <v>4397</v>
      </c>
      <c r="Q523" s="280" t="s">
        <v>4398</v>
      </c>
      <c r="R523" s="282">
        <v>0</v>
      </c>
      <c r="S523" s="282">
        <v>0</v>
      </c>
      <c r="T523" s="282">
        <v>0</v>
      </c>
      <c r="U523" s="282">
        <v>0</v>
      </c>
      <c r="V523" s="282">
        <v>0</v>
      </c>
      <c r="W523" s="282">
        <v>0</v>
      </c>
      <c r="X523" s="282">
        <v>0</v>
      </c>
      <c r="Y523" s="282">
        <v>0</v>
      </c>
      <c r="Z523" s="282">
        <v>0</v>
      </c>
      <c r="AA523" s="282">
        <v>0</v>
      </c>
      <c r="AB523" s="282">
        <v>0</v>
      </c>
      <c r="AC523" s="282">
        <v>0</v>
      </c>
      <c r="AD523" s="282">
        <v>0</v>
      </c>
      <c r="AE523" s="282">
        <v>0</v>
      </c>
      <c r="AF523" s="282">
        <v>1</v>
      </c>
      <c r="AG523" s="282">
        <v>1</v>
      </c>
      <c r="AH523" s="282">
        <v>0</v>
      </c>
      <c r="AI523" s="282">
        <v>0</v>
      </c>
      <c r="AJ523" s="283">
        <f t="shared" si="8"/>
        <v>2</v>
      </c>
    </row>
    <row r="524" spans="1:36">
      <c r="A524" s="280" t="s">
        <v>4399</v>
      </c>
      <c r="B524" s="280" t="s">
        <v>4400</v>
      </c>
      <c r="C524" s="280" t="s">
        <v>4401</v>
      </c>
      <c r="D524" s="280" t="s">
        <v>142</v>
      </c>
      <c r="E524" s="280" t="s">
        <v>2466</v>
      </c>
      <c r="F524" s="280" t="s">
        <v>4402</v>
      </c>
      <c r="G524" s="280" t="s">
        <v>142</v>
      </c>
      <c r="H524" s="280" t="s">
        <v>2466</v>
      </c>
      <c r="I524" s="281">
        <v>7877659879</v>
      </c>
      <c r="J524" s="280" t="s">
        <v>439</v>
      </c>
      <c r="K524" s="280" t="s">
        <v>4403</v>
      </c>
      <c r="L524" s="281">
        <v>7877659879</v>
      </c>
      <c r="M524" s="280" t="s">
        <v>4404</v>
      </c>
      <c r="N524" s="280" t="s">
        <v>555</v>
      </c>
      <c r="O524" s="280" t="s">
        <v>555</v>
      </c>
      <c r="P524" s="280" t="s">
        <v>555</v>
      </c>
      <c r="Q524" s="280" t="s">
        <v>4400</v>
      </c>
      <c r="R524" s="282">
        <v>10</v>
      </c>
      <c r="S524" s="282">
        <v>8</v>
      </c>
      <c r="T524" s="282">
        <v>6</v>
      </c>
      <c r="U524" s="282">
        <v>0</v>
      </c>
      <c r="V524" s="282">
        <v>0</v>
      </c>
      <c r="W524" s="282">
        <v>0</v>
      </c>
      <c r="X524" s="282">
        <v>0</v>
      </c>
      <c r="Y524" s="282">
        <v>0</v>
      </c>
      <c r="Z524" s="282">
        <v>0</v>
      </c>
      <c r="AA524" s="282">
        <v>0</v>
      </c>
      <c r="AB524" s="282">
        <v>0</v>
      </c>
      <c r="AC524" s="282">
        <v>0</v>
      </c>
      <c r="AD524" s="282">
        <v>0</v>
      </c>
      <c r="AE524" s="282">
        <v>0</v>
      </c>
      <c r="AF524" s="282">
        <v>0</v>
      </c>
      <c r="AG524" s="282">
        <v>0</v>
      </c>
      <c r="AH524" s="282">
        <v>0</v>
      </c>
      <c r="AI524" s="282">
        <v>0</v>
      </c>
      <c r="AJ524" s="283">
        <f t="shared" si="8"/>
        <v>24</v>
      </c>
    </row>
    <row r="525" spans="1:36">
      <c r="A525" s="280" t="s">
        <v>4405</v>
      </c>
      <c r="B525" s="280" t="s">
        <v>4406</v>
      </c>
      <c r="C525" s="280" t="s">
        <v>4407</v>
      </c>
      <c r="D525" s="280" t="s">
        <v>142</v>
      </c>
      <c r="E525" s="280" t="s">
        <v>4357</v>
      </c>
      <c r="F525" s="280" t="s">
        <v>4407</v>
      </c>
      <c r="G525" s="280" t="s">
        <v>142</v>
      </c>
      <c r="H525" s="280" t="s">
        <v>4357</v>
      </c>
      <c r="I525" s="281">
        <v>7877714734</v>
      </c>
      <c r="J525" s="280" t="s">
        <v>439</v>
      </c>
      <c r="K525" s="280" t="s">
        <v>4408</v>
      </c>
      <c r="L525" s="281">
        <v>0</v>
      </c>
      <c r="M525" s="280" t="s">
        <v>555</v>
      </c>
      <c r="N525" s="280" t="s">
        <v>555</v>
      </c>
      <c r="O525" s="280" t="s">
        <v>555</v>
      </c>
      <c r="P525" s="280" t="s">
        <v>555</v>
      </c>
      <c r="Q525" s="280" t="s">
        <v>4409</v>
      </c>
      <c r="R525" s="282">
        <v>0</v>
      </c>
      <c r="S525" s="282">
        <v>0</v>
      </c>
      <c r="T525" s="282">
        <v>0</v>
      </c>
      <c r="U525" s="282">
        <v>0</v>
      </c>
      <c r="V525" s="282">
        <v>0</v>
      </c>
      <c r="W525" s="282">
        <v>0</v>
      </c>
      <c r="X525" s="282">
        <v>0</v>
      </c>
      <c r="Y525" s="282">
        <v>0</v>
      </c>
      <c r="Z525" s="282">
        <v>0</v>
      </c>
      <c r="AA525" s="282">
        <v>0</v>
      </c>
      <c r="AB525" s="282">
        <v>0</v>
      </c>
      <c r="AC525" s="282">
        <v>0</v>
      </c>
      <c r="AD525" s="282">
        <v>0</v>
      </c>
      <c r="AE525" s="282">
        <v>0</v>
      </c>
      <c r="AF525" s="282">
        <v>0</v>
      </c>
      <c r="AG525" s="282">
        <v>0</v>
      </c>
      <c r="AH525" s="282">
        <v>0</v>
      </c>
      <c r="AI525" s="282">
        <v>0</v>
      </c>
      <c r="AJ525" s="283">
        <f t="shared" si="8"/>
        <v>0</v>
      </c>
    </row>
    <row r="526" spans="1:36">
      <c r="A526" s="280" t="s">
        <v>4410</v>
      </c>
      <c r="B526" s="280" t="s">
        <v>4411</v>
      </c>
      <c r="C526" s="280" t="s">
        <v>4412</v>
      </c>
      <c r="D526" s="280" t="s">
        <v>142</v>
      </c>
      <c r="E526" s="280" t="s">
        <v>4281</v>
      </c>
      <c r="F526" s="280" t="s">
        <v>4412</v>
      </c>
      <c r="G526" s="280" t="s">
        <v>142</v>
      </c>
      <c r="H526" s="280" t="s">
        <v>4281</v>
      </c>
      <c r="I526" s="281">
        <v>7879889333</v>
      </c>
      <c r="J526" s="280" t="s">
        <v>4413</v>
      </c>
      <c r="K526" s="280" t="s">
        <v>4414</v>
      </c>
      <c r="L526" s="281">
        <v>7877543285</v>
      </c>
      <c r="M526" s="280" t="s">
        <v>555</v>
      </c>
      <c r="N526" s="280" t="s">
        <v>555</v>
      </c>
      <c r="O526" s="280" t="s">
        <v>4415</v>
      </c>
      <c r="P526" s="280" t="s">
        <v>4415</v>
      </c>
      <c r="Q526" s="280" t="s">
        <v>4415</v>
      </c>
      <c r="R526" s="282">
        <v>0</v>
      </c>
      <c r="S526" s="282">
        <v>0</v>
      </c>
      <c r="T526" s="282">
        <v>0</v>
      </c>
      <c r="U526" s="282">
        <v>0</v>
      </c>
      <c r="V526" s="282">
        <v>0</v>
      </c>
      <c r="W526" s="282">
        <v>0</v>
      </c>
      <c r="X526" s="282">
        <v>0</v>
      </c>
      <c r="Y526" s="282">
        <v>0</v>
      </c>
      <c r="Z526" s="282">
        <v>0</v>
      </c>
      <c r="AA526" s="282">
        <v>0</v>
      </c>
      <c r="AB526" s="282">
        <v>0</v>
      </c>
      <c r="AC526" s="282">
        <v>2</v>
      </c>
      <c r="AD526" s="282">
        <v>3</v>
      </c>
      <c r="AE526" s="282">
        <v>7</v>
      </c>
      <c r="AF526" s="282">
        <v>7</v>
      </c>
      <c r="AG526" s="282">
        <v>0</v>
      </c>
      <c r="AH526" s="282">
        <v>0</v>
      </c>
      <c r="AI526" s="282">
        <v>0</v>
      </c>
      <c r="AJ526" s="283">
        <f t="shared" si="8"/>
        <v>19</v>
      </c>
    </row>
    <row r="527" spans="1:36">
      <c r="A527" s="280" t="s">
        <v>4416</v>
      </c>
      <c r="B527" s="280" t="s">
        <v>4417</v>
      </c>
      <c r="C527" s="280" t="s">
        <v>4418</v>
      </c>
      <c r="D527" s="280" t="s">
        <v>142</v>
      </c>
      <c r="E527" s="280" t="s">
        <v>4281</v>
      </c>
      <c r="F527" s="280" t="s">
        <v>4419</v>
      </c>
      <c r="G527" s="280" t="s">
        <v>142</v>
      </c>
      <c r="H527" s="280" t="s">
        <v>506</v>
      </c>
      <c r="I527" s="281">
        <v>7877655255</v>
      </c>
      <c r="J527" s="280" t="s">
        <v>4420</v>
      </c>
      <c r="K527" s="280" t="s">
        <v>4421</v>
      </c>
      <c r="L527" s="281">
        <v>7877648747</v>
      </c>
      <c r="M527" s="280" t="s">
        <v>4422</v>
      </c>
      <c r="N527" s="280" t="s">
        <v>4422</v>
      </c>
      <c r="O527" s="280" t="s">
        <v>611</v>
      </c>
      <c r="P527" s="280" t="s">
        <v>611</v>
      </c>
      <c r="Q527" s="280" t="s">
        <v>4423</v>
      </c>
      <c r="R527" s="282">
        <v>17</v>
      </c>
      <c r="S527" s="282">
        <v>18</v>
      </c>
      <c r="T527" s="282">
        <v>36</v>
      </c>
      <c r="U527" s="282">
        <v>0</v>
      </c>
      <c r="V527" s="282">
        <v>42</v>
      </c>
      <c r="W527" s="282">
        <v>48</v>
      </c>
      <c r="X527" s="282">
        <v>43</v>
      </c>
      <c r="Y527" s="282">
        <v>41</v>
      </c>
      <c r="Z527" s="282">
        <v>44</v>
      </c>
      <c r="AA527" s="282">
        <v>48</v>
      </c>
      <c r="AB527" s="282">
        <v>0</v>
      </c>
      <c r="AC527" s="282">
        <v>0</v>
      </c>
      <c r="AD527" s="282">
        <v>0</v>
      </c>
      <c r="AE527" s="282">
        <v>0</v>
      </c>
      <c r="AF527" s="282">
        <v>0</v>
      </c>
      <c r="AG527" s="282">
        <v>0</v>
      </c>
      <c r="AH527" s="282">
        <v>0</v>
      </c>
      <c r="AI527" s="282">
        <v>0</v>
      </c>
      <c r="AJ527" s="283">
        <f t="shared" si="8"/>
        <v>337</v>
      </c>
    </row>
    <row r="528" spans="1:36">
      <c r="A528" s="280" t="s">
        <v>4424</v>
      </c>
      <c r="B528" s="280" t="s">
        <v>4425</v>
      </c>
      <c r="C528" s="280" t="s">
        <v>4426</v>
      </c>
      <c r="D528" s="280" t="s">
        <v>142</v>
      </c>
      <c r="E528" s="280" t="s">
        <v>1946</v>
      </c>
      <c r="F528" s="280" t="s">
        <v>4427</v>
      </c>
      <c r="G528" s="280" t="s">
        <v>142</v>
      </c>
      <c r="H528" s="280" t="s">
        <v>1946</v>
      </c>
      <c r="I528" s="281">
        <v>7877550500</v>
      </c>
      <c r="J528" s="280" t="s">
        <v>4428</v>
      </c>
      <c r="K528" s="280" t="s">
        <v>4429</v>
      </c>
      <c r="L528" s="281">
        <v>7877550500</v>
      </c>
      <c r="M528" s="280" t="s">
        <v>4430</v>
      </c>
      <c r="N528" s="280" t="s">
        <v>4431</v>
      </c>
      <c r="O528" s="280" t="s">
        <v>4430</v>
      </c>
      <c r="P528" s="280" t="s">
        <v>4430</v>
      </c>
      <c r="Q528" s="280" t="s">
        <v>4432</v>
      </c>
      <c r="R528" s="282">
        <v>11</v>
      </c>
      <c r="S528" s="282">
        <v>11</v>
      </c>
      <c r="T528" s="282">
        <v>5</v>
      </c>
      <c r="U528" s="282">
        <v>0</v>
      </c>
      <c r="V528" s="282">
        <v>8</v>
      </c>
      <c r="W528" s="282">
        <v>8</v>
      </c>
      <c r="X528" s="282">
        <v>22</v>
      </c>
      <c r="Y528" s="282">
        <v>19</v>
      </c>
      <c r="Z528" s="282">
        <v>7</v>
      </c>
      <c r="AA528" s="282">
        <v>16</v>
      </c>
      <c r="AB528" s="282">
        <v>0</v>
      </c>
      <c r="AC528" s="282">
        <v>22</v>
      </c>
      <c r="AD528" s="282">
        <v>24</v>
      </c>
      <c r="AE528" s="282">
        <v>14</v>
      </c>
      <c r="AF528" s="282">
        <v>10</v>
      </c>
      <c r="AG528" s="282">
        <v>7</v>
      </c>
      <c r="AH528" s="282">
        <v>4</v>
      </c>
      <c r="AI528" s="282">
        <v>0</v>
      </c>
      <c r="AJ528" s="283">
        <f t="shared" si="8"/>
        <v>188</v>
      </c>
    </row>
    <row r="529" spans="1:36">
      <c r="A529" s="280" t="s">
        <v>4433</v>
      </c>
      <c r="B529" s="280" t="s">
        <v>4434</v>
      </c>
      <c r="C529" s="280" t="s">
        <v>4435</v>
      </c>
      <c r="D529" s="280" t="s">
        <v>142</v>
      </c>
      <c r="E529" s="280" t="s">
        <v>4436</v>
      </c>
      <c r="F529" s="280" t="s">
        <v>4437</v>
      </c>
      <c r="G529" s="280" t="s">
        <v>142</v>
      </c>
      <c r="H529" s="280" t="s">
        <v>1040</v>
      </c>
      <c r="I529" s="281">
        <v>7877580535</v>
      </c>
      <c r="J529" s="280" t="s">
        <v>4438</v>
      </c>
      <c r="K529" s="280" t="s">
        <v>4439</v>
      </c>
      <c r="L529" s="281">
        <v>7877535442</v>
      </c>
      <c r="M529" s="280" t="s">
        <v>4440</v>
      </c>
      <c r="N529" s="280" t="s">
        <v>4440</v>
      </c>
      <c r="O529" s="280" t="s">
        <v>4441</v>
      </c>
      <c r="P529" s="280" t="s">
        <v>4442</v>
      </c>
      <c r="Q529" s="280" t="s">
        <v>4443</v>
      </c>
      <c r="R529" s="282">
        <v>0</v>
      </c>
      <c r="S529" s="282">
        <v>1</v>
      </c>
      <c r="T529" s="282">
        <v>4</v>
      </c>
      <c r="U529" s="282">
        <v>0</v>
      </c>
      <c r="V529" s="282">
        <v>7</v>
      </c>
      <c r="W529" s="282">
        <v>14</v>
      </c>
      <c r="X529" s="282">
        <v>13</v>
      </c>
      <c r="Y529" s="282">
        <v>23</v>
      </c>
      <c r="Z529" s="282">
        <v>23</v>
      </c>
      <c r="AA529" s="282">
        <v>17</v>
      </c>
      <c r="AB529" s="282">
        <v>0</v>
      </c>
      <c r="AC529" s="282">
        <v>26</v>
      </c>
      <c r="AD529" s="282">
        <v>25</v>
      </c>
      <c r="AE529" s="282">
        <v>28</v>
      </c>
      <c r="AF529" s="282">
        <v>32</v>
      </c>
      <c r="AG529" s="282">
        <v>40</v>
      </c>
      <c r="AH529" s="282">
        <v>37</v>
      </c>
      <c r="AI529" s="282">
        <v>15</v>
      </c>
      <c r="AJ529" s="283">
        <f t="shared" si="8"/>
        <v>305</v>
      </c>
    </row>
    <row r="530" spans="1:36">
      <c r="A530" s="280" t="s">
        <v>4444</v>
      </c>
      <c r="B530" s="280" t="s">
        <v>4445</v>
      </c>
      <c r="C530" s="280" t="s">
        <v>4446</v>
      </c>
      <c r="D530" s="280" t="s">
        <v>142</v>
      </c>
      <c r="E530" s="280" t="s">
        <v>3925</v>
      </c>
      <c r="F530" s="280" t="s">
        <v>4447</v>
      </c>
      <c r="G530" s="280" t="s">
        <v>142</v>
      </c>
      <c r="H530" s="280" t="s">
        <v>3925</v>
      </c>
      <c r="I530" s="281">
        <v>7877641825</v>
      </c>
      <c r="J530" s="280" t="s">
        <v>4448</v>
      </c>
      <c r="K530" s="280" t="s">
        <v>4449</v>
      </c>
      <c r="L530" s="281">
        <v>7877566236</v>
      </c>
      <c r="M530" s="280" t="s">
        <v>611</v>
      </c>
      <c r="N530" s="280" t="s">
        <v>611</v>
      </c>
      <c r="O530" s="280" t="s">
        <v>4450</v>
      </c>
      <c r="P530" s="280" t="s">
        <v>4450</v>
      </c>
      <c r="Q530" s="280" t="s">
        <v>4451</v>
      </c>
      <c r="R530" s="282">
        <v>0</v>
      </c>
      <c r="S530" s="282">
        <v>0</v>
      </c>
      <c r="T530" s="282">
        <v>0</v>
      </c>
      <c r="U530" s="282">
        <v>0</v>
      </c>
      <c r="V530" s="282">
        <v>0</v>
      </c>
      <c r="W530" s="282">
        <v>0</v>
      </c>
      <c r="X530" s="282">
        <v>0</v>
      </c>
      <c r="Y530" s="282">
        <v>0</v>
      </c>
      <c r="Z530" s="282">
        <v>0</v>
      </c>
      <c r="AA530" s="282">
        <v>0</v>
      </c>
      <c r="AB530" s="282">
        <v>0</v>
      </c>
      <c r="AC530" s="282">
        <v>31</v>
      </c>
      <c r="AD530" s="282">
        <v>28</v>
      </c>
      <c r="AE530" s="282">
        <v>39</v>
      </c>
      <c r="AF530" s="282">
        <v>35</v>
      </c>
      <c r="AG530" s="282">
        <v>24</v>
      </c>
      <c r="AH530" s="282">
        <v>44</v>
      </c>
      <c r="AI530" s="282">
        <v>0</v>
      </c>
      <c r="AJ530" s="283">
        <f t="shared" si="8"/>
        <v>201</v>
      </c>
    </row>
    <row r="531" spans="1:36">
      <c r="A531" s="280" t="s">
        <v>4452</v>
      </c>
      <c r="B531" s="280" t="s">
        <v>4453</v>
      </c>
      <c r="C531" s="280" t="s">
        <v>4454</v>
      </c>
      <c r="D531" s="280" t="s">
        <v>142</v>
      </c>
      <c r="E531" s="280" t="s">
        <v>4455</v>
      </c>
      <c r="F531" s="280" t="s">
        <v>4456</v>
      </c>
      <c r="G531" s="280" t="s">
        <v>142</v>
      </c>
      <c r="H531" s="280" t="s">
        <v>506</v>
      </c>
      <c r="I531" s="281">
        <v>7877820330</v>
      </c>
      <c r="J531" s="280" t="s">
        <v>4457</v>
      </c>
      <c r="K531" s="280" t="s">
        <v>4458</v>
      </c>
      <c r="L531" s="281">
        <v>7877820454</v>
      </c>
      <c r="M531" s="280" t="s">
        <v>4459</v>
      </c>
      <c r="N531" s="280" t="s">
        <v>4459</v>
      </c>
      <c r="O531" s="280" t="s">
        <v>4459</v>
      </c>
      <c r="P531" s="280" t="s">
        <v>4459</v>
      </c>
      <c r="Q531" s="280" t="s">
        <v>4460</v>
      </c>
      <c r="R531" s="282">
        <v>0</v>
      </c>
      <c r="S531" s="282">
        <v>2</v>
      </c>
      <c r="T531" s="282">
        <v>12</v>
      </c>
      <c r="U531" s="282">
        <v>0</v>
      </c>
      <c r="V531" s="282">
        <v>19</v>
      </c>
      <c r="W531" s="282">
        <v>19</v>
      </c>
      <c r="X531" s="282">
        <v>15</v>
      </c>
      <c r="Y531" s="282">
        <v>18</v>
      </c>
      <c r="Z531" s="282">
        <v>22</v>
      </c>
      <c r="AA531" s="282">
        <v>24</v>
      </c>
      <c r="AB531" s="282">
        <v>0</v>
      </c>
      <c r="AC531" s="282">
        <v>33</v>
      </c>
      <c r="AD531" s="282">
        <v>41</v>
      </c>
      <c r="AE531" s="282">
        <v>41</v>
      </c>
      <c r="AF531" s="282">
        <v>37</v>
      </c>
      <c r="AG531" s="282">
        <v>40</v>
      </c>
      <c r="AH531" s="282">
        <v>31</v>
      </c>
      <c r="AI531" s="282">
        <v>0</v>
      </c>
      <c r="AJ531" s="283">
        <f t="shared" si="8"/>
        <v>354</v>
      </c>
    </row>
    <row r="532" spans="1:36">
      <c r="A532" s="280" t="s">
        <v>4461</v>
      </c>
      <c r="B532" s="280" t="s">
        <v>4462</v>
      </c>
      <c r="C532" s="280" t="s">
        <v>4463</v>
      </c>
      <c r="D532" s="280" t="s">
        <v>142</v>
      </c>
      <c r="E532" s="280" t="s">
        <v>3835</v>
      </c>
      <c r="F532" s="280" t="s">
        <v>4463</v>
      </c>
      <c r="G532" s="280" t="s">
        <v>142</v>
      </c>
      <c r="H532" s="280" t="s">
        <v>3835</v>
      </c>
      <c r="I532" s="281">
        <v>7877637755</v>
      </c>
      <c r="J532" s="280" t="s">
        <v>4464</v>
      </c>
      <c r="K532" s="280" t="s">
        <v>4465</v>
      </c>
      <c r="L532" s="281">
        <v>0</v>
      </c>
      <c r="M532" s="280" t="s">
        <v>4466</v>
      </c>
      <c r="N532" s="280" t="s">
        <v>4466</v>
      </c>
      <c r="O532" s="280" t="s">
        <v>4466</v>
      </c>
      <c r="P532" s="280" t="s">
        <v>4466</v>
      </c>
      <c r="Q532" s="280" t="s">
        <v>4467</v>
      </c>
      <c r="R532" s="282">
        <v>0</v>
      </c>
      <c r="S532" s="282">
        <v>0</v>
      </c>
      <c r="T532" s="282">
        <v>0</v>
      </c>
      <c r="U532" s="282">
        <v>0</v>
      </c>
      <c r="V532" s="282">
        <v>0</v>
      </c>
      <c r="W532" s="282">
        <v>0</v>
      </c>
      <c r="X532" s="282">
        <v>0</v>
      </c>
      <c r="Y532" s="282">
        <v>0</v>
      </c>
      <c r="Z532" s="282">
        <v>0</v>
      </c>
      <c r="AA532" s="282">
        <v>0</v>
      </c>
      <c r="AB532" s="282">
        <v>0</v>
      </c>
      <c r="AC532" s="282">
        <v>0</v>
      </c>
      <c r="AD532" s="282">
        <v>0</v>
      </c>
      <c r="AE532" s="282">
        <v>0</v>
      </c>
      <c r="AF532" s="282">
        <v>0</v>
      </c>
      <c r="AG532" s="282">
        <v>0</v>
      </c>
      <c r="AH532" s="282">
        <v>0</v>
      </c>
      <c r="AI532" s="282">
        <v>0</v>
      </c>
      <c r="AJ532" s="283">
        <f t="shared" si="8"/>
        <v>0</v>
      </c>
    </row>
    <row r="533" spans="1:36">
      <c r="A533" s="280" t="s">
        <v>4468</v>
      </c>
      <c r="B533" s="280" t="s">
        <v>4469</v>
      </c>
      <c r="C533" s="280" t="s">
        <v>4470</v>
      </c>
      <c r="D533" s="280" t="s">
        <v>142</v>
      </c>
      <c r="E533" s="280" t="s">
        <v>4471</v>
      </c>
      <c r="F533" s="280" t="s">
        <v>4470</v>
      </c>
      <c r="G533" s="280" t="s">
        <v>142</v>
      </c>
      <c r="H533" s="280" t="s">
        <v>4471</v>
      </c>
      <c r="I533" s="281">
        <v>7877634655</v>
      </c>
      <c r="J533" s="280" t="s">
        <v>4472</v>
      </c>
      <c r="K533" s="280" t="s">
        <v>4473</v>
      </c>
      <c r="L533" s="281">
        <v>7872008330</v>
      </c>
      <c r="M533" s="280" t="s">
        <v>4474</v>
      </c>
      <c r="N533" s="280" t="s">
        <v>4474</v>
      </c>
      <c r="O533" s="280" t="s">
        <v>719</v>
      </c>
      <c r="P533" s="280" t="s">
        <v>719</v>
      </c>
      <c r="Q533" s="280" t="s">
        <v>4475</v>
      </c>
      <c r="R533" s="282">
        <v>3</v>
      </c>
      <c r="S533" s="282">
        <v>7</v>
      </c>
      <c r="T533" s="282">
        <v>11</v>
      </c>
      <c r="U533" s="282">
        <v>0</v>
      </c>
      <c r="V533" s="282">
        <v>12</v>
      </c>
      <c r="W533" s="282">
        <v>15</v>
      </c>
      <c r="X533" s="282">
        <v>9</v>
      </c>
      <c r="Y533" s="282">
        <v>12</v>
      </c>
      <c r="Z533" s="282">
        <v>12</v>
      </c>
      <c r="AA533" s="282">
        <v>12</v>
      </c>
      <c r="AB533" s="282">
        <v>0</v>
      </c>
      <c r="AC533" s="282">
        <v>0</v>
      </c>
      <c r="AD533" s="282">
        <v>0</v>
      </c>
      <c r="AE533" s="282">
        <v>0</v>
      </c>
      <c r="AF533" s="282">
        <v>0</v>
      </c>
      <c r="AG533" s="282">
        <v>0</v>
      </c>
      <c r="AH533" s="282">
        <v>0</v>
      </c>
      <c r="AI533" s="282">
        <v>0</v>
      </c>
      <c r="AJ533" s="283">
        <f t="shared" si="8"/>
        <v>93</v>
      </c>
    </row>
    <row r="534" spans="1:36">
      <c r="A534" s="280" t="s">
        <v>4476</v>
      </c>
      <c r="B534" s="280" t="s">
        <v>4477</v>
      </c>
      <c r="C534" s="280" t="s">
        <v>4478</v>
      </c>
      <c r="D534" s="280" t="s">
        <v>142</v>
      </c>
      <c r="E534" s="280" t="s">
        <v>4281</v>
      </c>
      <c r="F534" s="280" t="s">
        <v>4479</v>
      </c>
      <c r="G534" s="280" t="s">
        <v>142</v>
      </c>
      <c r="H534" s="280" t="s">
        <v>4281</v>
      </c>
      <c r="I534" s="281">
        <v>7877658190</v>
      </c>
      <c r="J534" s="280" t="s">
        <v>4480</v>
      </c>
      <c r="K534" s="280" t="s">
        <v>4481</v>
      </c>
      <c r="L534" s="281">
        <v>7877653635</v>
      </c>
      <c r="M534" s="280" t="s">
        <v>4482</v>
      </c>
      <c r="N534" s="280" t="s">
        <v>4482</v>
      </c>
      <c r="O534" s="280" t="s">
        <v>1474</v>
      </c>
      <c r="P534" s="280" t="s">
        <v>1474</v>
      </c>
      <c r="Q534" s="280" t="s">
        <v>4460</v>
      </c>
      <c r="R534" s="282">
        <v>0</v>
      </c>
      <c r="S534" s="282">
        <v>32</v>
      </c>
      <c r="T534" s="282">
        <v>53</v>
      </c>
      <c r="U534" s="282">
        <v>0</v>
      </c>
      <c r="V534" s="282">
        <v>72</v>
      </c>
      <c r="W534" s="282">
        <v>73</v>
      </c>
      <c r="X534" s="282">
        <v>57</v>
      </c>
      <c r="Y534" s="282">
        <v>66</v>
      </c>
      <c r="Z534" s="282">
        <v>72</v>
      </c>
      <c r="AA534" s="282">
        <v>58</v>
      </c>
      <c r="AB534" s="282">
        <v>0</v>
      </c>
      <c r="AC534" s="282">
        <v>0</v>
      </c>
      <c r="AD534" s="282">
        <v>0</v>
      </c>
      <c r="AE534" s="282">
        <v>0</v>
      </c>
      <c r="AF534" s="282">
        <v>0</v>
      </c>
      <c r="AG534" s="282">
        <v>0</v>
      </c>
      <c r="AH534" s="282">
        <v>0</v>
      </c>
      <c r="AI534" s="282">
        <v>0</v>
      </c>
      <c r="AJ534" s="283">
        <f t="shared" si="8"/>
        <v>483</v>
      </c>
    </row>
    <row r="535" spans="1:36">
      <c r="A535" s="280" t="s">
        <v>4483</v>
      </c>
      <c r="B535" s="280" t="s">
        <v>4484</v>
      </c>
      <c r="C535" s="280" t="s">
        <v>4485</v>
      </c>
      <c r="D535" s="280" t="s">
        <v>142</v>
      </c>
      <c r="E535" s="280" t="s">
        <v>1946</v>
      </c>
      <c r="F535" s="280" t="s">
        <v>4486</v>
      </c>
      <c r="G535" s="280" t="s">
        <v>142</v>
      </c>
      <c r="H535" s="280" t="s">
        <v>4487</v>
      </c>
      <c r="I535" s="281">
        <v>7872927028</v>
      </c>
      <c r="J535" s="280" t="s">
        <v>4488</v>
      </c>
      <c r="K535" s="280" t="s">
        <v>4489</v>
      </c>
      <c r="L535" s="281">
        <v>7877480540</v>
      </c>
      <c r="M535" s="280" t="s">
        <v>4490</v>
      </c>
      <c r="N535" s="280" t="s">
        <v>4490</v>
      </c>
      <c r="O535" s="280" t="s">
        <v>4490</v>
      </c>
      <c r="P535" s="280" t="s">
        <v>4490</v>
      </c>
      <c r="Q535" s="280" t="s">
        <v>4490</v>
      </c>
      <c r="R535" s="282">
        <v>0</v>
      </c>
      <c r="S535" s="282">
        <v>16</v>
      </c>
      <c r="T535" s="282">
        <v>36</v>
      </c>
      <c r="U535" s="282">
        <v>0</v>
      </c>
      <c r="V535" s="282">
        <v>36</v>
      </c>
      <c r="W535" s="282">
        <v>41</v>
      </c>
      <c r="X535" s="282">
        <v>40</v>
      </c>
      <c r="Y535" s="282">
        <v>33</v>
      </c>
      <c r="Z535" s="282">
        <v>46</v>
      </c>
      <c r="AA535" s="282">
        <v>36</v>
      </c>
      <c r="AB535" s="282">
        <v>0</v>
      </c>
      <c r="AC535" s="282">
        <v>33</v>
      </c>
      <c r="AD535" s="282">
        <v>38</v>
      </c>
      <c r="AE535" s="282">
        <v>44</v>
      </c>
      <c r="AF535" s="282">
        <v>35</v>
      </c>
      <c r="AG535" s="282">
        <v>21</v>
      </c>
      <c r="AH535" s="282">
        <v>32</v>
      </c>
      <c r="AI535" s="282">
        <v>0</v>
      </c>
      <c r="AJ535" s="283">
        <f t="shared" si="8"/>
        <v>487</v>
      </c>
    </row>
    <row r="536" spans="1:36">
      <c r="A536" s="280" t="s">
        <v>4491</v>
      </c>
      <c r="B536" s="280" t="s">
        <v>4492</v>
      </c>
      <c r="C536" s="280" t="s">
        <v>4493</v>
      </c>
      <c r="D536" s="280" t="s">
        <v>142</v>
      </c>
      <c r="E536" s="280" t="s">
        <v>1946</v>
      </c>
      <c r="F536" s="280" t="s">
        <v>4493</v>
      </c>
      <c r="G536" s="280" t="s">
        <v>142</v>
      </c>
      <c r="H536" s="280" t="s">
        <v>1946</v>
      </c>
      <c r="I536" s="281">
        <v>7877553122</v>
      </c>
      <c r="J536" s="280" t="s">
        <v>4494</v>
      </c>
      <c r="K536" s="280" t="s">
        <v>4495</v>
      </c>
      <c r="L536" s="281">
        <v>7872831770</v>
      </c>
      <c r="M536" s="280" t="s">
        <v>4496</v>
      </c>
      <c r="N536" s="280" t="s">
        <v>4497</v>
      </c>
      <c r="O536" s="280" t="s">
        <v>4497</v>
      </c>
      <c r="P536" s="280" t="s">
        <v>4497</v>
      </c>
      <c r="Q536" s="280" t="s">
        <v>4498</v>
      </c>
      <c r="R536" s="282">
        <v>13</v>
      </c>
      <c r="S536" s="282">
        <v>19</v>
      </c>
      <c r="T536" s="282">
        <v>42</v>
      </c>
      <c r="U536" s="282">
        <v>0</v>
      </c>
      <c r="V536" s="282">
        <v>39</v>
      </c>
      <c r="W536" s="282">
        <v>43</v>
      </c>
      <c r="X536" s="282">
        <v>56</v>
      </c>
      <c r="Y536" s="282">
        <v>44</v>
      </c>
      <c r="Z536" s="282">
        <v>39</v>
      </c>
      <c r="AA536" s="282">
        <v>46</v>
      </c>
      <c r="AB536" s="282">
        <v>0</v>
      </c>
      <c r="AC536" s="282">
        <v>61</v>
      </c>
      <c r="AD536" s="282">
        <v>56</v>
      </c>
      <c r="AE536" s="282">
        <v>42</v>
      </c>
      <c r="AF536" s="282">
        <v>52</v>
      </c>
      <c r="AG536" s="282">
        <v>49</v>
      </c>
      <c r="AH536" s="282">
        <v>48</v>
      </c>
      <c r="AI536" s="282">
        <v>0</v>
      </c>
      <c r="AJ536" s="283">
        <f t="shared" si="8"/>
        <v>649</v>
      </c>
    </row>
    <row r="537" spans="1:36">
      <c r="A537" s="280" t="s">
        <v>4499</v>
      </c>
      <c r="B537" s="280" t="s">
        <v>4500</v>
      </c>
      <c r="C537" s="280" t="s">
        <v>4501</v>
      </c>
      <c r="D537" s="280" t="s">
        <v>142</v>
      </c>
      <c r="E537" s="280" t="s">
        <v>3835</v>
      </c>
      <c r="F537" s="280" t="s">
        <v>4502</v>
      </c>
      <c r="G537" s="280" t="s">
        <v>142</v>
      </c>
      <c r="H537" s="280" t="s">
        <v>1946</v>
      </c>
      <c r="I537" s="281">
        <v>7877670885</v>
      </c>
      <c r="J537" s="280" t="s">
        <v>4503</v>
      </c>
      <c r="K537" s="280" t="s">
        <v>4504</v>
      </c>
      <c r="L537" s="281">
        <v>7877670885</v>
      </c>
      <c r="M537" s="280" t="s">
        <v>4505</v>
      </c>
      <c r="N537" s="280" t="s">
        <v>4505</v>
      </c>
      <c r="O537" s="280" t="s">
        <v>4505</v>
      </c>
      <c r="P537" s="280" t="s">
        <v>4505</v>
      </c>
      <c r="Q537" s="280" t="s">
        <v>4506</v>
      </c>
      <c r="R537" s="282">
        <v>14</v>
      </c>
      <c r="S537" s="282">
        <v>12</v>
      </c>
      <c r="T537" s="282">
        <v>17</v>
      </c>
      <c r="U537" s="282">
        <v>0</v>
      </c>
      <c r="V537" s="282">
        <v>16</v>
      </c>
      <c r="W537" s="282">
        <v>18</v>
      </c>
      <c r="X537" s="282">
        <v>17</v>
      </c>
      <c r="Y537" s="282">
        <v>18</v>
      </c>
      <c r="Z537" s="282">
        <v>18</v>
      </c>
      <c r="AA537" s="282">
        <v>17</v>
      </c>
      <c r="AB537" s="282">
        <v>0</v>
      </c>
      <c r="AC537" s="282">
        <v>0</v>
      </c>
      <c r="AD537" s="282">
        <v>0</v>
      </c>
      <c r="AE537" s="282">
        <v>0</v>
      </c>
      <c r="AF537" s="282">
        <v>0</v>
      </c>
      <c r="AG537" s="282">
        <v>0</v>
      </c>
      <c r="AH537" s="282">
        <v>0</v>
      </c>
      <c r="AI537" s="282">
        <v>0</v>
      </c>
      <c r="AJ537" s="283">
        <f t="shared" si="8"/>
        <v>147</v>
      </c>
    </row>
    <row r="538" spans="1:36">
      <c r="A538" s="280" t="s">
        <v>4507</v>
      </c>
      <c r="B538" s="280" t="s">
        <v>4508</v>
      </c>
      <c r="C538" s="280" t="s">
        <v>4509</v>
      </c>
      <c r="D538" s="280" t="s">
        <v>142</v>
      </c>
      <c r="E538" s="280" t="s">
        <v>4455</v>
      </c>
      <c r="F538" s="280" t="s">
        <v>4510</v>
      </c>
      <c r="G538" s="280" t="s">
        <v>142</v>
      </c>
      <c r="H538" s="280" t="s">
        <v>506</v>
      </c>
      <c r="I538" s="281">
        <v>7877832200</v>
      </c>
      <c r="J538" s="280" t="s">
        <v>4511</v>
      </c>
      <c r="K538" s="280" t="s">
        <v>4512</v>
      </c>
      <c r="L538" s="281">
        <v>7877826239</v>
      </c>
      <c r="M538" s="280" t="s">
        <v>4513</v>
      </c>
      <c r="N538" s="280" t="s">
        <v>4513</v>
      </c>
      <c r="O538" s="280" t="s">
        <v>1513</v>
      </c>
      <c r="P538" s="280" t="s">
        <v>1513</v>
      </c>
      <c r="Q538" s="280" t="s">
        <v>4514</v>
      </c>
      <c r="R538" s="282">
        <v>0</v>
      </c>
      <c r="S538" s="282">
        <v>9</v>
      </c>
      <c r="T538" s="282">
        <v>27</v>
      </c>
      <c r="U538" s="282">
        <v>0</v>
      </c>
      <c r="V538" s="282">
        <v>21</v>
      </c>
      <c r="W538" s="282">
        <v>21</v>
      </c>
      <c r="X538" s="282">
        <v>19</v>
      </c>
      <c r="Y538" s="282">
        <v>16</v>
      </c>
      <c r="Z538" s="282">
        <v>10</v>
      </c>
      <c r="AA538" s="282">
        <v>11</v>
      </c>
      <c r="AB538" s="282">
        <v>0</v>
      </c>
      <c r="AC538" s="282">
        <v>0</v>
      </c>
      <c r="AD538" s="282">
        <v>0</v>
      </c>
      <c r="AE538" s="282">
        <v>0</v>
      </c>
      <c r="AF538" s="282">
        <v>0</v>
      </c>
      <c r="AG538" s="282">
        <v>0</v>
      </c>
      <c r="AH538" s="282">
        <v>0</v>
      </c>
      <c r="AI538" s="282">
        <v>0</v>
      </c>
      <c r="AJ538" s="283">
        <f t="shared" si="8"/>
        <v>134</v>
      </c>
    </row>
    <row r="539" spans="1:36">
      <c r="A539" s="280" t="s">
        <v>4515</v>
      </c>
      <c r="B539" s="280" t="s">
        <v>4516</v>
      </c>
      <c r="C539" s="280" t="s">
        <v>4517</v>
      </c>
      <c r="D539" s="280" t="s">
        <v>142</v>
      </c>
      <c r="E539" s="280" t="s">
        <v>4281</v>
      </c>
      <c r="F539" s="280" t="s">
        <v>4518</v>
      </c>
      <c r="G539" s="280" t="s">
        <v>4519</v>
      </c>
      <c r="H539" s="280" t="s">
        <v>4281</v>
      </c>
      <c r="I539" s="281">
        <v>7877659430</v>
      </c>
      <c r="J539" s="280" t="s">
        <v>4520</v>
      </c>
      <c r="K539" s="280" t="s">
        <v>4521</v>
      </c>
      <c r="L539" s="281">
        <v>7877655267</v>
      </c>
      <c r="M539" s="280" t="s">
        <v>4522</v>
      </c>
      <c r="N539" s="280" t="s">
        <v>4522</v>
      </c>
      <c r="O539" s="280" t="s">
        <v>4522</v>
      </c>
      <c r="P539" s="280" t="s">
        <v>439</v>
      </c>
      <c r="Q539" s="280" t="s">
        <v>4523</v>
      </c>
      <c r="R539" s="282">
        <v>4</v>
      </c>
      <c r="S539" s="282">
        <v>13</v>
      </c>
      <c r="T539" s="282">
        <v>37</v>
      </c>
      <c r="U539" s="282">
        <v>0</v>
      </c>
      <c r="V539" s="282">
        <v>46</v>
      </c>
      <c r="W539" s="282">
        <v>42</v>
      </c>
      <c r="X539" s="282">
        <v>45</v>
      </c>
      <c r="Y539" s="282">
        <v>68</v>
      </c>
      <c r="Z539" s="282">
        <v>70</v>
      </c>
      <c r="AA539" s="282">
        <v>67</v>
      </c>
      <c r="AB539" s="282">
        <v>0</v>
      </c>
      <c r="AC539" s="282">
        <v>32</v>
      </c>
      <c r="AD539" s="282">
        <v>31</v>
      </c>
      <c r="AE539" s="282">
        <v>0</v>
      </c>
      <c r="AF539" s="282">
        <v>0</v>
      </c>
      <c r="AG539" s="282">
        <v>0</v>
      </c>
      <c r="AH539" s="282">
        <v>0</v>
      </c>
      <c r="AI539" s="282">
        <v>0</v>
      </c>
      <c r="AJ539" s="283">
        <f t="shared" si="8"/>
        <v>455</v>
      </c>
    </row>
    <row r="540" spans="1:36">
      <c r="A540" s="280" t="s">
        <v>4524</v>
      </c>
      <c r="B540" s="280" t="s">
        <v>4525</v>
      </c>
      <c r="C540" s="280" t="s">
        <v>4526</v>
      </c>
      <c r="D540" s="280" t="s">
        <v>142</v>
      </c>
      <c r="E540" s="280" t="s">
        <v>4436</v>
      </c>
      <c r="F540" s="280" t="s">
        <v>4527</v>
      </c>
      <c r="G540" s="280" t="s">
        <v>142</v>
      </c>
      <c r="H540" s="280" t="s">
        <v>1040</v>
      </c>
      <c r="I540" s="281">
        <v>7877640090</v>
      </c>
      <c r="J540" s="280" t="s">
        <v>4528</v>
      </c>
      <c r="K540" s="280" t="s">
        <v>4529</v>
      </c>
      <c r="L540" s="281">
        <v>7877637592</v>
      </c>
      <c r="M540" s="280" t="s">
        <v>4530</v>
      </c>
      <c r="N540" s="280" t="s">
        <v>4530</v>
      </c>
      <c r="O540" s="280" t="s">
        <v>4530</v>
      </c>
      <c r="P540" s="280" t="s">
        <v>4530</v>
      </c>
      <c r="Q540" s="280" t="s">
        <v>4531</v>
      </c>
      <c r="R540" s="282">
        <v>2</v>
      </c>
      <c r="S540" s="282">
        <v>8</v>
      </c>
      <c r="T540" s="282">
        <v>34</v>
      </c>
      <c r="U540" s="282">
        <v>0</v>
      </c>
      <c r="V540" s="282">
        <v>30</v>
      </c>
      <c r="W540" s="282">
        <v>27</v>
      </c>
      <c r="X540" s="282">
        <v>28</v>
      </c>
      <c r="Y540" s="282">
        <v>47</v>
      </c>
      <c r="Z540" s="282">
        <v>46</v>
      </c>
      <c r="AA540" s="282">
        <v>41</v>
      </c>
      <c r="AB540" s="282">
        <v>0</v>
      </c>
      <c r="AC540" s="282">
        <v>44</v>
      </c>
      <c r="AD540" s="282">
        <v>57</v>
      </c>
      <c r="AE540" s="282">
        <v>56</v>
      </c>
      <c r="AF540" s="282">
        <v>59</v>
      </c>
      <c r="AG540" s="282">
        <v>75</v>
      </c>
      <c r="AH540" s="282">
        <v>54</v>
      </c>
      <c r="AI540" s="282">
        <v>0</v>
      </c>
      <c r="AJ540" s="283">
        <f t="shared" si="8"/>
        <v>608</v>
      </c>
    </row>
    <row r="541" spans="1:36">
      <c r="A541" s="280" t="s">
        <v>4532</v>
      </c>
      <c r="B541" s="280" t="s">
        <v>4533</v>
      </c>
      <c r="C541" s="280" t="s">
        <v>4534</v>
      </c>
      <c r="D541" s="280" t="s">
        <v>142</v>
      </c>
      <c r="E541" s="280" t="s">
        <v>4281</v>
      </c>
      <c r="F541" s="280" t="s">
        <v>4534</v>
      </c>
      <c r="G541" s="280" t="s">
        <v>142</v>
      </c>
      <c r="H541" s="280" t="s">
        <v>4281</v>
      </c>
      <c r="I541" s="281">
        <v>7877653814</v>
      </c>
      <c r="J541" s="280" t="s">
        <v>4535</v>
      </c>
      <c r="K541" s="280" t="s">
        <v>4536</v>
      </c>
      <c r="L541" s="281">
        <v>7877584145</v>
      </c>
      <c r="M541" s="280" t="s">
        <v>499</v>
      </c>
      <c r="N541" s="280" t="s">
        <v>499</v>
      </c>
      <c r="O541" s="280" t="s">
        <v>4537</v>
      </c>
      <c r="P541" s="280" t="s">
        <v>4537</v>
      </c>
      <c r="Q541" s="280" t="s">
        <v>4538</v>
      </c>
      <c r="R541" s="282">
        <v>0</v>
      </c>
      <c r="S541" s="282">
        <v>0</v>
      </c>
      <c r="T541" s="282">
        <v>0</v>
      </c>
      <c r="U541" s="282">
        <v>0</v>
      </c>
      <c r="V541" s="282">
        <v>0</v>
      </c>
      <c r="W541" s="282">
        <v>0</v>
      </c>
      <c r="X541" s="282">
        <v>0</v>
      </c>
      <c r="Y541" s="282">
        <v>0</v>
      </c>
      <c r="Z541" s="282">
        <v>0</v>
      </c>
      <c r="AA541" s="282">
        <v>0</v>
      </c>
      <c r="AB541" s="282">
        <v>0</v>
      </c>
      <c r="AC541" s="282">
        <v>74</v>
      </c>
      <c r="AD541" s="282">
        <v>90</v>
      </c>
      <c r="AE541" s="282">
        <v>66</v>
      </c>
      <c r="AF541" s="282">
        <v>107</v>
      </c>
      <c r="AG541" s="282">
        <v>74</v>
      </c>
      <c r="AH541" s="282">
        <v>97</v>
      </c>
      <c r="AI541" s="282">
        <v>0</v>
      </c>
      <c r="AJ541" s="283">
        <f t="shared" si="8"/>
        <v>508</v>
      </c>
    </row>
    <row r="542" spans="1:36">
      <c r="A542" s="280" t="s">
        <v>4539</v>
      </c>
      <c r="B542" s="280" t="s">
        <v>4540</v>
      </c>
      <c r="C542" s="280" t="s">
        <v>4541</v>
      </c>
      <c r="D542" s="280" t="s">
        <v>145</v>
      </c>
      <c r="E542" s="280" t="s">
        <v>3870</v>
      </c>
      <c r="F542" s="280" t="s">
        <v>4542</v>
      </c>
      <c r="G542" s="280" t="s">
        <v>142</v>
      </c>
      <c r="H542" s="280" t="s">
        <v>1946</v>
      </c>
      <c r="I542" s="281">
        <v>7877601835</v>
      </c>
      <c r="J542" s="280" t="s">
        <v>4543</v>
      </c>
      <c r="K542" s="280" t="s">
        <v>4544</v>
      </c>
      <c r="L542" s="281">
        <v>7877601835</v>
      </c>
      <c r="M542" s="280" t="s">
        <v>4545</v>
      </c>
      <c r="N542" s="280" t="s">
        <v>4545</v>
      </c>
      <c r="O542" s="280" t="s">
        <v>4545</v>
      </c>
      <c r="P542" s="280" t="s">
        <v>4545</v>
      </c>
      <c r="Q542" s="280" t="s">
        <v>4546</v>
      </c>
      <c r="R542" s="282">
        <v>0</v>
      </c>
      <c r="S542" s="282">
        <v>0</v>
      </c>
      <c r="T542" s="282">
        <v>0</v>
      </c>
      <c r="U542" s="282">
        <v>0</v>
      </c>
      <c r="V542" s="282">
        <v>0</v>
      </c>
      <c r="W542" s="282">
        <v>0</v>
      </c>
      <c r="X542" s="282">
        <v>0</v>
      </c>
      <c r="Y542" s="282">
        <v>3</v>
      </c>
      <c r="Z542" s="282">
        <v>1</v>
      </c>
      <c r="AA542" s="282">
        <v>4</v>
      </c>
      <c r="AB542" s="282">
        <v>0</v>
      </c>
      <c r="AC542" s="282">
        <v>4</v>
      </c>
      <c r="AD542" s="282">
        <v>8</v>
      </c>
      <c r="AE542" s="282">
        <v>11</v>
      </c>
      <c r="AF542" s="282">
        <v>4</v>
      </c>
      <c r="AG542" s="282">
        <v>8</v>
      </c>
      <c r="AH542" s="282">
        <v>3</v>
      </c>
      <c r="AI542" s="282">
        <v>0</v>
      </c>
      <c r="AJ542" s="283">
        <f t="shared" si="8"/>
        <v>46</v>
      </c>
    </row>
    <row r="543" spans="1:36">
      <c r="A543" s="280" t="s">
        <v>4547</v>
      </c>
      <c r="B543" s="280" t="s">
        <v>4548</v>
      </c>
      <c r="C543" s="280" t="s">
        <v>4549</v>
      </c>
      <c r="D543" s="280" t="s">
        <v>142</v>
      </c>
      <c r="E543" s="280" t="s">
        <v>4455</v>
      </c>
      <c r="F543" s="280" t="s">
        <v>4549</v>
      </c>
      <c r="G543" s="280" t="s">
        <v>142</v>
      </c>
      <c r="H543" s="280" t="s">
        <v>4455</v>
      </c>
      <c r="I543" s="281">
        <v>7877831295</v>
      </c>
      <c r="J543" s="280" t="s">
        <v>4550</v>
      </c>
      <c r="K543" s="280" t="s">
        <v>4551</v>
      </c>
      <c r="L543" s="281">
        <v>7877831280</v>
      </c>
      <c r="M543" s="280" t="s">
        <v>4552</v>
      </c>
      <c r="N543" s="280" t="s">
        <v>4552</v>
      </c>
      <c r="O543" s="280" t="s">
        <v>4552</v>
      </c>
      <c r="P543" s="280" t="s">
        <v>4552</v>
      </c>
      <c r="Q543" s="280" t="s">
        <v>4553</v>
      </c>
      <c r="R543" s="282">
        <v>5</v>
      </c>
      <c r="S543" s="282">
        <v>10</v>
      </c>
      <c r="T543" s="282">
        <v>26</v>
      </c>
      <c r="U543" s="282">
        <v>0</v>
      </c>
      <c r="V543" s="282">
        <v>25</v>
      </c>
      <c r="W543" s="282">
        <v>31</v>
      </c>
      <c r="X543" s="282">
        <v>30</v>
      </c>
      <c r="Y543" s="282">
        <v>30</v>
      </c>
      <c r="Z543" s="282">
        <v>40</v>
      </c>
      <c r="AA543" s="282">
        <v>39</v>
      </c>
      <c r="AB543" s="282">
        <v>0</v>
      </c>
      <c r="AC543" s="282">
        <v>34</v>
      </c>
      <c r="AD543" s="282">
        <v>35</v>
      </c>
      <c r="AE543" s="282">
        <v>47</v>
      </c>
      <c r="AF543" s="282">
        <v>28</v>
      </c>
      <c r="AG543" s="282">
        <v>17</v>
      </c>
      <c r="AH543" s="282">
        <v>19</v>
      </c>
      <c r="AI543" s="282">
        <v>0</v>
      </c>
      <c r="AJ543" s="283">
        <f t="shared" si="8"/>
        <v>416</v>
      </c>
    </row>
    <row r="544" spans="1:36">
      <c r="A544" s="280" t="s">
        <v>4554</v>
      </c>
      <c r="B544" s="280" t="s">
        <v>4555</v>
      </c>
      <c r="C544" s="280" t="s">
        <v>4556</v>
      </c>
      <c r="D544" s="280" t="s">
        <v>142</v>
      </c>
      <c r="E544" s="280" t="s">
        <v>4455</v>
      </c>
      <c r="F544" s="280" t="s">
        <v>4557</v>
      </c>
      <c r="G544" s="280" t="s">
        <v>142</v>
      </c>
      <c r="H544" s="280" t="s">
        <v>506</v>
      </c>
      <c r="I544" s="281">
        <v>7877833455</v>
      </c>
      <c r="J544" s="280" t="s">
        <v>439</v>
      </c>
      <c r="K544" s="280" t="s">
        <v>4558</v>
      </c>
      <c r="L544" s="281">
        <v>7877813770</v>
      </c>
      <c r="M544" s="280" t="s">
        <v>4559</v>
      </c>
      <c r="N544" s="280" t="s">
        <v>4559</v>
      </c>
      <c r="O544" s="280" t="s">
        <v>4559</v>
      </c>
      <c r="P544" s="280" t="s">
        <v>4559</v>
      </c>
      <c r="Q544" s="280" t="s">
        <v>4560</v>
      </c>
      <c r="R544" s="282">
        <v>4</v>
      </c>
      <c r="S544" s="282">
        <v>0</v>
      </c>
      <c r="T544" s="282">
        <v>2</v>
      </c>
      <c r="U544" s="282">
        <v>0</v>
      </c>
      <c r="V544" s="282">
        <v>3</v>
      </c>
      <c r="W544" s="282">
        <v>4</v>
      </c>
      <c r="X544" s="282">
        <v>5</v>
      </c>
      <c r="Y544" s="282">
        <v>8</v>
      </c>
      <c r="Z544" s="282">
        <v>2</v>
      </c>
      <c r="AA544" s="282">
        <v>2</v>
      </c>
      <c r="AB544" s="282">
        <v>0</v>
      </c>
      <c r="AC544" s="282">
        <v>6</v>
      </c>
      <c r="AD544" s="282">
        <v>0</v>
      </c>
      <c r="AE544" s="282">
        <v>3</v>
      </c>
      <c r="AF544" s="282">
        <v>2</v>
      </c>
      <c r="AG544" s="282">
        <v>4</v>
      </c>
      <c r="AH544" s="282">
        <v>5</v>
      </c>
      <c r="AI544" s="282">
        <v>3</v>
      </c>
      <c r="AJ544" s="283">
        <f t="shared" si="8"/>
        <v>53</v>
      </c>
    </row>
    <row r="545" spans="1:36">
      <c r="A545" s="280" t="s">
        <v>4561</v>
      </c>
      <c r="B545" s="280" t="s">
        <v>4562</v>
      </c>
      <c r="C545" s="280" t="s">
        <v>4563</v>
      </c>
      <c r="D545" s="280" t="s">
        <v>142</v>
      </c>
      <c r="E545" s="280" t="s">
        <v>1946</v>
      </c>
      <c r="F545" s="280" t="s">
        <v>4564</v>
      </c>
      <c r="G545" s="280" t="s">
        <v>142</v>
      </c>
      <c r="H545" s="280" t="s">
        <v>506</v>
      </c>
      <c r="I545" s="281">
        <v>7877656147</v>
      </c>
      <c r="J545" s="280" t="s">
        <v>4565</v>
      </c>
      <c r="K545" s="280" t="s">
        <v>4566</v>
      </c>
      <c r="L545" s="281">
        <v>7877648135</v>
      </c>
      <c r="M545" s="280" t="s">
        <v>4567</v>
      </c>
      <c r="N545" s="280" t="s">
        <v>4567</v>
      </c>
      <c r="O545" s="280" t="s">
        <v>4567</v>
      </c>
      <c r="P545" s="280" t="s">
        <v>439</v>
      </c>
      <c r="Q545" s="280" t="s">
        <v>1797</v>
      </c>
      <c r="R545" s="282">
        <v>0</v>
      </c>
      <c r="S545" s="282">
        <v>0</v>
      </c>
      <c r="T545" s="282">
        <v>0</v>
      </c>
      <c r="U545" s="282">
        <v>6</v>
      </c>
      <c r="V545" s="282">
        <v>0</v>
      </c>
      <c r="W545" s="282">
        <v>0</v>
      </c>
      <c r="X545" s="282">
        <v>0</v>
      </c>
      <c r="Y545" s="282">
        <v>0</v>
      </c>
      <c r="Z545" s="282">
        <v>0</v>
      </c>
      <c r="AA545" s="282">
        <v>0</v>
      </c>
      <c r="AB545" s="282">
        <v>47</v>
      </c>
      <c r="AC545" s="282">
        <v>0</v>
      </c>
      <c r="AD545" s="282">
        <v>0</v>
      </c>
      <c r="AE545" s="282">
        <v>0</v>
      </c>
      <c r="AF545" s="282">
        <v>0</v>
      </c>
      <c r="AG545" s="282">
        <v>0</v>
      </c>
      <c r="AH545" s="282">
        <v>0</v>
      </c>
      <c r="AI545" s="282">
        <v>0</v>
      </c>
      <c r="AJ545" s="283">
        <f t="shared" si="8"/>
        <v>53</v>
      </c>
    </row>
    <row r="546" spans="1:36">
      <c r="A546" s="280" t="s">
        <v>4568</v>
      </c>
      <c r="B546" s="280" t="s">
        <v>4569</v>
      </c>
      <c r="C546" s="280" t="s">
        <v>4570</v>
      </c>
      <c r="D546" s="280" t="s">
        <v>142</v>
      </c>
      <c r="E546" s="280" t="s">
        <v>4471</v>
      </c>
      <c r="F546" s="280" t="s">
        <v>4571</v>
      </c>
      <c r="G546" s="280" t="s">
        <v>142</v>
      </c>
      <c r="H546" s="280" t="s">
        <v>506</v>
      </c>
      <c r="I546" s="281">
        <v>7877633829</v>
      </c>
      <c r="J546" s="280" t="s">
        <v>4572</v>
      </c>
      <c r="K546" s="280" t="s">
        <v>4573</v>
      </c>
      <c r="L546" s="281">
        <v>7877649497</v>
      </c>
      <c r="M546" s="280" t="s">
        <v>4574</v>
      </c>
      <c r="N546" s="280" t="s">
        <v>4574</v>
      </c>
      <c r="O546" s="280" t="s">
        <v>4575</v>
      </c>
      <c r="P546" s="280" t="s">
        <v>4575</v>
      </c>
      <c r="Q546" s="280" t="s">
        <v>4576</v>
      </c>
      <c r="R546" s="282">
        <v>0</v>
      </c>
      <c r="S546" s="282">
        <v>0</v>
      </c>
      <c r="T546" s="282">
        <v>14</v>
      </c>
      <c r="U546" s="282">
        <v>0</v>
      </c>
      <c r="V546" s="282">
        <v>17</v>
      </c>
      <c r="W546" s="282">
        <v>16</v>
      </c>
      <c r="X546" s="282">
        <v>0</v>
      </c>
      <c r="Y546" s="282">
        <v>13</v>
      </c>
      <c r="Z546" s="282">
        <v>7</v>
      </c>
      <c r="AA546" s="282">
        <v>20</v>
      </c>
      <c r="AB546" s="282">
        <v>0</v>
      </c>
      <c r="AC546" s="282">
        <v>7</v>
      </c>
      <c r="AD546" s="282">
        <v>15</v>
      </c>
      <c r="AE546" s="282">
        <v>9</v>
      </c>
      <c r="AF546" s="282">
        <v>12</v>
      </c>
      <c r="AG546" s="282">
        <v>8</v>
      </c>
      <c r="AH546" s="282">
        <v>15</v>
      </c>
      <c r="AI546" s="282">
        <v>0</v>
      </c>
      <c r="AJ546" s="283">
        <f t="shared" si="8"/>
        <v>153</v>
      </c>
    </row>
    <row r="547" spans="1:36">
      <c r="A547" s="280" t="s">
        <v>4577</v>
      </c>
      <c r="B547" s="280" t="s">
        <v>4578</v>
      </c>
      <c r="C547" s="280" t="s">
        <v>4579</v>
      </c>
      <c r="D547" s="280" t="s">
        <v>142</v>
      </c>
      <c r="E547" s="280" t="s">
        <v>4436</v>
      </c>
      <c r="F547" s="280" t="s">
        <v>4580</v>
      </c>
      <c r="G547" s="280" t="s">
        <v>139</v>
      </c>
      <c r="H547" s="280" t="s">
        <v>3863</v>
      </c>
      <c r="I547" s="281">
        <v>7874384999</v>
      </c>
      <c r="J547" s="280" t="s">
        <v>439</v>
      </c>
      <c r="K547" s="280" t="s">
        <v>4581</v>
      </c>
      <c r="L547" s="281">
        <v>0</v>
      </c>
      <c r="M547" s="280" t="s">
        <v>4582</v>
      </c>
      <c r="N547" s="280" t="s">
        <v>4582</v>
      </c>
      <c r="O547" s="280" t="s">
        <v>508</v>
      </c>
      <c r="P547" s="280" t="s">
        <v>508</v>
      </c>
      <c r="Q547" s="280" t="s">
        <v>4583</v>
      </c>
      <c r="R547" s="282">
        <v>0</v>
      </c>
      <c r="S547" s="282">
        <v>0</v>
      </c>
      <c r="T547" s="282">
        <v>0</v>
      </c>
      <c r="U547" s="282">
        <v>0</v>
      </c>
      <c r="V547" s="282">
        <v>0</v>
      </c>
      <c r="W547" s="282">
        <v>0</v>
      </c>
      <c r="X547" s="282">
        <v>0</v>
      </c>
      <c r="Y547" s="282">
        <v>0</v>
      </c>
      <c r="Z547" s="282">
        <v>0</v>
      </c>
      <c r="AA547" s="282">
        <v>0</v>
      </c>
      <c r="AB547" s="282">
        <v>0</v>
      </c>
      <c r="AC547" s="282">
        <v>0</v>
      </c>
      <c r="AD547" s="282">
        <v>0</v>
      </c>
      <c r="AE547" s="282">
        <v>0</v>
      </c>
      <c r="AF547" s="282">
        <v>0</v>
      </c>
      <c r="AG547" s="282">
        <v>0</v>
      </c>
      <c r="AH547" s="282">
        <v>0</v>
      </c>
      <c r="AI547" s="282">
        <v>0</v>
      </c>
      <c r="AJ547" s="283">
        <f t="shared" si="8"/>
        <v>0</v>
      </c>
    </row>
    <row r="548" spans="1:36">
      <c r="A548" s="280" t="s">
        <v>4584</v>
      </c>
      <c r="B548" s="280" t="s">
        <v>4585</v>
      </c>
      <c r="C548" s="280" t="s">
        <v>4586</v>
      </c>
      <c r="D548" s="280" t="s">
        <v>142</v>
      </c>
      <c r="E548" s="280" t="s">
        <v>3835</v>
      </c>
      <c r="F548" s="280" t="s">
        <v>4587</v>
      </c>
      <c r="G548" s="280" t="s">
        <v>142</v>
      </c>
      <c r="H548" s="280" t="s">
        <v>4588</v>
      </c>
      <c r="I548" s="281">
        <v>7877502500</v>
      </c>
      <c r="J548" s="280" t="s">
        <v>4589</v>
      </c>
      <c r="K548" s="280" t="s">
        <v>4590</v>
      </c>
      <c r="L548" s="281">
        <v>7872570450</v>
      </c>
      <c r="M548" s="280" t="s">
        <v>4591</v>
      </c>
      <c r="N548" s="280" t="s">
        <v>4591</v>
      </c>
      <c r="O548" s="280" t="s">
        <v>4591</v>
      </c>
      <c r="P548" s="280" t="s">
        <v>4591</v>
      </c>
      <c r="Q548" s="280" t="s">
        <v>4592</v>
      </c>
      <c r="R548" s="282">
        <v>0</v>
      </c>
      <c r="S548" s="282">
        <v>5</v>
      </c>
      <c r="T548" s="282">
        <v>7</v>
      </c>
      <c r="U548" s="282">
        <v>0</v>
      </c>
      <c r="V548" s="282">
        <v>16</v>
      </c>
      <c r="W548" s="282">
        <v>9</v>
      </c>
      <c r="X548" s="282">
        <v>15</v>
      </c>
      <c r="Y548" s="282">
        <v>5</v>
      </c>
      <c r="Z548" s="282">
        <v>17</v>
      </c>
      <c r="AA548" s="282">
        <v>26</v>
      </c>
      <c r="AB548" s="282">
        <v>0</v>
      </c>
      <c r="AC548" s="282">
        <v>18</v>
      </c>
      <c r="AD548" s="282">
        <v>16</v>
      </c>
      <c r="AE548" s="282">
        <v>11</v>
      </c>
      <c r="AF548" s="282">
        <v>14</v>
      </c>
      <c r="AG548" s="282">
        <v>14</v>
      </c>
      <c r="AH548" s="282">
        <v>18</v>
      </c>
      <c r="AI548" s="282">
        <v>0</v>
      </c>
      <c r="AJ548" s="283">
        <f t="shared" si="8"/>
        <v>191</v>
      </c>
    </row>
    <row r="549" spans="1:36">
      <c r="A549" s="280" t="s">
        <v>4593</v>
      </c>
      <c r="B549" s="280" t="s">
        <v>4594</v>
      </c>
      <c r="C549" s="280" t="s">
        <v>4595</v>
      </c>
      <c r="D549" s="280" t="s">
        <v>142</v>
      </c>
      <c r="E549" s="280" t="s">
        <v>1946</v>
      </c>
      <c r="F549" s="280" t="s">
        <v>4596</v>
      </c>
      <c r="G549" s="280" t="s">
        <v>142</v>
      </c>
      <c r="H549" s="280" t="s">
        <v>1946</v>
      </c>
      <c r="I549" s="281">
        <v>7877650130</v>
      </c>
      <c r="J549" s="280" t="s">
        <v>4597</v>
      </c>
      <c r="K549" s="280" t="s">
        <v>4598</v>
      </c>
      <c r="L549" s="281">
        <v>7877658161</v>
      </c>
      <c r="M549" s="280" t="s">
        <v>4599</v>
      </c>
      <c r="N549" s="280" t="s">
        <v>4599</v>
      </c>
      <c r="O549" s="280" t="s">
        <v>4599</v>
      </c>
      <c r="P549" s="280" t="s">
        <v>4600</v>
      </c>
      <c r="Q549" s="280" t="s">
        <v>4601</v>
      </c>
      <c r="R549" s="282">
        <v>26</v>
      </c>
      <c r="S549" s="282">
        <v>23</v>
      </c>
      <c r="T549" s="282">
        <v>53</v>
      </c>
      <c r="U549" s="282">
        <v>0</v>
      </c>
      <c r="V549" s="282">
        <v>59</v>
      </c>
      <c r="W549" s="282">
        <v>55</v>
      </c>
      <c r="X549" s="282">
        <v>50</v>
      </c>
      <c r="Y549" s="282">
        <v>58</v>
      </c>
      <c r="Z549" s="282">
        <v>69</v>
      </c>
      <c r="AA549" s="282">
        <v>74</v>
      </c>
      <c r="AB549" s="282">
        <v>0</v>
      </c>
      <c r="AC549" s="282">
        <v>40</v>
      </c>
      <c r="AD549" s="282">
        <v>36</v>
      </c>
      <c r="AE549" s="282">
        <v>42</v>
      </c>
      <c r="AF549" s="282">
        <v>47</v>
      </c>
      <c r="AG549" s="282">
        <v>41</v>
      </c>
      <c r="AH549" s="282">
        <v>44</v>
      </c>
      <c r="AI549" s="282">
        <v>6</v>
      </c>
      <c r="AJ549" s="283">
        <f t="shared" si="8"/>
        <v>723</v>
      </c>
    </row>
    <row r="550" spans="1:36">
      <c r="A550" s="280" t="s">
        <v>4602</v>
      </c>
      <c r="B550" s="280" t="s">
        <v>4603</v>
      </c>
      <c r="C550" s="280" t="s">
        <v>4604</v>
      </c>
      <c r="D550" s="280" t="s">
        <v>142</v>
      </c>
      <c r="E550" s="280" t="s">
        <v>4305</v>
      </c>
      <c r="F550" s="280" t="s">
        <v>4605</v>
      </c>
      <c r="G550" s="280" t="s">
        <v>142</v>
      </c>
      <c r="H550" s="280" t="s">
        <v>4195</v>
      </c>
      <c r="I550" s="281">
        <v>7877826344</v>
      </c>
      <c r="J550" s="280" t="s">
        <v>4606</v>
      </c>
      <c r="K550" s="280" t="s">
        <v>4607</v>
      </c>
      <c r="L550" s="281">
        <v>7877499828</v>
      </c>
      <c r="M550" s="280" t="s">
        <v>4608</v>
      </c>
      <c r="N550" s="280" t="s">
        <v>4608</v>
      </c>
      <c r="O550" s="280" t="s">
        <v>4608</v>
      </c>
      <c r="P550" s="280" t="s">
        <v>4608</v>
      </c>
      <c r="Q550" s="280" t="s">
        <v>4609</v>
      </c>
      <c r="R550" s="282">
        <v>3</v>
      </c>
      <c r="S550" s="282">
        <v>5</v>
      </c>
      <c r="T550" s="282">
        <v>16</v>
      </c>
      <c r="U550" s="282">
        <v>0</v>
      </c>
      <c r="V550" s="282">
        <v>14</v>
      </c>
      <c r="W550" s="282">
        <v>29</v>
      </c>
      <c r="X550" s="282">
        <v>26</v>
      </c>
      <c r="Y550" s="282">
        <v>34</v>
      </c>
      <c r="Z550" s="282">
        <v>43</v>
      </c>
      <c r="AA550" s="282">
        <v>36</v>
      </c>
      <c r="AB550" s="282">
        <v>0</v>
      </c>
      <c r="AC550" s="282">
        <v>40</v>
      </c>
      <c r="AD550" s="282">
        <v>46</v>
      </c>
      <c r="AE550" s="282">
        <v>48</v>
      </c>
      <c r="AF550" s="282">
        <v>36</v>
      </c>
      <c r="AG550" s="282">
        <v>61</v>
      </c>
      <c r="AH550" s="282">
        <v>39</v>
      </c>
      <c r="AI550" s="282">
        <v>0</v>
      </c>
      <c r="AJ550" s="283">
        <f t="shared" si="8"/>
        <v>476</v>
      </c>
    </row>
    <row r="551" spans="1:36">
      <c r="A551" s="280" t="s">
        <v>4610</v>
      </c>
      <c r="B551" s="280" t="s">
        <v>4611</v>
      </c>
      <c r="C551" s="280" t="s">
        <v>4612</v>
      </c>
      <c r="D551" s="280" t="s">
        <v>142</v>
      </c>
      <c r="E551" s="280" t="s">
        <v>4436</v>
      </c>
      <c r="F551" s="280" t="s">
        <v>4613</v>
      </c>
      <c r="G551" s="280" t="s">
        <v>142</v>
      </c>
      <c r="H551" s="280" t="s">
        <v>2122</v>
      </c>
      <c r="I551" s="281">
        <v>7877632561</v>
      </c>
      <c r="J551" s="280" t="s">
        <v>4614</v>
      </c>
      <c r="K551" s="280" t="s">
        <v>4615</v>
      </c>
      <c r="L551" s="281">
        <v>7872748791</v>
      </c>
      <c r="M551" s="280" t="s">
        <v>4616</v>
      </c>
      <c r="N551" s="280" t="s">
        <v>4616</v>
      </c>
      <c r="O551" s="280" t="s">
        <v>499</v>
      </c>
      <c r="P551" s="280" t="s">
        <v>499</v>
      </c>
      <c r="Q551" s="280" t="s">
        <v>4617</v>
      </c>
      <c r="R551" s="282">
        <v>0</v>
      </c>
      <c r="S551" s="282">
        <v>2</v>
      </c>
      <c r="T551" s="282">
        <v>9</v>
      </c>
      <c r="U551" s="282">
        <v>0</v>
      </c>
      <c r="V551" s="282">
        <v>4</v>
      </c>
      <c r="W551" s="282">
        <v>10</v>
      </c>
      <c r="X551" s="282">
        <v>10</v>
      </c>
      <c r="Y551" s="282">
        <v>8</v>
      </c>
      <c r="Z551" s="282">
        <v>8</v>
      </c>
      <c r="AA551" s="282">
        <v>9</v>
      </c>
      <c r="AB551" s="282">
        <v>0</v>
      </c>
      <c r="AC551" s="282">
        <v>0</v>
      </c>
      <c r="AD551" s="282">
        <v>0</v>
      </c>
      <c r="AE551" s="282">
        <v>0</v>
      </c>
      <c r="AF551" s="282">
        <v>0</v>
      </c>
      <c r="AG551" s="282">
        <v>0</v>
      </c>
      <c r="AH551" s="282">
        <v>0</v>
      </c>
      <c r="AI551" s="282">
        <v>0</v>
      </c>
      <c r="AJ551" s="283">
        <f t="shared" si="8"/>
        <v>60</v>
      </c>
    </row>
    <row r="552" spans="1:36">
      <c r="A552" s="280" t="s">
        <v>4618</v>
      </c>
      <c r="B552" s="280" t="s">
        <v>4619</v>
      </c>
      <c r="C552" s="280" t="s">
        <v>4446</v>
      </c>
      <c r="D552" s="280" t="s">
        <v>142</v>
      </c>
      <c r="E552" s="280" t="s">
        <v>3925</v>
      </c>
      <c r="F552" s="280" t="s">
        <v>4620</v>
      </c>
      <c r="G552" s="280" t="s">
        <v>142</v>
      </c>
      <c r="H552" s="280" t="s">
        <v>3925</v>
      </c>
      <c r="I552" s="281">
        <v>7877644045</v>
      </c>
      <c r="J552" s="280" t="s">
        <v>4621</v>
      </c>
      <c r="K552" s="280" t="s">
        <v>4622</v>
      </c>
      <c r="L552" s="281">
        <v>7877645124</v>
      </c>
      <c r="M552" s="280" t="s">
        <v>4623</v>
      </c>
      <c r="N552" s="280" t="s">
        <v>4623</v>
      </c>
      <c r="O552" s="280" t="s">
        <v>4624</v>
      </c>
      <c r="P552" s="280" t="s">
        <v>4624</v>
      </c>
      <c r="Q552" s="280" t="s">
        <v>4625</v>
      </c>
      <c r="R552" s="282">
        <v>0</v>
      </c>
      <c r="S552" s="282">
        <v>7</v>
      </c>
      <c r="T552" s="282">
        <v>22</v>
      </c>
      <c r="U552" s="282">
        <v>0</v>
      </c>
      <c r="V552" s="282">
        <v>12</v>
      </c>
      <c r="W552" s="282">
        <v>29</v>
      </c>
      <c r="X552" s="282">
        <v>29</v>
      </c>
      <c r="Y552" s="282">
        <v>28</v>
      </c>
      <c r="Z552" s="282">
        <v>24</v>
      </c>
      <c r="AA552" s="282">
        <v>32</v>
      </c>
      <c r="AB552" s="282">
        <v>0</v>
      </c>
      <c r="AC552" s="282">
        <v>0</v>
      </c>
      <c r="AD552" s="282">
        <v>0</v>
      </c>
      <c r="AE552" s="282">
        <v>0</v>
      </c>
      <c r="AF552" s="282">
        <v>0</v>
      </c>
      <c r="AG552" s="282">
        <v>0</v>
      </c>
      <c r="AH552" s="282">
        <v>0</v>
      </c>
      <c r="AI552" s="282">
        <v>0</v>
      </c>
      <c r="AJ552" s="283">
        <f t="shared" si="8"/>
        <v>183</v>
      </c>
    </row>
    <row r="553" spans="1:36">
      <c r="A553" s="280" t="s">
        <v>4626</v>
      </c>
      <c r="B553" s="280" t="s">
        <v>4627</v>
      </c>
      <c r="C553" s="280" t="s">
        <v>4628</v>
      </c>
      <c r="D553" s="280" t="s">
        <v>142</v>
      </c>
      <c r="E553" s="280" t="s">
        <v>1946</v>
      </c>
      <c r="F553" s="280" t="s">
        <v>4629</v>
      </c>
      <c r="G553" s="280" t="s">
        <v>142</v>
      </c>
      <c r="H553" s="280" t="s">
        <v>1946</v>
      </c>
      <c r="I553" s="281">
        <v>7877612167</v>
      </c>
      <c r="J553" s="280" t="s">
        <v>4630</v>
      </c>
      <c r="K553" s="280" t="s">
        <v>4631</v>
      </c>
      <c r="L553" s="281">
        <v>7877612167</v>
      </c>
      <c r="M553" s="280" t="s">
        <v>4632</v>
      </c>
      <c r="N553" s="280" t="s">
        <v>4632</v>
      </c>
      <c r="O553" s="280" t="s">
        <v>4633</v>
      </c>
      <c r="P553" s="280" t="s">
        <v>439</v>
      </c>
      <c r="Q553" s="280" t="s">
        <v>4634</v>
      </c>
      <c r="R553" s="282">
        <v>0</v>
      </c>
      <c r="S553" s="282">
        <v>0</v>
      </c>
      <c r="T553" s="282">
        <v>0</v>
      </c>
      <c r="U553" s="282">
        <v>0</v>
      </c>
      <c r="V553" s="282">
        <v>8</v>
      </c>
      <c r="W553" s="282">
        <v>8</v>
      </c>
      <c r="X553" s="282">
        <v>5</v>
      </c>
      <c r="Y553" s="282">
        <v>0</v>
      </c>
      <c r="Z553" s="282">
        <v>0</v>
      </c>
      <c r="AA553" s="282">
        <v>0</v>
      </c>
      <c r="AB553" s="282">
        <v>0</v>
      </c>
      <c r="AC553" s="282">
        <v>0</v>
      </c>
      <c r="AD553" s="282">
        <v>0</v>
      </c>
      <c r="AE553" s="282">
        <v>0</v>
      </c>
      <c r="AF553" s="282">
        <v>0</v>
      </c>
      <c r="AG553" s="282">
        <v>0</v>
      </c>
      <c r="AH553" s="282">
        <v>0</v>
      </c>
      <c r="AI553" s="282">
        <v>0</v>
      </c>
      <c r="AJ553" s="283">
        <f t="shared" si="8"/>
        <v>21</v>
      </c>
    </row>
    <row r="554" spans="1:36">
      <c r="A554" s="280" t="s">
        <v>4635</v>
      </c>
      <c r="B554" s="280" t="s">
        <v>4636</v>
      </c>
      <c r="C554" s="280" t="s">
        <v>4637</v>
      </c>
      <c r="D554" s="280" t="s">
        <v>142</v>
      </c>
      <c r="E554" s="280" t="s">
        <v>1946</v>
      </c>
      <c r="F554" s="280" t="s">
        <v>4638</v>
      </c>
      <c r="G554" s="280" t="s">
        <v>142</v>
      </c>
      <c r="H554" s="280" t="s">
        <v>4639</v>
      </c>
      <c r="I554" s="281">
        <v>7872932300</v>
      </c>
      <c r="J554" s="280" t="s">
        <v>4640</v>
      </c>
      <c r="K554" s="280" t="s">
        <v>4641</v>
      </c>
      <c r="L554" s="281">
        <v>7872932300</v>
      </c>
      <c r="M554" s="280" t="s">
        <v>4642</v>
      </c>
      <c r="N554" s="280" t="s">
        <v>4642</v>
      </c>
      <c r="O554" s="280" t="s">
        <v>4642</v>
      </c>
      <c r="P554" s="280" t="s">
        <v>4642</v>
      </c>
      <c r="Q554" s="280" t="s">
        <v>4643</v>
      </c>
      <c r="R554" s="282">
        <v>23</v>
      </c>
      <c r="S554" s="282">
        <v>42</v>
      </c>
      <c r="T554" s="282">
        <v>51</v>
      </c>
      <c r="U554" s="282">
        <v>0</v>
      </c>
      <c r="V554" s="282">
        <v>59</v>
      </c>
      <c r="W554" s="282">
        <v>58</v>
      </c>
      <c r="X554" s="282">
        <v>62</v>
      </c>
      <c r="Y554" s="282">
        <v>63</v>
      </c>
      <c r="Z554" s="282">
        <v>62</v>
      </c>
      <c r="AA554" s="282">
        <v>71</v>
      </c>
      <c r="AB554" s="282">
        <v>0</v>
      </c>
      <c r="AC554" s="282">
        <v>64</v>
      </c>
      <c r="AD554" s="282">
        <v>77</v>
      </c>
      <c r="AE554" s="282">
        <v>77</v>
      </c>
      <c r="AF554" s="282">
        <v>73</v>
      </c>
      <c r="AG554" s="282">
        <v>75</v>
      </c>
      <c r="AH554" s="282">
        <v>80</v>
      </c>
      <c r="AI554" s="282">
        <v>0</v>
      </c>
      <c r="AJ554" s="283">
        <f t="shared" si="8"/>
        <v>937</v>
      </c>
    </row>
    <row r="555" spans="1:36">
      <c r="A555" s="280" t="s">
        <v>4644</v>
      </c>
      <c r="B555" s="280" t="s">
        <v>721</v>
      </c>
      <c r="C555" s="280" t="s">
        <v>4645</v>
      </c>
      <c r="D555" s="280" t="s">
        <v>142</v>
      </c>
      <c r="E555" s="280" t="s">
        <v>4436</v>
      </c>
      <c r="F555" s="280" t="s">
        <v>4646</v>
      </c>
      <c r="G555" s="280" t="s">
        <v>142</v>
      </c>
      <c r="H555" s="280" t="s">
        <v>1040</v>
      </c>
      <c r="I555" s="281">
        <v>7877518177</v>
      </c>
      <c r="J555" s="280" t="s">
        <v>4647</v>
      </c>
      <c r="K555" s="280" t="s">
        <v>4648</v>
      </c>
      <c r="L555" s="281">
        <v>8009557644</v>
      </c>
      <c r="M555" s="280" t="s">
        <v>499</v>
      </c>
      <c r="N555" s="280" t="s">
        <v>499</v>
      </c>
      <c r="O555" s="280" t="s">
        <v>4649</v>
      </c>
      <c r="P555" s="280" t="s">
        <v>4649</v>
      </c>
      <c r="Q555" s="280" t="s">
        <v>4650</v>
      </c>
      <c r="R555" s="282">
        <v>0</v>
      </c>
      <c r="S555" s="282">
        <v>0</v>
      </c>
      <c r="T555" s="282">
        <v>0</v>
      </c>
      <c r="U555" s="282">
        <v>0</v>
      </c>
      <c r="V555" s="282">
        <v>0</v>
      </c>
      <c r="W555" s="282">
        <v>0</v>
      </c>
      <c r="X555" s="282">
        <v>0</v>
      </c>
      <c r="Y555" s="282">
        <v>0</v>
      </c>
      <c r="Z555" s="282">
        <v>0</v>
      </c>
      <c r="AA555" s="282">
        <v>42</v>
      </c>
      <c r="AB555" s="282">
        <v>0</v>
      </c>
      <c r="AC555" s="282">
        <v>83</v>
      </c>
      <c r="AD555" s="282">
        <v>57</v>
      </c>
      <c r="AE555" s="282">
        <v>92</v>
      </c>
      <c r="AF555" s="282">
        <v>72</v>
      </c>
      <c r="AG555" s="282">
        <v>76</v>
      </c>
      <c r="AH555" s="282">
        <v>89</v>
      </c>
      <c r="AI555" s="282">
        <v>0</v>
      </c>
      <c r="AJ555" s="283">
        <f t="shared" si="8"/>
        <v>511</v>
      </c>
    </row>
    <row r="556" spans="1:36">
      <c r="A556" s="280" t="s">
        <v>4651</v>
      </c>
      <c r="B556" s="280" t="s">
        <v>4652</v>
      </c>
      <c r="C556" s="280" t="s">
        <v>4653</v>
      </c>
      <c r="D556" s="280" t="s">
        <v>142</v>
      </c>
      <c r="E556" s="280" t="s">
        <v>4195</v>
      </c>
      <c r="F556" s="280" t="s">
        <v>4654</v>
      </c>
      <c r="G556" s="280" t="s">
        <v>142</v>
      </c>
      <c r="H556" s="280" t="s">
        <v>4195</v>
      </c>
      <c r="I556" s="281">
        <v>7877824072</v>
      </c>
      <c r="J556" s="280" t="s">
        <v>4655</v>
      </c>
      <c r="K556" s="280" t="s">
        <v>4656</v>
      </c>
      <c r="L556" s="281">
        <v>7877926985</v>
      </c>
      <c r="M556" s="280" t="s">
        <v>4657</v>
      </c>
      <c r="N556" s="280" t="s">
        <v>4657</v>
      </c>
      <c r="O556" s="280" t="s">
        <v>4657</v>
      </c>
      <c r="P556" s="280" t="s">
        <v>4657</v>
      </c>
      <c r="Q556" s="280" t="s">
        <v>4658</v>
      </c>
      <c r="R556" s="282">
        <v>0</v>
      </c>
      <c r="S556" s="282">
        <v>13</v>
      </c>
      <c r="T556" s="282">
        <v>36</v>
      </c>
      <c r="U556" s="282">
        <v>0</v>
      </c>
      <c r="V556" s="282">
        <v>33</v>
      </c>
      <c r="W556" s="282">
        <v>44</v>
      </c>
      <c r="X556" s="282">
        <v>42</v>
      </c>
      <c r="Y556" s="282">
        <v>61</v>
      </c>
      <c r="Z556" s="282">
        <v>46</v>
      </c>
      <c r="AA556" s="282">
        <v>61</v>
      </c>
      <c r="AB556" s="282">
        <v>0</v>
      </c>
      <c r="AC556" s="282">
        <v>67</v>
      </c>
      <c r="AD556" s="282">
        <v>61</v>
      </c>
      <c r="AE556" s="282">
        <v>52</v>
      </c>
      <c r="AF556" s="282">
        <v>56</v>
      </c>
      <c r="AG556" s="282">
        <v>74</v>
      </c>
      <c r="AH556" s="282">
        <v>55</v>
      </c>
      <c r="AI556" s="282">
        <v>0</v>
      </c>
      <c r="AJ556" s="283">
        <f t="shared" si="8"/>
        <v>701</v>
      </c>
    </row>
    <row r="557" spans="1:36">
      <c r="A557" s="280" t="s">
        <v>4659</v>
      </c>
      <c r="B557" s="280" t="s">
        <v>4660</v>
      </c>
      <c r="C557" s="280" t="s">
        <v>4661</v>
      </c>
      <c r="D557" s="280" t="s">
        <v>142</v>
      </c>
      <c r="E557" s="280" t="s">
        <v>1946</v>
      </c>
      <c r="F557" s="280" t="s">
        <v>4662</v>
      </c>
      <c r="G557" s="280" t="s">
        <v>142</v>
      </c>
      <c r="H557" s="280" t="s">
        <v>1946</v>
      </c>
      <c r="I557" s="281">
        <v>7877618925</v>
      </c>
      <c r="J557" s="280" t="s">
        <v>439</v>
      </c>
      <c r="K557" s="280" t="s">
        <v>4663</v>
      </c>
      <c r="L557" s="281">
        <v>7877559218</v>
      </c>
      <c r="M557" s="280" t="s">
        <v>4664</v>
      </c>
      <c r="N557" s="280" t="s">
        <v>4665</v>
      </c>
      <c r="O557" s="280" t="s">
        <v>499</v>
      </c>
      <c r="P557" s="280" t="s">
        <v>499</v>
      </c>
      <c r="Q557" s="280" t="s">
        <v>4666</v>
      </c>
      <c r="R557" s="282">
        <v>0</v>
      </c>
      <c r="S557" s="282">
        <v>16</v>
      </c>
      <c r="T557" s="282">
        <v>22</v>
      </c>
      <c r="U557" s="282">
        <v>0</v>
      </c>
      <c r="V557" s="282">
        <v>10</v>
      </c>
      <c r="W557" s="282">
        <v>5</v>
      </c>
      <c r="X557" s="282">
        <v>9</v>
      </c>
      <c r="Y557" s="282">
        <v>5</v>
      </c>
      <c r="Z557" s="282">
        <v>4</v>
      </c>
      <c r="AA557" s="282">
        <v>3</v>
      </c>
      <c r="AB557" s="282">
        <v>0</v>
      </c>
      <c r="AC557" s="282">
        <v>0</v>
      </c>
      <c r="AD557" s="282">
        <v>0</v>
      </c>
      <c r="AE557" s="282">
        <v>0</v>
      </c>
      <c r="AF557" s="282">
        <v>0</v>
      </c>
      <c r="AG557" s="282">
        <v>0</v>
      </c>
      <c r="AH557" s="282">
        <v>0</v>
      </c>
      <c r="AI557" s="282">
        <v>0</v>
      </c>
      <c r="AJ557" s="283">
        <f t="shared" si="8"/>
        <v>74</v>
      </c>
    </row>
    <row r="558" spans="1:36">
      <c r="A558" s="280" t="s">
        <v>4667</v>
      </c>
      <c r="B558" s="280" t="s">
        <v>4668</v>
      </c>
      <c r="C558" s="280" t="s">
        <v>4669</v>
      </c>
      <c r="D558" s="280" t="s">
        <v>142</v>
      </c>
      <c r="E558" s="280" t="s">
        <v>1946</v>
      </c>
      <c r="F558" s="280" t="s">
        <v>4670</v>
      </c>
      <c r="G558" s="280" t="s">
        <v>142</v>
      </c>
      <c r="H558" s="280" t="s">
        <v>506</v>
      </c>
      <c r="I558" s="281">
        <v>7877554502</v>
      </c>
      <c r="J558" s="280" t="s">
        <v>4671</v>
      </c>
      <c r="K558" s="280" t="s">
        <v>4672</v>
      </c>
      <c r="L558" s="281">
        <v>7873721866</v>
      </c>
      <c r="M558" s="280" t="s">
        <v>4673</v>
      </c>
      <c r="N558" s="280" t="s">
        <v>4674</v>
      </c>
      <c r="O558" s="280" t="s">
        <v>499</v>
      </c>
      <c r="P558" s="280" t="s">
        <v>499</v>
      </c>
      <c r="Q558" s="280" t="s">
        <v>4675</v>
      </c>
      <c r="R558" s="282">
        <v>0</v>
      </c>
      <c r="S558" s="282">
        <v>5</v>
      </c>
      <c r="T558" s="282">
        <v>4</v>
      </c>
      <c r="U558" s="282">
        <v>0</v>
      </c>
      <c r="V558" s="282">
        <v>4</v>
      </c>
      <c r="W558" s="282">
        <v>7</v>
      </c>
      <c r="X558" s="282">
        <v>5</v>
      </c>
      <c r="Y558" s="282">
        <v>5</v>
      </c>
      <c r="Z558" s="282">
        <v>8</v>
      </c>
      <c r="AA558" s="282">
        <v>2</v>
      </c>
      <c r="AB558" s="282">
        <v>0</v>
      </c>
      <c r="AC558" s="282">
        <v>0</v>
      </c>
      <c r="AD558" s="282">
        <v>0</v>
      </c>
      <c r="AE558" s="282">
        <v>0</v>
      </c>
      <c r="AF558" s="282">
        <v>0</v>
      </c>
      <c r="AG558" s="282">
        <v>0</v>
      </c>
      <c r="AH558" s="282">
        <v>0</v>
      </c>
      <c r="AI558" s="282">
        <v>0</v>
      </c>
      <c r="AJ558" s="283">
        <f t="shared" si="8"/>
        <v>40</v>
      </c>
    </row>
    <row r="559" spans="1:36">
      <c r="A559" s="280" t="s">
        <v>4676</v>
      </c>
      <c r="B559" s="280" t="s">
        <v>4677</v>
      </c>
      <c r="C559" s="280" t="s">
        <v>4678</v>
      </c>
      <c r="D559" s="280" t="s">
        <v>139</v>
      </c>
      <c r="E559" s="280" t="s">
        <v>4679</v>
      </c>
      <c r="F559" s="280" t="s">
        <v>4678</v>
      </c>
      <c r="G559" s="280" t="s">
        <v>139</v>
      </c>
      <c r="H559" s="280" t="s">
        <v>4679</v>
      </c>
      <c r="I559" s="281">
        <v>7877822618</v>
      </c>
      <c r="J559" s="280" t="s">
        <v>4680</v>
      </c>
      <c r="K559" s="280" t="s">
        <v>4681</v>
      </c>
      <c r="L559" s="281">
        <v>7877828370</v>
      </c>
      <c r="M559" s="280" t="s">
        <v>4682</v>
      </c>
      <c r="N559" s="280" t="s">
        <v>4682</v>
      </c>
      <c r="O559" s="280" t="s">
        <v>4682</v>
      </c>
      <c r="P559" s="280" t="s">
        <v>4682</v>
      </c>
      <c r="Q559" s="280" t="s">
        <v>4683</v>
      </c>
      <c r="R559" s="282">
        <v>3</v>
      </c>
      <c r="S559" s="282">
        <v>7</v>
      </c>
      <c r="T559" s="282">
        <v>21</v>
      </c>
      <c r="U559" s="282">
        <v>0</v>
      </c>
      <c r="V559" s="282">
        <v>26</v>
      </c>
      <c r="W559" s="282">
        <v>18</v>
      </c>
      <c r="X559" s="282">
        <v>19</v>
      </c>
      <c r="Y559" s="282">
        <v>9</v>
      </c>
      <c r="Z559" s="282">
        <v>36</v>
      </c>
      <c r="AA559" s="282">
        <v>22</v>
      </c>
      <c r="AB559" s="282">
        <v>0</v>
      </c>
      <c r="AC559" s="282">
        <v>25</v>
      </c>
      <c r="AD559" s="282">
        <v>34</v>
      </c>
      <c r="AE559" s="282">
        <v>47</v>
      </c>
      <c r="AF559" s="282">
        <v>39</v>
      </c>
      <c r="AG559" s="282">
        <v>28</v>
      </c>
      <c r="AH559" s="282">
        <v>40</v>
      </c>
      <c r="AI559" s="282">
        <v>0</v>
      </c>
      <c r="AJ559" s="283">
        <f t="shared" si="8"/>
        <v>374</v>
      </c>
    </row>
    <row r="560" spans="1:36">
      <c r="A560" s="280" t="s">
        <v>4684</v>
      </c>
      <c r="B560" s="280" t="s">
        <v>4685</v>
      </c>
      <c r="C560" s="280" t="s">
        <v>4686</v>
      </c>
      <c r="D560" s="280" t="s">
        <v>142</v>
      </c>
      <c r="E560" s="280" t="s">
        <v>1946</v>
      </c>
      <c r="F560" s="280" t="s">
        <v>4686</v>
      </c>
      <c r="G560" s="280" t="s">
        <v>142</v>
      </c>
      <c r="H560" s="280" t="s">
        <v>1946</v>
      </c>
      <c r="I560" s="281">
        <v>7877676552</v>
      </c>
      <c r="J560" s="280" t="s">
        <v>4687</v>
      </c>
      <c r="K560" s="280" t="s">
        <v>4688</v>
      </c>
      <c r="L560" s="281">
        <v>7877654821</v>
      </c>
      <c r="M560" s="280" t="s">
        <v>4689</v>
      </c>
      <c r="N560" s="280" t="s">
        <v>4689</v>
      </c>
      <c r="O560" s="280" t="s">
        <v>4689</v>
      </c>
      <c r="P560" s="280" t="s">
        <v>4689</v>
      </c>
      <c r="Q560" s="280" t="s">
        <v>4460</v>
      </c>
      <c r="R560" s="282">
        <v>0</v>
      </c>
      <c r="S560" s="282">
        <v>0</v>
      </c>
      <c r="T560" s="282">
        <v>11</v>
      </c>
      <c r="U560" s="282">
        <v>0</v>
      </c>
      <c r="V560" s="282">
        <v>8</v>
      </c>
      <c r="W560" s="282">
        <v>6</v>
      </c>
      <c r="X560" s="282">
        <v>11</v>
      </c>
      <c r="Y560" s="282">
        <v>11</v>
      </c>
      <c r="Z560" s="282">
        <v>8</v>
      </c>
      <c r="AA560" s="282">
        <v>6</v>
      </c>
      <c r="AB560" s="282">
        <v>0</v>
      </c>
      <c r="AC560" s="282">
        <v>7</v>
      </c>
      <c r="AD560" s="282">
        <v>15</v>
      </c>
      <c r="AE560" s="282">
        <v>11</v>
      </c>
      <c r="AF560" s="282">
        <v>13</v>
      </c>
      <c r="AG560" s="282">
        <v>7</v>
      </c>
      <c r="AH560" s="282">
        <v>15</v>
      </c>
      <c r="AI560" s="282">
        <v>0</v>
      </c>
      <c r="AJ560" s="283">
        <f t="shared" si="8"/>
        <v>129</v>
      </c>
    </row>
    <row r="561" spans="1:36">
      <c r="A561" s="280" t="s">
        <v>4690</v>
      </c>
      <c r="B561" s="280" t="s">
        <v>4691</v>
      </c>
      <c r="C561" s="280" t="s">
        <v>4692</v>
      </c>
      <c r="D561" s="280" t="s">
        <v>142</v>
      </c>
      <c r="E561" s="280" t="s">
        <v>506</v>
      </c>
      <c r="F561" s="280" t="s">
        <v>4693</v>
      </c>
      <c r="G561" s="280" t="s">
        <v>142</v>
      </c>
      <c r="H561" s="280" t="s">
        <v>506</v>
      </c>
      <c r="I561" s="281">
        <v>7872817786</v>
      </c>
      <c r="J561" s="280" t="s">
        <v>4694</v>
      </c>
      <c r="K561" s="280" t="s">
        <v>4695</v>
      </c>
      <c r="L561" s="281">
        <v>7872817786</v>
      </c>
      <c r="M561" s="280" t="s">
        <v>1474</v>
      </c>
      <c r="N561" s="280" t="s">
        <v>611</v>
      </c>
      <c r="O561" s="280" t="s">
        <v>4696</v>
      </c>
      <c r="P561" s="280" t="s">
        <v>4696</v>
      </c>
      <c r="Q561" s="280" t="s">
        <v>4697</v>
      </c>
      <c r="R561" s="282">
        <v>0</v>
      </c>
      <c r="S561" s="282">
        <v>0</v>
      </c>
      <c r="T561" s="282">
        <v>0</v>
      </c>
      <c r="U561" s="282">
        <v>0</v>
      </c>
      <c r="V561" s="282">
        <v>0</v>
      </c>
      <c r="W561" s="282">
        <v>0</v>
      </c>
      <c r="X561" s="282">
        <v>0</v>
      </c>
      <c r="Y561" s="282">
        <v>0</v>
      </c>
      <c r="Z561" s="282">
        <v>0</v>
      </c>
      <c r="AA561" s="282">
        <v>0</v>
      </c>
      <c r="AB561" s="282">
        <v>0</v>
      </c>
      <c r="AC561" s="282">
        <v>4</v>
      </c>
      <c r="AD561" s="282">
        <v>3</v>
      </c>
      <c r="AE561" s="282">
        <v>10</v>
      </c>
      <c r="AF561" s="282">
        <v>7</v>
      </c>
      <c r="AG561" s="282">
        <v>13</v>
      </c>
      <c r="AH561" s="282">
        <v>17</v>
      </c>
      <c r="AI561" s="282">
        <v>0</v>
      </c>
      <c r="AJ561" s="283">
        <f t="shared" si="8"/>
        <v>54</v>
      </c>
    </row>
    <row r="562" spans="1:36">
      <c r="A562" s="280" t="s">
        <v>4698</v>
      </c>
      <c r="B562" s="280" t="s">
        <v>4699</v>
      </c>
      <c r="C562" s="280" t="s">
        <v>4700</v>
      </c>
      <c r="D562" s="280" t="s">
        <v>142</v>
      </c>
      <c r="E562" s="280" t="s">
        <v>1040</v>
      </c>
      <c r="F562" s="280" t="s">
        <v>4701</v>
      </c>
      <c r="G562" s="280" t="s">
        <v>142</v>
      </c>
      <c r="H562" s="280" t="s">
        <v>1946</v>
      </c>
      <c r="I562" s="281">
        <v>7877610880</v>
      </c>
      <c r="J562" s="280" t="s">
        <v>4702</v>
      </c>
      <c r="K562" s="280" t="s">
        <v>4703</v>
      </c>
      <c r="L562" s="281">
        <v>7872921502</v>
      </c>
      <c r="M562" s="280" t="s">
        <v>4704</v>
      </c>
      <c r="N562" s="280" t="s">
        <v>4704</v>
      </c>
      <c r="O562" s="280" t="s">
        <v>499</v>
      </c>
      <c r="P562" s="280" t="s">
        <v>499</v>
      </c>
      <c r="Q562" s="280" t="s">
        <v>4705</v>
      </c>
      <c r="R562" s="282">
        <v>7</v>
      </c>
      <c r="S562" s="282">
        <v>8</v>
      </c>
      <c r="T562" s="282">
        <v>26</v>
      </c>
      <c r="U562" s="282">
        <v>0</v>
      </c>
      <c r="V562" s="282">
        <v>27</v>
      </c>
      <c r="W562" s="282">
        <v>24</v>
      </c>
      <c r="X562" s="282">
        <v>25</v>
      </c>
      <c r="Y562" s="282">
        <v>26</v>
      </c>
      <c r="Z562" s="282">
        <v>24</v>
      </c>
      <c r="AA562" s="282">
        <v>18</v>
      </c>
      <c r="AB562" s="282">
        <v>0</v>
      </c>
      <c r="AC562" s="282">
        <v>0</v>
      </c>
      <c r="AD562" s="282">
        <v>0</v>
      </c>
      <c r="AE562" s="282">
        <v>0</v>
      </c>
      <c r="AF562" s="282">
        <v>0</v>
      </c>
      <c r="AG562" s="282">
        <v>0</v>
      </c>
      <c r="AH562" s="282">
        <v>0</v>
      </c>
      <c r="AI562" s="282">
        <v>0</v>
      </c>
      <c r="AJ562" s="283">
        <f t="shared" si="8"/>
        <v>185</v>
      </c>
    </row>
    <row r="563" spans="1:36">
      <c r="A563" s="280" t="s">
        <v>4706</v>
      </c>
      <c r="B563" s="280" t="s">
        <v>4707</v>
      </c>
      <c r="C563" s="280" t="s">
        <v>4708</v>
      </c>
      <c r="D563" s="280" t="s">
        <v>120</v>
      </c>
      <c r="E563" s="280" t="s">
        <v>1823</v>
      </c>
      <c r="F563" s="280" t="s">
        <v>4709</v>
      </c>
      <c r="G563" s="280" t="s">
        <v>120</v>
      </c>
      <c r="H563" s="280" t="s">
        <v>1823</v>
      </c>
      <c r="I563" s="281">
        <v>7876616666</v>
      </c>
      <c r="J563" s="280" t="s">
        <v>439</v>
      </c>
      <c r="K563" s="280" t="s">
        <v>4710</v>
      </c>
      <c r="L563" s="281">
        <v>7877452559</v>
      </c>
      <c r="M563" s="280" t="s">
        <v>3320</v>
      </c>
      <c r="N563" s="280" t="s">
        <v>611</v>
      </c>
      <c r="O563" s="280" t="s">
        <v>4711</v>
      </c>
      <c r="P563" s="280" t="s">
        <v>4711</v>
      </c>
      <c r="Q563" s="280" t="s">
        <v>4712</v>
      </c>
      <c r="R563" s="282">
        <v>0</v>
      </c>
      <c r="S563" s="282">
        <v>0</v>
      </c>
      <c r="T563" s="282">
        <v>0</v>
      </c>
      <c r="U563" s="282">
        <v>0</v>
      </c>
      <c r="V563" s="282">
        <v>0</v>
      </c>
      <c r="W563" s="282">
        <v>0</v>
      </c>
      <c r="X563" s="282">
        <v>0</v>
      </c>
      <c r="Y563" s="282">
        <v>0</v>
      </c>
      <c r="Z563" s="282">
        <v>0</v>
      </c>
      <c r="AA563" s="282">
        <v>0</v>
      </c>
      <c r="AB563" s="282">
        <v>0</v>
      </c>
      <c r="AC563" s="282">
        <v>2</v>
      </c>
      <c r="AD563" s="282">
        <v>10</v>
      </c>
      <c r="AE563" s="282">
        <v>9</v>
      </c>
      <c r="AF563" s="282">
        <v>12</v>
      </c>
      <c r="AG563" s="282">
        <v>14</v>
      </c>
      <c r="AH563" s="282">
        <v>9</v>
      </c>
      <c r="AI563" s="282">
        <v>0</v>
      </c>
      <c r="AJ563" s="283">
        <f t="shared" si="8"/>
        <v>56</v>
      </c>
    </row>
    <row r="564" spans="1:36">
      <c r="A564" s="280" t="s">
        <v>4713</v>
      </c>
      <c r="B564" s="280" t="s">
        <v>4714</v>
      </c>
      <c r="C564" s="280" t="s">
        <v>4715</v>
      </c>
      <c r="D564" s="280" t="s">
        <v>186</v>
      </c>
      <c r="E564" s="280" t="s">
        <v>3437</v>
      </c>
      <c r="F564" s="280" t="s">
        <v>4709</v>
      </c>
      <c r="G564" s="280" t="s">
        <v>120</v>
      </c>
      <c r="H564" s="280" t="s">
        <v>1823</v>
      </c>
      <c r="I564" s="281">
        <v>7876456666</v>
      </c>
      <c r="J564" s="280" t="s">
        <v>439</v>
      </c>
      <c r="K564" s="280" t="s">
        <v>4716</v>
      </c>
      <c r="L564" s="281">
        <v>7876456666</v>
      </c>
      <c r="M564" s="280" t="s">
        <v>611</v>
      </c>
      <c r="N564" s="280" t="s">
        <v>611</v>
      </c>
      <c r="O564" s="280" t="s">
        <v>4717</v>
      </c>
      <c r="P564" s="280" t="s">
        <v>4717</v>
      </c>
      <c r="Q564" s="280" t="s">
        <v>4718</v>
      </c>
      <c r="R564" s="282">
        <v>0</v>
      </c>
      <c r="S564" s="282">
        <v>0</v>
      </c>
      <c r="T564" s="282">
        <v>0</v>
      </c>
      <c r="U564" s="282">
        <v>0</v>
      </c>
      <c r="V564" s="282">
        <v>0</v>
      </c>
      <c r="W564" s="282">
        <v>0</v>
      </c>
      <c r="X564" s="282">
        <v>0</v>
      </c>
      <c r="Y564" s="282">
        <v>0</v>
      </c>
      <c r="Z564" s="282">
        <v>0</v>
      </c>
      <c r="AA564" s="282">
        <v>0</v>
      </c>
      <c r="AB564" s="282">
        <v>0</v>
      </c>
      <c r="AC564" s="282">
        <v>7</v>
      </c>
      <c r="AD564" s="282">
        <v>8</v>
      </c>
      <c r="AE564" s="282">
        <v>14</v>
      </c>
      <c r="AF564" s="282">
        <v>10</v>
      </c>
      <c r="AG564" s="282">
        <v>10</v>
      </c>
      <c r="AH564" s="282">
        <v>10</v>
      </c>
      <c r="AI564" s="282">
        <v>0</v>
      </c>
      <c r="AJ564" s="283">
        <f t="shared" si="8"/>
        <v>59</v>
      </c>
    </row>
    <row r="565" spans="1:36">
      <c r="A565" s="280" t="s">
        <v>4719</v>
      </c>
      <c r="B565" s="280" t="s">
        <v>4720</v>
      </c>
      <c r="C565" s="280" t="s">
        <v>4721</v>
      </c>
      <c r="D565" s="280" t="s">
        <v>184</v>
      </c>
      <c r="E565" s="280" t="s">
        <v>3397</v>
      </c>
      <c r="F565" s="280" t="s">
        <v>4722</v>
      </c>
      <c r="G565" s="280" t="s">
        <v>120</v>
      </c>
      <c r="H565" s="280" t="s">
        <v>1823</v>
      </c>
      <c r="I565" s="281">
        <v>7876616666</v>
      </c>
      <c r="J565" s="280" t="s">
        <v>439</v>
      </c>
      <c r="K565" s="280" t="s">
        <v>4723</v>
      </c>
      <c r="L565" s="281">
        <v>7876616666</v>
      </c>
      <c r="M565" s="280" t="s">
        <v>499</v>
      </c>
      <c r="N565" s="280" t="s">
        <v>499</v>
      </c>
      <c r="O565" s="280" t="s">
        <v>499</v>
      </c>
      <c r="P565" s="280" t="s">
        <v>499</v>
      </c>
      <c r="Q565" s="280" t="s">
        <v>4724</v>
      </c>
      <c r="R565" s="282">
        <v>0</v>
      </c>
      <c r="S565" s="282">
        <v>0</v>
      </c>
      <c r="T565" s="282">
        <v>0</v>
      </c>
      <c r="U565" s="282">
        <v>0</v>
      </c>
      <c r="V565" s="282">
        <v>0</v>
      </c>
      <c r="W565" s="282">
        <v>0</v>
      </c>
      <c r="X565" s="282">
        <v>0</v>
      </c>
      <c r="Y565" s="282">
        <v>0</v>
      </c>
      <c r="Z565" s="282">
        <v>0</v>
      </c>
      <c r="AA565" s="282">
        <v>0</v>
      </c>
      <c r="AB565" s="282">
        <v>0</v>
      </c>
      <c r="AC565" s="282">
        <v>0</v>
      </c>
      <c r="AD565" s="282">
        <v>0</v>
      </c>
      <c r="AE565" s="282">
        <v>0</v>
      </c>
      <c r="AF565" s="282">
        <v>0</v>
      </c>
      <c r="AG565" s="282">
        <v>0</v>
      </c>
      <c r="AH565" s="282">
        <v>0</v>
      </c>
      <c r="AI565" s="282">
        <v>0</v>
      </c>
      <c r="AJ565" s="283">
        <f t="shared" si="8"/>
        <v>0</v>
      </c>
    </row>
    <row r="566" spans="1:36">
      <c r="A566" s="280" t="s">
        <v>4725</v>
      </c>
      <c r="B566" s="280" t="s">
        <v>4726</v>
      </c>
      <c r="C566" s="280" t="s">
        <v>4727</v>
      </c>
      <c r="D566" s="280" t="s">
        <v>120</v>
      </c>
      <c r="E566" s="280" t="s">
        <v>1873</v>
      </c>
      <c r="F566" s="280" t="s">
        <v>4722</v>
      </c>
      <c r="G566" s="280" t="s">
        <v>120</v>
      </c>
      <c r="H566" s="280" t="s">
        <v>1814</v>
      </c>
      <c r="I566" s="281">
        <v>7876616666</v>
      </c>
      <c r="J566" s="280" t="s">
        <v>439</v>
      </c>
      <c r="K566" s="280" t="s">
        <v>4728</v>
      </c>
      <c r="L566" s="281">
        <v>7876616666</v>
      </c>
      <c r="M566" s="280" t="s">
        <v>555</v>
      </c>
      <c r="N566" s="280" t="s">
        <v>555</v>
      </c>
      <c r="O566" s="280" t="s">
        <v>555</v>
      </c>
      <c r="P566" s="280" t="s">
        <v>555</v>
      </c>
      <c r="Q566" s="280" t="s">
        <v>4718</v>
      </c>
      <c r="R566" s="282">
        <v>0</v>
      </c>
      <c r="S566" s="282">
        <v>0</v>
      </c>
      <c r="T566" s="282">
        <v>0</v>
      </c>
      <c r="U566" s="282">
        <v>0</v>
      </c>
      <c r="V566" s="282">
        <v>0</v>
      </c>
      <c r="W566" s="282">
        <v>0</v>
      </c>
      <c r="X566" s="282">
        <v>0</v>
      </c>
      <c r="Y566" s="282">
        <v>0</v>
      </c>
      <c r="Z566" s="282">
        <v>0</v>
      </c>
      <c r="AA566" s="282">
        <v>0</v>
      </c>
      <c r="AB566" s="282">
        <v>0</v>
      </c>
      <c r="AC566" s="282">
        <v>0</v>
      </c>
      <c r="AD566" s="282">
        <v>0</v>
      </c>
      <c r="AE566" s="282">
        <v>0</v>
      </c>
      <c r="AF566" s="282">
        <v>0</v>
      </c>
      <c r="AG566" s="282">
        <v>0</v>
      </c>
      <c r="AH566" s="282">
        <v>0</v>
      </c>
      <c r="AI566" s="282">
        <v>0</v>
      </c>
      <c r="AJ566" s="283">
        <f t="shared" si="8"/>
        <v>0</v>
      </c>
    </row>
    <row r="567" spans="1:36">
      <c r="A567" s="280" t="s">
        <v>4729</v>
      </c>
      <c r="B567" s="280" t="s">
        <v>4730</v>
      </c>
      <c r="C567" s="280" t="s">
        <v>4731</v>
      </c>
      <c r="D567" s="280" t="s">
        <v>142</v>
      </c>
      <c r="E567" s="280" t="s">
        <v>3835</v>
      </c>
      <c r="F567" s="280" t="s">
        <v>4732</v>
      </c>
      <c r="G567" s="280" t="s">
        <v>4733</v>
      </c>
      <c r="H567" s="280" t="s">
        <v>1040</v>
      </c>
      <c r="I567" s="281">
        <v>7877638686</v>
      </c>
      <c r="J567" s="280" t="s">
        <v>439</v>
      </c>
      <c r="K567" s="280" t="s">
        <v>4734</v>
      </c>
      <c r="L567" s="281">
        <v>7877638686</v>
      </c>
      <c r="M567" s="280" t="s">
        <v>499</v>
      </c>
      <c r="N567" s="280" t="s">
        <v>4735</v>
      </c>
      <c r="O567" s="280" t="s">
        <v>4735</v>
      </c>
      <c r="P567" s="280" t="s">
        <v>4735</v>
      </c>
      <c r="Q567" s="280" t="s">
        <v>4735</v>
      </c>
      <c r="R567" s="282">
        <v>0</v>
      </c>
      <c r="S567" s="282">
        <v>0</v>
      </c>
      <c r="T567" s="282">
        <v>0</v>
      </c>
      <c r="U567" s="282">
        <v>0</v>
      </c>
      <c r="V567" s="282">
        <v>0</v>
      </c>
      <c r="W567" s="282">
        <v>0</v>
      </c>
      <c r="X567" s="282">
        <v>1</v>
      </c>
      <c r="Y567" s="282">
        <v>3</v>
      </c>
      <c r="Z567" s="282">
        <v>2</v>
      </c>
      <c r="AA567" s="282">
        <v>5</v>
      </c>
      <c r="AB567" s="282">
        <v>0</v>
      </c>
      <c r="AC567" s="282">
        <v>10</v>
      </c>
      <c r="AD567" s="282">
        <v>9</v>
      </c>
      <c r="AE567" s="282">
        <v>7</v>
      </c>
      <c r="AF567" s="282">
        <v>16</v>
      </c>
      <c r="AG567" s="282">
        <v>13</v>
      </c>
      <c r="AH567" s="282">
        <v>19</v>
      </c>
      <c r="AI567" s="282">
        <v>0</v>
      </c>
      <c r="AJ567" s="283">
        <f t="shared" si="8"/>
        <v>85</v>
      </c>
    </row>
    <row r="568" spans="1:36">
      <c r="A568" s="280" t="s">
        <v>4736</v>
      </c>
      <c r="B568" s="280" t="s">
        <v>3616</v>
      </c>
      <c r="C568" s="280" t="s">
        <v>4737</v>
      </c>
      <c r="D568" s="280" t="s">
        <v>142</v>
      </c>
      <c r="E568" s="280" t="s">
        <v>1040</v>
      </c>
      <c r="F568" s="280" t="s">
        <v>3618</v>
      </c>
      <c r="G568" s="280" t="s">
        <v>142</v>
      </c>
      <c r="H568" s="280" t="s">
        <v>1040</v>
      </c>
      <c r="I568" s="281">
        <v>7877679210</v>
      </c>
      <c r="J568" s="280" t="s">
        <v>439</v>
      </c>
      <c r="K568" s="280" t="s">
        <v>3619</v>
      </c>
      <c r="L568" s="281">
        <v>7877674689</v>
      </c>
      <c r="M568" s="280" t="s">
        <v>499</v>
      </c>
      <c r="N568" s="280" t="s">
        <v>499</v>
      </c>
      <c r="O568" s="280" t="s">
        <v>4738</v>
      </c>
      <c r="P568" s="280" t="s">
        <v>4738</v>
      </c>
      <c r="Q568" s="280" t="s">
        <v>3621</v>
      </c>
      <c r="R568" s="282">
        <v>0</v>
      </c>
      <c r="S568" s="282">
        <v>0</v>
      </c>
      <c r="T568" s="282">
        <v>0</v>
      </c>
      <c r="U568" s="282">
        <v>0</v>
      </c>
      <c r="V568" s="282">
        <v>0</v>
      </c>
      <c r="W568" s="282">
        <v>0</v>
      </c>
      <c r="X568" s="282">
        <v>0</v>
      </c>
      <c r="Y568" s="282">
        <v>0</v>
      </c>
      <c r="Z568" s="282">
        <v>0</v>
      </c>
      <c r="AA568" s="282">
        <v>0</v>
      </c>
      <c r="AB568" s="282">
        <v>0</v>
      </c>
      <c r="AC568" s="282">
        <v>0</v>
      </c>
      <c r="AD568" s="282">
        <v>0</v>
      </c>
      <c r="AE568" s="282">
        <v>9</v>
      </c>
      <c r="AF568" s="282">
        <v>1</v>
      </c>
      <c r="AG568" s="282">
        <v>1</v>
      </c>
      <c r="AH568" s="282">
        <v>0</v>
      </c>
      <c r="AI568" s="282">
        <v>0</v>
      </c>
      <c r="AJ568" s="283">
        <f t="shared" si="8"/>
        <v>11</v>
      </c>
    </row>
    <row r="569" spans="1:36">
      <c r="A569" s="280" t="s">
        <v>4739</v>
      </c>
      <c r="B569" s="280" t="s">
        <v>4740</v>
      </c>
      <c r="C569" s="280" t="s">
        <v>4741</v>
      </c>
      <c r="D569" s="280" t="s">
        <v>120</v>
      </c>
      <c r="E569" s="280" t="s">
        <v>1823</v>
      </c>
      <c r="F569" s="280" t="s">
        <v>3618</v>
      </c>
      <c r="G569" s="280" t="s">
        <v>142</v>
      </c>
      <c r="H569" s="280" t="s">
        <v>1040</v>
      </c>
      <c r="I569" s="281">
        <v>7877438164</v>
      </c>
      <c r="J569" s="280" t="s">
        <v>439</v>
      </c>
      <c r="K569" s="280" t="s">
        <v>3619</v>
      </c>
      <c r="L569" s="281">
        <v>7877438260</v>
      </c>
      <c r="M569" s="280" t="s">
        <v>499</v>
      </c>
      <c r="N569" s="280" t="s">
        <v>499</v>
      </c>
      <c r="O569" s="280" t="s">
        <v>4742</v>
      </c>
      <c r="P569" s="280" t="s">
        <v>4742</v>
      </c>
      <c r="Q569" s="280" t="s">
        <v>3621</v>
      </c>
      <c r="R569" s="282">
        <v>0</v>
      </c>
      <c r="S569" s="282">
        <v>0</v>
      </c>
      <c r="T569" s="282">
        <v>0</v>
      </c>
      <c r="U569" s="282">
        <v>0</v>
      </c>
      <c r="V569" s="282">
        <v>0</v>
      </c>
      <c r="W569" s="282">
        <v>0</v>
      </c>
      <c r="X569" s="282">
        <v>0</v>
      </c>
      <c r="Y569" s="282">
        <v>0</v>
      </c>
      <c r="Z569" s="282">
        <v>0</v>
      </c>
      <c r="AA569" s="282">
        <v>0</v>
      </c>
      <c r="AB569" s="282">
        <v>0</v>
      </c>
      <c r="AC569" s="282">
        <v>0</v>
      </c>
      <c r="AD569" s="282">
        <v>0</v>
      </c>
      <c r="AE569" s="282">
        <v>11</v>
      </c>
      <c r="AF569" s="282">
        <v>0</v>
      </c>
      <c r="AG569" s="282">
        <v>1</v>
      </c>
      <c r="AH569" s="282">
        <v>0</v>
      </c>
      <c r="AI569" s="282">
        <v>0</v>
      </c>
      <c r="AJ569" s="283">
        <f t="shared" si="8"/>
        <v>12</v>
      </c>
    </row>
    <row r="570" spans="1:36">
      <c r="A570" s="280" t="s">
        <v>4743</v>
      </c>
      <c r="B570" s="280" t="s">
        <v>4744</v>
      </c>
      <c r="C570" s="280" t="s">
        <v>4745</v>
      </c>
      <c r="D570" s="280" t="s">
        <v>142</v>
      </c>
      <c r="E570" s="280" t="s">
        <v>1946</v>
      </c>
      <c r="F570" s="280" t="s">
        <v>4745</v>
      </c>
      <c r="G570" s="280" t="s">
        <v>142</v>
      </c>
      <c r="H570" s="280" t="s">
        <v>1946</v>
      </c>
      <c r="I570" s="281">
        <v>7874805300</v>
      </c>
      <c r="J570" s="280" t="s">
        <v>4746</v>
      </c>
      <c r="K570" s="280" t="s">
        <v>4747</v>
      </c>
      <c r="L570" s="281">
        <v>7877485971</v>
      </c>
      <c r="M570" s="280" t="s">
        <v>4748</v>
      </c>
      <c r="N570" s="280" t="s">
        <v>4748</v>
      </c>
      <c r="O570" s="280" t="s">
        <v>4748</v>
      </c>
      <c r="P570" s="280" t="s">
        <v>4748</v>
      </c>
      <c r="Q570" s="280" t="s">
        <v>4749</v>
      </c>
      <c r="R570" s="282">
        <v>0</v>
      </c>
      <c r="S570" s="282">
        <v>42</v>
      </c>
      <c r="T570" s="282">
        <v>36</v>
      </c>
      <c r="U570" s="282">
        <v>0</v>
      </c>
      <c r="V570" s="282">
        <v>37</v>
      </c>
      <c r="W570" s="282">
        <v>36</v>
      </c>
      <c r="X570" s="282">
        <v>39</v>
      </c>
      <c r="Y570" s="282">
        <v>40</v>
      </c>
      <c r="Z570" s="282">
        <v>38</v>
      </c>
      <c r="AA570" s="282">
        <v>42</v>
      </c>
      <c r="AB570" s="282">
        <v>0</v>
      </c>
      <c r="AC570" s="282">
        <v>30</v>
      </c>
      <c r="AD570" s="282">
        <v>35</v>
      </c>
      <c r="AE570" s="282">
        <v>34</v>
      </c>
      <c r="AF570" s="282">
        <v>24</v>
      </c>
      <c r="AG570" s="282">
        <v>37</v>
      </c>
      <c r="AH570" s="282">
        <v>33</v>
      </c>
      <c r="AI570" s="282">
        <v>0</v>
      </c>
      <c r="AJ570" s="283">
        <f t="shared" si="8"/>
        <v>503</v>
      </c>
    </row>
    <row r="571" spans="1:36">
      <c r="A571" s="280" t="s">
        <v>4750</v>
      </c>
      <c r="B571" s="280" t="s">
        <v>4751</v>
      </c>
      <c r="C571" s="280" t="s">
        <v>4752</v>
      </c>
      <c r="D571" s="280" t="s">
        <v>142</v>
      </c>
      <c r="E571" s="280" t="s">
        <v>2466</v>
      </c>
      <c r="F571" s="280" t="s">
        <v>4753</v>
      </c>
      <c r="G571" s="280" t="s">
        <v>142</v>
      </c>
      <c r="H571" s="280" t="s">
        <v>506</v>
      </c>
      <c r="I571" s="281">
        <v>7874803970</v>
      </c>
      <c r="J571" s="280" t="s">
        <v>4746</v>
      </c>
      <c r="K571" s="280" t="s">
        <v>4754</v>
      </c>
      <c r="L571" s="281">
        <v>7877677682</v>
      </c>
      <c r="M571" s="280" t="s">
        <v>499</v>
      </c>
      <c r="N571" s="280" t="s">
        <v>499</v>
      </c>
      <c r="O571" s="280" t="s">
        <v>4755</v>
      </c>
      <c r="P571" s="280" t="s">
        <v>4755</v>
      </c>
      <c r="Q571" s="280" t="s">
        <v>4756</v>
      </c>
      <c r="R571" s="282">
        <v>0</v>
      </c>
      <c r="S571" s="282">
        <v>0</v>
      </c>
      <c r="T571" s="282">
        <v>0</v>
      </c>
      <c r="U571" s="282">
        <v>0</v>
      </c>
      <c r="V571" s="282">
        <v>0</v>
      </c>
      <c r="W571" s="282">
        <v>0</v>
      </c>
      <c r="X571" s="282">
        <v>0</v>
      </c>
      <c r="Y571" s="282">
        <v>0</v>
      </c>
      <c r="Z571" s="282">
        <v>0</v>
      </c>
      <c r="AA571" s="282">
        <v>0</v>
      </c>
      <c r="AB571" s="282">
        <v>0</v>
      </c>
      <c r="AC571" s="282">
        <v>31</v>
      </c>
      <c r="AD571" s="282">
        <v>33</v>
      </c>
      <c r="AE571" s="282">
        <v>40</v>
      </c>
      <c r="AF571" s="282">
        <v>37</v>
      </c>
      <c r="AG571" s="282">
        <v>38</v>
      </c>
      <c r="AH571" s="282">
        <v>28</v>
      </c>
      <c r="AI571" s="282">
        <v>0</v>
      </c>
      <c r="AJ571" s="283">
        <f t="shared" si="8"/>
        <v>207</v>
      </c>
    </row>
    <row r="572" spans="1:36">
      <c r="A572" s="280" t="s">
        <v>4757</v>
      </c>
      <c r="B572" s="280" t="s">
        <v>4540</v>
      </c>
      <c r="C572" s="280" t="s">
        <v>4758</v>
      </c>
      <c r="D572" s="280" t="s">
        <v>142</v>
      </c>
      <c r="E572" s="280" t="s">
        <v>1946</v>
      </c>
      <c r="F572" s="280" t="s">
        <v>4758</v>
      </c>
      <c r="G572" s="280" t="s">
        <v>142</v>
      </c>
      <c r="H572" s="280" t="s">
        <v>1946</v>
      </c>
      <c r="I572" s="281">
        <v>7877601835</v>
      </c>
      <c r="J572" s="280" t="s">
        <v>4543</v>
      </c>
      <c r="K572" s="280" t="s">
        <v>4544</v>
      </c>
      <c r="L572" s="281">
        <v>7877601835</v>
      </c>
      <c r="M572" s="280" t="s">
        <v>4545</v>
      </c>
      <c r="N572" s="280" t="s">
        <v>4545</v>
      </c>
      <c r="O572" s="280" t="s">
        <v>4545</v>
      </c>
      <c r="P572" s="280" t="s">
        <v>4545</v>
      </c>
      <c r="Q572" s="280" t="s">
        <v>4759</v>
      </c>
      <c r="R572" s="282">
        <v>0</v>
      </c>
      <c r="S572" s="282">
        <v>0</v>
      </c>
      <c r="T572" s="282">
        <v>1</v>
      </c>
      <c r="U572" s="282">
        <v>0</v>
      </c>
      <c r="V572" s="282">
        <v>1</v>
      </c>
      <c r="W572" s="282">
        <v>4</v>
      </c>
      <c r="X572" s="282">
        <v>8</v>
      </c>
      <c r="Y572" s="282">
        <v>0</v>
      </c>
      <c r="Z572" s="282">
        <v>0</v>
      </c>
      <c r="AA572" s="282">
        <v>0</v>
      </c>
      <c r="AB572" s="282">
        <v>0</v>
      </c>
      <c r="AC572" s="282">
        <v>0</v>
      </c>
      <c r="AD572" s="282">
        <v>0</v>
      </c>
      <c r="AE572" s="282">
        <v>0</v>
      </c>
      <c r="AF572" s="282">
        <v>0</v>
      </c>
      <c r="AG572" s="282">
        <v>0</v>
      </c>
      <c r="AH572" s="282">
        <v>0</v>
      </c>
      <c r="AI572" s="282">
        <v>0</v>
      </c>
      <c r="AJ572" s="283">
        <f t="shared" si="8"/>
        <v>14</v>
      </c>
    </row>
    <row r="573" spans="1:36">
      <c r="A573" s="280" t="s">
        <v>4760</v>
      </c>
      <c r="B573" s="280" t="s">
        <v>4761</v>
      </c>
      <c r="C573" s="280" t="s">
        <v>4762</v>
      </c>
      <c r="D573" s="280" t="s">
        <v>142</v>
      </c>
      <c r="E573" s="280" t="s">
        <v>1946</v>
      </c>
      <c r="F573" s="280" t="s">
        <v>4763</v>
      </c>
      <c r="G573" s="280" t="s">
        <v>142</v>
      </c>
      <c r="H573" s="280" t="s">
        <v>1946</v>
      </c>
      <c r="I573" s="281">
        <v>7877906385</v>
      </c>
      <c r="J573" s="280" t="s">
        <v>4764</v>
      </c>
      <c r="K573" s="280" t="s">
        <v>4765</v>
      </c>
      <c r="L573" s="281">
        <v>7877906385</v>
      </c>
      <c r="M573" s="280" t="s">
        <v>4766</v>
      </c>
      <c r="N573" s="280" t="s">
        <v>4766</v>
      </c>
      <c r="O573" s="280" t="s">
        <v>499</v>
      </c>
      <c r="P573" s="280" t="s">
        <v>499</v>
      </c>
      <c r="Q573" s="280" t="s">
        <v>4767</v>
      </c>
      <c r="R573" s="282">
        <v>2</v>
      </c>
      <c r="S573" s="282">
        <v>8</v>
      </c>
      <c r="T573" s="282">
        <v>7</v>
      </c>
      <c r="U573" s="282">
        <v>0</v>
      </c>
      <c r="V573" s="282">
        <v>7</v>
      </c>
      <c r="W573" s="282">
        <v>7</v>
      </c>
      <c r="X573" s="282">
        <v>7</v>
      </c>
      <c r="Y573" s="282">
        <v>7</v>
      </c>
      <c r="Z573" s="282">
        <v>8</v>
      </c>
      <c r="AA573" s="282">
        <v>8</v>
      </c>
      <c r="AB573" s="282">
        <v>0</v>
      </c>
      <c r="AC573" s="282">
        <v>0</v>
      </c>
      <c r="AD573" s="282">
        <v>0</v>
      </c>
      <c r="AE573" s="282">
        <v>0</v>
      </c>
      <c r="AF573" s="282">
        <v>0</v>
      </c>
      <c r="AG573" s="282">
        <v>0</v>
      </c>
      <c r="AH573" s="282">
        <v>0</v>
      </c>
      <c r="AI573" s="282">
        <v>0</v>
      </c>
      <c r="AJ573" s="283">
        <f t="shared" si="8"/>
        <v>61</v>
      </c>
    </row>
    <row r="574" spans="1:36">
      <c r="A574" s="280" t="s">
        <v>4768</v>
      </c>
      <c r="B574" s="280" t="s">
        <v>1597</v>
      </c>
      <c r="C574" s="280" t="s">
        <v>4769</v>
      </c>
      <c r="D574" s="280" t="s">
        <v>193</v>
      </c>
      <c r="E574" s="280" t="s">
        <v>2234</v>
      </c>
      <c r="F574" s="280" t="s">
        <v>1599</v>
      </c>
      <c r="G574" s="280" t="s">
        <v>142</v>
      </c>
      <c r="H574" s="280" t="s">
        <v>1040</v>
      </c>
      <c r="I574" s="281">
        <v>7876901233</v>
      </c>
      <c r="J574" s="280" t="s">
        <v>1600</v>
      </c>
      <c r="K574" s="280" t="s">
        <v>1601</v>
      </c>
      <c r="L574" s="281">
        <v>7877939876</v>
      </c>
      <c r="M574" s="280" t="s">
        <v>1474</v>
      </c>
      <c r="N574" s="280" t="s">
        <v>1474</v>
      </c>
      <c r="O574" s="280" t="s">
        <v>4770</v>
      </c>
      <c r="P574" s="280" t="s">
        <v>1602</v>
      </c>
      <c r="Q574" s="280" t="s">
        <v>4771</v>
      </c>
      <c r="R574" s="282">
        <v>0</v>
      </c>
      <c r="S574" s="282">
        <v>0</v>
      </c>
      <c r="T574" s="282">
        <v>0</v>
      </c>
      <c r="U574" s="282">
        <v>0</v>
      </c>
      <c r="V574" s="282">
        <v>0</v>
      </c>
      <c r="W574" s="282">
        <v>0</v>
      </c>
      <c r="X574" s="282">
        <v>0</v>
      </c>
      <c r="Y574" s="282">
        <v>0</v>
      </c>
      <c r="Z574" s="282">
        <v>0</v>
      </c>
      <c r="AA574" s="282">
        <v>0</v>
      </c>
      <c r="AB574" s="282">
        <v>0</v>
      </c>
      <c r="AC574" s="282">
        <v>6</v>
      </c>
      <c r="AD574" s="282">
        <v>7</v>
      </c>
      <c r="AE574" s="282">
        <v>10</v>
      </c>
      <c r="AF574" s="282">
        <v>25</v>
      </c>
      <c r="AG574" s="282">
        <v>18</v>
      </c>
      <c r="AH574" s="282">
        <v>42</v>
      </c>
      <c r="AI574" s="282">
        <v>0</v>
      </c>
      <c r="AJ574" s="283">
        <f t="shared" si="8"/>
        <v>108</v>
      </c>
    </row>
    <row r="575" spans="1:36">
      <c r="A575" s="280" t="s">
        <v>4772</v>
      </c>
      <c r="B575" s="280" t="s">
        <v>4773</v>
      </c>
      <c r="C575" s="280" t="s">
        <v>4774</v>
      </c>
      <c r="D575" s="280" t="s">
        <v>142</v>
      </c>
      <c r="E575" s="280" t="s">
        <v>4471</v>
      </c>
      <c r="F575" s="280" t="s">
        <v>4775</v>
      </c>
      <c r="G575" s="280" t="s">
        <v>142</v>
      </c>
      <c r="H575" s="280" t="s">
        <v>4471</v>
      </c>
      <c r="I575" s="281">
        <v>7874135762</v>
      </c>
      <c r="J575" s="280" t="s">
        <v>439</v>
      </c>
      <c r="K575" s="280" t="s">
        <v>4776</v>
      </c>
      <c r="L575" s="281">
        <v>7877673486</v>
      </c>
      <c r="M575" s="280" t="s">
        <v>4777</v>
      </c>
      <c r="N575" s="280" t="s">
        <v>203</v>
      </c>
      <c r="O575" s="280" t="s">
        <v>499</v>
      </c>
      <c r="P575" s="280" t="s">
        <v>499</v>
      </c>
      <c r="Q575" s="280" t="s">
        <v>4778</v>
      </c>
      <c r="R575" s="282">
        <v>14</v>
      </c>
      <c r="S575" s="282">
        <v>14</v>
      </c>
      <c r="T575" s="282">
        <v>10</v>
      </c>
      <c r="U575" s="282">
        <v>0</v>
      </c>
      <c r="V575" s="282">
        <v>0</v>
      </c>
      <c r="W575" s="282">
        <v>0</v>
      </c>
      <c r="X575" s="282">
        <v>0</v>
      </c>
      <c r="Y575" s="282">
        <v>0</v>
      </c>
      <c r="Z575" s="282">
        <v>0</v>
      </c>
      <c r="AA575" s="282">
        <v>0</v>
      </c>
      <c r="AB575" s="282">
        <v>0</v>
      </c>
      <c r="AC575" s="282">
        <v>0</v>
      </c>
      <c r="AD575" s="282">
        <v>0</v>
      </c>
      <c r="AE575" s="282">
        <v>0</v>
      </c>
      <c r="AF575" s="282">
        <v>0</v>
      </c>
      <c r="AG575" s="282">
        <v>0</v>
      </c>
      <c r="AH575" s="282">
        <v>0</v>
      </c>
      <c r="AI575" s="282">
        <v>0</v>
      </c>
      <c r="AJ575" s="283">
        <f t="shared" si="8"/>
        <v>38</v>
      </c>
    </row>
    <row r="576" spans="1:36">
      <c r="A576" s="280" t="s">
        <v>4779</v>
      </c>
      <c r="B576" s="280" t="s">
        <v>4780</v>
      </c>
      <c r="C576" s="280" t="s">
        <v>4781</v>
      </c>
      <c r="D576" s="280" t="s">
        <v>142</v>
      </c>
      <c r="E576" s="280" t="s">
        <v>506</v>
      </c>
      <c r="F576" s="280" t="s">
        <v>2121</v>
      </c>
      <c r="G576" s="280" t="s">
        <v>142</v>
      </c>
      <c r="H576" s="280" t="s">
        <v>2122</v>
      </c>
      <c r="I576" s="281">
        <v>7872501912</v>
      </c>
      <c r="J576" s="280" t="s">
        <v>4782</v>
      </c>
      <c r="K576" s="280" t="s">
        <v>4783</v>
      </c>
      <c r="L576" s="281">
        <v>7872500742</v>
      </c>
      <c r="M576" s="280" t="s">
        <v>4784</v>
      </c>
      <c r="N576" s="280" t="s">
        <v>4784</v>
      </c>
      <c r="O576" s="280" t="s">
        <v>4784</v>
      </c>
      <c r="P576" s="280" t="s">
        <v>4785</v>
      </c>
      <c r="Q576" s="280" t="s">
        <v>652</v>
      </c>
      <c r="R576" s="282">
        <v>13</v>
      </c>
      <c r="S576" s="282">
        <v>36</v>
      </c>
      <c r="T576" s="282">
        <v>60</v>
      </c>
      <c r="U576" s="282">
        <v>0</v>
      </c>
      <c r="V576" s="282">
        <v>62</v>
      </c>
      <c r="W576" s="282">
        <v>63</v>
      </c>
      <c r="X576" s="282">
        <v>60</v>
      </c>
      <c r="Y576" s="282">
        <v>58</v>
      </c>
      <c r="Z576" s="282">
        <v>57</v>
      </c>
      <c r="AA576" s="282">
        <v>62</v>
      </c>
      <c r="AB576" s="282">
        <v>0</v>
      </c>
      <c r="AC576" s="282">
        <v>70</v>
      </c>
      <c r="AD576" s="282">
        <v>80</v>
      </c>
      <c r="AE576" s="282">
        <v>80</v>
      </c>
      <c r="AF576" s="282">
        <v>86</v>
      </c>
      <c r="AG576" s="282">
        <v>81</v>
      </c>
      <c r="AH576" s="282">
        <v>73</v>
      </c>
      <c r="AI576" s="282">
        <v>0</v>
      </c>
      <c r="AJ576" s="283">
        <f t="shared" si="8"/>
        <v>941</v>
      </c>
    </row>
    <row r="577" spans="1:36">
      <c r="A577" s="280" t="s">
        <v>4786</v>
      </c>
      <c r="B577" s="280" t="s">
        <v>4787</v>
      </c>
      <c r="C577" s="280" t="s">
        <v>4788</v>
      </c>
      <c r="D577" s="280" t="s">
        <v>142</v>
      </c>
      <c r="E577" s="280" t="s">
        <v>3925</v>
      </c>
      <c r="F577" s="280" t="s">
        <v>4789</v>
      </c>
      <c r="G577" s="280" t="s">
        <v>142</v>
      </c>
      <c r="H577" s="280" t="s">
        <v>3835</v>
      </c>
      <c r="I577" s="281">
        <v>7876054176</v>
      </c>
      <c r="J577" s="280" t="s">
        <v>439</v>
      </c>
      <c r="K577" s="280" t="s">
        <v>4790</v>
      </c>
      <c r="L577" s="281">
        <v>7876054176</v>
      </c>
      <c r="M577" s="280" t="s">
        <v>1513</v>
      </c>
      <c r="N577" s="280" t="s">
        <v>4791</v>
      </c>
      <c r="O577" s="280" t="s">
        <v>4792</v>
      </c>
      <c r="P577" s="280" t="s">
        <v>4792</v>
      </c>
      <c r="Q577" s="280" t="s">
        <v>4792</v>
      </c>
      <c r="R577" s="282">
        <v>0</v>
      </c>
      <c r="S577" s="282">
        <v>0</v>
      </c>
      <c r="T577" s="282">
        <v>0</v>
      </c>
      <c r="U577" s="282">
        <v>1</v>
      </c>
      <c r="V577" s="282">
        <v>0</v>
      </c>
      <c r="W577" s="282">
        <v>0</v>
      </c>
      <c r="X577" s="282">
        <v>1</v>
      </c>
      <c r="Y577" s="282">
        <v>0</v>
      </c>
      <c r="Z577" s="282">
        <v>0</v>
      </c>
      <c r="AA577" s="282">
        <v>0</v>
      </c>
      <c r="AB577" s="282">
        <v>1</v>
      </c>
      <c r="AC577" s="282">
        <v>0</v>
      </c>
      <c r="AD577" s="282">
        <v>0</v>
      </c>
      <c r="AE577" s="282">
        <v>0</v>
      </c>
      <c r="AF577" s="282">
        <v>3</v>
      </c>
      <c r="AG577" s="282">
        <v>1</v>
      </c>
      <c r="AH577" s="282">
        <v>4</v>
      </c>
      <c r="AI577" s="282">
        <v>0</v>
      </c>
      <c r="AJ577" s="283">
        <f t="shared" si="8"/>
        <v>11</v>
      </c>
    </row>
    <row r="578" spans="1:36">
      <c r="A578" s="280" t="s">
        <v>4793</v>
      </c>
      <c r="B578" s="280" t="s">
        <v>4794</v>
      </c>
      <c r="C578" s="280" t="s">
        <v>4795</v>
      </c>
      <c r="D578" s="280" t="s">
        <v>142</v>
      </c>
      <c r="E578" s="280" t="s">
        <v>4471</v>
      </c>
      <c r="F578" s="280" t="s">
        <v>4796</v>
      </c>
      <c r="G578" s="280" t="s">
        <v>142</v>
      </c>
      <c r="H578" s="280" t="s">
        <v>2122</v>
      </c>
      <c r="I578" s="281">
        <v>7877546761</v>
      </c>
      <c r="J578" s="280" t="s">
        <v>4797</v>
      </c>
      <c r="K578" s="280" t="s">
        <v>4798</v>
      </c>
      <c r="L578" s="281">
        <v>7877541024</v>
      </c>
      <c r="M578" s="280" t="s">
        <v>4799</v>
      </c>
      <c r="N578" s="280" t="s">
        <v>4799</v>
      </c>
      <c r="O578" s="280" t="s">
        <v>4799</v>
      </c>
      <c r="P578" s="280" t="s">
        <v>4799</v>
      </c>
      <c r="Q578" s="280" t="s">
        <v>4794</v>
      </c>
      <c r="R578" s="282">
        <v>0</v>
      </c>
      <c r="S578" s="282">
        <v>0</v>
      </c>
      <c r="T578" s="282">
        <v>0</v>
      </c>
      <c r="U578" s="282">
        <v>0</v>
      </c>
      <c r="V578" s="282">
        <v>0</v>
      </c>
      <c r="W578" s="282">
        <v>0</v>
      </c>
      <c r="X578" s="282">
        <v>0</v>
      </c>
      <c r="Y578" s="282">
        <v>0</v>
      </c>
      <c r="Z578" s="282">
        <v>0</v>
      </c>
      <c r="AA578" s="282">
        <v>0</v>
      </c>
      <c r="AB578" s="282">
        <v>0</v>
      </c>
      <c r="AC578" s="282">
        <v>9</v>
      </c>
      <c r="AD578" s="282">
        <v>12</v>
      </c>
      <c r="AE578" s="282">
        <v>15</v>
      </c>
      <c r="AF578" s="282">
        <v>21</v>
      </c>
      <c r="AG578" s="282">
        <v>7</v>
      </c>
      <c r="AH578" s="282">
        <v>17</v>
      </c>
      <c r="AI578" s="282">
        <v>0</v>
      </c>
      <c r="AJ578" s="283">
        <f t="shared" ref="AJ578:AJ638" si="9">SUM(R578:AI578)</f>
        <v>81</v>
      </c>
    </row>
    <row r="579" spans="1:36">
      <c r="A579" s="280" t="s">
        <v>4800</v>
      </c>
      <c r="B579" s="280" t="s">
        <v>4801</v>
      </c>
      <c r="C579" s="280" t="s">
        <v>4802</v>
      </c>
      <c r="D579" s="280" t="s">
        <v>142</v>
      </c>
      <c r="E579" s="280" t="s">
        <v>4281</v>
      </c>
      <c r="F579" s="280" t="s">
        <v>4803</v>
      </c>
      <c r="G579" s="280" t="s">
        <v>142</v>
      </c>
      <c r="H579" s="280" t="s">
        <v>4281</v>
      </c>
      <c r="I579" s="281">
        <v>7878000724</v>
      </c>
      <c r="J579" s="280" t="s">
        <v>439</v>
      </c>
      <c r="K579" s="280" t="s">
        <v>4804</v>
      </c>
      <c r="L579" s="281">
        <v>7876322813</v>
      </c>
      <c r="M579" s="280" t="s">
        <v>4805</v>
      </c>
      <c r="N579" s="280" t="s">
        <v>4805</v>
      </c>
      <c r="O579" s="280" t="s">
        <v>4805</v>
      </c>
      <c r="P579" s="280" t="s">
        <v>4805</v>
      </c>
      <c r="Q579" s="280" t="s">
        <v>439</v>
      </c>
      <c r="R579" s="282">
        <v>0</v>
      </c>
      <c r="S579" s="282">
        <v>0</v>
      </c>
      <c r="T579" s="282">
        <v>0</v>
      </c>
      <c r="U579" s="282">
        <v>0</v>
      </c>
      <c r="V579" s="282">
        <v>0</v>
      </c>
      <c r="W579" s="282">
        <v>0</v>
      </c>
      <c r="X579" s="282">
        <v>0</v>
      </c>
      <c r="Y579" s="282">
        <v>0</v>
      </c>
      <c r="Z579" s="282">
        <v>0</v>
      </c>
      <c r="AA579" s="282">
        <v>0</v>
      </c>
      <c r="AB579" s="282">
        <v>0</v>
      </c>
      <c r="AC579" s="282">
        <v>0</v>
      </c>
      <c r="AD579" s="282">
        <v>0</v>
      </c>
      <c r="AE579" s="282">
        <v>0</v>
      </c>
      <c r="AF579" s="282">
        <v>0</v>
      </c>
      <c r="AG579" s="282">
        <v>0</v>
      </c>
      <c r="AH579" s="282">
        <v>0</v>
      </c>
      <c r="AI579" s="282">
        <v>0</v>
      </c>
      <c r="AJ579" s="283">
        <f t="shared" si="9"/>
        <v>0</v>
      </c>
    </row>
    <row r="580" spans="1:36">
      <c r="A580" s="280" t="s">
        <v>4806</v>
      </c>
      <c r="B580" s="280" t="s">
        <v>4807</v>
      </c>
      <c r="C580" s="280" t="s">
        <v>4808</v>
      </c>
      <c r="D580" s="280" t="s">
        <v>142</v>
      </c>
      <c r="E580" s="280" t="s">
        <v>4281</v>
      </c>
      <c r="F580" s="280" t="s">
        <v>4809</v>
      </c>
      <c r="G580" s="280" t="s">
        <v>142</v>
      </c>
      <c r="H580" s="280" t="s">
        <v>506</v>
      </c>
      <c r="I580" s="281">
        <v>7872006216</v>
      </c>
      <c r="J580" s="280" t="s">
        <v>4810</v>
      </c>
      <c r="K580" s="280" t="s">
        <v>4811</v>
      </c>
      <c r="L580" s="281">
        <v>7872006216</v>
      </c>
      <c r="M580" s="280" t="s">
        <v>4812</v>
      </c>
      <c r="N580" s="280" t="s">
        <v>4812</v>
      </c>
      <c r="O580" s="280" t="s">
        <v>555</v>
      </c>
      <c r="P580" s="280" t="s">
        <v>555</v>
      </c>
      <c r="Q580" s="280" t="s">
        <v>4813</v>
      </c>
      <c r="R580" s="282">
        <v>0</v>
      </c>
      <c r="S580" s="282">
        <v>0</v>
      </c>
      <c r="T580" s="282">
        <v>6</v>
      </c>
      <c r="U580" s="282">
        <v>0</v>
      </c>
      <c r="V580" s="282">
        <v>10</v>
      </c>
      <c r="W580" s="282">
        <v>7</v>
      </c>
      <c r="X580" s="282">
        <v>8</v>
      </c>
      <c r="Y580" s="282">
        <v>0</v>
      </c>
      <c r="Z580" s="282">
        <v>0</v>
      </c>
      <c r="AA580" s="282">
        <v>0</v>
      </c>
      <c r="AB580" s="282">
        <v>0</v>
      </c>
      <c r="AC580" s="282">
        <v>0</v>
      </c>
      <c r="AD580" s="282">
        <v>0</v>
      </c>
      <c r="AE580" s="282">
        <v>0</v>
      </c>
      <c r="AF580" s="282">
        <v>0</v>
      </c>
      <c r="AG580" s="282">
        <v>0</v>
      </c>
      <c r="AH580" s="282">
        <v>0</v>
      </c>
      <c r="AI580" s="282">
        <v>0</v>
      </c>
      <c r="AJ580" s="283">
        <f t="shared" si="9"/>
        <v>31</v>
      </c>
    </row>
    <row r="581" spans="1:36">
      <c r="A581" s="280" t="s">
        <v>4814</v>
      </c>
      <c r="B581" s="280" t="s">
        <v>4815</v>
      </c>
      <c r="C581" s="280" t="s">
        <v>4816</v>
      </c>
      <c r="D581" s="280" t="s">
        <v>142</v>
      </c>
      <c r="E581" s="280" t="s">
        <v>4436</v>
      </c>
      <c r="F581" s="280" t="s">
        <v>4816</v>
      </c>
      <c r="G581" s="280" t="s">
        <v>142</v>
      </c>
      <c r="H581" s="280" t="s">
        <v>4436</v>
      </c>
      <c r="I581" s="281">
        <v>7877640000</v>
      </c>
      <c r="J581" s="280" t="s">
        <v>4817</v>
      </c>
      <c r="K581" s="280" t="s">
        <v>4818</v>
      </c>
      <c r="L581" s="281">
        <v>7877640000</v>
      </c>
      <c r="M581" s="280" t="s">
        <v>555</v>
      </c>
      <c r="N581" s="280" t="s">
        <v>555</v>
      </c>
      <c r="O581" s="280" t="s">
        <v>4819</v>
      </c>
      <c r="P581" s="280" t="s">
        <v>4819</v>
      </c>
      <c r="Q581" s="280" t="s">
        <v>4820</v>
      </c>
      <c r="R581" s="282">
        <v>0</v>
      </c>
      <c r="S581" s="282">
        <v>0</v>
      </c>
      <c r="T581" s="282">
        <v>0</v>
      </c>
      <c r="U581" s="282">
        <v>0</v>
      </c>
      <c r="V581" s="282">
        <v>0</v>
      </c>
      <c r="W581" s="282">
        <v>0</v>
      </c>
      <c r="X581" s="282">
        <v>0</v>
      </c>
      <c r="Y581" s="282">
        <v>0</v>
      </c>
      <c r="Z581" s="282">
        <v>0</v>
      </c>
      <c r="AA581" s="282">
        <v>0</v>
      </c>
      <c r="AB581" s="282">
        <v>0</v>
      </c>
      <c r="AC581" s="282">
        <v>89</v>
      </c>
      <c r="AD581" s="282">
        <v>86</v>
      </c>
      <c r="AE581" s="282">
        <v>84</v>
      </c>
      <c r="AF581" s="282">
        <v>85</v>
      </c>
      <c r="AG581" s="282">
        <v>71</v>
      </c>
      <c r="AH581" s="282">
        <v>77</v>
      </c>
      <c r="AI581" s="282">
        <v>0</v>
      </c>
      <c r="AJ581" s="283">
        <f t="shared" si="9"/>
        <v>492</v>
      </c>
    </row>
    <row r="582" spans="1:36">
      <c r="A582" s="280" t="s">
        <v>4821</v>
      </c>
      <c r="B582" s="280" t="s">
        <v>4822</v>
      </c>
      <c r="C582" s="280" t="s">
        <v>4823</v>
      </c>
      <c r="D582" s="280" t="s">
        <v>142</v>
      </c>
      <c r="E582" s="280" t="s">
        <v>4824</v>
      </c>
      <c r="F582" s="280" t="s">
        <v>4825</v>
      </c>
      <c r="G582" s="280" t="s">
        <v>142</v>
      </c>
      <c r="H582" s="280" t="s">
        <v>4824</v>
      </c>
      <c r="I582" s="281">
        <v>7879994611</v>
      </c>
      <c r="J582" s="280" t="s">
        <v>4826</v>
      </c>
      <c r="K582" s="280" t="s">
        <v>4827</v>
      </c>
      <c r="L582" s="281">
        <v>7877262833</v>
      </c>
      <c r="M582" s="280" t="s">
        <v>4828</v>
      </c>
      <c r="N582" s="280" t="s">
        <v>4829</v>
      </c>
      <c r="O582" s="280" t="s">
        <v>4830</v>
      </c>
      <c r="P582" s="280" t="s">
        <v>4831</v>
      </c>
      <c r="Q582" s="280" t="s">
        <v>4832</v>
      </c>
      <c r="R582" s="282">
        <v>29</v>
      </c>
      <c r="S582" s="282">
        <v>14</v>
      </c>
      <c r="T582" s="282">
        <v>46</v>
      </c>
      <c r="U582" s="282">
        <v>0</v>
      </c>
      <c r="V582" s="282">
        <v>22</v>
      </c>
      <c r="W582" s="282">
        <v>41</v>
      </c>
      <c r="X582" s="282">
        <v>41</v>
      </c>
      <c r="Y582" s="282">
        <v>33</v>
      </c>
      <c r="Z582" s="282">
        <v>45</v>
      </c>
      <c r="AA582" s="282">
        <v>51</v>
      </c>
      <c r="AB582" s="282">
        <v>0</v>
      </c>
      <c r="AC582" s="282">
        <v>26</v>
      </c>
      <c r="AD582" s="282">
        <v>46</v>
      </c>
      <c r="AE582" s="282">
        <v>54</v>
      </c>
      <c r="AF582" s="282">
        <v>54</v>
      </c>
      <c r="AG582" s="282">
        <v>54</v>
      </c>
      <c r="AH582" s="282">
        <v>45</v>
      </c>
      <c r="AI582" s="282">
        <v>0</v>
      </c>
      <c r="AJ582" s="283">
        <f t="shared" si="9"/>
        <v>601</v>
      </c>
    </row>
    <row r="583" spans="1:36">
      <c r="A583" s="280" t="s">
        <v>4833</v>
      </c>
      <c r="B583" s="280" t="s">
        <v>4834</v>
      </c>
      <c r="C583" s="280" t="s">
        <v>4835</v>
      </c>
      <c r="D583" s="280" t="s">
        <v>142</v>
      </c>
      <c r="E583" s="280" t="s">
        <v>4305</v>
      </c>
      <c r="F583" s="280" t="s">
        <v>4836</v>
      </c>
      <c r="G583" s="280" t="s">
        <v>142</v>
      </c>
      <c r="H583" s="280" t="s">
        <v>4305</v>
      </c>
      <c r="I583" s="281">
        <v>7877640690</v>
      </c>
      <c r="J583" s="280" t="s">
        <v>4837</v>
      </c>
      <c r="K583" s="280" t="s">
        <v>4838</v>
      </c>
      <c r="L583" s="281">
        <v>7872827556</v>
      </c>
      <c r="M583" s="280" t="s">
        <v>508</v>
      </c>
      <c r="N583" s="280" t="s">
        <v>508</v>
      </c>
      <c r="O583" s="280" t="s">
        <v>4839</v>
      </c>
      <c r="P583" s="280" t="s">
        <v>4839</v>
      </c>
      <c r="Q583" s="280" t="s">
        <v>4840</v>
      </c>
      <c r="R583" s="282">
        <v>0</v>
      </c>
      <c r="S583" s="282">
        <v>0</v>
      </c>
      <c r="T583" s="282">
        <v>0</v>
      </c>
      <c r="U583" s="282">
        <v>0</v>
      </c>
      <c r="V583" s="282">
        <v>0</v>
      </c>
      <c r="W583" s="282">
        <v>0</v>
      </c>
      <c r="X583" s="282">
        <v>0</v>
      </c>
      <c r="Y583" s="282">
        <v>0</v>
      </c>
      <c r="Z583" s="282">
        <v>0</v>
      </c>
      <c r="AA583" s="282">
        <v>0</v>
      </c>
      <c r="AB583" s="282">
        <v>0</v>
      </c>
      <c r="AC583" s="282">
        <v>65</v>
      </c>
      <c r="AD583" s="282">
        <v>58</v>
      </c>
      <c r="AE583" s="282">
        <v>61</v>
      </c>
      <c r="AF583" s="282">
        <v>84</v>
      </c>
      <c r="AG583" s="282">
        <v>96</v>
      </c>
      <c r="AH583" s="282">
        <v>94</v>
      </c>
      <c r="AI583" s="282">
        <v>0</v>
      </c>
      <c r="AJ583" s="283">
        <f t="shared" si="9"/>
        <v>458</v>
      </c>
    </row>
    <row r="584" spans="1:36">
      <c r="A584" s="280" t="s">
        <v>4841</v>
      </c>
      <c r="B584" s="280" t="s">
        <v>4842</v>
      </c>
      <c r="C584" s="280" t="s">
        <v>4843</v>
      </c>
      <c r="D584" s="280" t="s">
        <v>142</v>
      </c>
      <c r="E584" s="280" t="s">
        <v>4824</v>
      </c>
      <c r="F584" s="280" t="s">
        <v>4844</v>
      </c>
      <c r="G584" s="280" t="s">
        <v>142</v>
      </c>
      <c r="H584" s="280" t="s">
        <v>4824</v>
      </c>
      <c r="I584" s="281">
        <v>7877214540</v>
      </c>
      <c r="J584" s="280" t="s">
        <v>4845</v>
      </c>
      <c r="K584" s="280" t="s">
        <v>4846</v>
      </c>
      <c r="L584" s="281">
        <v>7877234550</v>
      </c>
      <c r="M584" s="280" t="s">
        <v>4847</v>
      </c>
      <c r="N584" s="280" t="s">
        <v>4847</v>
      </c>
      <c r="O584" s="280" t="s">
        <v>4847</v>
      </c>
      <c r="P584" s="280" t="s">
        <v>4847</v>
      </c>
      <c r="Q584" s="280" t="s">
        <v>4848</v>
      </c>
      <c r="R584" s="282">
        <v>9</v>
      </c>
      <c r="S584" s="282">
        <v>23</v>
      </c>
      <c r="T584" s="282">
        <v>39</v>
      </c>
      <c r="U584" s="282">
        <v>0</v>
      </c>
      <c r="V584" s="282">
        <v>43</v>
      </c>
      <c r="W584" s="282">
        <v>52</v>
      </c>
      <c r="X584" s="282">
        <v>44</v>
      </c>
      <c r="Y584" s="282">
        <v>55</v>
      </c>
      <c r="Z584" s="282">
        <v>64</v>
      </c>
      <c r="AA584" s="282">
        <v>58</v>
      </c>
      <c r="AB584" s="282">
        <v>0</v>
      </c>
      <c r="AC584" s="282">
        <v>58</v>
      </c>
      <c r="AD584" s="282">
        <v>44</v>
      </c>
      <c r="AE584" s="282">
        <v>65</v>
      </c>
      <c r="AF584" s="282">
        <v>57</v>
      </c>
      <c r="AG584" s="282">
        <v>60</v>
      </c>
      <c r="AH584" s="282">
        <v>65</v>
      </c>
      <c r="AI584" s="282">
        <v>0</v>
      </c>
      <c r="AJ584" s="283">
        <f t="shared" si="9"/>
        <v>736</v>
      </c>
    </row>
    <row r="585" spans="1:36">
      <c r="A585" s="280" t="s">
        <v>4849</v>
      </c>
      <c r="B585" s="280" t="s">
        <v>4850</v>
      </c>
      <c r="C585" s="280" t="s">
        <v>4851</v>
      </c>
      <c r="D585" s="280" t="s">
        <v>142</v>
      </c>
      <c r="E585" s="280" t="s">
        <v>4824</v>
      </c>
      <c r="F585" s="280" t="s">
        <v>4852</v>
      </c>
      <c r="G585" s="280" t="s">
        <v>142</v>
      </c>
      <c r="H585" s="280" t="s">
        <v>4824</v>
      </c>
      <c r="I585" s="281">
        <v>7877285343</v>
      </c>
      <c r="J585" s="280" t="s">
        <v>4853</v>
      </c>
      <c r="K585" s="280" t="s">
        <v>4854</v>
      </c>
      <c r="L585" s="281">
        <v>7872681454</v>
      </c>
      <c r="M585" s="280" t="s">
        <v>4855</v>
      </c>
      <c r="N585" s="280" t="s">
        <v>4856</v>
      </c>
      <c r="O585" s="280" t="s">
        <v>4857</v>
      </c>
      <c r="P585" s="280" t="s">
        <v>4857</v>
      </c>
      <c r="Q585" s="280" t="s">
        <v>1797</v>
      </c>
      <c r="R585" s="282">
        <v>17</v>
      </c>
      <c r="S585" s="282">
        <v>26</v>
      </c>
      <c r="T585" s="282">
        <v>61</v>
      </c>
      <c r="U585" s="282">
        <v>0</v>
      </c>
      <c r="V585" s="282">
        <v>50</v>
      </c>
      <c r="W585" s="282">
        <v>60</v>
      </c>
      <c r="X585" s="282">
        <v>68</v>
      </c>
      <c r="Y585" s="282">
        <v>58</v>
      </c>
      <c r="Z585" s="282">
        <v>47</v>
      </c>
      <c r="AA585" s="282">
        <v>53</v>
      </c>
      <c r="AB585" s="282">
        <v>0</v>
      </c>
      <c r="AC585" s="282">
        <v>74</v>
      </c>
      <c r="AD585" s="282">
        <v>74</v>
      </c>
      <c r="AE585" s="282">
        <v>80</v>
      </c>
      <c r="AF585" s="282">
        <v>76</v>
      </c>
      <c r="AG585" s="282">
        <v>75</v>
      </c>
      <c r="AH585" s="282">
        <v>78</v>
      </c>
      <c r="AI585" s="282">
        <v>0</v>
      </c>
      <c r="AJ585" s="283">
        <f t="shared" si="9"/>
        <v>897</v>
      </c>
    </row>
    <row r="586" spans="1:36">
      <c r="A586" s="280" t="s">
        <v>4858</v>
      </c>
      <c r="B586" s="280" t="s">
        <v>4859</v>
      </c>
      <c r="C586" s="280" t="s">
        <v>4860</v>
      </c>
      <c r="D586" s="280" t="s">
        <v>142</v>
      </c>
      <c r="E586" s="280" t="s">
        <v>1946</v>
      </c>
      <c r="F586" s="280" t="s">
        <v>4861</v>
      </c>
      <c r="G586" s="280" t="s">
        <v>4519</v>
      </c>
      <c r="H586" s="280" t="s">
        <v>1946</v>
      </c>
      <c r="I586" s="281">
        <v>7877730091</v>
      </c>
      <c r="J586" s="280" t="s">
        <v>4862</v>
      </c>
      <c r="K586" s="280" t="s">
        <v>4863</v>
      </c>
      <c r="L586" s="281">
        <v>7877730091</v>
      </c>
      <c r="M586" s="280" t="s">
        <v>4864</v>
      </c>
      <c r="N586" s="280" t="s">
        <v>1474</v>
      </c>
      <c r="O586" s="280" t="s">
        <v>1474</v>
      </c>
      <c r="P586" s="280" t="s">
        <v>1474</v>
      </c>
      <c r="Q586" s="280" t="s">
        <v>4865</v>
      </c>
      <c r="R586" s="282">
        <v>21</v>
      </c>
      <c r="S586" s="282">
        <v>17</v>
      </c>
      <c r="T586" s="282">
        <v>0</v>
      </c>
      <c r="U586" s="282">
        <v>0</v>
      </c>
      <c r="V586" s="282">
        <v>0</v>
      </c>
      <c r="W586" s="282">
        <v>0</v>
      </c>
      <c r="X586" s="282">
        <v>0</v>
      </c>
      <c r="Y586" s="282">
        <v>0</v>
      </c>
      <c r="Z586" s="282">
        <v>0</v>
      </c>
      <c r="AA586" s="282">
        <v>0</v>
      </c>
      <c r="AB586" s="282">
        <v>0</v>
      </c>
      <c r="AC586" s="282">
        <v>0</v>
      </c>
      <c r="AD586" s="282">
        <v>0</v>
      </c>
      <c r="AE586" s="282">
        <v>0</v>
      </c>
      <c r="AF586" s="282">
        <v>0</v>
      </c>
      <c r="AG586" s="282">
        <v>0</v>
      </c>
      <c r="AH586" s="282">
        <v>0</v>
      </c>
      <c r="AI586" s="282">
        <v>0</v>
      </c>
      <c r="AJ586" s="283">
        <f t="shared" si="9"/>
        <v>38</v>
      </c>
    </row>
    <row r="587" spans="1:36">
      <c r="A587" s="280" t="s">
        <v>4866</v>
      </c>
      <c r="B587" s="280" t="s">
        <v>4867</v>
      </c>
      <c r="C587" s="280" t="s">
        <v>4868</v>
      </c>
      <c r="D587" s="280" t="s">
        <v>142</v>
      </c>
      <c r="E587" s="280" t="s">
        <v>3835</v>
      </c>
      <c r="F587" s="280" t="s">
        <v>4868</v>
      </c>
      <c r="G587" s="280" t="s">
        <v>142</v>
      </c>
      <c r="H587" s="280" t="s">
        <v>3835</v>
      </c>
      <c r="I587" s="281">
        <v>7877528012</v>
      </c>
      <c r="J587" s="280" t="s">
        <v>4869</v>
      </c>
      <c r="K587" s="280" t="s">
        <v>4870</v>
      </c>
      <c r="L587" s="281">
        <v>7877528012</v>
      </c>
      <c r="M587" s="280" t="s">
        <v>4871</v>
      </c>
      <c r="N587" s="280" t="s">
        <v>4871</v>
      </c>
      <c r="O587" s="280" t="s">
        <v>4872</v>
      </c>
      <c r="P587" s="280" t="s">
        <v>4872</v>
      </c>
      <c r="Q587" s="280" t="s">
        <v>4873</v>
      </c>
      <c r="R587" s="282">
        <v>12</v>
      </c>
      <c r="S587" s="282">
        <v>19</v>
      </c>
      <c r="T587" s="282">
        <v>27</v>
      </c>
      <c r="U587" s="282">
        <v>0</v>
      </c>
      <c r="V587" s="282">
        <v>40</v>
      </c>
      <c r="W587" s="282">
        <v>46</v>
      </c>
      <c r="X587" s="282">
        <v>52</v>
      </c>
      <c r="Y587" s="282">
        <v>50</v>
      </c>
      <c r="Z587" s="282">
        <v>54</v>
      </c>
      <c r="AA587" s="282">
        <v>58</v>
      </c>
      <c r="AB587" s="282">
        <v>0</v>
      </c>
      <c r="AC587" s="282">
        <v>72</v>
      </c>
      <c r="AD587" s="282">
        <v>78</v>
      </c>
      <c r="AE587" s="282">
        <v>75</v>
      </c>
      <c r="AF587" s="282">
        <v>64</v>
      </c>
      <c r="AG587" s="282">
        <v>86</v>
      </c>
      <c r="AH587" s="282">
        <v>83</v>
      </c>
      <c r="AI587" s="282">
        <v>0</v>
      </c>
      <c r="AJ587" s="283">
        <f t="shared" si="9"/>
        <v>816</v>
      </c>
    </row>
    <row r="588" spans="1:36">
      <c r="A588" s="280" t="s">
        <v>4874</v>
      </c>
      <c r="B588" s="280" t="s">
        <v>4875</v>
      </c>
      <c r="C588" s="280" t="s">
        <v>4876</v>
      </c>
      <c r="D588" s="280" t="s">
        <v>142</v>
      </c>
      <c r="E588" s="280" t="s">
        <v>4877</v>
      </c>
      <c r="F588" s="280" t="s">
        <v>4876</v>
      </c>
      <c r="G588" s="280" t="s">
        <v>142</v>
      </c>
      <c r="H588" s="280" t="s">
        <v>4877</v>
      </c>
      <c r="I588" s="281">
        <v>9393388518</v>
      </c>
      <c r="J588" s="280" t="s">
        <v>4878</v>
      </c>
      <c r="K588" s="280" t="s">
        <v>4879</v>
      </c>
      <c r="L588" s="281">
        <v>7877260378</v>
      </c>
      <c r="M588" s="280" t="s">
        <v>4880</v>
      </c>
      <c r="N588" s="280" t="s">
        <v>4880</v>
      </c>
      <c r="O588" s="280" t="s">
        <v>4880</v>
      </c>
      <c r="P588" s="280" t="s">
        <v>1474</v>
      </c>
      <c r="Q588" s="280" t="s">
        <v>4880</v>
      </c>
      <c r="R588" s="282">
        <v>0</v>
      </c>
      <c r="S588" s="282">
        <v>0</v>
      </c>
      <c r="T588" s="282">
        <v>0</v>
      </c>
      <c r="U588" s="282">
        <v>0</v>
      </c>
      <c r="V588" s="282">
        <v>0</v>
      </c>
      <c r="W588" s="282">
        <v>0</v>
      </c>
      <c r="X588" s="282">
        <v>0</v>
      </c>
      <c r="Y588" s="282">
        <v>0</v>
      </c>
      <c r="Z588" s="282">
        <v>0</v>
      </c>
      <c r="AA588" s="282">
        <v>0</v>
      </c>
      <c r="AB588" s="282">
        <v>0</v>
      </c>
      <c r="AC588" s="282">
        <v>0</v>
      </c>
      <c r="AD588" s="282">
        <v>0</v>
      </c>
      <c r="AE588" s="282">
        <v>0</v>
      </c>
      <c r="AF588" s="282">
        <v>0</v>
      </c>
      <c r="AG588" s="282">
        <v>0</v>
      </c>
      <c r="AH588" s="282">
        <v>0</v>
      </c>
      <c r="AI588" s="282">
        <v>0</v>
      </c>
      <c r="AJ588" s="283">
        <f t="shared" si="9"/>
        <v>0</v>
      </c>
    </row>
    <row r="589" spans="1:36">
      <c r="A589" s="280" t="s">
        <v>4881</v>
      </c>
      <c r="B589" s="280" t="s">
        <v>4882</v>
      </c>
      <c r="C589" s="280" t="s">
        <v>4883</v>
      </c>
      <c r="D589" s="280" t="s">
        <v>142</v>
      </c>
      <c r="E589" s="280" t="s">
        <v>4471</v>
      </c>
      <c r="F589" s="280" t="s">
        <v>4884</v>
      </c>
      <c r="G589" s="280" t="s">
        <v>142</v>
      </c>
      <c r="H589" s="280" t="s">
        <v>3835</v>
      </c>
      <c r="I589" s="281">
        <v>7879571312</v>
      </c>
      <c r="J589" s="280" t="s">
        <v>4885</v>
      </c>
      <c r="K589" s="280" t="s">
        <v>4886</v>
      </c>
      <c r="L589" s="281">
        <v>7879571299</v>
      </c>
      <c r="M589" s="280" t="s">
        <v>4887</v>
      </c>
      <c r="N589" s="280" t="s">
        <v>4887</v>
      </c>
      <c r="O589" s="280" t="s">
        <v>4887</v>
      </c>
      <c r="P589" s="280" t="s">
        <v>4887</v>
      </c>
      <c r="Q589" s="280" t="s">
        <v>4887</v>
      </c>
      <c r="R589" s="282">
        <v>0</v>
      </c>
      <c r="S589" s="282">
        <v>0</v>
      </c>
      <c r="T589" s="282">
        <v>3</v>
      </c>
      <c r="U589" s="282">
        <v>0</v>
      </c>
      <c r="V589" s="282">
        <v>4</v>
      </c>
      <c r="W589" s="282">
        <v>11</v>
      </c>
      <c r="X589" s="282">
        <v>12</v>
      </c>
      <c r="Y589" s="282">
        <v>12</v>
      </c>
      <c r="Z589" s="282">
        <v>10</v>
      </c>
      <c r="AA589" s="282">
        <v>9</v>
      </c>
      <c r="AB589" s="282">
        <v>0</v>
      </c>
      <c r="AC589" s="282">
        <v>9</v>
      </c>
      <c r="AD589" s="282">
        <v>12</v>
      </c>
      <c r="AE589" s="282">
        <v>9</v>
      </c>
      <c r="AF589" s="282">
        <v>6</v>
      </c>
      <c r="AG589" s="282">
        <v>10</v>
      </c>
      <c r="AH589" s="282">
        <v>6</v>
      </c>
      <c r="AI589" s="282">
        <v>0</v>
      </c>
      <c r="AJ589" s="283">
        <f t="shared" si="9"/>
        <v>113</v>
      </c>
    </row>
    <row r="590" spans="1:36">
      <c r="A590" s="280" t="s">
        <v>4888</v>
      </c>
      <c r="B590" s="280" t="s">
        <v>4889</v>
      </c>
      <c r="C590" s="280" t="s">
        <v>4890</v>
      </c>
      <c r="D590" s="280" t="s">
        <v>142</v>
      </c>
      <c r="E590" s="280" t="s">
        <v>1946</v>
      </c>
      <c r="F590" s="280" t="s">
        <v>4891</v>
      </c>
      <c r="G590" s="280" t="s">
        <v>142</v>
      </c>
      <c r="H590" s="280" t="s">
        <v>506</v>
      </c>
      <c r="I590" s="281">
        <v>7874803998</v>
      </c>
      <c r="J590" s="280" t="s">
        <v>4746</v>
      </c>
      <c r="K590" s="280" t="s">
        <v>4892</v>
      </c>
      <c r="L590" s="281">
        <v>7877677685</v>
      </c>
      <c r="M590" s="280" t="s">
        <v>611</v>
      </c>
      <c r="N590" s="280" t="s">
        <v>611</v>
      </c>
      <c r="O590" s="280" t="s">
        <v>4893</v>
      </c>
      <c r="P590" s="280" t="s">
        <v>4893</v>
      </c>
      <c r="Q590" s="280" t="s">
        <v>4756</v>
      </c>
      <c r="R590" s="282">
        <v>0</v>
      </c>
      <c r="S590" s="282">
        <v>0</v>
      </c>
      <c r="T590" s="282">
        <v>0</v>
      </c>
      <c r="U590" s="282">
        <v>0</v>
      </c>
      <c r="V590" s="282">
        <v>0</v>
      </c>
      <c r="W590" s="282">
        <v>0</v>
      </c>
      <c r="X590" s="282">
        <v>0</v>
      </c>
      <c r="Y590" s="282">
        <v>0</v>
      </c>
      <c r="Z590" s="282">
        <v>0</v>
      </c>
      <c r="AA590" s="282">
        <v>0</v>
      </c>
      <c r="AB590" s="282">
        <v>0</v>
      </c>
      <c r="AC590" s="282">
        <v>21</v>
      </c>
      <c r="AD590" s="282">
        <v>17</v>
      </c>
      <c r="AE590" s="282">
        <v>40</v>
      </c>
      <c r="AF590" s="282">
        <v>36</v>
      </c>
      <c r="AG590" s="282">
        <v>35</v>
      </c>
      <c r="AH590" s="282">
        <v>33</v>
      </c>
      <c r="AI590" s="282">
        <v>0</v>
      </c>
      <c r="AJ590" s="283">
        <f t="shared" si="9"/>
        <v>182</v>
      </c>
    </row>
    <row r="591" spans="1:36">
      <c r="A591" s="280" t="s">
        <v>4894</v>
      </c>
      <c r="B591" s="280" t="s">
        <v>4895</v>
      </c>
      <c r="C591" s="280" t="s">
        <v>4896</v>
      </c>
      <c r="D591" s="280" t="s">
        <v>140</v>
      </c>
      <c r="E591" s="280" t="s">
        <v>2705</v>
      </c>
      <c r="F591" s="280" t="s">
        <v>1945</v>
      </c>
      <c r="G591" s="280" t="s">
        <v>142</v>
      </c>
      <c r="H591" s="280" t="s">
        <v>1946</v>
      </c>
      <c r="I591" s="281">
        <v>7872580636</v>
      </c>
      <c r="J591" s="280" t="s">
        <v>4897</v>
      </c>
      <c r="K591" s="280" t="s">
        <v>1948</v>
      </c>
      <c r="L591" s="281">
        <v>7877465852</v>
      </c>
      <c r="M591" s="280" t="s">
        <v>1949</v>
      </c>
      <c r="N591" s="280" t="s">
        <v>1949</v>
      </c>
      <c r="O591" s="280" t="s">
        <v>1949</v>
      </c>
      <c r="P591" s="280" t="s">
        <v>1949</v>
      </c>
      <c r="Q591" s="280" t="s">
        <v>1950</v>
      </c>
      <c r="R591" s="282">
        <v>5</v>
      </c>
      <c r="S591" s="282">
        <v>3</v>
      </c>
      <c r="T591" s="282">
        <v>6</v>
      </c>
      <c r="U591" s="282">
        <v>0</v>
      </c>
      <c r="V591" s="282">
        <v>5</v>
      </c>
      <c r="W591" s="282">
        <v>5</v>
      </c>
      <c r="X591" s="282">
        <v>7</v>
      </c>
      <c r="Y591" s="282">
        <v>7</v>
      </c>
      <c r="Z591" s="282">
        <v>9</v>
      </c>
      <c r="AA591" s="282">
        <v>3</v>
      </c>
      <c r="AB591" s="282">
        <v>0</v>
      </c>
      <c r="AC591" s="282">
        <v>20</v>
      </c>
      <c r="AD591" s="282">
        <v>16</v>
      </c>
      <c r="AE591" s="282">
        <v>14</v>
      </c>
      <c r="AF591" s="282">
        <v>15</v>
      </c>
      <c r="AG591" s="282">
        <v>11</v>
      </c>
      <c r="AH591" s="282">
        <v>3</v>
      </c>
      <c r="AI591" s="282">
        <v>0</v>
      </c>
      <c r="AJ591" s="283">
        <f t="shared" si="9"/>
        <v>129</v>
      </c>
    </row>
    <row r="592" spans="1:36">
      <c r="A592" s="280" t="s">
        <v>4898</v>
      </c>
      <c r="B592" s="280" t="s">
        <v>4899</v>
      </c>
      <c r="C592" s="280" t="s">
        <v>4900</v>
      </c>
      <c r="D592" s="280" t="s">
        <v>142</v>
      </c>
      <c r="E592" s="280" t="s">
        <v>2122</v>
      </c>
      <c r="F592" s="280" t="s">
        <v>4901</v>
      </c>
      <c r="G592" s="280" t="s">
        <v>142</v>
      </c>
      <c r="H592" s="280" t="s">
        <v>2122</v>
      </c>
      <c r="I592" s="281">
        <v>7876279500</v>
      </c>
      <c r="J592" s="280" t="s">
        <v>439</v>
      </c>
      <c r="K592" s="280" t="s">
        <v>4902</v>
      </c>
      <c r="L592" s="281">
        <v>7876279500</v>
      </c>
      <c r="M592" s="280" t="s">
        <v>4903</v>
      </c>
      <c r="N592" s="280" t="s">
        <v>4903</v>
      </c>
      <c r="O592" s="280" t="s">
        <v>4903</v>
      </c>
      <c r="P592" s="280" t="s">
        <v>4903</v>
      </c>
      <c r="Q592" s="280" t="s">
        <v>4904</v>
      </c>
      <c r="R592" s="282">
        <v>0</v>
      </c>
      <c r="S592" s="282">
        <v>0</v>
      </c>
      <c r="T592" s="282">
        <v>0</v>
      </c>
      <c r="U592" s="282">
        <v>0</v>
      </c>
      <c r="V592" s="282">
        <v>0</v>
      </c>
      <c r="W592" s="282">
        <v>0</v>
      </c>
      <c r="X592" s="282">
        <v>0</v>
      </c>
      <c r="Y592" s="282">
        <v>0</v>
      </c>
      <c r="Z592" s="282">
        <v>0</v>
      </c>
      <c r="AA592" s="282">
        <v>0</v>
      </c>
      <c r="AB592" s="282">
        <v>0</v>
      </c>
      <c r="AC592" s="282">
        <v>0</v>
      </c>
      <c r="AD592" s="282">
        <v>0</v>
      </c>
      <c r="AE592" s="282">
        <v>23</v>
      </c>
      <c r="AF592" s="282">
        <v>22</v>
      </c>
      <c r="AG592" s="282">
        <v>41</v>
      </c>
      <c r="AH592" s="282">
        <v>42</v>
      </c>
      <c r="AI592" s="282">
        <v>0</v>
      </c>
      <c r="AJ592" s="283">
        <f t="shared" si="9"/>
        <v>128</v>
      </c>
    </row>
    <row r="593" spans="1:36">
      <c r="A593" s="280" t="s">
        <v>4905</v>
      </c>
      <c r="B593" s="280" t="s">
        <v>4906</v>
      </c>
      <c r="C593" s="280" t="s">
        <v>4907</v>
      </c>
      <c r="D593" s="280" t="s">
        <v>142</v>
      </c>
      <c r="E593" s="280" t="s">
        <v>4908</v>
      </c>
      <c r="F593" s="280" t="s">
        <v>4909</v>
      </c>
      <c r="G593" s="280" t="s">
        <v>142</v>
      </c>
      <c r="H593" s="280" t="s">
        <v>4908</v>
      </c>
      <c r="I593" s="281">
        <v>7877217426</v>
      </c>
      <c r="J593" s="280" t="s">
        <v>4910</v>
      </c>
      <c r="K593" s="280" t="s">
        <v>4911</v>
      </c>
      <c r="L593" s="281">
        <v>7877217426</v>
      </c>
      <c r="M593" s="280" t="s">
        <v>4912</v>
      </c>
      <c r="N593" s="280" t="s">
        <v>4912</v>
      </c>
      <c r="O593" s="280" t="s">
        <v>4912</v>
      </c>
      <c r="P593" s="280" t="s">
        <v>4912</v>
      </c>
      <c r="Q593" s="280" t="s">
        <v>4912</v>
      </c>
      <c r="R593" s="282">
        <v>0</v>
      </c>
      <c r="S593" s="282">
        <v>0</v>
      </c>
      <c r="T593" s="282">
        <v>0</v>
      </c>
      <c r="U593" s="282">
        <v>0</v>
      </c>
      <c r="V593" s="282">
        <v>0</v>
      </c>
      <c r="W593" s="282">
        <v>0</v>
      </c>
      <c r="X593" s="282">
        <v>0</v>
      </c>
      <c r="Y593" s="282">
        <v>0</v>
      </c>
      <c r="Z593" s="282">
        <v>0</v>
      </c>
      <c r="AA593" s="282">
        <v>0</v>
      </c>
      <c r="AB593" s="282">
        <v>18</v>
      </c>
      <c r="AC593" s="282">
        <v>0</v>
      </c>
      <c r="AD593" s="282">
        <v>0</v>
      </c>
      <c r="AE593" s="282">
        <v>0</v>
      </c>
      <c r="AF593" s="282">
        <v>0</v>
      </c>
      <c r="AG593" s="282">
        <v>0</v>
      </c>
      <c r="AH593" s="282">
        <v>0</v>
      </c>
      <c r="AI593" s="282">
        <v>43</v>
      </c>
      <c r="AJ593" s="283">
        <f t="shared" si="9"/>
        <v>61</v>
      </c>
    </row>
    <row r="594" spans="1:36">
      <c r="A594" s="280" t="s">
        <v>4913</v>
      </c>
      <c r="B594" s="280" t="s">
        <v>4914</v>
      </c>
      <c r="C594" s="280" t="s">
        <v>4915</v>
      </c>
      <c r="D594" s="280" t="s">
        <v>142</v>
      </c>
      <c r="E594" s="280" t="s">
        <v>4824</v>
      </c>
      <c r="F594" s="280" t="s">
        <v>4915</v>
      </c>
      <c r="G594" s="280" t="s">
        <v>142</v>
      </c>
      <c r="H594" s="280" t="s">
        <v>4824</v>
      </c>
      <c r="I594" s="281">
        <v>7875263363</v>
      </c>
      <c r="J594" s="280" t="s">
        <v>4916</v>
      </c>
      <c r="K594" s="280" t="s">
        <v>4917</v>
      </c>
      <c r="L594" s="281">
        <v>9393990999</v>
      </c>
      <c r="M594" s="280" t="s">
        <v>499</v>
      </c>
      <c r="N594" s="280" t="s">
        <v>555</v>
      </c>
      <c r="O594" s="280" t="s">
        <v>555</v>
      </c>
      <c r="P594" s="280" t="s">
        <v>4918</v>
      </c>
      <c r="Q594" s="280" t="s">
        <v>4919</v>
      </c>
      <c r="R594" s="282">
        <v>0</v>
      </c>
      <c r="S594" s="282">
        <v>0</v>
      </c>
      <c r="T594" s="282">
        <v>0</v>
      </c>
      <c r="U594" s="282">
        <v>0</v>
      </c>
      <c r="V594" s="282">
        <v>0</v>
      </c>
      <c r="W594" s="282">
        <v>0</v>
      </c>
      <c r="X594" s="282">
        <v>0</v>
      </c>
      <c r="Y594" s="282">
        <v>0</v>
      </c>
      <c r="Z594" s="282">
        <v>0</v>
      </c>
      <c r="AA594" s="282">
        <v>0</v>
      </c>
      <c r="AB594" s="282">
        <v>0</v>
      </c>
      <c r="AC594" s="282">
        <v>0</v>
      </c>
      <c r="AD594" s="282">
        <v>0</v>
      </c>
      <c r="AE594" s="282">
        <v>43</v>
      </c>
      <c r="AF594" s="282">
        <v>54</v>
      </c>
      <c r="AG594" s="282">
        <v>97</v>
      </c>
      <c r="AH594" s="282">
        <v>218</v>
      </c>
      <c r="AI594" s="282">
        <v>0</v>
      </c>
      <c r="AJ594" s="283">
        <f t="shared" si="9"/>
        <v>412</v>
      </c>
    </row>
    <row r="595" spans="1:36">
      <c r="A595" s="280" t="s">
        <v>4920</v>
      </c>
      <c r="B595" s="280" t="s">
        <v>4921</v>
      </c>
      <c r="C595" s="280" t="s">
        <v>4922</v>
      </c>
      <c r="D595" s="280" t="s">
        <v>142</v>
      </c>
      <c r="E595" s="280" t="s">
        <v>4455</v>
      </c>
      <c r="F595" s="280" t="s">
        <v>4922</v>
      </c>
      <c r="G595" s="280" t="s">
        <v>142</v>
      </c>
      <c r="H595" s="280" t="s">
        <v>4455</v>
      </c>
      <c r="I595" s="281">
        <v>7879757073</v>
      </c>
      <c r="J595" s="280" t="s">
        <v>439</v>
      </c>
      <c r="K595" s="280" t="s">
        <v>4923</v>
      </c>
      <c r="L595" s="281">
        <v>7879190075</v>
      </c>
      <c r="M595" s="280" t="s">
        <v>499</v>
      </c>
      <c r="N595" s="280" t="s">
        <v>499</v>
      </c>
      <c r="O595" s="280" t="s">
        <v>4924</v>
      </c>
      <c r="P595" s="280" t="s">
        <v>4924</v>
      </c>
      <c r="Q595" s="280" t="s">
        <v>4925</v>
      </c>
      <c r="R595" s="282">
        <v>0</v>
      </c>
      <c r="S595" s="282">
        <v>0</v>
      </c>
      <c r="T595" s="282">
        <v>0</v>
      </c>
      <c r="U595" s="282">
        <v>0</v>
      </c>
      <c r="V595" s="282">
        <v>0</v>
      </c>
      <c r="W595" s="282">
        <v>0</v>
      </c>
      <c r="X595" s="282">
        <v>0</v>
      </c>
      <c r="Y595" s="282">
        <v>0</v>
      </c>
      <c r="Z595" s="282">
        <v>0</v>
      </c>
      <c r="AA595" s="282">
        <v>0</v>
      </c>
      <c r="AB595" s="282">
        <v>0</v>
      </c>
      <c r="AC595" s="282">
        <v>0</v>
      </c>
      <c r="AD595" s="282">
        <v>0</v>
      </c>
      <c r="AE595" s="282">
        <v>0</v>
      </c>
      <c r="AF595" s="282">
        <v>6</v>
      </c>
      <c r="AG595" s="282">
        <v>12</v>
      </c>
      <c r="AH595" s="282">
        <v>3</v>
      </c>
      <c r="AI595" s="282">
        <v>0</v>
      </c>
      <c r="AJ595" s="283">
        <f t="shared" si="9"/>
        <v>21</v>
      </c>
    </row>
    <row r="596" spans="1:36">
      <c r="A596" s="280" t="s">
        <v>4926</v>
      </c>
      <c r="B596" s="280" t="s">
        <v>4927</v>
      </c>
      <c r="C596" s="280" t="s">
        <v>4928</v>
      </c>
      <c r="D596" s="280" t="s">
        <v>142</v>
      </c>
      <c r="E596" s="280" t="s">
        <v>1946</v>
      </c>
      <c r="F596" s="280" t="s">
        <v>4929</v>
      </c>
      <c r="G596" s="280" t="s">
        <v>142</v>
      </c>
      <c r="H596" s="280" t="s">
        <v>1946</v>
      </c>
      <c r="I596" s="281">
        <v>7878420000</v>
      </c>
      <c r="J596" s="280" t="s">
        <v>4930</v>
      </c>
      <c r="K596" s="280" t="s">
        <v>3703</v>
      </c>
      <c r="L596" s="281">
        <v>7878420000</v>
      </c>
      <c r="M596" s="280" t="s">
        <v>499</v>
      </c>
      <c r="N596" s="280" t="s">
        <v>499</v>
      </c>
      <c r="O596" s="280" t="s">
        <v>499</v>
      </c>
      <c r="P596" s="280" t="s">
        <v>4931</v>
      </c>
      <c r="Q596" s="280" t="s">
        <v>4927</v>
      </c>
      <c r="R596" s="282">
        <v>0</v>
      </c>
      <c r="S596" s="282">
        <v>0</v>
      </c>
      <c r="T596" s="282">
        <v>0</v>
      </c>
      <c r="U596" s="282">
        <v>0</v>
      </c>
      <c r="V596" s="282">
        <v>0</v>
      </c>
      <c r="W596" s="282">
        <v>0</v>
      </c>
      <c r="X596" s="282">
        <v>0</v>
      </c>
      <c r="Y596" s="282">
        <v>0</v>
      </c>
      <c r="Z596" s="282">
        <v>0</v>
      </c>
      <c r="AA596" s="282">
        <v>0</v>
      </c>
      <c r="AB596" s="282">
        <v>0</v>
      </c>
      <c r="AC596" s="282">
        <v>0</v>
      </c>
      <c r="AD596" s="282">
        <v>7</v>
      </c>
      <c r="AE596" s="282">
        <v>8</v>
      </c>
      <c r="AF596" s="282">
        <v>11</v>
      </c>
      <c r="AG596" s="282">
        <v>11</v>
      </c>
      <c r="AH596" s="282">
        <v>11</v>
      </c>
      <c r="AI596" s="282">
        <v>0</v>
      </c>
      <c r="AJ596" s="283">
        <f t="shared" si="9"/>
        <v>48</v>
      </c>
    </row>
    <row r="597" spans="1:36">
      <c r="A597" s="280" t="s">
        <v>4932</v>
      </c>
      <c r="B597" s="280" t="s">
        <v>4933</v>
      </c>
      <c r="C597" s="280" t="s">
        <v>4934</v>
      </c>
      <c r="D597" s="280" t="s">
        <v>142</v>
      </c>
      <c r="E597" s="280" t="s">
        <v>2466</v>
      </c>
      <c r="F597" s="280" t="s">
        <v>4934</v>
      </c>
      <c r="G597" s="280" t="s">
        <v>142</v>
      </c>
      <c r="H597" s="280" t="s">
        <v>2466</v>
      </c>
      <c r="I597" s="281">
        <v>7877538561</v>
      </c>
      <c r="J597" s="280" t="s">
        <v>439</v>
      </c>
      <c r="K597" s="280" t="s">
        <v>4935</v>
      </c>
      <c r="L597" s="281">
        <v>7877538561</v>
      </c>
      <c r="M597" s="280" t="s">
        <v>4936</v>
      </c>
      <c r="N597" s="280" t="s">
        <v>4936</v>
      </c>
      <c r="O597" s="280" t="s">
        <v>555</v>
      </c>
      <c r="P597" s="280" t="s">
        <v>555</v>
      </c>
      <c r="Q597" s="280" t="s">
        <v>4937</v>
      </c>
      <c r="R597" s="282">
        <v>0</v>
      </c>
      <c r="S597" s="282">
        <v>0</v>
      </c>
      <c r="T597" s="282">
        <v>0</v>
      </c>
      <c r="U597" s="282">
        <v>0</v>
      </c>
      <c r="V597" s="282">
        <v>0</v>
      </c>
      <c r="W597" s="282">
        <v>0</v>
      </c>
      <c r="X597" s="282">
        <v>0</v>
      </c>
      <c r="Y597" s="282">
        <v>0</v>
      </c>
      <c r="Z597" s="282">
        <v>0</v>
      </c>
      <c r="AA597" s="282">
        <v>0</v>
      </c>
      <c r="AB597" s="282">
        <v>0</v>
      </c>
      <c r="AC597" s="282">
        <v>0</v>
      </c>
      <c r="AD597" s="282">
        <v>0</v>
      </c>
      <c r="AE597" s="282">
        <v>0</v>
      </c>
      <c r="AF597" s="282">
        <v>0</v>
      </c>
      <c r="AG597" s="282">
        <v>0</v>
      </c>
      <c r="AH597" s="282">
        <v>0</v>
      </c>
      <c r="AI597" s="282">
        <v>0</v>
      </c>
      <c r="AJ597" s="283">
        <f t="shared" si="9"/>
        <v>0</v>
      </c>
    </row>
    <row r="598" spans="1:36">
      <c r="A598" s="280" t="s">
        <v>4938</v>
      </c>
      <c r="B598" s="280" t="s">
        <v>4939</v>
      </c>
      <c r="C598" s="280" t="s">
        <v>4940</v>
      </c>
      <c r="D598" s="280" t="s">
        <v>142</v>
      </c>
      <c r="E598" s="280" t="s">
        <v>1946</v>
      </c>
      <c r="F598" s="280" t="s">
        <v>4941</v>
      </c>
      <c r="G598" s="280" t="s">
        <v>142</v>
      </c>
      <c r="H598" s="280" t="s">
        <v>1946</v>
      </c>
      <c r="I598" s="281">
        <v>7877485720</v>
      </c>
      <c r="J598" s="280" t="s">
        <v>439</v>
      </c>
      <c r="K598" s="280" t="s">
        <v>4942</v>
      </c>
      <c r="L598" s="281">
        <v>7877485720</v>
      </c>
      <c r="M598" s="280" t="s">
        <v>4943</v>
      </c>
      <c r="N598" s="280" t="s">
        <v>4943</v>
      </c>
      <c r="O598" s="280" t="s">
        <v>555</v>
      </c>
      <c r="P598" s="280" t="s">
        <v>555</v>
      </c>
      <c r="Q598" s="280" t="s">
        <v>4943</v>
      </c>
      <c r="R598" s="282">
        <v>0</v>
      </c>
      <c r="S598" s="282">
        <v>0</v>
      </c>
      <c r="T598" s="282">
        <v>0</v>
      </c>
      <c r="U598" s="282">
        <v>0</v>
      </c>
      <c r="V598" s="282">
        <v>0</v>
      </c>
      <c r="W598" s="282">
        <v>0</v>
      </c>
      <c r="X598" s="282">
        <v>0</v>
      </c>
      <c r="Y598" s="282">
        <v>0</v>
      </c>
      <c r="Z598" s="282">
        <v>0</v>
      </c>
      <c r="AA598" s="282">
        <v>0</v>
      </c>
      <c r="AB598" s="282">
        <v>0</v>
      </c>
      <c r="AC598" s="282">
        <v>0</v>
      </c>
      <c r="AD598" s="282">
        <v>0</v>
      </c>
      <c r="AE598" s="282">
        <v>0</v>
      </c>
      <c r="AF598" s="282">
        <v>0</v>
      </c>
      <c r="AG598" s="282">
        <v>0</v>
      </c>
      <c r="AH598" s="282">
        <v>0</v>
      </c>
      <c r="AI598" s="282">
        <v>0</v>
      </c>
      <c r="AJ598" s="283">
        <f t="shared" si="9"/>
        <v>0</v>
      </c>
    </row>
    <row r="599" spans="1:36">
      <c r="A599" s="280" t="s">
        <v>4944</v>
      </c>
      <c r="B599" s="280" t="s">
        <v>4945</v>
      </c>
      <c r="C599" s="280" t="s">
        <v>4946</v>
      </c>
      <c r="D599" s="280" t="s">
        <v>142</v>
      </c>
      <c r="E599" s="280" t="s">
        <v>3835</v>
      </c>
      <c r="F599" s="280" t="s">
        <v>4947</v>
      </c>
      <c r="G599" s="280" t="s">
        <v>135</v>
      </c>
      <c r="H599" s="280" t="s">
        <v>3853</v>
      </c>
      <c r="I599" s="281">
        <v>7875522770</v>
      </c>
      <c r="J599" s="280" t="s">
        <v>439</v>
      </c>
      <c r="K599" s="280" t="s">
        <v>4948</v>
      </c>
      <c r="L599" s="281">
        <v>7875522770</v>
      </c>
      <c r="M599" s="280" t="s">
        <v>4949</v>
      </c>
      <c r="N599" s="280" t="s">
        <v>4949</v>
      </c>
      <c r="O599" s="280" t="s">
        <v>555</v>
      </c>
      <c r="P599" s="280" t="s">
        <v>555</v>
      </c>
      <c r="Q599" s="280" t="s">
        <v>4950</v>
      </c>
      <c r="R599" s="282">
        <v>6</v>
      </c>
      <c r="S599" s="282">
        <v>7</v>
      </c>
      <c r="T599" s="282">
        <v>8</v>
      </c>
      <c r="U599" s="282">
        <v>0</v>
      </c>
      <c r="V599" s="282">
        <v>3</v>
      </c>
      <c r="W599" s="282">
        <v>4</v>
      </c>
      <c r="X599" s="282">
        <v>4</v>
      </c>
      <c r="Y599" s="282">
        <v>0</v>
      </c>
      <c r="Z599" s="282">
        <v>0</v>
      </c>
      <c r="AA599" s="282">
        <v>0</v>
      </c>
      <c r="AB599" s="282">
        <v>0</v>
      </c>
      <c r="AC599" s="282">
        <v>0</v>
      </c>
      <c r="AD599" s="282">
        <v>0</v>
      </c>
      <c r="AE599" s="282">
        <v>0</v>
      </c>
      <c r="AF599" s="282">
        <v>0</v>
      </c>
      <c r="AG599" s="282">
        <v>0</v>
      </c>
      <c r="AH599" s="282">
        <v>0</v>
      </c>
      <c r="AI599" s="282">
        <v>0</v>
      </c>
      <c r="AJ599" s="283">
        <f t="shared" si="9"/>
        <v>32</v>
      </c>
    </row>
    <row r="600" spans="1:36">
      <c r="A600" s="280" t="s">
        <v>4951</v>
      </c>
      <c r="B600" s="280" t="s">
        <v>4952</v>
      </c>
      <c r="C600" s="280" t="s">
        <v>4953</v>
      </c>
      <c r="D600" s="280" t="s">
        <v>142</v>
      </c>
      <c r="E600" s="280" t="s">
        <v>3835</v>
      </c>
      <c r="F600" s="280" t="s">
        <v>4954</v>
      </c>
      <c r="G600" s="280" t="s">
        <v>135</v>
      </c>
      <c r="H600" s="280" t="s">
        <v>3807</v>
      </c>
      <c r="I600" s="281">
        <v>7877724729</v>
      </c>
      <c r="J600" s="280" t="s">
        <v>4955</v>
      </c>
      <c r="K600" s="280" t="s">
        <v>4956</v>
      </c>
      <c r="L600" s="281">
        <v>7874389773</v>
      </c>
      <c r="M600" s="280" t="s">
        <v>4957</v>
      </c>
      <c r="N600" s="280" t="s">
        <v>4957</v>
      </c>
      <c r="O600" s="280" t="s">
        <v>555</v>
      </c>
      <c r="P600" s="280" t="s">
        <v>555</v>
      </c>
      <c r="Q600" s="280" t="s">
        <v>4958</v>
      </c>
      <c r="R600" s="282">
        <v>0</v>
      </c>
      <c r="S600" s="282">
        <v>0</v>
      </c>
      <c r="T600" s="282">
        <v>0</v>
      </c>
      <c r="U600" s="282">
        <v>0</v>
      </c>
      <c r="V600" s="282">
        <v>0</v>
      </c>
      <c r="W600" s="282">
        <v>0</v>
      </c>
      <c r="X600" s="282">
        <v>0</v>
      </c>
      <c r="Y600" s="282">
        <v>0</v>
      </c>
      <c r="Z600" s="282">
        <v>0</v>
      </c>
      <c r="AA600" s="282">
        <v>0</v>
      </c>
      <c r="AB600" s="282">
        <v>0</v>
      </c>
      <c r="AC600" s="282">
        <v>0</v>
      </c>
      <c r="AD600" s="282">
        <v>0</v>
      </c>
      <c r="AE600" s="282">
        <v>0</v>
      </c>
      <c r="AF600" s="282">
        <v>0</v>
      </c>
      <c r="AG600" s="282">
        <v>0</v>
      </c>
      <c r="AH600" s="282">
        <v>0</v>
      </c>
      <c r="AI600" s="282">
        <v>0</v>
      </c>
      <c r="AJ600" s="283">
        <f t="shared" si="9"/>
        <v>0</v>
      </c>
    </row>
    <row r="601" spans="1:36">
      <c r="A601" s="280" t="s">
        <v>4959</v>
      </c>
      <c r="B601" s="280" t="s">
        <v>4960</v>
      </c>
      <c r="C601" s="280" t="s">
        <v>4961</v>
      </c>
      <c r="D601" s="280" t="s">
        <v>142</v>
      </c>
      <c r="E601" s="280" t="s">
        <v>4962</v>
      </c>
      <c r="F601" s="280" t="s">
        <v>4963</v>
      </c>
      <c r="G601" s="280" t="s">
        <v>142</v>
      </c>
      <c r="H601" s="280" t="s">
        <v>4962</v>
      </c>
      <c r="I601" s="281">
        <v>7877225752</v>
      </c>
      <c r="J601" s="280" t="s">
        <v>4964</v>
      </c>
      <c r="K601" s="280" t="s">
        <v>4965</v>
      </c>
      <c r="L601" s="281">
        <v>7877225752</v>
      </c>
      <c r="M601" s="280" t="s">
        <v>4966</v>
      </c>
      <c r="N601" s="280" t="s">
        <v>4967</v>
      </c>
      <c r="O601" s="280" t="s">
        <v>555</v>
      </c>
      <c r="P601" s="280" t="s">
        <v>555</v>
      </c>
      <c r="Q601" s="280" t="s">
        <v>4968</v>
      </c>
      <c r="R601" s="282">
        <v>0</v>
      </c>
      <c r="S601" s="282">
        <v>0</v>
      </c>
      <c r="T601" s="282">
        <v>0</v>
      </c>
      <c r="U601" s="282">
        <v>0</v>
      </c>
      <c r="V601" s="282">
        <v>0</v>
      </c>
      <c r="W601" s="282">
        <v>0</v>
      </c>
      <c r="X601" s="282">
        <v>0</v>
      </c>
      <c r="Y601" s="282">
        <v>0</v>
      </c>
      <c r="Z601" s="282">
        <v>0</v>
      </c>
      <c r="AA601" s="282">
        <v>0</v>
      </c>
      <c r="AB601" s="282">
        <v>0</v>
      </c>
      <c r="AC601" s="282">
        <v>0</v>
      </c>
      <c r="AD601" s="282">
        <v>0</v>
      </c>
      <c r="AE601" s="282">
        <v>0</v>
      </c>
      <c r="AF601" s="282">
        <v>0</v>
      </c>
      <c r="AG601" s="282">
        <v>0</v>
      </c>
      <c r="AH601" s="282">
        <v>0</v>
      </c>
      <c r="AI601" s="282">
        <v>0</v>
      </c>
      <c r="AJ601" s="283">
        <f t="shared" si="9"/>
        <v>0</v>
      </c>
    </row>
    <row r="602" spans="1:36">
      <c r="A602" s="280" t="s">
        <v>4969</v>
      </c>
      <c r="B602" s="280" t="s">
        <v>4970</v>
      </c>
      <c r="C602" s="280" t="s">
        <v>4971</v>
      </c>
      <c r="D602" s="280" t="s">
        <v>142</v>
      </c>
      <c r="E602" s="280" t="s">
        <v>1946</v>
      </c>
      <c r="F602" s="280" t="s">
        <v>4972</v>
      </c>
      <c r="G602" s="280" t="s">
        <v>139</v>
      </c>
      <c r="H602" s="280" t="s">
        <v>3863</v>
      </c>
      <c r="I602" s="281">
        <v>7874047393</v>
      </c>
      <c r="J602" s="280" t="s">
        <v>4973</v>
      </c>
      <c r="K602" s="280" t="s">
        <v>4974</v>
      </c>
      <c r="L602" s="281">
        <v>7876084812</v>
      </c>
      <c r="M602" s="280" t="s">
        <v>4975</v>
      </c>
      <c r="N602" s="280" t="s">
        <v>4976</v>
      </c>
      <c r="O602" s="280" t="s">
        <v>555</v>
      </c>
      <c r="P602" s="280" t="s">
        <v>555</v>
      </c>
      <c r="Q602" s="280" t="s">
        <v>4977</v>
      </c>
      <c r="R602" s="282">
        <v>0</v>
      </c>
      <c r="S602" s="282">
        <v>0</v>
      </c>
      <c r="T602" s="282">
        <v>13</v>
      </c>
      <c r="U602" s="282">
        <v>0</v>
      </c>
      <c r="V602" s="282">
        <v>14</v>
      </c>
      <c r="W602" s="282">
        <v>9</v>
      </c>
      <c r="X602" s="282">
        <v>0</v>
      </c>
      <c r="Y602" s="282">
        <v>0</v>
      </c>
      <c r="Z602" s="282">
        <v>8</v>
      </c>
      <c r="AA602" s="282">
        <v>0</v>
      </c>
      <c r="AB602" s="282">
        <v>0</v>
      </c>
      <c r="AC602" s="282">
        <v>0</v>
      </c>
      <c r="AD602" s="282">
        <v>0</v>
      </c>
      <c r="AE602" s="282">
        <v>0</v>
      </c>
      <c r="AF602" s="282">
        <v>0</v>
      </c>
      <c r="AG602" s="282">
        <v>0</v>
      </c>
      <c r="AH602" s="282">
        <v>0</v>
      </c>
      <c r="AI602" s="282">
        <v>0</v>
      </c>
      <c r="AJ602" s="283">
        <f t="shared" si="9"/>
        <v>44</v>
      </c>
    </row>
    <row r="603" spans="1:36">
      <c r="A603" s="280" t="s">
        <v>4978</v>
      </c>
      <c r="B603" s="280" t="s">
        <v>4979</v>
      </c>
      <c r="C603" s="280" t="s">
        <v>4980</v>
      </c>
      <c r="D603" s="280" t="s">
        <v>142</v>
      </c>
      <c r="E603" s="280" t="s">
        <v>4824</v>
      </c>
      <c r="F603" s="280" t="s">
        <v>4980</v>
      </c>
      <c r="G603" s="280" t="s">
        <v>142</v>
      </c>
      <c r="H603" s="280" t="s">
        <v>4824</v>
      </c>
      <c r="I603" s="281">
        <v>7875482493</v>
      </c>
      <c r="J603" s="280" t="s">
        <v>4981</v>
      </c>
      <c r="K603" s="280" t="s">
        <v>4982</v>
      </c>
      <c r="L603" s="281">
        <v>7875482493</v>
      </c>
      <c r="M603" s="280" t="s">
        <v>4983</v>
      </c>
      <c r="N603" s="280" t="s">
        <v>4983</v>
      </c>
      <c r="O603" s="280" t="s">
        <v>555</v>
      </c>
      <c r="P603" s="280" t="s">
        <v>555</v>
      </c>
      <c r="Q603" s="280" t="s">
        <v>4983</v>
      </c>
      <c r="R603" s="282">
        <v>10</v>
      </c>
      <c r="S603" s="282">
        <v>10</v>
      </c>
      <c r="T603" s="282">
        <v>8</v>
      </c>
      <c r="U603" s="282">
        <v>11</v>
      </c>
      <c r="V603" s="282">
        <v>2</v>
      </c>
      <c r="W603" s="282">
        <v>10</v>
      </c>
      <c r="X603" s="282">
        <v>0</v>
      </c>
      <c r="Y603" s="282">
        <v>0</v>
      </c>
      <c r="Z603" s="282">
        <v>0</v>
      </c>
      <c r="AA603" s="282">
        <v>0</v>
      </c>
      <c r="AB603" s="282">
        <v>0</v>
      </c>
      <c r="AC603" s="282">
        <v>0</v>
      </c>
      <c r="AD603" s="282">
        <v>0</v>
      </c>
      <c r="AE603" s="282">
        <v>0</v>
      </c>
      <c r="AF603" s="282">
        <v>0</v>
      </c>
      <c r="AG603" s="282">
        <v>0</v>
      </c>
      <c r="AH603" s="282">
        <v>0</v>
      </c>
      <c r="AI603" s="282">
        <v>0</v>
      </c>
      <c r="AJ603" s="283">
        <f t="shared" si="9"/>
        <v>51</v>
      </c>
    </row>
    <row r="604" spans="1:36">
      <c r="A604" s="280" t="s">
        <v>4984</v>
      </c>
      <c r="B604" s="280" t="s">
        <v>4985</v>
      </c>
      <c r="C604" s="280" t="s">
        <v>4986</v>
      </c>
      <c r="D604" s="280" t="s">
        <v>142</v>
      </c>
      <c r="E604" s="280" t="s">
        <v>1946</v>
      </c>
      <c r="F604" s="280" t="s">
        <v>4987</v>
      </c>
      <c r="G604" s="280" t="s">
        <v>142</v>
      </c>
      <c r="H604" s="280" t="s">
        <v>1946</v>
      </c>
      <c r="I604" s="281">
        <v>7876023845</v>
      </c>
      <c r="J604" s="280" t="s">
        <v>439</v>
      </c>
      <c r="K604" s="280" t="s">
        <v>4988</v>
      </c>
      <c r="L604" s="281">
        <v>7872222200</v>
      </c>
      <c r="M604" s="280" t="s">
        <v>4989</v>
      </c>
      <c r="N604" s="280" t="s">
        <v>4989</v>
      </c>
      <c r="O604" s="280" t="s">
        <v>555</v>
      </c>
      <c r="P604" s="280" t="s">
        <v>555</v>
      </c>
      <c r="Q604" s="280" t="s">
        <v>4990</v>
      </c>
      <c r="R604" s="282">
        <v>21</v>
      </c>
      <c r="S604" s="282">
        <v>20</v>
      </c>
      <c r="T604" s="282">
        <v>15</v>
      </c>
      <c r="U604" s="282">
        <v>8</v>
      </c>
      <c r="V604" s="282">
        <v>8</v>
      </c>
      <c r="W604" s="282">
        <v>0</v>
      </c>
      <c r="X604" s="282">
        <v>0</v>
      </c>
      <c r="Y604" s="282">
        <v>0</v>
      </c>
      <c r="Z604" s="282">
        <v>0</v>
      </c>
      <c r="AA604" s="282">
        <v>0</v>
      </c>
      <c r="AB604" s="282">
        <v>0</v>
      </c>
      <c r="AC604" s="282">
        <v>0</v>
      </c>
      <c r="AD604" s="282">
        <v>0</v>
      </c>
      <c r="AE604" s="282">
        <v>0</v>
      </c>
      <c r="AF604" s="282">
        <v>0</v>
      </c>
      <c r="AG604" s="282">
        <v>0</v>
      </c>
      <c r="AH604" s="282">
        <v>0</v>
      </c>
      <c r="AI604" s="282">
        <v>0</v>
      </c>
      <c r="AJ604" s="283">
        <f t="shared" si="9"/>
        <v>72</v>
      </c>
    </row>
    <row r="605" spans="1:36">
      <c r="A605" s="280" t="s">
        <v>4991</v>
      </c>
      <c r="B605" s="280" t="s">
        <v>4992</v>
      </c>
      <c r="C605" s="280" t="s">
        <v>4993</v>
      </c>
      <c r="D605" s="280" t="s">
        <v>142</v>
      </c>
      <c r="E605" s="280" t="s">
        <v>4305</v>
      </c>
      <c r="F605" s="280" t="s">
        <v>4993</v>
      </c>
      <c r="G605" s="280" t="s">
        <v>142</v>
      </c>
      <c r="H605" s="280" t="s">
        <v>4305</v>
      </c>
      <c r="I605" s="281">
        <v>7877741164</v>
      </c>
      <c r="J605" s="280" t="s">
        <v>439</v>
      </c>
      <c r="K605" s="280" t="s">
        <v>4994</v>
      </c>
      <c r="L605" s="281">
        <v>7877741164</v>
      </c>
      <c r="M605" s="280" t="s">
        <v>4995</v>
      </c>
      <c r="N605" s="280" t="s">
        <v>4995</v>
      </c>
      <c r="O605" s="280" t="s">
        <v>4995</v>
      </c>
      <c r="P605" s="280" t="s">
        <v>4995</v>
      </c>
      <c r="Q605" s="280" t="s">
        <v>4995</v>
      </c>
      <c r="R605" s="282">
        <v>0</v>
      </c>
      <c r="S605" s="282">
        <v>0</v>
      </c>
      <c r="T605" s="282">
        <v>13</v>
      </c>
      <c r="U605" s="282">
        <v>0</v>
      </c>
      <c r="V605" s="282">
        <v>5</v>
      </c>
      <c r="W605" s="282">
        <v>3</v>
      </c>
      <c r="X605" s="282">
        <v>5</v>
      </c>
      <c r="Y605" s="282">
        <v>0</v>
      </c>
      <c r="Z605" s="282">
        <v>0</v>
      </c>
      <c r="AA605" s="282">
        <v>0</v>
      </c>
      <c r="AB605" s="282">
        <v>0</v>
      </c>
      <c r="AC605" s="282">
        <v>0</v>
      </c>
      <c r="AD605" s="282">
        <v>0</v>
      </c>
      <c r="AE605" s="282">
        <v>0</v>
      </c>
      <c r="AF605" s="282">
        <v>0</v>
      </c>
      <c r="AG605" s="282">
        <v>0</v>
      </c>
      <c r="AH605" s="282">
        <v>0</v>
      </c>
      <c r="AI605" s="282">
        <v>0</v>
      </c>
      <c r="AJ605" s="283">
        <f t="shared" si="9"/>
        <v>26</v>
      </c>
    </row>
    <row r="606" spans="1:36">
      <c r="A606" s="280" t="s">
        <v>4996</v>
      </c>
      <c r="B606" s="280" t="s">
        <v>4997</v>
      </c>
      <c r="C606" s="280" t="s">
        <v>4998</v>
      </c>
      <c r="D606" s="280" t="s">
        <v>142</v>
      </c>
      <c r="E606" s="280" t="s">
        <v>4455</v>
      </c>
      <c r="F606" s="280" t="s">
        <v>4999</v>
      </c>
      <c r="G606" s="280" t="s">
        <v>142</v>
      </c>
      <c r="H606" s="280" t="s">
        <v>4908</v>
      </c>
      <c r="I606" s="281">
        <v>7876443036</v>
      </c>
      <c r="J606" s="280" t="s">
        <v>5000</v>
      </c>
      <c r="K606" s="280" t="s">
        <v>5001</v>
      </c>
      <c r="L606" s="281">
        <v>7876443036</v>
      </c>
      <c r="M606" s="280" t="s">
        <v>5002</v>
      </c>
      <c r="N606" s="280" t="s">
        <v>5002</v>
      </c>
      <c r="O606" s="280" t="s">
        <v>555</v>
      </c>
      <c r="P606" s="280" t="s">
        <v>555</v>
      </c>
      <c r="Q606" s="280" t="s">
        <v>5002</v>
      </c>
      <c r="R606" s="282">
        <v>0</v>
      </c>
      <c r="S606" s="282">
        <v>3</v>
      </c>
      <c r="T606" s="282">
        <v>6</v>
      </c>
      <c r="U606" s="282">
        <v>1</v>
      </c>
      <c r="V606" s="282">
        <v>2</v>
      </c>
      <c r="W606" s="282">
        <v>3</v>
      </c>
      <c r="X606" s="282">
        <v>5</v>
      </c>
      <c r="Y606" s="282">
        <v>0</v>
      </c>
      <c r="Z606" s="282">
        <v>0</v>
      </c>
      <c r="AA606" s="282">
        <v>0</v>
      </c>
      <c r="AB606" s="282">
        <v>0</v>
      </c>
      <c r="AC606" s="282">
        <v>0</v>
      </c>
      <c r="AD606" s="282">
        <v>0</v>
      </c>
      <c r="AE606" s="282">
        <v>0</v>
      </c>
      <c r="AF606" s="282">
        <v>0</v>
      </c>
      <c r="AG606" s="282">
        <v>0</v>
      </c>
      <c r="AH606" s="282">
        <v>0</v>
      </c>
      <c r="AI606" s="282">
        <v>0</v>
      </c>
      <c r="AJ606" s="283">
        <f t="shared" si="9"/>
        <v>20</v>
      </c>
    </row>
    <row r="607" spans="1:36">
      <c r="A607" s="280" t="s">
        <v>5003</v>
      </c>
      <c r="B607" s="280" t="s">
        <v>5004</v>
      </c>
      <c r="C607" s="280" t="s">
        <v>5005</v>
      </c>
      <c r="D607" s="280" t="s">
        <v>142</v>
      </c>
      <c r="E607" s="280" t="s">
        <v>506</v>
      </c>
      <c r="F607" s="280" t="s">
        <v>5006</v>
      </c>
      <c r="G607" s="280" t="s">
        <v>142</v>
      </c>
      <c r="H607" s="280" t="s">
        <v>506</v>
      </c>
      <c r="I607" s="281">
        <v>7875333351</v>
      </c>
      <c r="J607" s="280" t="s">
        <v>5007</v>
      </c>
      <c r="K607" s="280" t="s">
        <v>5008</v>
      </c>
      <c r="L607" s="281">
        <v>7875333351</v>
      </c>
      <c r="M607" s="280" t="s">
        <v>555</v>
      </c>
      <c r="N607" s="280" t="s">
        <v>5009</v>
      </c>
      <c r="O607" s="280" t="s">
        <v>5009</v>
      </c>
      <c r="P607" s="280" t="s">
        <v>5009</v>
      </c>
      <c r="Q607" s="280" t="s">
        <v>5010</v>
      </c>
      <c r="R607" s="282">
        <v>0</v>
      </c>
      <c r="S607" s="282">
        <v>0</v>
      </c>
      <c r="T607" s="282">
        <v>5</v>
      </c>
      <c r="U607" s="282">
        <v>0</v>
      </c>
      <c r="V607" s="282">
        <v>0</v>
      </c>
      <c r="W607" s="282">
        <v>0</v>
      </c>
      <c r="X607" s="282">
        <v>0</v>
      </c>
      <c r="Y607" s="282">
        <v>0</v>
      </c>
      <c r="Z607" s="282">
        <v>0</v>
      </c>
      <c r="AA607" s="282">
        <v>0</v>
      </c>
      <c r="AB607" s="282">
        <v>0</v>
      </c>
      <c r="AC607" s="282">
        <v>0</v>
      </c>
      <c r="AD607" s="282">
        <v>0</v>
      </c>
      <c r="AE607" s="282">
        <v>0</v>
      </c>
      <c r="AF607" s="282">
        <v>0</v>
      </c>
      <c r="AG607" s="282">
        <v>0</v>
      </c>
      <c r="AH607" s="282">
        <v>0</v>
      </c>
      <c r="AI607" s="282">
        <v>0</v>
      </c>
      <c r="AJ607" s="283">
        <f t="shared" si="9"/>
        <v>5</v>
      </c>
    </row>
    <row r="608" spans="1:36">
      <c r="A608" s="280" t="s">
        <v>5011</v>
      </c>
      <c r="B608" s="280" t="s">
        <v>5012</v>
      </c>
      <c r="C608" s="280" t="s">
        <v>5013</v>
      </c>
      <c r="D608" s="280" t="s">
        <v>142</v>
      </c>
      <c r="E608" s="280" t="s">
        <v>4824</v>
      </c>
      <c r="F608" s="280" t="s">
        <v>5013</v>
      </c>
      <c r="G608" s="280" t="s">
        <v>142</v>
      </c>
      <c r="H608" s="280" t="s">
        <v>4824</v>
      </c>
      <c r="I608" s="281">
        <v>7875100510</v>
      </c>
      <c r="J608" s="280" t="s">
        <v>5014</v>
      </c>
      <c r="K608" s="280" t="s">
        <v>5015</v>
      </c>
      <c r="L608" s="281">
        <v>7875100510</v>
      </c>
      <c r="M608" s="280" t="s">
        <v>555</v>
      </c>
      <c r="N608" s="280" t="s">
        <v>555</v>
      </c>
      <c r="O608" s="280" t="s">
        <v>555</v>
      </c>
      <c r="P608" s="280" t="s">
        <v>5016</v>
      </c>
      <c r="Q608" s="280" t="s">
        <v>5017</v>
      </c>
      <c r="R608" s="282">
        <v>0</v>
      </c>
      <c r="S608" s="282">
        <v>0</v>
      </c>
      <c r="T608" s="282">
        <v>0</v>
      </c>
      <c r="U608" s="282">
        <v>0</v>
      </c>
      <c r="V608" s="282">
        <v>0</v>
      </c>
      <c r="W608" s="282">
        <v>0</v>
      </c>
      <c r="X608" s="282">
        <v>0</v>
      </c>
      <c r="Y608" s="282">
        <v>0</v>
      </c>
      <c r="Z608" s="282">
        <v>0</v>
      </c>
      <c r="AA608" s="282">
        <v>0</v>
      </c>
      <c r="AB608" s="282">
        <v>0</v>
      </c>
      <c r="AC608" s="282">
        <v>0</v>
      </c>
      <c r="AD608" s="282">
        <v>0</v>
      </c>
      <c r="AE608" s="282">
        <v>1</v>
      </c>
      <c r="AF608" s="282">
        <v>0</v>
      </c>
      <c r="AG608" s="282">
        <v>0</v>
      </c>
      <c r="AH608" s="282">
        <v>0</v>
      </c>
      <c r="AI608" s="282">
        <v>0</v>
      </c>
      <c r="AJ608" s="283">
        <f t="shared" si="9"/>
        <v>1</v>
      </c>
    </row>
    <row r="609" spans="1:36">
      <c r="A609" s="280" t="s">
        <v>5018</v>
      </c>
      <c r="B609" s="280" t="s">
        <v>5019</v>
      </c>
      <c r="C609" s="280" t="s">
        <v>5020</v>
      </c>
      <c r="D609" s="280" t="s">
        <v>142</v>
      </c>
      <c r="E609" s="280" t="s">
        <v>2466</v>
      </c>
      <c r="F609" s="280" t="s">
        <v>5021</v>
      </c>
      <c r="G609" s="280" t="s">
        <v>139</v>
      </c>
      <c r="H609" s="280" t="s">
        <v>3863</v>
      </c>
      <c r="I609" s="281">
        <v>7872335736</v>
      </c>
      <c r="J609" s="280" t="s">
        <v>5022</v>
      </c>
      <c r="K609" s="280" t="s">
        <v>5023</v>
      </c>
      <c r="L609" s="281">
        <v>7872335736</v>
      </c>
      <c r="M609" s="280" t="s">
        <v>555</v>
      </c>
      <c r="N609" s="280" t="s">
        <v>555</v>
      </c>
      <c r="O609" s="280" t="s">
        <v>5024</v>
      </c>
      <c r="P609" s="280" t="s">
        <v>5024</v>
      </c>
      <c r="Q609" s="280" t="s">
        <v>5025</v>
      </c>
      <c r="R609" s="282">
        <v>0</v>
      </c>
      <c r="S609" s="282">
        <v>0</v>
      </c>
      <c r="T609" s="282">
        <v>0</v>
      </c>
      <c r="U609" s="282">
        <v>0</v>
      </c>
      <c r="V609" s="282">
        <v>0</v>
      </c>
      <c r="W609" s="282">
        <v>0</v>
      </c>
      <c r="X609" s="282">
        <v>0</v>
      </c>
      <c r="Y609" s="282">
        <v>0</v>
      </c>
      <c r="Z609" s="282">
        <v>0</v>
      </c>
      <c r="AA609" s="282">
        <v>7</v>
      </c>
      <c r="AB609" s="282">
        <v>0</v>
      </c>
      <c r="AC609" s="282">
        <v>8</v>
      </c>
      <c r="AD609" s="282">
        <v>6</v>
      </c>
      <c r="AE609" s="282">
        <v>6</v>
      </c>
      <c r="AF609" s="282">
        <v>11</v>
      </c>
      <c r="AG609" s="282">
        <v>7</v>
      </c>
      <c r="AH609" s="282">
        <v>1</v>
      </c>
      <c r="AI609" s="282">
        <v>0</v>
      </c>
      <c r="AJ609" s="283">
        <f t="shared" si="9"/>
        <v>46</v>
      </c>
    </row>
    <row r="610" spans="1:36">
      <c r="A610" s="280" t="s">
        <v>5026</v>
      </c>
      <c r="B610" s="280" t="s">
        <v>5027</v>
      </c>
      <c r="C610" s="280" t="s">
        <v>5028</v>
      </c>
      <c r="D610" s="280" t="s">
        <v>142</v>
      </c>
      <c r="E610" s="280" t="s">
        <v>4455</v>
      </c>
      <c r="F610" s="280" t="s">
        <v>5029</v>
      </c>
      <c r="G610" s="280" t="s">
        <v>139</v>
      </c>
      <c r="H610" s="280" t="s">
        <v>3863</v>
      </c>
      <c r="I610" s="281">
        <v>7876020245</v>
      </c>
      <c r="J610" s="280" t="s">
        <v>5030</v>
      </c>
      <c r="K610" s="280" t="s">
        <v>5031</v>
      </c>
      <c r="L610" s="281">
        <v>7876020245</v>
      </c>
      <c r="M610" s="280" t="s">
        <v>555</v>
      </c>
      <c r="N610" s="280" t="s">
        <v>555</v>
      </c>
      <c r="O610" s="280" t="s">
        <v>555</v>
      </c>
      <c r="P610" s="280" t="s">
        <v>555</v>
      </c>
      <c r="Q610" s="280" t="s">
        <v>5032</v>
      </c>
      <c r="R610" s="282">
        <v>0</v>
      </c>
      <c r="S610" s="282">
        <v>0</v>
      </c>
      <c r="T610" s="282">
        <v>0</v>
      </c>
      <c r="U610" s="282">
        <v>0</v>
      </c>
      <c r="V610" s="282">
        <v>0</v>
      </c>
      <c r="W610" s="282">
        <v>0</v>
      </c>
      <c r="X610" s="282">
        <v>0</v>
      </c>
      <c r="Y610" s="282">
        <v>0</v>
      </c>
      <c r="Z610" s="282">
        <v>0</v>
      </c>
      <c r="AA610" s="282">
        <v>0</v>
      </c>
      <c r="AB610" s="282">
        <v>0</v>
      </c>
      <c r="AC610" s="282">
        <v>0</v>
      </c>
      <c r="AD610" s="282">
        <v>0</v>
      </c>
      <c r="AE610" s="282">
        <v>0</v>
      </c>
      <c r="AF610" s="282">
        <v>0</v>
      </c>
      <c r="AG610" s="282">
        <v>0</v>
      </c>
      <c r="AH610" s="282">
        <v>0</v>
      </c>
      <c r="AI610" s="282">
        <v>0</v>
      </c>
      <c r="AJ610" s="283">
        <f t="shared" si="9"/>
        <v>0</v>
      </c>
    </row>
    <row r="611" spans="1:36">
      <c r="A611" s="280" t="s">
        <v>5033</v>
      </c>
      <c r="B611" s="280" t="s">
        <v>444</v>
      </c>
      <c r="C611" s="280" t="s">
        <v>5034</v>
      </c>
      <c r="D611" s="280" t="s">
        <v>142</v>
      </c>
      <c r="E611" s="280" t="s">
        <v>2466</v>
      </c>
      <c r="F611" s="280" t="s">
        <v>5035</v>
      </c>
      <c r="G611" s="280" t="s">
        <v>142</v>
      </c>
      <c r="H611" s="280" t="s">
        <v>5036</v>
      </c>
      <c r="I611" s="281">
        <v>7877261995</v>
      </c>
      <c r="J611" s="280" t="s">
        <v>5037</v>
      </c>
      <c r="K611" s="280" t="s">
        <v>5038</v>
      </c>
      <c r="L611" s="281">
        <v>7872681869</v>
      </c>
      <c r="M611" s="280" t="s">
        <v>508</v>
      </c>
      <c r="N611" s="280" t="s">
        <v>508</v>
      </c>
      <c r="O611" s="280" t="s">
        <v>5039</v>
      </c>
      <c r="P611" s="280" t="s">
        <v>5039</v>
      </c>
      <c r="Q611" s="280" t="s">
        <v>5040</v>
      </c>
      <c r="R611" s="282">
        <v>0</v>
      </c>
      <c r="S611" s="282">
        <v>0</v>
      </c>
      <c r="T611" s="282">
        <v>0</v>
      </c>
      <c r="U611" s="282">
        <v>0</v>
      </c>
      <c r="V611" s="282">
        <v>0</v>
      </c>
      <c r="W611" s="282">
        <v>0</v>
      </c>
      <c r="X611" s="282">
        <v>0</v>
      </c>
      <c r="Y611" s="282">
        <v>0</v>
      </c>
      <c r="Z611" s="282">
        <v>0</v>
      </c>
      <c r="AA611" s="282">
        <v>0</v>
      </c>
      <c r="AB611" s="282">
        <v>0</v>
      </c>
      <c r="AC611" s="282">
        <v>41</v>
      </c>
      <c r="AD611" s="282">
        <v>38</v>
      </c>
      <c r="AE611" s="282">
        <v>26</v>
      </c>
      <c r="AF611" s="282">
        <v>40</v>
      </c>
      <c r="AG611" s="282">
        <v>45</v>
      </c>
      <c r="AH611" s="282">
        <v>36</v>
      </c>
      <c r="AI611" s="282">
        <v>0</v>
      </c>
      <c r="AJ611" s="283">
        <f t="shared" si="9"/>
        <v>226</v>
      </c>
    </row>
    <row r="612" spans="1:36">
      <c r="A612" s="280" t="s">
        <v>5041</v>
      </c>
      <c r="B612" s="280" t="s">
        <v>5042</v>
      </c>
      <c r="C612" s="280" t="s">
        <v>5043</v>
      </c>
      <c r="D612" s="280" t="s">
        <v>142</v>
      </c>
      <c r="E612" s="280" t="s">
        <v>5044</v>
      </c>
      <c r="F612" s="280" t="s">
        <v>5045</v>
      </c>
      <c r="G612" s="280" t="s">
        <v>142</v>
      </c>
      <c r="H612" s="280" t="s">
        <v>5044</v>
      </c>
      <c r="I612" s="281">
        <v>7877274273</v>
      </c>
      <c r="J612" s="280" t="s">
        <v>439</v>
      </c>
      <c r="K612" s="280" t="s">
        <v>5046</v>
      </c>
      <c r="L612" s="281">
        <v>7877282263</v>
      </c>
      <c r="M612" s="280" t="s">
        <v>5047</v>
      </c>
      <c r="N612" s="280" t="s">
        <v>5047</v>
      </c>
      <c r="O612" s="280" t="s">
        <v>5047</v>
      </c>
      <c r="P612" s="280" t="s">
        <v>5047</v>
      </c>
      <c r="Q612" s="280" t="s">
        <v>3466</v>
      </c>
      <c r="R612" s="282">
        <v>0</v>
      </c>
      <c r="S612" s="282">
        <v>6</v>
      </c>
      <c r="T612" s="282">
        <v>8</v>
      </c>
      <c r="U612" s="282">
        <v>0</v>
      </c>
      <c r="V612" s="282">
        <v>11</v>
      </c>
      <c r="W612" s="282">
        <v>13</v>
      </c>
      <c r="X612" s="282">
        <v>17</v>
      </c>
      <c r="Y612" s="282">
        <v>18</v>
      </c>
      <c r="Z612" s="282">
        <v>18</v>
      </c>
      <c r="AA612" s="282">
        <v>14</v>
      </c>
      <c r="AB612" s="282">
        <v>0</v>
      </c>
      <c r="AC612" s="282">
        <v>17</v>
      </c>
      <c r="AD612" s="282">
        <v>30</v>
      </c>
      <c r="AE612" s="282">
        <v>21</v>
      </c>
      <c r="AF612" s="282">
        <v>23</v>
      </c>
      <c r="AG612" s="282">
        <v>21</v>
      </c>
      <c r="AH612" s="282">
        <v>15</v>
      </c>
      <c r="AI612" s="282">
        <v>0</v>
      </c>
      <c r="AJ612" s="283">
        <f t="shared" si="9"/>
        <v>232</v>
      </c>
    </row>
    <row r="613" spans="1:36">
      <c r="A613" s="280" t="s">
        <v>5048</v>
      </c>
      <c r="B613" s="280" t="s">
        <v>5049</v>
      </c>
      <c r="C613" s="280" t="s">
        <v>5050</v>
      </c>
      <c r="D613" s="280" t="s">
        <v>142</v>
      </c>
      <c r="E613" s="280" t="s">
        <v>5051</v>
      </c>
      <c r="F613" s="280" t="s">
        <v>5052</v>
      </c>
      <c r="G613" s="280" t="s">
        <v>142</v>
      </c>
      <c r="H613" s="280" t="s">
        <v>5051</v>
      </c>
      <c r="I613" s="281">
        <v>7877259393</v>
      </c>
      <c r="J613" s="280" t="s">
        <v>5053</v>
      </c>
      <c r="K613" s="280" t="s">
        <v>5054</v>
      </c>
      <c r="L613" s="281">
        <v>7877226407</v>
      </c>
      <c r="M613" s="280" t="s">
        <v>5055</v>
      </c>
      <c r="N613" s="280" t="s">
        <v>5055</v>
      </c>
      <c r="O613" s="280" t="s">
        <v>5055</v>
      </c>
      <c r="P613" s="280" t="s">
        <v>5055</v>
      </c>
      <c r="Q613" s="280" t="s">
        <v>5056</v>
      </c>
      <c r="R613" s="282">
        <v>0</v>
      </c>
      <c r="S613" s="282">
        <v>9</v>
      </c>
      <c r="T613" s="282">
        <v>8</v>
      </c>
      <c r="U613" s="282">
        <v>0</v>
      </c>
      <c r="V613" s="282">
        <v>13</v>
      </c>
      <c r="W613" s="282">
        <v>14</v>
      </c>
      <c r="X613" s="282">
        <v>17</v>
      </c>
      <c r="Y613" s="282">
        <v>17</v>
      </c>
      <c r="Z613" s="282">
        <v>14</v>
      </c>
      <c r="AA613" s="282">
        <v>18</v>
      </c>
      <c r="AB613" s="282">
        <v>0</v>
      </c>
      <c r="AC613" s="282">
        <v>29</v>
      </c>
      <c r="AD613" s="282">
        <v>27</v>
      </c>
      <c r="AE613" s="282">
        <v>35</v>
      </c>
      <c r="AF613" s="282">
        <v>25</v>
      </c>
      <c r="AG613" s="282">
        <v>27</v>
      </c>
      <c r="AH613" s="282">
        <v>34</v>
      </c>
      <c r="AI613" s="282">
        <v>0</v>
      </c>
      <c r="AJ613" s="283">
        <f t="shared" si="9"/>
        <v>287</v>
      </c>
    </row>
    <row r="614" spans="1:36">
      <c r="A614" s="280" t="s">
        <v>5057</v>
      </c>
      <c r="B614" s="280" t="s">
        <v>5058</v>
      </c>
      <c r="C614" s="280" t="s">
        <v>5059</v>
      </c>
      <c r="D614" s="280" t="s">
        <v>142</v>
      </c>
      <c r="E614" s="280" t="s">
        <v>5044</v>
      </c>
      <c r="F614" s="280" t="s">
        <v>2121</v>
      </c>
      <c r="G614" s="280" t="s">
        <v>142</v>
      </c>
      <c r="H614" s="280" t="s">
        <v>2122</v>
      </c>
      <c r="I614" s="281">
        <v>7877213300</v>
      </c>
      <c r="J614" s="280" t="s">
        <v>439</v>
      </c>
      <c r="K614" s="280" t="s">
        <v>5060</v>
      </c>
      <c r="L614" s="281">
        <v>7877251865</v>
      </c>
      <c r="M614" s="280" t="s">
        <v>5061</v>
      </c>
      <c r="N614" s="280" t="s">
        <v>5061</v>
      </c>
      <c r="O614" s="280" t="s">
        <v>5061</v>
      </c>
      <c r="P614" s="280" t="s">
        <v>5061</v>
      </c>
      <c r="Q614" s="280" t="s">
        <v>5062</v>
      </c>
      <c r="R614" s="282">
        <v>0</v>
      </c>
      <c r="S614" s="282">
        <v>0</v>
      </c>
      <c r="T614" s="282">
        <v>8</v>
      </c>
      <c r="U614" s="282">
        <v>0</v>
      </c>
      <c r="V614" s="282">
        <v>13</v>
      </c>
      <c r="W614" s="282">
        <v>16</v>
      </c>
      <c r="X614" s="282">
        <v>15</v>
      </c>
      <c r="Y614" s="282">
        <v>20</v>
      </c>
      <c r="Z614" s="282">
        <v>22</v>
      </c>
      <c r="AA614" s="282">
        <v>20</v>
      </c>
      <c r="AB614" s="282">
        <v>0</v>
      </c>
      <c r="AC614" s="282">
        <v>33</v>
      </c>
      <c r="AD614" s="282">
        <v>28</v>
      </c>
      <c r="AE614" s="282">
        <v>24</v>
      </c>
      <c r="AF614" s="282">
        <v>24</v>
      </c>
      <c r="AG614" s="282">
        <v>48</v>
      </c>
      <c r="AH614" s="282">
        <v>23</v>
      </c>
      <c r="AI614" s="282">
        <v>0</v>
      </c>
      <c r="AJ614" s="283">
        <f t="shared" si="9"/>
        <v>294</v>
      </c>
    </row>
    <row r="615" spans="1:36">
      <c r="A615" s="280" t="s">
        <v>5063</v>
      </c>
      <c r="B615" s="280" t="s">
        <v>5064</v>
      </c>
      <c r="C615" s="280" t="s">
        <v>5065</v>
      </c>
      <c r="D615" s="280" t="s">
        <v>142</v>
      </c>
      <c r="E615" s="280" t="s">
        <v>5066</v>
      </c>
      <c r="F615" s="280" t="s">
        <v>5067</v>
      </c>
      <c r="G615" s="280" t="s">
        <v>142</v>
      </c>
      <c r="H615" s="280" t="s">
        <v>5044</v>
      </c>
      <c r="I615" s="281">
        <v>7877232573</v>
      </c>
      <c r="J615" s="280" t="s">
        <v>5068</v>
      </c>
      <c r="K615" s="280" t="s">
        <v>5069</v>
      </c>
      <c r="L615" s="281">
        <v>7877232573</v>
      </c>
      <c r="M615" s="280" t="s">
        <v>5070</v>
      </c>
      <c r="N615" s="280" t="s">
        <v>5070</v>
      </c>
      <c r="O615" s="280" t="s">
        <v>5070</v>
      </c>
      <c r="P615" s="280" t="s">
        <v>5070</v>
      </c>
      <c r="Q615" s="280" t="s">
        <v>5071</v>
      </c>
      <c r="R615" s="282">
        <v>0</v>
      </c>
      <c r="S615" s="282">
        <v>14</v>
      </c>
      <c r="T615" s="282">
        <v>20</v>
      </c>
      <c r="U615" s="282">
        <v>0</v>
      </c>
      <c r="V615" s="282">
        <v>22</v>
      </c>
      <c r="W615" s="282">
        <v>22</v>
      </c>
      <c r="X615" s="282">
        <v>18</v>
      </c>
      <c r="Y615" s="282">
        <v>23</v>
      </c>
      <c r="Z615" s="282">
        <v>19</v>
      </c>
      <c r="AA615" s="282">
        <v>23</v>
      </c>
      <c r="AB615" s="282">
        <v>0</v>
      </c>
      <c r="AC615" s="282">
        <v>26</v>
      </c>
      <c r="AD615" s="282">
        <v>22</v>
      </c>
      <c r="AE615" s="282">
        <v>17</v>
      </c>
      <c r="AF615" s="282">
        <v>33</v>
      </c>
      <c r="AG615" s="282">
        <v>19</v>
      </c>
      <c r="AH615" s="282">
        <v>14</v>
      </c>
      <c r="AI615" s="282">
        <v>0</v>
      </c>
      <c r="AJ615" s="283">
        <f t="shared" si="9"/>
        <v>292</v>
      </c>
    </row>
    <row r="616" spans="1:36">
      <c r="A616" s="280" t="s">
        <v>5072</v>
      </c>
      <c r="B616" s="280" t="s">
        <v>3992</v>
      </c>
      <c r="C616" s="280" t="s">
        <v>5073</v>
      </c>
      <c r="D616" s="280" t="s">
        <v>142</v>
      </c>
      <c r="E616" s="280" t="s">
        <v>5074</v>
      </c>
      <c r="F616" s="280" t="s">
        <v>5075</v>
      </c>
      <c r="G616" s="280" t="s">
        <v>142</v>
      </c>
      <c r="H616" s="280" t="s">
        <v>5036</v>
      </c>
      <c r="I616" s="281">
        <v>7877268288</v>
      </c>
      <c r="J616" s="280" t="s">
        <v>439</v>
      </c>
      <c r="K616" s="280" t="s">
        <v>5076</v>
      </c>
      <c r="L616" s="281">
        <v>7877264006</v>
      </c>
      <c r="M616" s="280" t="s">
        <v>5077</v>
      </c>
      <c r="N616" s="280" t="s">
        <v>5077</v>
      </c>
      <c r="O616" s="280" t="s">
        <v>499</v>
      </c>
      <c r="P616" s="280" t="s">
        <v>499</v>
      </c>
      <c r="Q616" s="280" t="s">
        <v>5078</v>
      </c>
      <c r="R616" s="282">
        <v>0</v>
      </c>
      <c r="S616" s="282">
        <v>0</v>
      </c>
      <c r="T616" s="282">
        <v>42</v>
      </c>
      <c r="U616" s="282">
        <v>0</v>
      </c>
      <c r="V616" s="282">
        <v>40</v>
      </c>
      <c r="W616" s="282">
        <v>56</v>
      </c>
      <c r="X616" s="282">
        <v>60</v>
      </c>
      <c r="Y616" s="282">
        <v>46</v>
      </c>
      <c r="Z616" s="282">
        <v>66</v>
      </c>
      <c r="AA616" s="282">
        <v>44</v>
      </c>
      <c r="AB616" s="282">
        <v>0</v>
      </c>
      <c r="AC616" s="282">
        <v>0</v>
      </c>
      <c r="AD616" s="282">
        <v>0</v>
      </c>
      <c r="AE616" s="282">
        <v>0</v>
      </c>
      <c r="AF616" s="282">
        <v>0</v>
      </c>
      <c r="AG616" s="282">
        <v>0</v>
      </c>
      <c r="AH616" s="282">
        <v>0</v>
      </c>
      <c r="AI616" s="282">
        <v>0</v>
      </c>
      <c r="AJ616" s="283">
        <f t="shared" si="9"/>
        <v>354</v>
      </c>
    </row>
    <row r="617" spans="1:36">
      <c r="A617" s="280" t="s">
        <v>5079</v>
      </c>
      <c r="B617" s="280" t="s">
        <v>5080</v>
      </c>
      <c r="C617" s="280" t="s">
        <v>5081</v>
      </c>
      <c r="D617" s="280" t="s">
        <v>142</v>
      </c>
      <c r="E617" s="280" t="s">
        <v>4824</v>
      </c>
      <c r="F617" s="280" t="s">
        <v>5082</v>
      </c>
      <c r="G617" s="280" t="s">
        <v>142</v>
      </c>
      <c r="H617" s="280" t="s">
        <v>5066</v>
      </c>
      <c r="I617" s="281">
        <v>7877215478</v>
      </c>
      <c r="J617" s="280" t="s">
        <v>5083</v>
      </c>
      <c r="K617" s="280" t="s">
        <v>5084</v>
      </c>
      <c r="L617" s="281">
        <v>7877246668</v>
      </c>
      <c r="M617" s="280" t="s">
        <v>5085</v>
      </c>
      <c r="N617" s="280" t="s">
        <v>5085</v>
      </c>
      <c r="O617" s="280" t="s">
        <v>5085</v>
      </c>
      <c r="P617" s="280" t="s">
        <v>5085</v>
      </c>
      <c r="Q617" s="280" t="s">
        <v>5086</v>
      </c>
      <c r="R617" s="282">
        <v>0</v>
      </c>
      <c r="S617" s="282">
        <v>0</v>
      </c>
      <c r="T617" s="282">
        <v>9</v>
      </c>
      <c r="U617" s="282">
        <v>0</v>
      </c>
      <c r="V617" s="282">
        <v>7</v>
      </c>
      <c r="W617" s="282">
        <v>9</v>
      </c>
      <c r="X617" s="282">
        <v>11</v>
      </c>
      <c r="Y617" s="282">
        <v>15</v>
      </c>
      <c r="Z617" s="282">
        <v>8</v>
      </c>
      <c r="AA617" s="282">
        <v>10</v>
      </c>
      <c r="AB617" s="282">
        <v>0</v>
      </c>
      <c r="AC617" s="282">
        <v>6</v>
      </c>
      <c r="AD617" s="282">
        <v>14</v>
      </c>
      <c r="AE617" s="282">
        <v>14</v>
      </c>
      <c r="AF617" s="282">
        <v>10</v>
      </c>
      <c r="AG617" s="282">
        <v>8</v>
      </c>
      <c r="AH617" s="282">
        <v>8</v>
      </c>
      <c r="AI617" s="282">
        <v>0</v>
      </c>
      <c r="AJ617" s="283">
        <f t="shared" si="9"/>
        <v>129</v>
      </c>
    </row>
    <row r="618" spans="1:36">
      <c r="A618" s="280" t="s">
        <v>5087</v>
      </c>
      <c r="B618" s="280" t="s">
        <v>5088</v>
      </c>
      <c r="C618" s="280" t="s">
        <v>5089</v>
      </c>
      <c r="D618" s="280" t="s">
        <v>142</v>
      </c>
      <c r="E618" s="280" t="s">
        <v>4877</v>
      </c>
      <c r="F618" s="280" t="s">
        <v>5090</v>
      </c>
      <c r="G618" s="280" t="s">
        <v>142</v>
      </c>
      <c r="H618" s="280" t="s">
        <v>3907</v>
      </c>
      <c r="I618" s="281">
        <v>7877261742</v>
      </c>
      <c r="J618" s="280" t="s">
        <v>439</v>
      </c>
      <c r="K618" s="280" t="s">
        <v>5091</v>
      </c>
      <c r="L618" s="281">
        <v>7877261742</v>
      </c>
      <c r="M618" s="280" t="s">
        <v>5092</v>
      </c>
      <c r="N618" s="280" t="s">
        <v>5093</v>
      </c>
      <c r="O618" s="280" t="s">
        <v>499</v>
      </c>
      <c r="P618" s="280" t="s">
        <v>499</v>
      </c>
      <c r="Q618" s="280" t="s">
        <v>5094</v>
      </c>
      <c r="R618" s="282">
        <v>0</v>
      </c>
      <c r="S618" s="282">
        <v>0</v>
      </c>
      <c r="T618" s="282">
        <v>10</v>
      </c>
      <c r="U618" s="282">
        <v>0</v>
      </c>
      <c r="V618" s="282">
        <v>10</v>
      </c>
      <c r="W618" s="282">
        <v>10</v>
      </c>
      <c r="X618" s="282">
        <v>8</v>
      </c>
      <c r="Y618" s="282">
        <v>8</v>
      </c>
      <c r="Z618" s="282">
        <v>12</v>
      </c>
      <c r="AA618" s="282">
        <v>13</v>
      </c>
      <c r="AB618" s="282">
        <v>0</v>
      </c>
      <c r="AC618" s="282">
        <v>0</v>
      </c>
      <c r="AD618" s="282">
        <v>0</v>
      </c>
      <c r="AE618" s="282">
        <v>0</v>
      </c>
      <c r="AF618" s="282">
        <v>0</v>
      </c>
      <c r="AG618" s="282">
        <v>0</v>
      </c>
      <c r="AH618" s="282">
        <v>0</v>
      </c>
      <c r="AI618" s="282">
        <v>0</v>
      </c>
      <c r="AJ618" s="283">
        <f t="shared" si="9"/>
        <v>71</v>
      </c>
    </row>
    <row r="619" spans="1:36">
      <c r="A619" s="280" t="s">
        <v>5095</v>
      </c>
      <c r="B619" s="280" t="s">
        <v>5096</v>
      </c>
      <c r="C619" s="280" t="s">
        <v>5097</v>
      </c>
      <c r="D619" s="280" t="s">
        <v>142</v>
      </c>
      <c r="E619" s="280" t="s">
        <v>5098</v>
      </c>
      <c r="F619" s="280" t="s">
        <v>5097</v>
      </c>
      <c r="G619" s="280" t="s">
        <v>142</v>
      </c>
      <c r="H619" s="280" t="s">
        <v>5098</v>
      </c>
      <c r="I619" s="281">
        <v>7877276673</v>
      </c>
      <c r="J619" s="280" t="s">
        <v>5099</v>
      </c>
      <c r="K619" s="280" t="s">
        <v>5100</v>
      </c>
      <c r="L619" s="281">
        <v>7877275330</v>
      </c>
      <c r="M619" s="280" t="s">
        <v>5101</v>
      </c>
      <c r="N619" s="280" t="s">
        <v>5102</v>
      </c>
      <c r="O619" s="280" t="s">
        <v>5102</v>
      </c>
      <c r="P619" s="280" t="s">
        <v>5102</v>
      </c>
      <c r="Q619" s="280" t="s">
        <v>5103</v>
      </c>
      <c r="R619" s="282">
        <v>0</v>
      </c>
      <c r="S619" s="282">
        <v>1</v>
      </c>
      <c r="T619" s="282">
        <v>11</v>
      </c>
      <c r="U619" s="282">
        <v>0</v>
      </c>
      <c r="V619" s="282">
        <v>10</v>
      </c>
      <c r="W619" s="282">
        <v>14</v>
      </c>
      <c r="X619" s="282">
        <v>5</v>
      </c>
      <c r="Y619" s="282">
        <v>17</v>
      </c>
      <c r="Z619" s="282">
        <v>8</v>
      </c>
      <c r="AA619" s="282">
        <v>19</v>
      </c>
      <c r="AB619" s="282">
        <v>0</v>
      </c>
      <c r="AC619" s="282">
        <v>30</v>
      </c>
      <c r="AD619" s="282">
        <v>14</v>
      </c>
      <c r="AE619" s="282">
        <v>10</v>
      </c>
      <c r="AF619" s="282">
        <v>13</v>
      </c>
      <c r="AG619" s="282">
        <v>14</v>
      </c>
      <c r="AH619" s="282">
        <v>20</v>
      </c>
      <c r="AI619" s="282">
        <v>0</v>
      </c>
      <c r="AJ619" s="283">
        <f t="shared" si="9"/>
        <v>186</v>
      </c>
    </row>
    <row r="620" spans="1:36">
      <c r="A620" s="280" t="s">
        <v>5104</v>
      </c>
      <c r="B620" s="280" t="s">
        <v>5105</v>
      </c>
      <c r="C620" s="280" t="s">
        <v>5106</v>
      </c>
      <c r="D620" s="280" t="s">
        <v>142</v>
      </c>
      <c r="E620" s="280" t="s">
        <v>5074</v>
      </c>
      <c r="F620" s="280" t="s">
        <v>5107</v>
      </c>
      <c r="G620" s="280" t="s">
        <v>135</v>
      </c>
      <c r="H620" s="280" t="s">
        <v>2408</v>
      </c>
      <c r="I620" s="281">
        <v>7877250440</v>
      </c>
      <c r="J620" s="280" t="s">
        <v>5108</v>
      </c>
      <c r="K620" s="280" t="s">
        <v>5109</v>
      </c>
      <c r="L620" s="281">
        <v>7877250460</v>
      </c>
      <c r="M620" s="280" t="s">
        <v>1513</v>
      </c>
      <c r="N620" s="280" t="s">
        <v>1513</v>
      </c>
      <c r="O620" s="280" t="s">
        <v>5110</v>
      </c>
      <c r="P620" s="280" t="s">
        <v>5110</v>
      </c>
      <c r="Q620" s="280" t="s">
        <v>5111</v>
      </c>
      <c r="R620" s="282">
        <v>0</v>
      </c>
      <c r="S620" s="282">
        <v>0</v>
      </c>
      <c r="T620" s="282">
        <v>0</v>
      </c>
      <c r="U620" s="282">
        <v>0</v>
      </c>
      <c r="V620" s="282">
        <v>0</v>
      </c>
      <c r="W620" s="282">
        <v>0</v>
      </c>
      <c r="X620" s="282">
        <v>0</v>
      </c>
      <c r="Y620" s="282">
        <v>0</v>
      </c>
      <c r="Z620" s="282">
        <v>0</v>
      </c>
      <c r="AA620" s="282">
        <v>0</v>
      </c>
      <c r="AB620" s="282">
        <v>0</v>
      </c>
      <c r="AC620" s="282">
        <v>24</v>
      </c>
      <c r="AD620" s="282">
        <v>30</v>
      </c>
      <c r="AE620" s="282">
        <v>31</v>
      </c>
      <c r="AF620" s="282">
        <v>37</v>
      </c>
      <c r="AG620" s="282">
        <v>21</v>
      </c>
      <c r="AH620" s="282">
        <v>25</v>
      </c>
      <c r="AI620" s="282">
        <v>0</v>
      </c>
      <c r="AJ620" s="283">
        <f t="shared" si="9"/>
        <v>168</v>
      </c>
    </row>
    <row r="621" spans="1:36">
      <c r="A621" s="280" t="s">
        <v>5112</v>
      </c>
      <c r="B621" s="280" t="s">
        <v>5113</v>
      </c>
      <c r="C621" s="280" t="s">
        <v>5114</v>
      </c>
      <c r="D621" s="280" t="s">
        <v>174</v>
      </c>
      <c r="E621" s="280" t="s">
        <v>2996</v>
      </c>
      <c r="F621" s="280" t="s">
        <v>5115</v>
      </c>
      <c r="G621" s="280" t="s">
        <v>5116</v>
      </c>
      <c r="H621" s="280" t="s">
        <v>5117</v>
      </c>
      <c r="I621" s="281">
        <v>7873577488</v>
      </c>
      <c r="J621" s="280" t="s">
        <v>439</v>
      </c>
      <c r="K621" s="280" t="s">
        <v>5118</v>
      </c>
      <c r="L621" s="281">
        <v>7873577226</v>
      </c>
      <c r="M621" s="280" t="s">
        <v>611</v>
      </c>
      <c r="N621" s="280" t="s">
        <v>611</v>
      </c>
      <c r="O621" s="280" t="s">
        <v>5119</v>
      </c>
      <c r="P621" s="280" t="s">
        <v>5119</v>
      </c>
      <c r="Q621" s="280" t="s">
        <v>5120</v>
      </c>
      <c r="R621" s="282">
        <v>0</v>
      </c>
      <c r="S621" s="282">
        <v>0</v>
      </c>
      <c r="T621" s="282">
        <v>0</v>
      </c>
      <c r="U621" s="282">
        <v>0</v>
      </c>
      <c r="V621" s="282">
        <v>0</v>
      </c>
      <c r="W621" s="282">
        <v>0</v>
      </c>
      <c r="X621" s="282">
        <v>0</v>
      </c>
      <c r="Y621" s="282">
        <v>0</v>
      </c>
      <c r="Z621" s="282">
        <v>0</v>
      </c>
      <c r="AA621" s="282">
        <v>0</v>
      </c>
      <c r="AB621" s="282">
        <v>0</v>
      </c>
      <c r="AC621" s="282">
        <v>16</v>
      </c>
      <c r="AD621" s="282">
        <v>21</v>
      </c>
      <c r="AE621" s="282">
        <v>24</v>
      </c>
      <c r="AF621" s="282">
        <v>30</v>
      </c>
      <c r="AG621" s="282">
        <v>40</v>
      </c>
      <c r="AH621" s="282">
        <v>18</v>
      </c>
      <c r="AI621" s="282">
        <v>0</v>
      </c>
      <c r="AJ621" s="283">
        <f t="shared" si="9"/>
        <v>149</v>
      </c>
    </row>
    <row r="622" spans="1:36">
      <c r="A622" s="280" t="s">
        <v>5121</v>
      </c>
      <c r="B622" s="280" t="s">
        <v>5122</v>
      </c>
      <c r="C622" s="280" t="s">
        <v>5123</v>
      </c>
      <c r="D622" s="280" t="s">
        <v>142</v>
      </c>
      <c r="E622" s="280" t="s">
        <v>5044</v>
      </c>
      <c r="F622" s="280" t="s">
        <v>5124</v>
      </c>
      <c r="G622" s="280" t="s">
        <v>142</v>
      </c>
      <c r="H622" s="280" t="s">
        <v>5044</v>
      </c>
      <c r="I622" s="281">
        <v>7872682999</v>
      </c>
      <c r="J622" s="280" t="s">
        <v>5125</v>
      </c>
      <c r="K622" s="280" t="s">
        <v>5126</v>
      </c>
      <c r="L622" s="281">
        <v>7872682999</v>
      </c>
      <c r="M622" s="280" t="s">
        <v>499</v>
      </c>
      <c r="N622" s="280" t="s">
        <v>611</v>
      </c>
      <c r="O622" s="280" t="s">
        <v>5127</v>
      </c>
      <c r="P622" s="280" t="s">
        <v>5127</v>
      </c>
      <c r="Q622" s="280" t="s">
        <v>5127</v>
      </c>
      <c r="R622" s="282">
        <v>0</v>
      </c>
      <c r="S622" s="282">
        <v>0</v>
      </c>
      <c r="T622" s="282">
        <v>0</v>
      </c>
      <c r="U622" s="282">
        <v>0</v>
      </c>
      <c r="V622" s="282">
        <v>0</v>
      </c>
      <c r="W622" s="282">
        <v>0</v>
      </c>
      <c r="X622" s="282">
        <v>0</v>
      </c>
      <c r="Y622" s="282">
        <v>0</v>
      </c>
      <c r="Z622" s="282">
        <v>0</v>
      </c>
      <c r="AA622" s="282">
        <v>0</v>
      </c>
      <c r="AB622" s="282">
        <v>0</v>
      </c>
      <c r="AC622" s="282">
        <v>4</v>
      </c>
      <c r="AD622" s="282">
        <v>1</v>
      </c>
      <c r="AE622" s="282">
        <v>1</v>
      </c>
      <c r="AF622" s="282">
        <v>5</v>
      </c>
      <c r="AG622" s="282">
        <v>1</v>
      </c>
      <c r="AH622" s="282">
        <v>11</v>
      </c>
      <c r="AI622" s="282">
        <v>0</v>
      </c>
      <c r="AJ622" s="283">
        <f t="shared" si="9"/>
        <v>23</v>
      </c>
    </row>
    <row r="623" spans="1:36">
      <c r="A623" s="280" t="s">
        <v>5128</v>
      </c>
      <c r="B623" s="280" t="s">
        <v>5129</v>
      </c>
      <c r="C623" s="280" t="s">
        <v>5130</v>
      </c>
      <c r="D623" s="280" t="s">
        <v>142</v>
      </c>
      <c r="E623" s="280" t="s">
        <v>4436</v>
      </c>
      <c r="F623" s="280" t="s">
        <v>5131</v>
      </c>
      <c r="G623" s="280" t="s">
        <v>142</v>
      </c>
      <c r="H623" s="280" t="s">
        <v>5044</v>
      </c>
      <c r="I623" s="281">
        <v>7877278877</v>
      </c>
      <c r="J623" s="280" t="s">
        <v>439</v>
      </c>
      <c r="K623" s="280" t="s">
        <v>5132</v>
      </c>
      <c r="L623" s="281" t="s">
        <v>5133</v>
      </c>
      <c r="M623" s="280" t="s">
        <v>508</v>
      </c>
      <c r="N623" s="280" t="s">
        <v>508</v>
      </c>
      <c r="O623" s="280" t="s">
        <v>5134</v>
      </c>
      <c r="P623" s="280" t="s">
        <v>5134</v>
      </c>
      <c r="Q623" s="280" t="s">
        <v>5135</v>
      </c>
      <c r="R623" s="282">
        <v>0</v>
      </c>
      <c r="S623" s="282">
        <v>0</v>
      </c>
      <c r="T623" s="282">
        <v>0</v>
      </c>
      <c r="U623" s="282">
        <v>0</v>
      </c>
      <c r="V623" s="282">
        <v>0</v>
      </c>
      <c r="W623" s="282">
        <v>0</v>
      </c>
      <c r="X623" s="282">
        <v>0</v>
      </c>
      <c r="Y623" s="282">
        <v>0</v>
      </c>
      <c r="Z623" s="282">
        <v>0</v>
      </c>
      <c r="AA623" s="282">
        <v>0</v>
      </c>
      <c r="AB623" s="282">
        <v>0</v>
      </c>
      <c r="AC623" s="282">
        <v>0</v>
      </c>
      <c r="AD623" s="282">
        <v>0</v>
      </c>
      <c r="AE623" s="282">
        <v>2</v>
      </c>
      <c r="AF623" s="282">
        <v>1</v>
      </c>
      <c r="AG623" s="282">
        <v>12</v>
      </c>
      <c r="AH623" s="282">
        <v>6</v>
      </c>
      <c r="AI623" s="282">
        <v>0</v>
      </c>
      <c r="AJ623" s="283">
        <f t="shared" si="9"/>
        <v>21</v>
      </c>
    </row>
    <row r="624" spans="1:36">
      <c r="A624" s="280" t="s">
        <v>5136</v>
      </c>
      <c r="B624" s="280" t="s">
        <v>5137</v>
      </c>
      <c r="C624" s="280" t="s">
        <v>5138</v>
      </c>
      <c r="D624" s="280" t="s">
        <v>142</v>
      </c>
      <c r="E624" s="280" t="s">
        <v>4824</v>
      </c>
      <c r="F624" s="280" t="s">
        <v>5139</v>
      </c>
      <c r="G624" s="280" t="s">
        <v>142</v>
      </c>
      <c r="H624" s="280" t="s">
        <v>5066</v>
      </c>
      <c r="I624" s="281">
        <v>7877252059</v>
      </c>
      <c r="J624" s="280" t="s">
        <v>439</v>
      </c>
      <c r="K624" s="280" t="s">
        <v>5140</v>
      </c>
      <c r="L624" s="281">
        <v>7877223436</v>
      </c>
      <c r="M624" s="280" t="s">
        <v>4033</v>
      </c>
      <c r="N624" s="280" t="s">
        <v>4033</v>
      </c>
      <c r="O624" s="280" t="s">
        <v>5141</v>
      </c>
      <c r="P624" s="280" t="s">
        <v>5141</v>
      </c>
      <c r="Q624" s="280" t="s">
        <v>5142</v>
      </c>
      <c r="R624" s="282">
        <v>0</v>
      </c>
      <c r="S624" s="282">
        <v>0</v>
      </c>
      <c r="T624" s="282">
        <v>0</v>
      </c>
      <c r="U624" s="282">
        <v>0</v>
      </c>
      <c r="V624" s="282">
        <v>0</v>
      </c>
      <c r="W624" s="282">
        <v>0</v>
      </c>
      <c r="X624" s="282">
        <v>0</v>
      </c>
      <c r="Y624" s="282">
        <v>0</v>
      </c>
      <c r="Z624" s="282">
        <v>0</v>
      </c>
      <c r="AA624" s="282">
        <v>0</v>
      </c>
      <c r="AB624" s="282">
        <v>0</v>
      </c>
      <c r="AC624" s="282">
        <v>3</v>
      </c>
      <c r="AD624" s="282">
        <v>0</v>
      </c>
      <c r="AE624" s="282">
        <v>6</v>
      </c>
      <c r="AF624" s="282">
        <v>6</v>
      </c>
      <c r="AG624" s="282">
        <v>7</v>
      </c>
      <c r="AH624" s="282">
        <v>9</v>
      </c>
      <c r="AI624" s="282">
        <v>0</v>
      </c>
      <c r="AJ624" s="283">
        <f t="shared" si="9"/>
        <v>31</v>
      </c>
    </row>
    <row r="625" spans="1:36">
      <c r="A625" s="280" t="s">
        <v>5143</v>
      </c>
      <c r="B625" s="280" t="s">
        <v>5144</v>
      </c>
      <c r="C625" s="280" t="s">
        <v>5145</v>
      </c>
      <c r="D625" s="280" t="s">
        <v>142</v>
      </c>
      <c r="E625" s="280" t="s">
        <v>1381</v>
      </c>
      <c r="F625" s="280" t="s">
        <v>5145</v>
      </c>
      <c r="G625" s="280" t="s">
        <v>142</v>
      </c>
      <c r="H625" s="280" t="s">
        <v>1381</v>
      </c>
      <c r="I625" s="281">
        <v>7879820511</v>
      </c>
      <c r="J625" s="280" t="s">
        <v>5146</v>
      </c>
      <c r="K625" s="280" t="s">
        <v>5147</v>
      </c>
      <c r="L625" s="281">
        <v>7879820511</v>
      </c>
      <c r="M625" s="280" t="s">
        <v>5148</v>
      </c>
      <c r="N625" s="280" t="s">
        <v>5148</v>
      </c>
      <c r="O625" s="280" t="s">
        <v>508</v>
      </c>
      <c r="P625" s="280" t="s">
        <v>508</v>
      </c>
      <c r="Q625" s="280" t="s">
        <v>5149</v>
      </c>
      <c r="R625" s="282">
        <v>0</v>
      </c>
      <c r="S625" s="282">
        <v>0</v>
      </c>
      <c r="T625" s="282">
        <v>0</v>
      </c>
      <c r="U625" s="282">
        <v>0</v>
      </c>
      <c r="V625" s="282">
        <v>0</v>
      </c>
      <c r="W625" s="282">
        <v>0</v>
      </c>
      <c r="X625" s="282">
        <v>0</v>
      </c>
      <c r="Y625" s="282">
        <v>0</v>
      </c>
      <c r="Z625" s="282">
        <v>0</v>
      </c>
      <c r="AA625" s="282">
        <v>0</v>
      </c>
      <c r="AB625" s="282">
        <v>0</v>
      </c>
      <c r="AC625" s="282">
        <v>0</v>
      </c>
      <c r="AD625" s="282">
        <v>0</v>
      </c>
      <c r="AE625" s="282">
        <v>0</v>
      </c>
      <c r="AF625" s="282">
        <v>0</v>
      </c>
      <c r="AG625" s="282">
        <v>0</v>
      </c>
      <c r="AH625" s="282">
        <v>0</v>
      </c>
      <c r="AI625" s="282">
        <v>0</v>
      </c>
      <c r="AJ625" s="283">
        <f t="shared" si="9"/>
        <v>0</v>
      </c>
    </row>
    <row r="626" spans="1:36">
      <c r="A626" s="280" t="s">
        <v>5150</v>
      </c>
      <c r="B626" s="280" t="s">
        <v>5151</v>
      </c>
      <c r="C626" s="280" t="s">
        <v>5152</v>
      </c>
      <c r="D626" s="280" t="s">
        <v>142</v>
      </c>
      <c r="E626" s="280" t="s">
        <v>5044</v>
      </c>
      <c r="F626" s="280" t="s">
        <v>5124</v>
      </c>
      <c r="G626" s="280" t="s">
        <v>142</v>
      </c>
      <c r="H626" s="280" t="s">
        <v>5044</v>
      </c>
      <c r="I626" s="281">
        <v>7872682999</v>
      </c>
      <c r="J626" s="280" t="s">
        <v>5125</v>
      </c>
      <c r="K626" s="280" t="s">
        <v>5153</v>
      </c>
      <c r="L626" s="281">
        <v>7872682999</v>
      </c>
      <c r="M626" s="280" t="s">
        <v>499</v>
      </c>
      <c r="N626" s="280" t="s">
        <v>611</v>
      </c>
      <c r="O626" s="280" t="s">
        <v>5154</v>
      </c>
      <c r="P626" s="280" t="s">
        <v>5154</v>
      </c>
      <c r="Q626" s="280" t="s">
        <v>5155</v>
      </c>
      <c r="R626" s="282">
        <v>0</v>
      </c>
      <c r="S626" s="282">
        <v>0</v>
      </c>
      <c r="T626" s="282">
        <v>0</v>
      </c>
      <c r="U626" s="282">
        <v>0</v>
      </c>
      <c r="V626" s="282">
        <v>0</v>
      </c>
      <c r="W626" s="282">
        <v>0</v>
      </c>
      <c r="X626" s="282">
        <v>0</v>
      </c>
      <c r="Y626" s="282">
        <v>0</v>
      </c>
      <c r="Z626" s="282">
        <v>0</v>
      </c>
      <c r="AA626" s="282">
        <v>0</v>
      </c>
      <c r="AB626" s="282">
        <v>0</v>
      </c>
      <c r="AC626" s="282">
        <v>0</v>
      </c>
      <c r="AD626" s="282">
        <v>0</v>
      </c>
      <c r="AE626" s="282">
        <v>0</v>
      </c>
      <c r="AF626" s="282">
        <v>9</v>
      </c>
      <c r="AG626" s="282">
        <v>13</v>
      </c>
      <c r="AH626" s="282">
        <v>4</v>
      </c>
      <c r="AI626" s="282">
        <v>0</v>
      </c>
      <c r="AJ626" s="283">
        <f t="shared" si="9"/>
        <v>26</v>
      </c>
    </row>
    <row r="627" spans="1:36">
      <c r="A627" s="280" t="s">
        <v>5156</v>
      </c>
      <c r="B627" s="280" t="s">
        <v>5157</v>
      </c>
      <c r="C627" s="280" t="s">
        <v>5158</v>
      </c>
      <c r="D627" s="280" t="s">
        <v>145</v>
      </c>
      <c r="E627" s="280" t="s">
        <v>3870</v>
      </c>
      <c r="F627" s="280" t="s">
        <v>5159</v>
      </c>
      <c r="G627" s="280" t="s">
        <v>145</v>
      </c>
      <c r="H627" s="280" t="s">
        <v>2485</v>
      </c>
      <c r="I627" s="281">
        <v>7877611710</v>
      </c>
      <c r="J627" s="280" t="s">
        <v>5160</v>
      </c>
      <c r="K627" s="280" t="s">
        <v>5161</v>
      </c>
      <c r="L627" s="281">
        <v>7877484345</v>
      </c>
      <c r="M627" s="280" t="s">
        <v>5162</v>
      </c>
      <c r="N627" s="280" t="s">
        <v>5162</v>
      </c>
      <c r="O627" s="280" t="s">
        <v>5162</v>
      </c>
      <c r="P627" s="280" t="s">
        <v>5162</v>
      </c>
      <c r="Q627" s="280" t="s">
        <v>5163</v>
      </c>
      <c r="R627" s="282">
        <v>6</v>
      </c>
      <c r="S627" s="282">
        <v>14</v>
      </c>
      <c r="T627" s="282">
        <v>24</v>
      </c>
      <c r="U627" s="282">
        <v>0</v>
      </c>
      <c r="V627" s="282">
        <v>27</v>
      </c>
      <c r="W627" s="282">
        <v>19</v>
      </c>
      <c r="X627" s="282">
        <v>24</v>
      </c>
      <c r="Y627" s="282">
        <v>26</v>
      </c>
      <c r="Z627" s="282">
        <v>20</v>
      </c>
      <c r="AA627" s="282">
        <v>44</v>
      </c>
      <c r="AB627" s="282">
        <v>0</v>
      </c>
      <c r="AC627" s="282">
        <v>31</v>
      </c>
      <c r="AD627" s="282">
        <v>24</v>
      </c>
      <c r="AE627" s="282">
        <v>25</v>
      </c>
      <c r="AF627" s="282">
        <v>24</v>
      </c>
      <c r="AG627" s="282">
        <v>29</v>
      </c>
      <c r="AH627" s="282">
        <v>22</v>
      </c>
      <c r="AI627" s="282">
        <v>0</v>
      </c>
      <c r="AJ627" s="283">
        <f t="shared" si="9"/>
        <v>359</v>
      </c>
    </row>
    <row r="628" spans="1:36">
      <c r="A628" s="280" t="s">
        <v>5164</v>
      </c>
      <c r="B628" s="280" t="s">
        <v>5165</v>
      </c>
      <c r="C628" s="280" t="s">
        <v>5166</v>
      </c>
      <c r="D628" s="280" t="s">
        <v>142</v>
      </c>
      <c r="E628" s="280" t="s">
        <v>1946</v>
      </c>
      <c r="F628" s="280" t="s">
        <v>5167</v>
      </c>
      <c r="G628" s="280" t="s">
        <v>5168</v>
      </c>
      <c r="H628" s="280" t="s">
        <v>5169</v>
      </c>
      <c r="I628" s="281">
        <v>7877600555</v>
      </c>
      <c r="J628" s="280" t="s">
        <v>439</v>
      </c>
      <c r="K628" s="280" t="s">
        <v>5170</v>
      </c>
      <c r="L628" s="281">
        <v>7877482635</v>
      </c>
      <c r="M628" s="280" t="s">
        <v>5171</v>
      </c>
      <c r="N628" s="280" t="s">
        <v>5171</v>
      </c>
      <c r="O628" s="280" t="s">
        <v>611</v>
      </c>
      <c r="P628" s="280" t="s">
        <v>611</v>
      </c>
      <c r="Q628" s="280" t="s">
        <v>5172</v>
      </c>
      <c r="R628" s="282">
        <v>10</v>
      </c>
      <c r="S628" s="282">
        <v>11</v>
      </c>
      <c r="T628" s="282">
        <v>21</v>
      </c>
      <c r="U628" s="282">
        <v>1</v>
      </c>
      <c r="V628" s="282">
        <v>14</v>
      </c>
      <c r="W628" s="282">
        <v>9</v>
      </c>
      <c r="X628" s="282">
        <v>11</v>
      </c>
      <c r="Y628" s="282">
        <v>9</v>
      </c>
      <c r="Z628" s="282">
        <v>11</v>
      </c>
      <c r="AA628" s="282">
        <v>10</v>
      </c>
      <c r="AB628" s="282">
        <v>0</v>
      </c>
      <c r="AC628" s="282">
        <v>0</v>
      </c>
      <c r="AD628" s="282">
        <v>0</v>
      </c>
      <c r="AE628" s="282">
        <v>0</v>
      </c>
      <c r="AF628" s="282">
        <v>0</v>
      </c>
      <c r="AG628" s="282">
        <v>0</v>
      </c>
      <c r="AH628" s="282">
        <v>0</v>
      </c>
      <c r="AI628" s="282">
        <v>0</v>
      </c>
      <c r="AJ628" s="283">
        <f t="shared" si="9"/>
        <v>107</v>
      </c>
    </row>
    <row r="629" spans="1:36">
      <c r="A629" s="280" t="s">
        <v>5173</v>
      </c>
      <c r="B629" s="280" t="s">
        <v>5174</v>
      </c>
      <c r="C629" s="280" t="s">
        <v>5175</v>
      </c>
      <c r="D629" s="280" t="s">
        <v>145</v>
      </c>
      <c r="E629" s="280" t="s">
        <v>3870</v>
      </c>
      <c r="F629" s="280" t="s">
        <v>5176</v>
      </c>
      <c r="G629" s="280" t="s">
        <v>142</v>
      </c>
      <c r="H629" s="280" t="s">
        <v>1946</v>
      </c>
      <c r="I629" s="281">
        <v>7877553939</v>
      </c>
      <c r="J629" s="280" t="s">
        <v>439</v>
      </c>
      <c r="K629" s="280" t="s">
        <v>5177</v>
      </c>
      <c r="L629" s="281" t="s">
        <v>439</v>
      </c>
      <c r="M629" s="280" t="s">
        <v>5178</v>
      </c>
      <c r="N629" s="280" t="s">
        <v>5178</v>
      </c>
      <c r="O629" s="280" t="s">
        <v>5178</v>
      </c>
      <c r="P629" s="280" t="s">
        <v>5178</v>
      </c>
      <c r="Q629" s="280" t="s">
        <v>5178</v>
      </c>
      <c r="R629" s="282">
        <v>0</v>
      </c>
      <c r="S629" s="282">
        <v>0</v>
      </c>
      <c r="T629" s="282">
        <v>0</v>
      </c>
      <c r="U629" s="282">
        <v>0</v>
      </c>
      <c r="V629" s="282">
        <v>0</v>
      </c>
      <c r="W629" s="282">
        <v>0</v>
      </c>
      <c r="X629" s="282">
        <v>0</v>
      </c>
      <c r="Y629" s="282">
        <v>0</v>
      </c>
      <c r="Z629" s="282">
        <v>0</v>
      </c>
      <c r="AA629" s="282">
        <v>0</v>
      </c>
      <c r="AB629" s="282">
        <v>0</v>
      </c>
      <c r="AC629" s="282">
        <v>0</v>
      </c>
      <c r="AD629" s="282">
        <v>0</v>
      </c>
      <c r="AE629" s="282">
        <v>0</v>
      </c>
      <c r="AF629" s="282">
        <v>0</v>
      </c>
      <c r="AG629" s="282">
        <v>0</v>
      </c>
      <c r="AH629" s="282">
        <v>0</v>
      </c>
      <c r="AI629" s="282">
        <v>0</v>
      </c>
      <c r="AJ629" s="283">
        <f t="shared" si="9"/>
        <v>0</v>
      </c>
    </row>
    <row r="630" spans="1:36">
      <c r="A630" s="280" t="s">
        <v>5179</v>
      </c>
      <c r="B630" s="280" t="s">
        <v>5180</v>
      </c>
      <c r="C630" s="280" t="s">
        <v>5181</v>
      </c>
      <c r="D630" s="280" t="s">
        <v>145</v>
      </c>
      <c r="E630" s="280" t="s">
        <v>3870</v>
      </c>
      <c r="F630" s="280" t="s">
        <v>5182</v>
      </c>
      <c r="G630" s="280" t="s">
        <v>145</v>
      </c>
      <c r="H630" s="280" t="s">
        <v>2485</v>
      </c>
      <c r="I630" s="281">
        <v>7877611100</v>
      </c>
      <c r="J630" s="280" t="s">
        <v>5183</v>
      </c>
      <c r="K630" s="280" t="s">
        <v>5184</v>
      </c>
      <c r="L630" s="281">
        <v>7877553065</v>
      </c>
      <c r="M630" s="280" t="s">
        <v>5185</v>
      </c>
      <c r="N630" s="280" t="s">
        <v>5185</v>
      </c>
      <c r="O630" s="280" t="s">
        <v>5185</v>
      </c>
      <c r="P630" s="280" t="s">
        <v>5185</v>
      </c>
      <c r="Q630" s="280" t="s">
        <v>4460</v>
      </c>
      <c r="R630" s="282">
        <v>0</v>
      </c>
      <c r="S630" s="282">
        <v>6</v>
      </c>
      <c r="T630" s="282">
        <v>15</v>
      </c>
      <c r="U630" s="282">
        <v>0</v>
      </c>
      <c r="V630" s="282">
        <v>4</v>
      </c>
      <c r="W630" s="282">
        <v>13</v>
      </c>
      <c r="X630" s="282">
        <v>16</v>
      </c>
      <c r="Y630" s="282">
        <v>11</v>
      </c>
      <c r="Z630" s="282">
        <v>11</v>
      </c>
      <c r="AA630" s="282">
        <v>14</v>
      </c>
      <c r="AB630" s="282">
        <v>0</v>
      </c>
      <c r="AC630" s="282">
        <v>15</v>
      </c>
      <c r="AD630" s="282">
        <v>18</v>
      </c>
      <c r="AE630" s="282">
        <v>14</v>
      </c>
      <c r="AF630" s="282">
        <v>15</v>
      </c>
      <c r="AG630" s="282">
        <v>19</v>
      </c>
      <c r="AH630" s="282">
        <v>8</v>
      </c>
      <c r="AI630" s="282">
        <v>0</v>
      </c>
      <c r="AJ630" s="283">
        <f t="shared" si="9"/>
        <v>179</v>
      </c>
    </row>
    <row r="631" spans="1:36">
      <c r="A631" s="280" t="s">
        <v>5186</v>
      </c>
      <c r="B631" s="280" t="s">
        <v>663</v>
      </c>
      <c r="C631" s="280" t="s">
        <v>5187</v>
      </c>
      <c r="D631" s="280" t="s">
        <v>142</v>
      </c>
      <c r="E631" s="280" t="s">
        <v>1946</v>
      </c>
      <c r="F631" s="280" t="s">
        <v>5188</v>
      </c>
      <c r="G631" s="280" t="s">
        <v>142</v>
      </c>
      <c r="H631" s="280" t="s">
        <v>1946</v>
      </c>
      <c r="I631" s="281">
        <v>7877618010</v>
      </c>
      <c r="J631" s="280" t="s">
        <v>5189</v>
      </c>
      <c r="K631" s="280" t="s">
        <v>5190</v>
      </c>
      <c r="L631" s="281">
        <v>7877482505</v>
      </c>
      <c r="M631" s="280" t="s">
        <v>5191</v>
      </c>
      <c r="N631" s="280" t="s">
        <v>5192</v>
      </c>
      <c r="O631" s="280" t="s">
        <v>5192</v>
      </c>
      <c r="P631" s="280" t="s">
        <v>5192</v>
      </c>
      <c r="Q631" s="280" t="s">
        <v>5193</v>
      </c>
      <c r="R631" s="282">
        <v>13</v>
      </c>
      <c r="S631" s="282">
        <v>12</v>
      </c>
      <c r="T631" s="282">
        <v>10</v>
      </c>
      <c r="U631" s="282">
        <v>0</v>
      </c>
      <c r="V631" s="282">
        <v>10</v>
      </c>
      <c r="W631" s="282">
        <v>14</v>
      </c>
      <c r="X631" s="282">
        <v>13</v>
      </c>
      <c r="Y631" s="282">
        <v>17</v>
      </c>
      <c r="Z631" s="282">
        <v>13</v>
      </c>
      <c r="AA631" s="282">
        <v>25</v>
      </c>
      <c r="AB631" s="282">
        <v>0</v>
      </c>
      <c r="AC631" s="282">
        <v>27</v>
      </c>
      <c r="AD631" s="282">
        <v>22</v>
      </c>
      <c r="AE631" s="282">
        <v>26</v>
      </c>
      <c r="AF631" s="282">
        <v>21</v>
      </c>
      <c r="AG631" s="282">
        <v>38</v>
      </c>
      <c r="AH631" s="282">
        <v>23</v>
      </c>
      <c r="AI631" s="282">
        <v>0</v>
      </c>
      <c r="AJ631" s="283">
        <f t="shared" si="9"/>
        <v>284</v>
      </c>
    </row>
    <row r="632" spans="1:36">
      <c r="A632" s="280" t="s">
        <v>5194</v>
      </c>
      <c r="B632" s="280" t="s">
        <v>5195</v>
      </c>
      <c r="C632" s="280" t="s">
        <v>5196</v>
      </c>
      <c r="D632" s="280" t="s">
        <v>145</v>
      </c>
      <c r="E632" s="280" t="s">
        <v>3870</v>
      </c>
      <c r="F632" s="280" t="s">
        <v>5197</v>
      </c>
      <c r="G632" s="280" t="s">
        <v>145</v>
      </c>
      <c r="H632" s="280" t="s">
        <v>3870</v>
      </c>
      <c r="I632" s="281">
        <v>7877612116</v>
      </c>
      <c r="J632" s="280" t="s">
        <v>439</v>
      </c>
      <c r="K632" s="280" t="s">
        <v>5198</v>
      </c>
      <c r="L632" s="281">
        <v>7872928289</v>
      </c>
      <c r="M632" s="280" t="s">
        <v>5199</v>
      </c>
      <c r="N632" s="280" t="s">
        <v>5199</v>
      </c>
      <c r="O632" s="280" t="s">
        <v>5199</v>
      </c>
      <c r="P632" s="280" t="s">
        <v>1474</v>
      </c>
      <c r="Q632" s="280" t="s">
        <v>5199</v>
      </c>
      <c r="R632" s="282">
        <v>0</v>
      </c>
      <c r="S632" s="282">
        <v>0</v>
      </c>
      <c r="T632" s="282">
        <v>9</v>
      </c>
      <c r="U632" s="282">
        <v>0</v>
      </c>
      <c r="V632" s="282">
        <v>7</v>
      </c>
      <c r="W632" s="282">
        <v>11</v>
      </c>
      <c r="X632" s="282">
        <v>8</v>
      </c>
      <c r="Y632" s="282">
        <v>7</v>
      </c>
      <c r="Z632" s="282">
        <v>5</v>
      </c>
      <c r="AA632" s="282">
        <v>6</v>
      </c>
      <c r="AB632" s="282">
        <v>0</v>
      </c>
      <c r="AC632" s="282">
        <v>5</v>
      </c>
      <c r="AD632" s="282">
        <v>0</v>
      </c>
      <c r="AE632" s="282">
        <v>0</v>
      </c>
      <c r="AF632" s="282">
        <v>0</v>
      </c>
      <c r="AG632" s="282">
        <v>0</v>
      </c>
      <c r="AH632" s="282">
        <v>0</v>
      </c>
      <c r="AI632" s="282">
        <v>0</v>
      </c>
      <c r="AJ632" s="283">
        <f t="shared" si="9"/>
        <v>58</v>
      </c>
    </row>
    <row r="633" spans="1:36">
      <c r="A633" s="280" t="s">
        <v>5200</v>
      </c>
      <c r="B633" s="280" t="s">
        <v>5201</v>
      </c>
      <c r="C633" s="280" t="s">
        <v>5202</v>
      </c>
      <c r="D633" s="280" t="s">
        <v>145</v>
      </c>
      <c r="E633" s="280" t="s">
        <v>3870</v>
      </c>
      <c r="F633" s="280" t="s">
        <v>5203</v>
      </c>
      <c r="G633" s="280" t="s">
        <v>142</v>
      </c>
      <c r="H633" s="280" t="s">
        <v>1946</v>
      </c>
      <c r="I633" s="281">
        <v>7872921842</v>
      </c>
      <c r="J633" s="280" t="s">
        <v>439</v>
      </c>
      <c r="K633" s="280" t="s">
        <v>5204</v>
      </c>
      <c r="L633" s="281">
        <v>7872921842</v>
      </c>
      <c r="M633" s="280" t="s">
        <v>5205</v>
      </c>
      <c r="N633" s="280" t="s">
        <v>5205</v>
      </c>
      <c r="O633" s="280" t="s">
        <v>5205</v>
      </c>
      <c r="P633" s="280" t="s">
        <v>5205</v>
      </c>
      <c r="Q633" s="280" t="s">
        <v>5206</v>
      </c>
      <c r="R633" s="282">
        <v>0</v>
      </c>
      <c r="S633" s="282">
        <v>6</v>
      </c>
      <c r="T633" s="282">
        <v>11</v>
      </c>
      <c r="U633" s="282">
        <v>0</v>
      </c>
      <c r="V633" s="282">
        <v>10</v>
      </c>
      <c r="W633" s="282">
        <v>6</v>
      </c>
      <c r="X633" s="282">
        <v>3</v>
      </c>
      <c r="Y633" s="282">
        <v>2</v>
      </c>
      <c r="Z633" s="282">
        <v>2</v>
      </c>
      <c r="AA633" s="282">
        <v>2</v>
      </c>
      <c r="AB633" s="282">
        <v>0</v>
      </c>
      <c r="AC633" s="282">
        <v>4</v>
      </c>
      <c r="AD633" s="282">
        <v>5</v>
      </c>
      <c r="AE633" s="282">
        <v>0</v>
      </c>
      <c r="AF633" s="282">
        <v>0</v>
      </c>
      <c r="AG633" s="282">
        <v>0</v>
      </c>
      <c r="AH633" s="282">
        <v>0</v>
      </c>
      <c r="AI633" s="282">
        <v>0</v>
      </c>
      <c r="AJ633" s="283">
        <f t="shared" si="9"/>
        <v>51</v>
      </c>
    </row>
    <row r="634" spans="1:36">
      <c r="A634" s="280" t="s">
        <v>5207</v>
      </c>
      <c r="B634" s="280" t="s">
        <v>5208</v>
      </c>
      <c r="C634" s="280" t="s">
        <v>5209</v>
      </c>
      <c r="D634" s="280" t="s">
        <v>145</v>
      </c>
      <c r="E634" s="280" t="s">
        <v>2485</v>
      </c>
      <c r="F634" s="280" t="s">
        <v>5210</v>
      </c>
      <c r="G634" s="280" t="s">
        <v>135</v>
      </c>
      <c r="H634" s="280" t="s">
        <v>3870</v>
      </c>
      <c r="I634" s="281">
        <v>7873753666</v>
      </c>
      <c r="J634" s="280" t="s">
        <v>439</v>
      </c>
      <c r="K634" s="280" t="s">
        <v>5211</v>
      </c>
      <c r="L634" s="281">
        <v>7876713384</v>
      </c>
      <c r="M634" s="280" t="s">
        <v>508</v>
      </c>
      <c r="N634" s="280" t="s">
        <v>508</v>
      </c>
      <c r="O634" s="280" t="s">
        <v>5212</v>
      </c>
      <c r="P634" s="280" t="s">
        <v>5212</v>
      </c>
      <c r="Q634" s="280" t="s">
        <v>5212</v>
      </c>
      <c r="R634" s="282">
        <v>0</v>
      </c>
      <c r="S634" s="282">
        <v>0</v>
      </c>
      <c r="T634" s="282">
        <v>0</v>
      </c>
      <c r="U634" s="282">
        <v>0</v>
      </c>
      <c r="V634" s="282">
        <v>0</v>
      </c>
      <c r="W634" s="282">
        <v>0</v>
      </c>
      <c r="X634" s="282">
        <v>0</v>
      </c>
      <c r="Y634" s="282">
        <v>0</v>
      </c>
      <c r="Z634" s="282">
        <v>0</v>
      </c>
      <c r="AA634" s="282">
        <v>0</v>
      </c>
      <c r="AB634" s="282">
        <v>0</v>
      </c>
      <c r="AC634" s="282">
        <v>0</v>
      </c>
      <c r="AD634" s="282">
        <v>0</v>
      </c>
      <c r="AE634" s="282">
        <v>0</v>
      </c>
      <c r="AF634" s="282">
        <v>0</v>
      </c>
      <c r="AG634" s="282">
        <v>0</v>
      </c>
      <c r="AH634" s="282">
        <v>21</v>
      </c>
      <c r="AI634" s="282">
        <v>0</v>
      </c>
      <c r="AJ634" s="283">
        <f t="shared" si="9"/>
        <v>21</v>
      </c>
    </row>
    <row r="635" spans="1:36">
      <c r="A635" s="280" t="s">
        <v>5213</v>
      </c>
      <c r="B635" s="280" t="s">
        <v>5214</v>
      </c>
      <c r="C635" s="280" t="s">
        <v>5215</v>
      </c>
      <c r="D635" s="280" t="s">
        <v>145</v>
      </c>
      <c r="E635" s="280" t="s">
        <v>3870</v>
      </c>
      <c r="F635" s="280" t="s">
        <v>5216</v>
      </c>
      <c r="G635" s="280" t="s">
        <v>145</v>
      </c>
      <c r="H635" s="280" t="s">
        <v>3870</v>
      </c>
      <c r="I635" s="281">
        <v>7872920642</v>
      </c>
      <c r="J635" s="280" t="s">
        <v>439</v>
      </c>
      <c r="K635" s="280" t="s">
        <v>5217</v>
      </c>
      <c r="L635" s="281">
        <v>7872920642</v>
      </c>
      <c r="M635" s="280" t="s">
        <v>5218</v>
      </c>
      <c r="N635" s="280" t="s">
        <v>5218</v>
      </c>
      <c r="O635" s="280" t="s">
        <v>719</v>
      </c>
      <c r="P635" s="280" t="s">
        <v>719</v>
      </c>
      <c r="Q635" s="280" t="s">
        <v>5219</v>
      </c>
      <c r="R635" s="282">
        <v>5</v>
      </c>
      <c r="S635" s="282">
        <v>7</v>
      </c>
      <c r="T635" s="282">
        <v>7</v>
      </c>
      <c r="U635" s="282">
        <v>0</v>
      </c>
      <c r="V635" s="282">
        <v>4</v>
      </c>
      <c r="W635" s="282">
        <v>4</v>
      </c>
      <c r="X635" s="282">
        <v>8</v>
      </c>
      <c r="Y635" s="282">
        <v>0</v>
      </c>
      <c r="Z635" s="282">
        <v>0</v>
      </c>
      <c r="AA635" s="282">
        <v>0</v>
      </c>
      <c r="AB635" s="282">
        <v>0</v>
      </c>
      <c r="AC635" s="282">
        <v>0</v>
      </c>
      <c r="AD635" s="282">
        <v>0</v>
      </c>
      <c r="AE635" s="282">
        <v>0</v>
      </c>
      <c r="AF635" s="282">
        <v>0</v>
      </c>
      <c r="AG635" s="282">
        <v>0</v>
      </c>
      <c r="AH635" s="282">
        <v>0</v>
      </c>
      <c r="AI635" s="282">
        <v>0</v>
      </c>
      <c r="AJ635" s="283">
        <f t="shared" si="9"/>
        <v>35</v>
      </c>
    </row>
    <row r="636" spans="1:36">
      <c r="A636" s="280" t="s">
        <v>5220</v>
      </c>
      <c r="B636" s="280" t="s">
        <v>5221</v>
      </c>
      <c r="C636" s="280" t="s">
        <v>5222</v>
      </c>
      <c r="D636" s="280" t="s">
        <v>142</v>
      </c>
      <c r="E636" s="280" t="s">
        <v>1946</v>
      </c>
      <c r="F636" s="280" t="s">
        <v>5223</v>
      </c>
      <c r="G636" s="280" t="s">
        <v>142</v>
      </c>
      <c r="H636" s="280" t="s">
        <v>1946</v>
      </c>
      <c r="I636" s="281">
        <v>874179</v>
      </c>
      <c r="J636" s="280" t="s">
        <v>439</v>
      </c>
      <c r="K636" s="280" t="s">
        <v>5224</v>
      </c>
      <c r="L636" s="281">
        <v>7879442499</v>
      </c>
      <c r="M636" s="280" t="s">
        <v>5225</v>
      </c>
      <c r="N636" s="280" t="s">
        <v>5225</v>
      </c>
      <c r="O636" s="280" t="s">
        <v>499</v>
      </c>
      <c r="P636" s="280" t="s">
        <v>499</v>
      </c>
      <c r="Q636" s="280" t="s">
        <v>5226</v>
      </c>
      <c r="R636" s="282">
        <v>0</v>
      </c>
      <c r="S636" s="282">
        <v>0</v>
      </c>
      <c r="T636" s="282">
        <v>0</v>
      </c>
      <c r="U636" s="282">
        <v>0</v>
      </c>
      <c r="V636" s="282">
        <v>0</v>
      </c>
      <c r="W636" s="282">
        <v>0</v>
      </c>
      <c r="X636" s="282">
        <v>0</v>
      </c>
      <c r="Y636" s="282">
        <v>0</v>
      </c>
      <c r="Z636" s="282">
        <v>0</v>
      </c>
      <c r="AA636" s="282">
        <v>0</v>
      </c>
      <c r="AB636" s="282">
        <v>0</v>
      </c>
      <c r="AC636" s="282">
        <v>0</v>
      </c>
      <c r="AD636" s="282">
        <v>0</v>
      </c>
      <c r="AE636" s="282">
        <v>0</v>
      </c>
      <c r="AF636" s="282">
        <v>0</v>
      </c>
      <c r="AG636" s="282">
        <v>0</v>
      </c>
      <c r="AH636" s="282">
        <v>0</v>
      </c>
      <c r="AI636" s="282">
        <v>0</v>
      </c>
      <c r="AJ636" s="283">
        <f t="shared" si="9"/>
        <v>0</v>
      </c>
    </row>
    <row r="637" spans="1:36">
      <c r="A637" s="280" t="s">
        <v>5227</v>
      </c>
      <c r="B637" s="280" t="s">
        <v>5228</v>
      </c>
      <c r="C637" s="280" t="s">
        <v>5229</v>
      </c>
      <c r="D637" s="280" t="s">
        <v>145</v>
      </c>
      <c r="E637" s="280" t="s">
        <v>2485</v>
      </c>
      <c r="F637" s="280" t="s">
        <v>5230</v>
      </c>
      <c r="G637" s="280" t="s">
        <v>182</v>
      </c>
      <c r="H637" s="280" t="s">
        <v>3853</v>
      </c>
      <c r="I637" s="281">
        <v>7877489899</v>
      </c>
      <c r="J637" s="280" t="s">
        <v>439</v>
      </c>
      <c r="K637" s="280" t="s">
        <v>5231</v>
      </c>
      <c r="L637" s="281" t="s">
        <v>5232</v>
      </c>
      <c r="M637" s="280" t="s">
        <v>5233</v>
      </c>
      <c r="N637" s="280" t="s">
        <v>5233</v>
      </c>
      <c r="O637" s="280" t="s">
        <v>555</v>
      </c>
      <c r="P637" s="280" t="s">
        <v>555</v>
      </c>
      <c r="Q637" s="280" t="s">
        <v>5233</v>
      </c>
      <c r="R637" s="282">
        <v>10</v>
      </c>
      <c r="S637" s="282">
        <v>10</v>
      </c>
      <c r="T637" s="282">
        <v>7</v>
      </c>
      <c r="U637" s="282">
        <v>0</v>
      </c>
      <c r="V637" s="282">
        <v>6</v>
      </c>
      <c r="W637" s="282">
        <v>0</v>
      </c>
      <c r="X637" s="282">
        <v>0</v>
      </c>
      <c r="Y637" s="282">
        <v>0</v>
      </c>
      <c r="Z637" s="282">
        <v>0</v>
      </c>
      <c r="AA637" s="282">
        <v>0</v>
      </c>
      <c r="AB637" s="282">
        <v>0</v>
      </c>
      <c r="AC637" s="282">
        <v>0</v>
      </c>
      <c r="AD637" s="282">
        <v>0</v>
      </c>
      <c r="AE637" s="282">
        <v>0</v>
      </c>
      <c r="AF637" s="282">
        <v>0</v>
      </c>
      <c r="AG637" s="282">
        <v>0</v>
      </c>
      <c r="AH637" s="282">
        <v>0</v>
      </c>
      <c r="AI637" s="282">
        <v>0</v>
      </c>
      <c r="AJ637" s="283">
        <f t="shared" si="9"/>
        <v>33</v>
      </c>
    </row>
    <row r="638" spans="1:36">
      <c r="A638" s="280" t="s">
        <v>5234</v>
      </c>
      <c r="B638" s="280" t="s">
        <v>5235</v>
      </c>
      <c r="C638" s="280" t="s">
        <v>5236</v>
      </c>
      <c r="D638" s="280" t="s">
        <v>145</v>
      </c>
      <c r="E638" s="280" t="s">
        <v>3870</v>
      </c>
      <c r="F638" s="280" t="s">
        <v>5237</v>
      </c>
      <c r="G638" s="280" t="s">
        <v>145</v>
      </c>
      <c r="H638" s="280" t="s">
        <v>2485</v>
      </c>
      <c r="I638" s="281">
        <v>7872964852</v>
      </c>
      <c r="J638" s="280" t="s">
        <v>439</v>
      </c>
      <c r="K638" s="280" t="s">
        <v>5238</v>
      </c>
      <c r="L638" s="281">
        <v>7876429178</v>
      </c>
      <c r="M638" s="280" t="s">
        <v>5239</v>
      </c>
      <c r="N638" s="280" t="s">
        <v>5239</v>
      </c>
      <c r="O638" s="280" t="s">
        <v>5239</v>
      </c>
      <c r="P638" s="280" t="s">
        <v>5239</v>
      </c>
      <c r="Q638" s="280" t="s">
        <v>5240</v>
      </c>
      <c r="R638" s="282">
        <v>0</v>
      </c>
      <c r="S638" s="282">
        <v>11</v>
      </c>
      <c r="T638" s="282">
        <v>31</v>
      </c>
      <c r="U638" s="282">
        <v>0</v>
      </c>
      <c r="V638" s="282">
        <v>38</v>
      </c>
      <c r="W638" s="282">
        <v>40</v>
      </c>
      <c r="X638" s="282">
        <v>33</v>
      </c>
      <c r="Y638" s="282">
        <v>42</v>
      </c>
      <c r="Z638" s="282">
        <v>44</v>
      </c>
      <c r="AA638" s="282">
        <v>44</v>
      </c>
      <c r="AB638" s="282">
        <v>0</v>
      </c>
      <c r="AC638" s="282">
        <v>45</v>
      </c>
      <c r="AD638" s="282">
        <v>44</v>
      </c>
      <c r="AE638" s="282">
        <v>42</v>
      </c>
      <c r="AF638" s="282">
        <v>42</v>
      </c>
      <c r="AG638" s="282">
        <v>27</v>
      </c>
      <c r="AH638" s="282">
        <v>27</v>
      </c>
      <c r="AI638" s="282">
        <v>0</v>
      </c>
      <c r="AJ638" s="283">
        <f t="shared" si="9"/>
        <v>510</v>
      </c>
    </row>
    <row r="641" spans="1:1">
      <c r="A641" s="295" t="s">
        <v>5241</v>
      </c>
    </row>
  </sheetData>
  <autoFilter ref="A1:AJ638" xr:uid="{00000000-0001-0000-1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zoomScaleNormal="100" workbookViewId="0">
      <selection activeCell="N24" sqref="N24"/>
    </sheetView>
  </sheetViews>
  <sheetFormatPr defaultRowHeight="15"/>
  <sheetData/>
  <printOptions horizontalCentered="1"/>
  <pageMargins left="0.7" right="0.7" top="0.5" bottom="0" header="0.3" footer="0.3"/>
  <pageSetup scale="7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2"/>
  <sheetViews>
    <sheetView topLeftCell="A26" zoomScale="86" zoomScaleNormal="86" workbookViewId="0">
      <selection activeCell="B44" sqref="B44"/>
    </sheetView>
  </sheetViews>
  <sheetFormatPr defaultColWidth="9.140625" defaultRowHeight="15"/>
  <cols>
    <col min="1" max="1" width="30" style="148" customWidth="1"/>
    <col min="2" max="4" width="22.5703125" style="148" customWidth="1"/>
    <col min="5" max="16384" width="9.140625" style="148"/>
  </cols>
  <sheetData>
    <row r="1" spans="1:4" ht="15.75">
      <c r="A1" s="351" t="s">
        <v>0</v>
      </c>
      <c r="B1" s="351"/>
      <c r="C1" s="351"/>
      <c r="D1" s="351"/>
    </row>
    <row r="2" spans="1:4" ht="15.75">
      <c r="A2" s="351" t="s">
        <v>1</v>
      </c>
      <c r="B2" s="351"/>
      <c r="C2" s="351"/>
      <c r="D2" s="351"/>
    </row>
    <row r="3" spans="1:4" ht="15.75">
      <c r="A3" s="319"/>
      <c r="B3" s="319"/>
      <c r="C3" s="319"/>
      <c r="D3" s="319"/>
    </row>
    <row r="4" spans="1:4" ht="15.75">
      <c r="A4" s="319"/>
      <c r="B4" s="319"/>
      <c r="C4" s="319"/>
      <c r="D4" s="319"/>
    </row>
    <row r="5" spans="1:4" ht="15.75">
      <c r="A5" s="319"/>
      <c r="B5" s="319"/>
      <c r="C5" s="319"/>
      <c r="D5" s="319"/>
    </row>
    <row r="6" spans="1:4" ht="15.75">
      <c r="A6" s="350" t="s">
        <v>2</v>
      </c>
      <c r="B6" s="350"/>
      <c r="C6" s="350"/>
      <c r="D6" s="350"/>
    </row>
    <row r="8" spans="1:4">
      <c r="A8" s="353" t="s">
        <v>34</v>
      </c>
      <c r="B8" s="353"/>
      <c r="C8" s="353"/>
      <c r="D8" s="353"/>
    </row>
    <row r="9" spans="1:4">
      <c r="A9" s="353" t="s">
        <v>35</v>
      </c>
      <c r="B9" s="353"/>
      <c r="C9" s="353"/>
      <c r="D9" s="353"/>
    </row>
    <row r="10" spans="1:4" ht="15.75" thickBot="1">
      <c r="A10" s="353" t="s">
        <v>36</v>
      </c>
      <c r="B10" s="353"/>
      <c r="C10" s="353"/>
      <c r="D10" s="353"/>
    </row>
    <row r="11" spans="1:4">
      <c r="A11" s="358" t="s">
        <v>37</v>
      </c>
      <c r="B11" s="355" t="s">
        <v>38</v>
      </c>
      <c r="C11" s="355"/>
      <c r="D11" s="356" t="s">
        <v>39</v>
      </c>
    </row>
    <row r="12" spans="1:4">
      <c r="A12" s="359"/>
      <c r="B12" s="323" t="s">
        <v>40</v>
      </c>
      <c r="C12" s="323" t="s">
        <v>41</v>
      </c>
      <c r="D12" s="357"/>
    </row>
    <row r="13" spans="1:4" ht="15" customHeight="1">
      <c r="A13" s="469" t="s">
        <v>42</v>
      </c>
      <c r="B13" s="469"/>
      <c r="C13" s="469"/>
      <c r="D13" s="469"/>
    </row>
    <row r="14" spans="1:4">
      <c r="A14" s="212" t="s">
        <v>43</v>
      </c>
      <c r="B14" s="211">
        <v>805</v>
      </c>
      <c r="C14" s="211">
        <v>773</v>
      </c>
      <c r="D14" s="195">
        <f>SUM(B14:C14)</f>
        <v>1578</v>
      </c>
    </row>
    <row r="15" spans="1:4">
      <c r="A15" s="212" t="s">
        <v>44</v>
      </c>
      <c r="B15" s="211">
        <v>1882.0000000000009</v>
      </c>
      <c r="C15" s="211">
        <v>1871.9999999999995</v>
      </c>
      <c r="D15" s="195">
        <f t="shared" ref="D15:D26" si="0">SUM(B15:C15)</f>
        <v>3754.0000000000005</v>
      </c>
    </row>
    <row r="16" spans="1:4">
      <c r="A16" s="212" t="s">
        <v>45</v>
      </c>
      <c r="B16" s="211">
        <v>3614.9999999999968</v>
      </c>
      <c r="C16" s="211">
        <v>3705.9999999999991</v>
      </c>
      <c r="D16" s="195">
        <f t="shared" si="0"/>
        <v>7320.9999999999964</v>
      </c>
    </row>
    <row r="17" spans="1:9" ht="17.25">
      <c r="A17" s="212" t="s">
        <v>46</v>
      </c>
      <c r="B17" s="211">
        <v>377.00000000000023</v>
      </c>
      <c r="C17" s="211">
        <v>314</v>
      </c>
      <c r="D17" s="195">
        <f t="shared" si="0"/>
        <v>691.00000000000023</v>
      </c>
    </row>
    <row r="18" spans="1:9">
      <c r="A18" s="3" t="s">
        <v>47</v>
      </c>
      <c r="B18" s="194">
        <f>SUM(B14:B17)</f>
        <v>6678.9999999999982</v>
      </c>
      <c r="C18" s="194">
        <f t="shared" ref="C18:D18" si="1">SUM(C14:C17)</f>
        <v>6664.9999999999982</v>
      </c>
      <c r="D18" s="194">
        <f t="shared" si="1"/>
        <v>13343.999999999996</v>
      </c>
    </row>
    <row r="19" spans="1:9" ht="15" customHeight="1">
      <c r="A19" s="469" t="s">
        <v>48</v>
      </c>
      <c r="B19" s="469"/>
      <c r="C19" s="469"/>
      <c r="D19" s="469"/>
    </row>
    <row r="20" spans="1:9">
      <c r="A20" s="212" t="s">
        <v>49</v>
      </c>
      <c r="B20" s="227">
        <v>3436</v>
      </c>
      <c r="C20" s="227">
        <v>3477.9999999999991</v>
      </c>
      <c r="D20" s="195">
        <f t="shared" si="0"/>
        <v>6913.9999999999991</v>
      </c>
    </row>
    <row r="21" spans="1:9">
      <c r="A21" s="212" t="s">
        <v>50</v>
      </c>
      <c r="B21" s="227">
        <v>3598</v>
      </c>
      <c r="C21" s="227">
        <v>3621.9999999999964</v>
      </c>
      <c r="D21" s="195">
        <f t="shared" si="0"/>
        <v>7219.9999999999964</v>
      </c>
    </row>
    <row r="22" spans="1:9">
      <c r="A22" s="212" t="s">
        <v>51</v>
      </c>
      <c r="B22" s="228">
        <v>3654.9999999999973</v>
      </c>
      <c r="C22" s="227">
        <v>3695.0000000000032</v>
      </c>
      <c r="D22" s="195">
        <f t="shared" si="0"/>
        <v>7350</v>
      </c>
    </row>
    <row r="23" spans="1:9">
      <c r="A23" s="212" t="s">
        <v>52</v>
      </c>
      <c r="B23" s="227">
        <v>3679.0000000000014</v>
      </c>
      <c r="C23" s="228">
        <v>3723.0000000000045</v>
      </c>
      <c r="D23" s="195">
        <f t="shared" si="0"/>
        <v>7402.0000000000055</v>
      </c>
    </row>
    <row r="24" spans="1:9">
      <c r="A24" s="212" t="s">
        <v>53</v>
      </c>
      <c r="B24" s="227">
        <v>3740.0000000000018</v>
      </c>
      <c r="C24" s="229">
        <v>3781.9999999999991</v>
      </c>
      <c r="D24" s="195">
        <f t="shared" si="0"/>
        <v>7522.0000000000009</v>
      </c>
    </row>
    <row r="25" spans="1:9">
      <c r="A25" s="212" t="s">
        <v>54</v>
      </c>
      <c r="B25" s="227">
        <v>3950.9999999999964</v>
      </c>
      <c r="C25" s="230">
        <v>3867.9999999999995</v>
      </c>
      <c r="D25" s="195">
        <f t="shared" si="0"/>
        <v>7818.9999999999964</v>
      </c>
    </row>
    <row r="26" spans="1:9" ht="17.25">
      <c r="A26" s="212" t="s">
        <v>46</v>
      </c>
      <c r="B26" s="227">
        <v>398.00000000000017</v>
      </c>
      <c r="C26" s="227">
        <v>335</v>
      </c>
      <c r="D26" s="195">
        <f t="shared" si="0"/>
        <v>733.00000000000023</v>
      </c>
    </row>
    <row r="27" spans="1:9">
      <c r="A27" s="3" t="s">
        <v>55</v>
      </c>
      <c r="B27" s="194">
        <f>SUM(B20:B26)</f>
        <v>22456.999999999996</v>
      </c>
      <c r="C27" s="194">
        <f>SUM(C20:C26)</f>
        <v>22503.000000000004</v>
      </c>
      <c r="D27" s="194">
        <f t="shared" ref="D27" si="2">SUM(D20:D26)</f>
        <v>44960</v>
      </c>
      <c r="I27" s="286"/>
    </row>
    <row r="28" spans="1:9">
      <c r="A28" s="469" t="s">
        <v>56</v>
      </c>
      <c r="B28" s="469"/>
      <c r="C28" s="469"/>
      <c r="D28" s="469"/>
    </row>
    <row r="29" spans="1:9">
      <c r="A29" s="212" t="s">
        <v>57</v>
      </c>
      <c r="B29" s="210">
        <v>4041.0000000000032</v>
      </c>
      <c r="C29" s="210">
        <v>3938.9999999999991</v>
      </c>
      <c r="D29" s="195">
        <f>SUM(B29:C29)</f>
        <v>7980.0000000000018</v>
      </c>
    </row>
    <row r="30" spans="1:9">
      <c r="A30" s="212" t="s">
        <v>58</v>
      </c>
      <c r="B30" s="210">
        <v>4226</v>
      </c>
      <c r="C30" s="210">
        <v>4074.0000000000032</v>
      </c>
      <c r="D30" s="195">
        <f t="shared" ref="D30:D35" si="3">SUM(B30:C30)</f>
        <v>8300.0000000000036</v>
      </c>
    </row>
    <row r="31" spans="1:9">
      <c r="A31" s="212" t="s">
        <v>59</v>
      </c>
      <c r="B31" s="210">
        <v>4357</v>
      </c>
      <c r="C31" s="210">
        <v>4287.0000000000009</v>
      </c>
      <c r="D31" s="195">
        <f t="shared" si="3"/>
        <v>8644</v>
      </c>
    </row>
    <row r="32" spans="1:9" ht="14.45" customHeight="1">
      <c r="A32" s="212" t="s">
        <v>60</v>
      </c>
      <c r="B32" s="210">
        <v>4400.9999999999991</v>
      </c>
      <c r="C32" s="210">
        <v>4207.9999999999982</v>
      </c>
      <c r="D32" s="195">
        <f t="shared" si="3"/>
        <v>8608.9999999999964</v>
      </c>
    </row>
    <row r="33" spans="1:4">
      <c r="A33" s="212" t="s">
        <v>61</v>
      </c>
      <c r="B33" s="210">
        <v>4435.9999999999982</v>
      </c>
      <c r="C33" s="210">
        <v>4281.9999999999991</v>
      </c>
      <c r="D33" s="195">
        <f t="shared" si="3"/>
        <v>8717.9999999999964</v>
      </c>
    </row>
    <row r="34" spans="1:4">
      <c r="A34" s="212" t="s">
        <v>62</v>
      </c>
      <c r="B34" s="210">
        <v>4777.0000000000027</v>
      </c>
      <c r="C34" s="210">
        <v>4373.0000000000018</v>
      </c>
      <c r="D34" s="195">
        <f t="shared" si="3"/>
        <v>9150.0000000000036</v>
      </c>
    </row>
    <row r="35" spans="1:4" ht="17.25">
      <c r="A35" s="212" t="s">
        <v>46</v>
      </c>
      <c r="B35" s="210">
        <v>172</v>
      </c>
      <c r="C35" s="210">
        <v>101.99999999999994</v>
      </c>
      <c r="D35" s="195">
        <f t="shared" si="3"/>
        <v>273.99999999999994</v>
      </c>
    </row>
    <row r="36" spans="1:4">
      <c r="A36" s="3" t="s">
        <v>63</v>
      </c>
      <c r="B36" s="194">
        <f>SUM(B29:B35)</f>
        <v>26410.000000000004</v>
      </c>
      <c r="C36" s="194">
        <f t="shared" ref="C36:D36" si="4">SUM(C29:C35)</f>
        <v>25265</v>
      </c>
      <c r="D36" s="194">
        <f t="shared" si="4"/>
        <v>51675</v>
      </c>
    </row>
    <row r="37" spans="1:4" ht="15.75" customHeight="1" thickBot="1">
      <c r="A37" s="122" t="s">
        <v>64</v>
      </c>
      <c r="B37" s="116">
        <f>SUM(B18,B27,B36)</f>
        <v>55546</v>
      </c>
      <c r="C37" s="116">
        <f t="shared" ref="C37:D37" si="5">SUM(C18,C27,C36)</f>
        <v>54433</v>
      </c>
      <c r="D37" s="116">
        <f t="shared" si="5"/>
        <v>109979</v>
      </c>
    </row>
    <row r="38" spans="1:4" ht="29.45" customHeight="1">
      <c r="A38" s="354" t="s">
        <v>65</v>
      </c>
      <c r="B38" s="354"/>
      <c r="C38" s="354"/>
      <c r="D38" s="354"/>
    </row>
    <row r="39" spans="1:4" ht="27.6" customHeight="1">
      <c r="A39" s="349" t="s">
        <v>66</v>
      </c>
      <c r="B39" s="349"/>
      <c r="C39" s="349"/>
      <c r="D39" s="349"/>
    </row>
    <row r="40" spans="1:4" ht="36" customHeight="1">
      <c r="A40" s="360" t="s">
        <v>67</v>
      </c>
      <c r="B40" s="360"/>
      <c r="C40" s="360"/>
      <c r="D40" s="360"/>
    </row>
    <row r="41" spans="1:4" ht="43.5" customHeight="1">
      <c r="A41" s="352" t="s">
        <v>68</v>
      </c>
      <c r="B41" s="352"/>
      <c r="C41" s="352"/>
      <c r="D41" s="352"/>
    </row>
    <row r="42" spans="1:4" ht="27.75" customHeight="1"/>
  </sheetData>
  <sheetProtection selectLockedCells="1" selectUnlockedCells="1"/>
  <mergeCells count="16">
    <mergeCell ref="A39:D39"/>
    <mergeCell ref="A6:D6"/>
    <mergeCell ref="A2:D2"/>
    <mergeCell ref="A1:D1"/>
    <mergeCell ref="A41:D41"/>
    <mergeCell ref="A8:D8"/>
    <mergeCell ref="A38:D38"/>
    <mergeCell ref="A9:D9"/>
    <mergeCell ref="A10:D10"/>
    <mergeCell ref="A13:D13"/>
    <mergeCell ref="A19:D19"/>
    <mergeCell ref="A28:D28"/>
    <mergeCell ref="B11:C11"/>
    <mergeCell ref="D11:D12"/>
    <mergeCell ref="A11:A12"/>
    <mergeCell ref="A40:D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showGridLines="0" topLeftCell="A11" workbookViewId="0">
      <selection activeCell="A28" sqref="A28:J28"/>
    </sheetView>
  </sheetViews>
  <sheetFormatPr defaultRowHeight="15"/>
  <cols>
    <col min="1" max="1" width="16" customWidth="1"/>
    <col min="3" max="9" width="10.5703125" customWidth="1"/>
    <col min="10" max="10" width="12.42578125" customWidth="1"/>
    <col min="11" max="11" width="4.7109375" customWidth="1"/>
  </cols>
  <sheetData>
    <row r="1" spans="1:10" ht="18.75" customHeight="1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</row>
    <row r="2" spans="1:10" ht="18.75" customHeight="1">
      <c r="A2" s="372" t="s">
        <v>1</v>
      </c>
      <c r="B2" s="372"/>
      <c r="C2" s="372"/>
      <c r="D2" s="372"/>
      <c r="E2" s="372"/>
      <c r="F2" s="372"/>
      <c r="G2" s="372"/>
      <c r="H2" s="372"/>
      <c r="I2" s="372"/>
      <c r="J2" s="372"/>
    </row>
    <row r="3" spans="1:10" s="99" customFormat="1" ht="18.75" customHeight="1">
      <c r="A3" s="326"/>
      <c r="B3" s="326"/>
      <c r="C3" s="326"/>
      <c r="D3" s="326"/>
      <c r="E3" s="326"/>
      <c r="F3" s="326"/>
      <c r="G3" s="326"/>
      <c r="H3" s="326"/>
      <c r="I3" s="326"/>
      <c r="J3" s="326"/>
    </row>
    <row r="4" spans="1:10" ht="15.75">
      <c r="A4" s="350" t="s">
        <v>2</v>
      </c>
      <c r="B4" s="350"/>
      <c r="C4" s="350"/>
      <c r="D4" s="350"/>
      <c r="E4" s="350"/>
      <c r="F4" s="350"/>
      <c r="G4" s="350"/>
      <c r="H4" s="350"/>
      <c r="I4" s="350"/>
      <c r="J4" s="350"/>
    </row>
    <row r="5" spans="1:10" ht="15.75">
      <c r="A5" s="318"/>
      <c r="B5" s="318"/>
      <c r="C5" s="318"/>
      <c r="D5" s="318"/>
      <c r="E5" s="318"/>
      <c r="F5" s="318"/>
      <c r="G5" s="318"/>
      <c r="H5" s="318"/>
      <c r="I5" s="318"/>
      <c r="J5" s="318"/>
    </row>
    <row r="6" spans="1:10">
      <c r="A6" s="353" t="s">
        <v>69</v>
      </c>
      <c r="B6" s="353"/>
      <c r="C6" s="353"/>
      <c r="D6" s="353"/>
      <c r="E6" s="353"/>
      <c r="F6" s="353"/>
      <c r="G6" s="353"/>
      <c r="H6" s="353"/>
      <c r="I6" s="353"/>
      <c r="J6" s="353"/>
    </row>
    <row r="7" spans="1:10">
      <c r="A7" s="373" t="s">
        <v>70</v>
      </c>
      <c r="B7" s="373"/>
      <c r="C7" s="373"/>
      <c r="D7" s="373"/>
      <c r="E7" s="373"/>
      <c r="F7" s="373"/>
      <c r="G7" s="373"/>
      <c r="H7" s="373"/>
      <c r="I7" s="373"/>
      <c r="J7" s="373"/>
    </row>
    <row r="8" spans="1:10">
      <c r="A8" s="361" t="s">
        <v>71</v>
      </c>
      <c r="B8" s="361"/>
      <c r="C8" s="361"/>
      <c r="D8" s="361"/>
      <c r="E8" s="361"/>
      <c r="F8" s="361"/>
      <c r="G8" s="361"/>
      <c r="H8" s="361"/>
      <c r="I8" s="361"/>
      <c r="J8" s="361"/>
    </row>
    <row r="9" spans="1:10" ht="15" customHeight="1">
      <c r="A9" s="362" t="s">
        <v>72</v>
      </c>
      <c r="B9" s="365" t="s">
        <v>73</v>
      </c>
      <c r="C9" s="366"/>
      <c r="D9" s="366"/>
      <c r="E9" s="366"/>
      <c r="F9" s="366"/>
      <c r="G9" s="366"/>
      <c r="H9" s="366"/>
      <c r="I9" s="367"/>
      <c r="J9" s="368" t="s">
        <v>74</v>
      </c>
    </row>
    <row r="10" spans="1:10" ht="15" customHeight="1">
      <c r="A10" s="363"/>
      <c r="B10" s="365" t="s">
        <v>75</v>
      </c>
      <c r="C10" s="367"/>
      <c r="D10" s="365" t="s">
        <v>76</v>
      </c>
      <c r="E10" s="367"/>
      <c r="F10" s="365" t="s">
        <v>77</v>
      </c>
      <c r="G10" s="367"/>
      <c r="H10" s="371" t="s">
        <v>78</v>
      </c>
      <c r="I10" s="371"/>
      <c r="J10" s="369"/>
    </row>
    <row r="11" spans="1:10">
      <c r="A11" s="364"/>
      <c r="B11" s="12" t="s">
        <v>79</v>
      </c>
      <c r="C11" s="12" t="s">
        <v>80</v>
      </c>
      <c r="D11" s="12" t="s">
        <v>79</v>
      </c>
      <c r="E11" s="12" t="s">
        <v>80</v>
      </c>
      <c r="F11" s="12" t="s">
        <v>79</v>
      </c>
      <c r="G11" s="12" t="s">
        <v>80</v>
      </c>
      <c r="H11" s="12" t="s">
        <v>79</v>
      </c>
      <c r="I11" s="12" t="s">
        <v>80</v>
      </c>
      <c r="J11" s="370"/>
    </row>
    <row r="12" spans="1:10">
      <c r="A12" s="8" t="s">
        <v>81</v>
      </c>
      <c r="B12" s="217">
        <v>31.000000000000007</v>
      </c>
      <c r="C12" s="217">
        <v>28.000000000000046</v>
      </c>
      <c r="D12" s="217">
        <v>29.000000000000018</v>
      </c>
      <c r="E12" s="217">
        <v>21.000000000000014</v>
      </c>
      <c r="F12" s="217">
        <v>31</v>
      </c>
      <c r="G12" s="217">
        <v>23</v>
      </c>
      <c r="H12" s="217">
        <v>1.0000000000000011</v>
      </c>
      <c r="I12" s="217">
        <v>1</v>
      </c>
      <c r="J12" s="7">
        <f>SUM(B12:I12)</f>
        <v>165.00000000000009</v>
      </c>
    </row>
    <row r="13" spans="1:10">
      <c r="A13" s="8">
        <v>1</v>
      </c>
      <c r="B13" s="217">
        <v>29</v>
      </c>
      <c r="C13" s="217">
        <v>15.000000000000014</v>
      </c>
      <c r="D13" s="217">
        <v>0</v>
      </c>
      <c r="E13" s="217">
        <v>0</v>
      </c>
      <c r="F13" s="217">
        <v>2</v>
      </c>
      <c r="G13" s="217">
        <v>8</v>
      </c>
      <c r="H13" s="217">
        <v>15.000000000000012</v>
      </c>
      <c r="I13" s="217">
        <v>17.000000000000011</v>
      </c>
      <c r="J13" s="7">
        <f>SUM(B13:I13)</f>
        <v>86.000000000000043</v>
      </c>
    </row>
    <row r="14" spans="1:10">
      <c r="A14" s="8">
        <v>2</v>
      </c>
      <c r="B14" s="217">
        <v>95.000000000000043</v>
      </c>
      <c r="C14" s="217">
        <v>95.000000000000014</v>
      </c>
      <c r="D14" s="217">
        <v>1</v>
      </c>
      <c r="E14" s="217">
        <v>1.0000000000000002</v>
      </c>
      <c r="F14" s="217">
        <v>0</v>
      </c>
      <c r="G14" s="217">
        <v>0</v>
      </c>
      <c r="H14" s="217">
        <v>59.000000000000043</v>
      </c>
      <c r="I14" s="217">
        <v>68.000000000000014</v>
      </c>
      <c r="J14" s="7">
        <f t="shared" ref="J14:J22" si="0">SUM(B14:I14)</f>
        <v>319.00000000000011</v>
      </c>
    </row>
    <row r="15" spans="1:10">
      <c r="A15" s="8">
        <v>3</v>
      </c>
      <c r="B15" s="217">
        <v>582.00000000000011</v>
      </c>
      <c r="C15" s="217">
        <v>573.00000000000023</v>
      </c>
      <c r="D15" s="217">
        <v>119</v>
      </c>
      <c r="E15" s="217">
        <v>126</v>
      </c>
      <c r="F15" s="217">
        <v>7.0000000000000009</v>
      </c>
      <c r="G15" s="217">
        <v>1.0000000000000002</v>
      </c>
      <c r="H15" s="217">
        <v>0</v>
      </c>
      <c r="I15" s="217">
        <v>1</v>
      </c>
      <c r="J15" s="7">
        <f t="shared" si="0"/>
        <v>1409.0000000000005</v>
      </c>
    </row>
    <row r="16" spans="1:10">
      <c r="A16" s="8">
        <v>4</v>
      </c>
      <c r="B16" s="217">
        <v>51</v>
      </c>
      <c r="C16" s="217">
        <v>35.000000000000007</v>
      </c>
      <c r="D16" s="217">
        <v>1524.0000000000009</v>
      </c>
      <c r="E16" s="217">
        <v>1561.9999999999995</v>
      </c>
      <c r="F16" s="217">
        <v>164.00000000000017</v>
      </c>
      <c r="G16" s="217">
        <v>240.99999999999991</v>
      </c>
      <c r="H16" s="217">
        <v>5</v>
      </c>
      <c r="I16" s="217">
        <v>0</v>
      </c>
      <c r="J16" s="7">
        <f t="shared" si="0"/>
        <v>3582.0000000000005</v>
      </c>
    </row>
    <row r="17" spans="1:10">
      <c r="A17" s="8">
        <v>5</v>
      </c>
      <c r="B17" s="217">
        <v>1</v>
      </c>
      <c r="C17" s="217">
        <v>1.0000000000000004</v>
      </c>
      <c r="D17" s="217">
        <v>149.99999999999991</v>
      </c>
      <c r="E17" s="217">
        <v>113.00000000000009</v>
      </c>
      <c r="F17" s="217">
        <v>3045.9999999999968</v>
      </c>
      <c r="G17" s="217">
        <v>3134.9999999999991</v>
      </c>
      <c r="H17" s="217">
        <v>5</v>
      </c>
      <c r="I17" s="217">
        <v>5</v>
      </c>
      <c r="J17" s="7">
        <f t="shared" si="0"/>
        <v>6455.9999999999964</v>
      </c>
    </row>
    <row r="18" spans="1:10">
      <c r="A18" s="8">
        <v>6</v>
      </c>
      <c r="B18" s="217">
        <v>0</v>
      </c>
      <c r="C18" s="217">
        <v>0</v>
      </c>
      <c r="D18" s="217">
        <v>3.0000000000000004</v>
      </c>
      <c r="E18" s="217">
        <v>5.0000000000000018</v>
      </c>
      <c r="F18" s="217">
        <v>283.00000000000006</v>
      </c>
      <c r="G18" s="217">
        <v>230.00000000000017</v>
      </c>
      <c r="H18" s="217">
        <v>49.000000000000028</v>
      </c>
      <c r="I18" s="217">
        <v>39.000000000000014</v>
      </c>
      <c r="J18" s="7">
        <f t="shared" si="0"/>
        <v>609.00000000000023</v>
      </c>
    </row>
    <row r="19" spans="1:10">
      <c r="A19" s="8">
        <v>7</v>
      </c>
      <c r="B19" s="217">
        <v>0</v>
      </c>
      <c r="C19" s="217">
        <v>0</v>
      </c>
      <c r="D19" s="217">
        <v>0</v>
      </c>
      <c r="E19" s="217">
        <v>0</v>
      </c>
      <c r="F19" s="217">
        <v>10</v>
      </c>
      <c r="G19" s="217">
        <v>4</v>
      </c>
      <c r="H19" s="217">
        <v>41.000000000000107</v>
      </c>
      <c r="I19" s="217">
        <v>33.000000000000007</v>
      </c>
      <c r="J19" s="7">
        <f t="shared" si="0"/>
        <v>88.000000000000114</v>
      </c>
    </row>
    <row r="20" spans="1:10">
      <c r="A20" s="8">
        <v>8</v>
      </c>
      <c r="B20" s="217">
        <v>0</v>
      </c>
      <c r="C20" s="217">
        <v>0</v>
      </c>
      <c r="D20" s="217">
        <v>3</v>
      </c>
      <c r="E20" s="217">
        <v>0</v>
      </c>
      <c r="F20" s="217">
        <v>0</v>
      </c>
      <c r="G20" s="217">
        <v>0</v>
      </c>
      <c r="H20" s="217">
        <v>33.000000000000028</v>
      </c>
      <c r="I20" s="217">
        <v>25</v>
      </c>
      <c r="J20" s="7">
        <f t="shared" si="0"/>
        <v>61.000000000000028</v>
      </c>
    </row>
    <row r="21" spans="1:10">
      <c r="A21" s="8" t="s">
        <v>82</v>
      </c>
      <c r="B21" s="217">
        <v>0</v>
      </c>
      <c r="C21" s="217">
        <v>0</v>
      </c>
      <c r="D21" s="217">
        <v>0</v>
      </c>
      <c r="E21" s="217">
        <v>0</v>
      </c>
      <c r="F21" s="217">
        <v>1.0000000000000002</v>
      </c>
      <c r="G21" s="217">
        <v>1.0000000000000002</v>
      </c>
      <c r="H21" s="217">
        <v>51</v>
      </c>
      <c r="I21" s="217">
        <v>34.000000000000014</v>
      </c>
      <c r="J21" s="7">
        <f t="shared" si="0"/>
        <v>87.000000000000014</v>
      </c>
    </row>
    <row r="22" spans="1:10" s="11" customFormat="1">
      <c r="A22" s="77" t="s">
        <v>83</v>
      </c>
      <c r="B22" s="217">
        <v>16</v>
      </c>
      <c r="C22" s="217">
        <v>26</v>
      </c>
      <c r="D22" s="217">
        <v>53</v>
      </c>
      <c r="E22" s="217">
        <v>44.000000000000036</v>
      </c>
      <c r="F22" s="217">
        <v>71.000000000000014</v>
      </c>
      <c r="G22" s="217">
        <v>63.000000000000021</v>
      </c>
      <c r="H22" s="217">
        <v>118</v>
      </c>
      <c r="I22" s="217">
        <v>90.999999999999915</v>
      </c>
      <c r="J22" s="7">
        <f t="shared" si="0"/>
        <v>482</v>
      </c>
    </row>
    <row r="23" spans="1:10">
      <c r="A23" s="132" t="s">
        <v>84</v>
      </c>
      <c r="B23" s="7">
        <f t="shared" ref="B23:J23" si="1">SUM(B12:B22)</f>
        <v>805.00000000000023</v>
      </c>
      <c r="C23" s="7">
        <f t="shared" si="1"/>
        <v>773.00000000000023</v>
      </c>
      <c r="D23" s="7">
        <f t="shared" si="1"/>
        <v>1882.0000000000009</v>
      </c>
      <c r="E23" s="7">
        <f t="shared" si="1"/>
        <v>1871.9999999999995</v>
      </c>
      <c r="F23" s="7">
        <f t="shared" si="1"/>
        <v>3614.9999999999968</v>
      </c>
      <c r="G23" s="7">
        <f t="shared" si="1"/>
        <v>3705.9999999999991</v>
      </c>
      <c r="H23" s="7">
        <f t="shared" si="1"/>
        <v>377.00000000000023</v>
      </c>
      <c r="I23" s="7">
        <f t="shared" si="1"/>
        <v>314</v>
      </c>
      <c r="J23" s="379">
        <f t="shared" si="1"/>
        <v>13343.999999999996</v>
      </c>
    </row>
    <row r="24" spans="1:10" ht="15.75" thickBot="1">
      <c r="A24" s="133" t="s">
        <v>85</v>
      </c>
      <c r="B24" s="374">
        <f>SUM(B23,C23)</f>
        <v>1578.0000000000005</v>
      </c>
      <c r="C24" s="374"/>
      <c r="D24" s="374">
        <f>SUM(D23,E23)</f>
        <v>3754.0000000000005</v>
      </c>
      <c r="E24" s="374"/>
      <c r="F24" s="378">
        <f>SUM(F23,G23)</f>
        <v>7320.9999999999964</v>
      </c>
      <c r="G24" s="378"/>
      <c r="H24" s="374">
        <f>SUM(H23,I23)</f>
        <v>691.00000000000023</v>
      </c>
      <c r="I24" s="374"/>
      <c r="J24" s="380"/>
    </row>
    <row r="25" spans="1:10" s="142" customFormat="1" ht="27" customHeight="1">
      <c r="A25" s="375" t="s">
        <v>86</v>
      </c>
      <c r="B25" s="375"/>
      <c r="C25" s="375"/>
      <c r="D25" s="375"/>
      <c r="E25" s="375"/>
      <c r="F25" s="375"/>
      <c r="G25" s="375"/>
      <c r="H25" s="375"/>
      <c r="I25" s="375"/>
      <c r="J25" s="375"/>
    </row>
    <row r="26" spans="1:10" s="53" customFormat="1" ht="20.25" customHeight="1">
      <c r="A26" s="329" t="s">
        <v>87</v>
      </c>
      <c r="B26" s="74"/>
      <c r="C26" s="74"/>
      <c r="D26" s="74"/>
      <c r="E26" s="74"/>
      <c r="F26" s="74"/>
      <c r="G26" s="74"/>
      <c r="H26" s="74"/>
      <c r="I26" s="74"/>
      <c r="J26" s="74"/>
    </row>
    <row r="27" spans="1:10">
      <c r="A27" s="349" t="s">
        <v>88</v>
      </c>
      <c r="B27" s="349"/>
      <c r="C27" s="349"/>
      <c r="D27" s="349"/>
      <c r="E27" s="349"/>
      <c r="F27" s="349"/>
      <c r="G27" s="349"/>
      <c r="H27" s="349"/>
      <c r="I27" s="349"/>
      <c r="J27" s="349"/>
    </row>
    <row r="28" spans="1:10" ht="28.5" customHeight="1">
      <c r="A28" s="377" t="s">
        <v>67</v>
      </c>
      <c r="B28" s="377"/>
      <c r="C28" s="377"/>
      <c r="D28" s="377"/>
      <c r="E28" s="377"/>
      <c r="F28" s="377"/>
      <c r="G28" s="377"/>
      <c r="H28" s="377"/>
      <c r="I28" s="377"/>
      <c r="J28" s="377"/>
    </row>
    <row r="29" spans="1:10" ht="29.25" customHeight="1">
      <c r="A29" s="352" t="s">
        <v>89</v>
      </c>
      <c r="B29" s="352"/>
      <c r="C29" s="352"/>
      <c r="D29" s="352"/>
      <c r="E29" s="352"/>
      <c r="F29" s="352"/>
      <c r="G29" s="352"/>
      <c r="H29" s="352"/>
      <c r="I29" s="352"/>
      <c r="J29" s="352"/>
    </row>
    <row r="30" spans="1:10">
      <c r="A30" s="52"/>
      <c r="B30" s="13"/>
      <c r="C30" s="13"/>
      <c r="D30" s="13"/>
      <c r="E30" s="99"/>
      <c r="F30" s="99"/>
      <c r="G30" s="99"/>
      <c r="H30" s="99"/>
      <c r="I30" s="99"/>
      <c r="J30" s="99"/>
    </row>
    <row r="31" spans="1:10" ht="29.45" customHeight="1">
      <c r="A31" s="376"/>
      <c r="B31" s="376"/>
      <c r="C31" s="376"/>
      <c r="D31" s="376"/>
      <c r="E31" s="376"/>
      <c r="F31" s="376"/>
      <c r="G31" s="376"/>
      <c r="H31" s="376"/>
      <c r="I31" s="376"/>
      <c r="J31" s="376"/>
    </row>
  </sheetData>
  <mergeCells count="23">
    <mergeCell ref="B24:C24"/>
    <mergeCell ref="D24:E24"/>
    <mergeCell ref="A25:J25"/>
    <mergeCell ref="A31:J31"/>
    <mergeCell ref="A27:J27"/>
    <mergeCell ref="A28:J28"/>
    <mergeCell ref="A29:J29"/>
    <mergeCell ref="F24:G24"/>
    <mergeCell ref="H24:I24"/>
    <mergeCell ref="J23:J24"/>
    <mergeCell ref="A1:J1"/>
    <mergeCell ref="A2:J2"/>
    <mergeCell ref="A4:J4"/>
    <mergeCell ref="A7:J7"/>
    <mergeCell ref="A6:J6"/>
    <mergeCell ref="A8:J8"/>
    <mergeCell ref="A9:A11"/>
    <mergeCell ref="B9:I9"/>
    <mergeCell ref="J9:J11"/>
    <mergeCell ref="B10:C10"/>
    <mergeCell ref="D10:E10"/>
    <mergeCell ref="F10:G10"/>
    <mergeCell ref="H10:I10"/>
  </mergeCells>
  <pageMargins left="0.45" right="0.45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showGridLines="0" topLeftCell="A11" zoomScale="93" zoomScaleNormal="93" workbookViewId="0">
      <selection activeCell="S21" sqref="S21"/>
    </sheetView>
  </sheetViews>
  <sheetFormatPr defaultColWidth="9.140625" defaultRowHeight="15"/>
  <cols>
    <col min="1" max="1" width="16.140625" style="11" customWidth="1"/>
    <col min="2" max="9" width="9.140625" style="11"/>
    <col min="10" max="10" width="9.5703125" style="11" customWidth="1"/>
    <col min="11" max="11" width="10.140625" style="11" customWidth="1"/>
    <col min="12" max="13" width="10" style="11" customWidth="1"/>
    <col min="14" max="16384" width="9.140625" style="11"/>
  </cols>
  <sheetData>
    <row r="1" spans="1:16" ht="18.75" customHeight="1">
      <c r="A1" s="391" t="s">
        <v>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</row>
    <row r="2" spans="1:16" ht="18.75" customHeight="1">
      <c r="A2" s="391" t="s">
        <v>1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</row>
    <row r="3" spans="1:16" ht="18.75" customHeigh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16" ht="15.75">
      <c r="A4" s="392" t="s">
        <v>2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</row>
    <row r="5" spans="1:16" ht="15.75">
      <c r="A5" s="328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>
      <c r="A6" s="394" t="s">
        <v>90</v>
      </c>
      <c r="B6" s="394"/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</row>
    <row r="7" spans="1:16">
      <c r="A7" s="393" t="s">
        <v>91</v>
      </c>
      <c r="B7" s="3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3"/>
      <c r="P7" s="393"/>
    </row>
    <row r="8" spans="1:16">
      <c r="A8" s="390" t="s">
        <v>71</v>
      </c>
      <c r="B8" s="390"/>
      <c r="C8" s="390"/>
      <c r="D8" s="390"/>
      <c r="E8" s="390"/>
      <c r="F8" s="390"/>
      <c r="G8" s="390"/>
      <c r="H8" s="390"/>
      <c r="I8" s="390"/>
      <c r="J8" s="390"/>
      <c r="K8" s="390"/>
      <c r="L8" s="390"/>
      <c r="M8" s="390"/>
      <c r="N8" s="390"/>
      <c r="O8" s="390"/>
      <c r="P8" s="390"/>
    </row>
    <row r="9" spans="1:16" ht="15" customHeight="1">
      <c r="A9" s="396" t="s">
        <v>72</v>
      </c>
      <c r="B9" s="382" t="s">
        <v>73</v>
      </c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83"/>
      <c r="P9" s="3" t="s">
        <v>92</v>
      </c>
    </row>
    <row r="10" spans="1:16">
      <c r="A10" s="396"/>
      <c r="B10" s="382" t="s">
        <v>49</v>
      </c>
      <c r="C10" s="383"/>
      <c r="D10" s="384" t="s">
        <v>93</v>
      </c>
      <c r="E10" s="385"/>
      <c r="F10" s="399" t="s">
        <v>51</v>
      </c>
      <c r="G10" s="399"/>
      <c r="H10" s="399" t="s">
        <v>52</v>
      </c>
      <c r="I10" s="399"/>
      <c r="J10" s="381" t="s">
        <v>94</v>
      </c>
      <c r="K10" s="381"/>
      <c r="L10" s="381" t="s">
        <v>54</v>
      </c>
      <c r="M10" s="381"/>
      <c r="N10" s="371" t="s">
        <v>78</v>
      </c>
      <c r="O10" s="371"/>
      <c r="P10" s="3" t="s">
        <v>95</v>
      </c>
    </row>
    <row r="11" spans="1:16">
      <c r="A11" s="397"/>
      <c r="B11" s="81" t="s">
        <v>79</v>
      </c>
      <c r="C11" s="81" t="s">
        <v>80</v>
      </c>
      <c r="D11" s="82" t="s">
        <v>79</v>
      </c>
      <c r="E11" s="81" t="s">
        <v>80</v>
      </c>
      <c r="F11" s="81" t="s">
        <v>79</v>
      </c>
      <c r="G11" s="81" t="s">
        <v>80</v>
      </c>
      <c r="H11" s="81" t="s">
        <v>79</v>
      </c>
      <c r="I11" s="81" t="s">
        <v>80</v>
      </c>
      <c r="J11" s="83" t="s">
        <v>79</v>
      </c>
      <c r="K11" s="83" t="s">
        <v>80</v>
      </c>
      <c r="L11" s="83" t="s">
        <v>79</v>
      </c>
      <c r="M11" s="83" t="s">
        <v>80</v>
      </c>
      <c r="N11" s="81" t="s">
        <v>79</v>
      </c>
      <c r="O11" s="81" t="s">
        <v>80</v>
      </c>
      <c r="P11" s="75"/>
    </row>
    <row r="12" spans="1:16">
      <c r="A12" s="78">
        <v>4</v>
      </c>
      <c r="B12" s="232">
        <v>7.0000000000000027</v>
      </c>
      <c r="C12" s="232">
        <v>2.0000000000000004</v>
      </c>
      <c r="D12" s="232">
        <v>2.0000000000000004</v>
      </c>
      <c r="E12" s="232">
        <v>2.0000000000000004</v>
      </c>
      <c r="F12" s="232">
        <v>2.0000000000000004</v>
      </c>
      <c r="G12" s="232">
        <v>3.0000000000000004</v>
      </c>
      <c r="H12" s="232">
        <v>0</v>
      </c>
      <c r="I12" s="232">
        <v>0</v>
      </c>
      <c r="J12" s="232">
        <v>0</v>
      </c>
      <c r="K12" s="232">
        <v>0</v>
      </c>
      <c r="L12" s="232">
        <v>0</v>
      </c>
      <c r="M12" s="232">
        <v>0</v>
      </c>
      <c r="N12" s="232">
        <v>1.0000000000000007</v>
      </c>
      <c r="O12" s="232">
        <v>0</v>
      </c>
      <c r="P12" s="79">
        <f>SUM(B12:O12)</f>
        <v>19.000000000000004</v>
      </c>
    </row>
    <row r="13" spans="1:16">
      <c r="A13" s="78">
        <v>5</v>
      </c>
      <c r="B13" s="232">
        <v>217.00000000000011</v>
      </c>
      <c r="C13" s="232">
        <v>248.99999999999983</v>
      </c>
      <c r="D13" s="232">
        <v>3.0000000000000009</v>
      </c>
      <c r="E13" s="232">
        <v>13</v>
      </c>
      <c r="F13" s="232">
        <v>0</v>
      </c>
      <c r="G13" s="232">
        <v>0</v>
      </c>
      <c r="H13" s="232">
        <v>0</v>
      </c>
      <c r="I13" s="232">
        <v>0</v>
      </c>
      <c r="J13" s="232">
        <v>0</v>
      </c>
      <c r="K13" s="232">
        <v>0</v>
      </c>
      <c r="L13" s="232">
        <v>0</v>
      </c>
      <c r="M13" s="232">
        <v>0</v>
      </c>
      <c r="N13" s="232">
        <v>3</v>
      </c>
      <c r="O13" s="232">
        <v>5</v>
      </c>
      <c r="P13" s="79">
        <f t="shared" ref="P13:P26" si="0">SUM(B13:O13)</f>
        <v>489.99999999999994</v>
      </c>
    </row>
    <row r="14" spans="1:16">
      <c r="A14" s="78">
        <v>6</v>
      </c>
      <c r="B14" s="232">
        <v>2798.0000000000014</v>
      </c>
      <c r="C14" s="232">
        <v>2935.9999999999991</v>
      </c>
      <c r="D14" s="232">
        <v>236</v>
      </c>
      <c r="E14" s="232">
        <v>326.00000000000051</v>
      </c>
      <c r="F14" s="232">
        <v>6.0000000000000018</v>
      </c>
      <c r="G14" s="232">
        <v>17</v>
      </c>
      <c r="H14" s="232">
        <v>0</v>
      </c>
      <c r="I14" s="232">
        <v>0</v>
      </c>
      <c r="J14" s="232">
        <v>0</v>
      </c>
      <c r="K14" s="232">
        <v>0</v>
      </c>
      <c r="L14" s="232">
        <v>0</v>
      </c>
      <c r="M14" s="232">
        <v>0</v>
      </c>
      <c r="N14" s="232">
        <v>3.0000000000000009</v>
      </c>
      <c r="O14" s="232">
        <v>1.0000000000000007</v>
      </c>
      <c r="P14" s="79">
        <f t="shared" si="0"/>
        <v>6323.0000000000009</v>
      </c>
    </row>
    <row r="15" spans="1:16">
      <c r="A15" s="78">
        <v>7</v>
      </c>
      <c r="B15" s="232">
        <v>314.00000000000011</v>
      </c>
      <c r="C15" s="232">
        <v>233.00000000000003</v>
      </c>
      <c r="D15" s="232">
        <v>2966</v>
      </c>
      <c r="E15" s="232">
        <v>2946.9999999999959</v>
      </c>
      <c r="F15" s="232">
        <v>286.00000000000028</v>
      </c>
      <c r="G15" s="232">
        <v>285.00000000000006</v>
      </c>
      <c r="H15" s="232">
        <v>10</v>
      </c>
      <c r="I15" s="232">
        <v>6</v>
      </c>
      <c r="J15" s="232">
        <v>0</v>
      </c>
      <c r="K15" s="232">
        <v>0</v>
      </c>
      <c r="L15" s="232">
        <v>0</v>
      </c>
      <c r="M15" s="232">
        <v>0</v>
      </c>
      <c r="N15" s="232">
        <v>7.0000000000000027</v>
      </c>
      <c r="O15" s="232">
        <v>4.0000000000000009</v>
      </c>
      <c r="P15" s="79">
        <f t="shared" si="0"/>
        <v>7057.9999999999964</v>
      </c>
    </row>
    <row r="16" spans="1:16">
      <c r="A16" s="78">
        <v>8</v>
      </c>
      <c r="B16" s="232">
        <v>27</v>
      </c>
      <c r="C16" s="232">
        <v>12</v>
      </c>
      <c r="D16" s="232">
        <v>318.00000000000023</v>
      </c>
      <c r="E16" s="232">
        <v>246.00000000000017</v>
      </c>
      <c r="F16" s="232">
        <v>2913.9999999999968</v>
      </c>
      <c r="G16" s="232">
        <v>2982.0000000000032</v>
      </c>
      <c r="H16" s="232">
        <v>342.00000000000011</v>
      </c>
      <c r="I16" s="232">
        <v>286</v>
      </c>
      <c r="J16" s="232">
        <v>23</v>
      </c>
      <c r="K16" s="232">
        <v>20.000000000000004</v>
      </c>
      <c r="L16" s="232">
        <v>0</v>
      </c>
      <c r="M16" s="232">
        <v>0</v>
      </c>
      <c r="N16" s="232">
        <v>11</v>
      </c>
      <c r="O16" s="232">
        <v>2.0000000000000009</v>
      </c>
      <c r="P16" s="79">
        <f t="shared" si="0"/>
        <v>7183</v>
      </c>
    </row>
    <row r="17" spans="1:16">
      <c r="A17" s="78">
        <v>9</v>
      </c>
      <c r="B17" s="232">
        <v>4</v>
      </c>
      <c r="C17" s="232">
        <v>4</v>
      </c>
      <c r="D17" s="232">
        <v>19.000000000000014</v>
      </c>
      <c r="E17" s="232">
        <v>11.000000000000005</v>
      </c>
      <c r="F17" s="232">
        <v>357</v>
      </c>
      <c r="G17" s="232">
        <v>319.00000000000017</v>
      </c>
      <c r="H17" s="232">
        <v>2881.0000000000014</v>
      </c>
      <c r="I17" s="232">
        <v>3080.0000000000045</v>
      </c>
      <c r="J17" s="232">
        <v>312.99999999999955</v>
      </c>
      <c r="K17" s="232">
        <v>338.99999999999983</v>
      </c>
      <c r="L17" s="232">
        <v>18</v>
      </c>
      <c r="M17" s="232">
        <v>23</v>
      </c>
      <c r="N17" s="232">
        <v>18.000000000000004</v>
      </c>
      <c r="O17" s="232">
        <v>4</v>
      </c>
      <c r="P17" s="79">
        <f t="shared" si="0"/>
        <v>7390.0000000000055</v>
      </c>
    </row>
    <row r="18" spans="1:16">
      <c r="A18" s="78">
        <v>10</v>
      </c>
      <c r="B18" s="232">
        <v>3.0000000000000013</v>
      </c>
      <c r="C18" s="232">
        <v>0</v>
      </c>
      <c r="D18" s="232">
        <v>7</v>
      </c>
      <c r="E18" s="232">
        <v>2</v>
      </c>
      <c r="F18" s="232">
        <v>28.000000000000014</v>
      </c>
      <c r="G18" s="232">
        <v>25.000000000000028</v>
      </c>
      <c r="H18" s="232">
        <v>343.99999999999989</v>
      </c>
      <c r="I18" s="232">
        <v>265.00000000000023</v>
      </c>
      <c r="J18" s="232">
        <v>2981.0000000000023</v>
      </c>
      <c r="K18" s="232">
        <v>3076.9999999999986</v>
      </c>
      <c r="L18" s="232">
        <v>324.99999999999972</v>
      </c>
      <c r="M18" s="232">
        <v>347.00000000000006</v>
      </c>
      <c r="N18" s="232">
        <v>15</v>
      </c>
      <c r="O18" s="232">
        <v>7.0000000000000018</v>
      </c>
      <c r="P18" s="79">
        <f t="shared" si="0"/>
        <v>7426.0000000000018</v>
      </c>
    </row>
    <row r="19" spans="1:16">
      <c r="A19" s="78">
        <v>11</v>
      </c>
      <c r="B19" s="232">
        <v>1.0000000000000009</v>
      </c>
      <c r="C19" s="232">
        <v>1.0000000000000007</v>
      </c>
      <c r="D19" s="232">
        <v>0</v>
      </c>
      <c r="E19" s="232">
        <v>2.0000000000000004</v>
      </c>
      <c r="F19" s="232">
        <v>3</v>
      </c>
      <c r="G19" s="232">
        <v>2</v>
      </c>
      <c r="H19" s="232">
        <v>26</v>
      </c>
      <c r="I19" s="232">
        <v>20</v>
      </c>
      <c r="J19" s="232">
        <v>332.00000000000006</v>
      </c>
      <c r="K19" s="232">
        <v>263.00000000000028</v>
      </c>
      <c r="L19" s="232">
        <v>3138.9999999999973</v>
      </c>
      <c r="M19" s="232">
        <v>3106.9999999999995</v>
      </c>
      <c r="N19" s="232">
        <v>15</v>
      </c>
      <c r="O19" s="232">
        <v>1</v>
      </c>
      <c r="P19" s="79">
        <f t="shared" si="0"/>
        <v>6911.9999999999973</v>
      </c>
    </row>
    <row r="20" spans="1:16">
      <c r="A20" s="78">
        <v>12</v>
      </c>
      <c r="B20" s="232">
        <v>0</v>
      </c>
      <c r="C20" s="232">
        <v>0</v>
      </c>
      <c r="D20" s="232">
        <v>0</v>
      </c>
      <c r="E20" s="232">
        <v>0</v>
      </c>
      <c r="F20" s="232">
        <v>1.0000000000000007</v>
      </c>
      <c r="G20" s="232">
        <v>0</v>
      </c>
      <c r="H20" s="232">
        <v>3</v>
      </c>
      <c r="I20" s="232">
        <v>2</v>
      </c>
      <c r="J20" s="232">
        <v>21</v>
      </c>
      <c r="K20" s="232">
        <v>17.000000000000004</v>
      </c>
      <c r="L20" s="232">
        <v>371.99999999999972</v>
      </c>
      <c r="M20" s="232">
        <v>301.00000000000017</v>
      </c>
      <c r="N20" s="232">
        <v>56.000000000000057</v>
      </c>
      <c r="O20" s="232">
        <v>30</v>
      </c>
      <c r="P20" s="79">
        <f t="shared" si="0"/>
        <v>803</v>
      </c>
    </row>
    <row r="21" spans="1:16">
      <c r="A21" s="78">
        <v>13</v>
      </c>
      <c r="B21" s="232">
        <v>0</v>
      </c>
      <c r="C21" s="232">
        <v>0</v>
      </c>
      <c r="D21" s="232">
        <v>0</v>
      </c>
      <c r="E21" s="232">
        <v>0</v>
      </c>
      <c r="F21" s="232">
        <v>0</v>
      </c>
      <c r="G21" s="232">
        <v>1</v>
      </c>
      <c r="H21" s="232">
        <v>2</v>
      </c>
      <c r="I21" s="232">
        <v>1.0000000000000007</v>
      </c>
      <c r="J21" s="232">
        <v>5</v>
      </c>
      <c r="K21" s="232">
        <v>1</v>
      </c>
      <c r="L21" s="232">
        <v>13</v>
      </c>
      <c r="M21" s="232">
        <v>15</v>
      </c>
      <c r="N21" s="232">
        <v>57.000000000000071</v>
      </c>
      <c r="O21" s="232">
        <v>52.999999999999936</v>
      </c>
      <c r="P21" s="79">
        <f t="shared" si="0"/>
        <v>148</v>
      </c>
    </row>
    <row r="22" spans="1:16">
      <c r="A22" s="78">
        <v>14</v>
      </c>
      <c r="B22" s="232">
        <v>0</v>
      </c>
      <c r="C22" s="232">
        <v>0</v>
      </c>
      <c r="D22" s="232">
        <v>1.0000000000000007</v>
      </c>
      <c r="E22" s="232">
        <v>0</v>
      </c>
      <c r="F22" s="232">
        <v>1.0000000000000007</v>
      </c>
      <c r="G22" s="232">
        <v>0</v>
      </c>
      <c r="H22" s="232">
        <v>0</v>
      </c>
      <c r="I22" s="232">
        <v>0</v>
      </c>
      <c r="J22" s="232">
        <v>1</v>
      </c>
      <c r="K22" s="232">
        <v>0</v>
      </c>
      <c r="L22" s="232">
        <v>6</v>
      </c>
      <c r="M22" s="232">
        <v>1.0000000000000002</v>
      </c>
      <c r="N22" s="232">
        <v>46</v>
      </c>
      <c r="O22" s="232">
        <v>53.999999999999915</v>
      </c>
      <c r="P22" s="79">
        <f t="shared" si="0"/>
        <v>109.99999999999991</v>
      </c>
    </row>
    <row r="23" spans="1:16">
      <c r="A23" s="78">
        <v>15</v>
      </c>
      <c r="B23" s="232">
        <v>0</v>
      </c>
      <c r="C23" s="232">
        <v>0</v>
      </c>
      <c r="D23" s="232">
        <v>0</v>
      </c>
      <c r="E23" s="232">
        <v>0</v>
      </c>
      <c r="F23" s="232">
        <v>1.0000000000000007</v>
      </c>
      <c r="G23" s="232">
        <v>0</v>
      </c>
      <c r="H23" s="232">
        <v>1</v>
      </c>
      <c r="I23" s="232">
        <v>0</v>
      </c>
      <c r="J23" s="232">
        <v>0</v>
      </c>
      <c r="K23" s="232">
        <v>0</v>
      </c>
      <c r="L23" s="232">
        <v>0</v>
      </c>
      <c r="M23" s="232">
        <v>1.0000000000000002</v>
      </c>
      <c r="N23" s="232">
        <v>61.000000000000021</v>
      </c>
      <c r="O23" s="232">
        <v>65.000000000000099</v>
      </c>
      <c r="P23" s="79">
        <f t="shared" si="0"/>
        <v>129.00000000000011</v>
      </c>
    </row>
    <row r="24" spans="1:16">
      <c r="A24" s="78">
        <v>16</v>
      </c>
      <c r="B24" s="232">
        <v>0</v>
      </c>
      <c r="C24" s="232">
        <v>0</v>
      </c>
      <c r="D24" s="232">
        <v>0</v>
      </c>
      <c r="E24" s="232">
        <v>0</v>
      </c>
      <c r="F24" s="232">
        <v>0</v>
      </c>
      <c r="G24" s="232">
        <v>0</v>
      </c>
      <c r="H24" s="232">
        <v>1</v>
      </c>
      <c r="I24" s="232">
        <v>0</v>
      </c>
      <c r="J24" s="232">
        <v>0</v>
      </c>
      <c r="K24" s="232">
        <v>0</v>
      </c>
      <c r="L24" s="232">
        <v>0</v>
      </c>
      <c r="M24" s="232">
        <v>1.0000000000000002</v>
      </c>
      <c r="N24" s="232">
        <v>41.000000000000028</v>
      </c>
      <c r="O24" s="232">
        <v>46</v>
      </c>
      <c r="P24" s="79">
        <f t="shared" si="0"/>
        <v>89.000000000000028</v>
      </c>
    </row>
    <row r="25" spans="1:16">
      <c r="A25" s="78" t="s">
        <v>96</v>
      </c>
      <c r="B25" s="232">
        <v>0</v>
      </c>
      <c r="C25" s="232">
        <v>0</v>
      </c>
      <c r="D25" s="232">
        <v>0</v>
      </c>
      <c r="E25" s="232">
        <v>1.0000000000000004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0</v>
      </c>
      <c r="M25" s="232">
        <v>0</v>
      </c>
      <c r="N25" s="232">
        <v>62.000000000000057</v>
      </c>
      <c r="O25" s="232">
        <v>63.000000000000057</v>
      </c>
      <c r="P25" s="79">
        <f t="shared" si="0"/>
        <v>126.00000000000011</v>
      </c>
    </row>
    <row r="26" spans="1:16">
      <c r="A26" s="76" t="s">
        <v>83</v>
      </c>
      <c r="B26" s="232">
        <v>65.000000000000099</v>
      </c>
      <c r="C26" s="232">
        <v>41</v>
      </c>
      <c r="D26" s="232">
        <v>46</v>
      </c>
      <c r="E26" s="232">
        <v>72.000000000000071</v>
      </c>
      <c r="F26" s="232">
        <v>56.000000000000043</v>
      </c>
      <c r="G26" s="232">
        <v>61</v>
      </c>
      <c r="H26" s="232">
        <v>69.000000000000085</v>
      </c>
      <c r="I26" s="232">
        <v>62.999999999999936</v>
      </c>
      <c r="J26" s="232">
        <v>64</v>
      </c>
      <c r="K26" s="232">
        <v>65.000000000000142</v>
      </c>
      <c r="L26" s="232">
        <v>78.000000000000014</v>
      </c>
      <c r="M26" s="232">
        <v>72.000000000000028</v>
      </c>
      <c r="N26" s="232">
        <v>2</v>
      </c>
      <c r="O26" s="232">
        <v>0</v>
      </c>
      <c r="P26" s="79">
        <f t="shared" si="0"/>
        <v>754.00000000000034</v>
      </c>
    </row>
    <row r="27" spans="1:16">
      <c r="A27" s="108" t="s">
        <v>84</v>
      </c>
      <c r="B27" s="7">
        <f t="shared" ref="B27:P27" si="1">SUM(B12:B26)</f>
        <v>3436.0000000000014</v>
      </c>
      <c r="C27" s="130">
        <f t="shared" si="1"/>
        <v>3477.9999999999991</v>
      </c>
      <c r="D27" s="7">
        <f t="shared" si="1"/>
        <v>3598</v>
      </c>
      <c r="E27" s="130">
        <f t="shared" si="1"/>
        <v>3621.9999999999964</v>
      </c>
      <c r="F27" s="7">
        <f t="shared" si="1"/>
        <v>3654.9999999999973</v>
      </c>
      <c r="G27" s="7">
        <f t="shared" si="1"/>
        <v>3695.0000000000032</v>
      </c>
      <c r="H27" s="7">
        <f t="shared" si="1"/>
        <v>3679.0000000000014</v>
      </c>
      <c r="I27" s="7">
        <f t="shared" si="1"/>
        <v>3723.0000000000045</v>
      </c>
      <c r="J27" s="7">
        <f t="shared" si="1"/>
        <v>3740.0000000000018</v>
      </c>
      <c r="K27" s="7">
        <f t="shared" si="1"/>
        <v>3781.9999999999991</v>
      </c>
      <c r="L27" s="7">
        <f t="shared" si="1"/>
        <v>3950.9999999999964</v>
      </c>
      <c r="M27" s="7">
        <f t="shared" si="1"/>
        <v>3867.9999999999995</v>
      </c>
      <c r="N27" s="7">
        <f t="shared" si="1"/>
        <v>398.00000000000017</v>
      </c>
      <c r="O27" s="7">
        <f t="shared" si="1"/>
        <v>335</v>
      </c>
      <c r="P27" s="379">
        <f t="shared" si="1"/>
        <v>44960</v>
      </c>
    </row>
    <row r="28" spans="1:16" ht="15.75" thickBot="1">
      <c r="A28" s="129" t="s">
        <v>97</v>
      </c>
      <c r="B28" s="387">
        <f>B27+C27</f>
        <v>6914</v>
      </c>
      <c r="C28" s="388"/>
      <c r="D28" s="387">
        <f>D27+E27</f>
        <v>7219.9999999999964</v>
      </c>
      <c r="E28" s="388"/>
      <c r="F28" s="387">
        <f>F27+G27</f>
        <v>7350</v>
      </c>
      <c r="G28" s="388"/>
      <c r="H28" s="387">
        <f>H27+I27</f>
        <v>7402.0000000000055</v>
      </c>
      <c r="I28" s="388"/>
      <c r="J28" s="387">
        <f>J27+K27</f>
        <v>7522.0000000000009</v>
      </c>
      <c r="K28" s="388"/>
      <c r="L28" s="387">
        <f>L27+M27</f>
        <v>7818.9999999999964</v>
      </c>
      <c r="M28" s="388"/>
      <c r="N28" s="387">
        <f>N27+O27</f>
        <v>733.00000000000023</v>
      </c>
      <c r="O28" s="388"/>
      <c r="P28" s="386"/>
    </row>
    <row r="29" spans="1:16" s="53" customFormat="1" ht="17.25" customHeight="1">
      <c r="A29" s="375" t="s">
        <v>86</v>
      </c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</row>
    <row r="30" spans="1:16" s="53" customFormat="1" ht="17.25" customHeight="1">
      <c r="A30" s="395" t="s">
        <v>87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</row>
    <row r="31" spans="1:16" ht="15" customHeight="1">
      <c r="A31" s="389" t="s">
        <v>66</v>
      </c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</row>
    <row r="32" spans="1:16">
      <c r="A32" s="431" t="s">
        <v>98</v>
      </c>
      <c r="B32" s="431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1"/>
      <c r="P32" s="431"/>
    </row>
    <row r="33" spans="1:16" ht="39.75" customHeight="1">
      <c r="A33" s="352" t="s">
        <v>99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</row>
  </sheetData>
  <mergeCells count="28">
    <mergeCell ref="A31:P31"/>
    <mergeCell ref="A32:P32"/>
    <mergeCell ref="A33:P33"/>
    <mergeCell ref="A8:P8"/>
    <mergeCell ref="A1:P1"/>
    <mergeCell ref="A2:P2"/>
    <mergeCell ref="A4:P4"/>
    <mergeCell ref="A7:P7"/>
    <mergeCell ref="A6:P6"/>
    <mergeCell ref="A29:P29"/>
    <mergeCell ref="A30:P30"/>
    <mergeCell ref="A9:A11"/>
    <mergeCell ref="B9:O9"/>
    <mergeCell ref="F10:G10"/>
    <mergeCell ref="H10:I10"/>
    <mergeCell ref="J10:K10"/>
    <mergeCell ref="L10:M10"/>
    <mergeCell ref="N10:O10"/>
    <mergeCell ref="B10:C10"/>
    <mergeCell ref="D10:E10"/>
    <mergeCell ref="P27:P28"/>
    <mergeCell ref="B28:C28"/>
    <mergeCell ref="D28:E28"/>
    <mergeCell ref="F28:G28"/>
    <mergeCell ref="H28:I28"/>
    <mergeCell ref="J28:K28"/>
    <mergeCell ref="L28:M28"/>
    <mergeCell ref="N28:O28"/>
  </mergeCells>
  <pageMargins left="0.45" right="0.45" top="0.75" bottom="0.75" header="0.3" footer="0.3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showGridLines="0" topLeftCell="A16" zoomScale="95" zoomScaleNormal="95" workbookViewId="0">
      <selection activeCell="F39" sqref="F39"/>
    </sheetView>
  </sheetViews>
  <sheetFormatPr defaultColWidth="9.140625" defaultRowHeight="15"/>
  <cols>
    <col min="1" max="1" width="16.7109375" style="11" customWidth="1"/>
    <col min="2" max="2" width="11" style="11" bestFit="1" customWidth="1"/>
    <col min="3" max="3" width="10.5703125" style="11" bestFit="1" customWidth="1"/>
    <col min="4" max="4" width="11" style="11" bestFit="1" customWidth="1"/>
    <col min="5" max="5" width="10.5703125" style="11" bestFit="1" customWidth="1"/>
    <col min="6" max="6" width="11" style="11" bestFit="1" customWidth="1"/>
    <col min="7" max="7" width="10.5703125" style="11" bestFit="1" customWidth="1"/>
    <col min="8" max="8" width="11" style="11" bestFit="1" customWidth="1"/>
    <col min="9" max="9" width="10.5703125" style="11" bestFit="1" customWidth="1"/>
    <col min="10" max="10" width="11" style="11" customWidth="1"/>
    <col min="11" max="11" width="10.5703125" style="11" customWidth="1"/>
    <col min="12" max="12" width="11" style="11" customWidth="1"/>
    <col min="13" max="13" width="10.5703125" style="11" customWidth="1"/>
    <col min="14" max="14" width="11" style="11" bestFit="1" customWidth="1"/>
    <col min="15" max="15" width="10.5703125" style="11" bestFit="1" customWidth="1"/>
    <col min="16" max="16" width="11.7109375" style="11" customWidth="1"/>
    <col min="17" max="16384" width="9.140625" style="11"/>
  </cols>
  <sheetData>
    <row r="1" spans="1:16" ht="18.75" customHeight="1">
      <c r="A1" s="391" t="s">
        <v>0</v>
      </c>
      <c r="B1" s="391"/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</row>
    <row r="2" spans="1:16" ht="18.75" customHeight="1">
      <c r="A2" s="391" t="s">
        <v>1</v>
      </c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</row>
    <row r="3" spans="1:16" ht="15.75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16" ht="15.75">
      <c r="A4" s="392" t="s">
        <v>2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  <c r="L4" s="392"/>
      <c r="M4" s="392"/>
      <c r="N4" s="392"/>
      <c r="O4" s="392"/>
      <c r="P4" s="392"/>
    </row>
    <row r="5" spans="1:16" ht="15.75">
      <c r="A5" s="328"/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</row>
    <row r="6" spans="1:16">
      <c r="A6" s="394" t="s">
        <v>100</v>
      </c>
      <c r="B6" s="394"/>
      <c r="C6" s="394"/>
      <c r="D6" s="394"/>
      <c r="E6" s="394"/>
      <c r="F6" s="394"/>
      <c r="G6" s="394"/>
      <c r="H6" s="394"/>
      <c r="I6" s="394"/>
      <c r="J6" s="394"/>
      <c r="K6" s="394"/>
      <c r="L6" s="394"/>
      <c r="M6" s="394"/>
      <c r="N6" s="394"/>
      <c r="O6" s="394"/>
      <c r="P6" s="394"/>
    </row>
    <row r="7" spans="1:16">
      <c r="A7" s="402" t="s">
        <v>101</v>
      </c>
      <c r="B7" s="402"/>
      <c r="C7" s="402"/>
      <c r="D7" s="402"/>
      <c r="E7" s="402"/>
      <c r="F7" s="402"/>
      <c r="G7" s="402"/>
      <c r="H7" s="402"/>
      <c r="I7" s="402"/>
      <c r="J7" s="402"/>
      <c r="K7" s="402"/>
      <c r="L7" s="402"/>
      <c r="M7" s="402"/>
      <c r="N7" s="402"/>
      <c r="O7" s="402"/>
      <c r="P7" s="402"/>
    </row>
    <row r="8" spans="1:16" ht="15" customHeight="1">
      <c r="A8" s="403" t="s">
        <v>102</v>
      </c>
      <c r="B8" s="403"/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403"/>
      <c r="P8" s="403"/>
    </row>
    <row r="9" spans="1:16" ht="15" customHeight="1">
      <c r="A9" s="404" t="s">
        <v>103</v>
      </c>
      <c r="B9" s="400" t="s">
        <v>73</v>
      </c>
      <c r="C9" s="400"/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0"/>
      <c r="O9" s="400"/>
      <c r="P9" s="3" t="s">
        <v>104</v>
      </c>
    </row>
    <row r="10" spans="1:16" ht="15" customHeight="1">
      <c r="A10" s="404"/>
      <c r="B10" s="400" t="s">
        <v>57</v>
      </c>
      <c r="C10" s="400"/>
      <c r="D10" s="400" t="s">
        <v>105</v>
      </c>
      <c r="E10" s="400"/>
      <c r="F10" s="400" t="s">
        <v>59</v>
      </c>
      <c r="G10" s="400"/>
      <c r="H10" s="400" t="s">
        <v>60</v>
      </c>
      <c r="I10" s="400"/>
      <c r="J10" s="401" t="s">
        <v>61</v>
      </c>
      <c r="K10" s="401"/>
      <c r="L10" s="401" t="s">
        <v>62</v>
      </c>
      <c r="M10" s="401"/>
      <c r="N10" s="371" t="s">
        <v>78</v>
      </c>
      <c r="O10" s="371"/>
      <c r="P10" s="3" t="s">
        <v>106</v>
      </c>
    </row>
    <row r="11" spans="1:16">
      <c r="A11" s="405"/>
      <c r="B11" s="92" t="s">
        <v>79</v>
      </c>
      <c r="C11" s="92" t="s">
        <v>80</v>
      </c>
      <c r="D11" s="93" t="s">
        <v>79</v>
      </c>
      <c r="E11" s="94" t="s">
        <v>80</v>
      </c>
      <c r="F11" s="94" t="s">
        <v>79</v>
      </c>
      <c r="G11" s="94" t="s">
        <v>80</v>
      </c>
      <c r="H11" s="94" t="s">
        <v>79</v>
      </c>
      <c r="I11" s="94" t="s">
        <v>80</v>
      </c>
      <c r="J11" s="95" t="s">
        <v>79</v>
      </c>
      <c r="K11" s="95" t="s">
        <v>80</v>
      </c>
      <c r="L11" s="95" t="s">
        <v>79</v>
      </c>
      <c r="M11" s="95" t="s">
        <v>80</v>
      </c>
      <c r="N11" s="94" t="s">
        <v>79</v>
      </c>
      <c r="O11" s="94" t="s">
        <v>80</v>
      </c>
      <c r="P11" s="80"/>
    </row>
    <row r="12" spans="1:16">
      <c r="A12" s="96">
        <v>10</v>
      </c>
      <c r="B12" s="234">
        <v>56</v>
      </c>
      <c r="C12" s="234">
        <v>41.000000000000057</v>
      </c>
      <c r="D12" s="234">
        <v>1</v>
      </c>
      <c r="E12" s="234">
        <v>3</v>
      </c>
      <c r="F12" s="234">
        <v>0</v>
      </c>
      <c r="G12" s="234">
        <v>0</v>
      </c>
      <c r="H12" s="234">
        <v>0</v>
      </c>
      <c r="I12" s="234">
        <v>0</v>
      </c>
      <c r="J12" s="234">
        <v>0</v>
      </c>
      <c r="K12" s="234">
        <v>0</v>
      </c>
      <c r="L12" s="234">
        <v>0</v>
      </c>
      <c r="M12" s="234">
        <v>0</v>
      </c>
      <c r="N12" s="234">
        <v>0</v>
      </c>
      <c r="O12" s="234">
        <v>0</v>
      </c>
      <c r="P12" s="90">
        <f>SUM(B12:O12)</f>
        <v>101.00000000000006</v>
      </c>
    </row>
    <row r="13" spans="1:16">
      <c r="A13" s="96">
        <v>11</v>
      </c>
      <c r="B13" s="234">
        <v>344</v>
      </c>
      <c r="C13" s="234">
        <v>387.00000000000017</v>
      </c>
      <c r="D13" s="234">
        <v>53.000000000000028</v>
      </c>
      <c r="E13" s="234">
        <v>36.000000000000014</v>
      </c>
      <c r="F13" s="234">
        <v>2</v>
      </c>
      <c r="G13" s="234">
        <v>0</v>
      </c>
      <c r="H13" s="234">
        <v>0</v>
      </c>
      <c r="I13" s="234">
        <v>0</v>
      </c>
      <c r="J13" s="234">
        <v>0</v>
      </c>
      <c r="K13" s="234">
        <v>0</v>
      </c>
      <c r="L13" s="234">
        <v>0</v>
      </c>
      <c r="M13" s="234">
        <v>0</v>
      </c>
      <c r="N13" s="234">
        <v>3</v>
      </c>
      <c r="O13" s="234">
        <v>0</v>
      </c>
      <c r="P13" s="90">
        <f t="shared" ref="P13:P27" si="0">SUM(B13:O13)</f>
        <v>825.00000000000023</v>
      </c>
    </row>
    <row r="14" spans="1:16">
      <c r="A14" s="96">
        <v>12</v>
      </c>
      <c r="B14" s="234">
        <v>3088.0000000000032</v>
      </c>
      <c r="C14" s="234">
        <v>3130.9999999999991</v>
      </c>
      <c r="D14" s="234">
        <v>332</v>
      </c>
      <c r="E14" s="234">
        <v>368.00000000000017</v>
      </c>
      <c r="F14" s="234">
        <v>53</v>
      </c>
      <c r="G14" s="234">
        <v>36.000000000000014</v>
      </c>
      <c r="H14" s="234">
        <v>0</v>
      </c>
      <c r="I14" s="234">
        <v>0</v>
      </c>
      <c r="J14" s="234">
        <v>0</v>
      </c>
      <c r="K14" s="234">
        <v>0</v>
      </c>
      <c r="L14" s="234">
        <v>0</v>
      </c>
      <c r="M14" s="234">
        <v>0</v>
      </c>
      <c r="N14" s="234">
        <v>11</v>
      </c>
      <c r="O14" s="234">
        <v>2.0000000000000013</v>
      </c>
      <c r="P14" s="90">
        <f t="shared" si="0"/>
        <v>7021.0000000000018</v>
      </c>
    </row>
    <row r="15" spans="1:16">
      <c r="A15" s="96">
        <v>13</v>
      </c>
      <c r="B15" s="234">
        <v>382</v>
      </c>
      <c r="C15" s="234">
        <v>278</v>
      </c>
      <c r="D15" s="234">
        <v>3206.9999999999995</v>
      </c>
      <c r="E15" s="234">
        <v>3200.0000000000032</v>
      </c>
      <c r="F15" s="234">
        <v>379.00000000000028</v>
      </c>
      <c r="G15" s="234">
        <v>363.00000000000051</v>
      </c>
      <c r="H15" s="234">
        <v>46</v>
      </c>
      <c r="I15" s="234">
        <v>34.000000000000021</v>
      </c>
      <c r="J15" s="234">
        <v>1</v>
      </c>
      <c r="K15" s="234">
        <v>0</v>
      </c>
      <c r="L15" s="234">
        <v>0</v>
      </c>
      <c r="M15" s="234">
        <v>0</v>
      </c>
      <c r="N15" s="234">
        <v>12</v>
      </c>
      <c r="O15" s="234">
        <v>5.0000000000000009</v>
      </c>
      <c r="P15" s="90">
        <f t="shared" si="0"/>
        <v>7907.0000000000036</v>
      </c>
    </row>
    <row r="16" spans="1:16">
      <c r="A16" s="96">
        <v>14</v>
      </c>
      <c r="B16" s="234">
        <v>63.000000000000028</v>
      </c>
      <c r="C16" s="234">
        <v>20</v>
      </c>
      <c r="D16" s="234">
        <v>445.00000000000051</v>
      </c>
      <c r="E16" s="234">
        <v>345.99999999999983</v>
      </c>
      <c r="F16" s="234">
        <v>3162</v>
      </c>
      <c r="G16" s="234">
        <v>3283.0000000000005</v>
      </c>
      <c r="H16" s="234">
        <v>370.00000000000017</v>
      </c>
      <c r="I16" s="234">
        <v>359.99999999999983</v>
      </c>
      <c r="J16" s="234">
        <v>58</v>
      </c>
      <c r="K16" s="234">
        <v>59</v>
      </c>
      <c r="L16" s="234">
        <v>5</v>
      </c>
      <c r="M16" s="234">
        <v>6.0000000000000018</v>
      </c>
      <c r="N16" s="234">
        <v>11</v>
      </c>
      <c r="O16" s="234">
        <v>8</v>
      </c>
      <c r="P16" s="90">
        <f t="shared" si="0"/>
        <v>8196</v>
      </c>
    </row>
    <row r="17" spans="1:16">
      <c r="A17" s="96">
        <v>15</v>
      </c>
      <c r="B17" s="234">
        <v>48</v>
      </c>
      <c r="C17" s="234">
        <v>24</v>
      </c>
      <c r="D17" s="234">
        <v>71.000000000000014</v>
      </c>
      <c r="E17" s="234">
        <v>48.000000000000007</v>
      </c>
      <c r="F17" s="234">
        <v>505.99999999999983</v>
      </c>
      <c r="G17" s="234">
        <v>415.00000000000034</v>
      </c>
      <c r="H17" s="234">
        <v>3239.9999999999982</v>
      </c>
      <c r="I17" s="234">
        <v>3182.9999999999977</v>
      </c>
      <c r="J17" s="234">
        <v>385.00000000000017</v>
      </c>
      <c r="K17" s="234">
        <v>430.00000000000006</v>
      </c>
      <c r="L17" s="234">
        <v>62.000000000000014</v>
      </c>
      <c r="M17" s="234">
        <v>73</v>
      </c>
      <c r="N17" s="234">
        <v>11</v>
      </c>
      <c r="O17" s="234">
        <v>6.0000000000000018</v>
      </c>
      <c r="P17" s="90">
        <f t="shared" si="0"/>
        <v>8501.9999999999964</v>
      </c>
    </row>
    <row r="18" spans="1:16">
      <c r="A18" s="96">
        <v>16</v>
      </c>
      <c r="B18" s="234">
        <v>18.000000000000014</v>
      </c>
      <c r="C18" s="234">
        <v>10</v>
      </c>
      <c r="D18" s="234">
        <v>48</v>
      </c>
      <c r="E18" s="234">
        <v>13.000000000000011</v>
      </c>
      <c r="F18" s="234">
        <v>124</v>
      </c>
      <c r="G18" s="234">
        <v>81</v>
      </c>
      <c r="H18" s="234">
        <v>528.00000000000057</v>
      </c>
      <c r="I18" s="234">
        <v>419.99999999999989</v>
      </c>
      <c r="J18" s="234">
        <v>3283.9999999999986</v>
      </c>
      <c r="K18" s="234">
        <v>3183.9999999999986</v>
      </c>
      <c r="L18" s="234">
        <v>564.99999999999977</v>
      </c>
      <c r="M18" s="234">
        <v>515.99999999999989</v>
      </c>
      <c r="N18" s="234">
        <v>15</v>
      </c>
      <c r="O18" s="234">
        <v>9</v>
      </c>
      <c r="P18" s="90">
        <f t="shared" si="0"/>
        <v>8814.9999999999982</v>
      </c>
    </row>
    <row r="19" spans="1:16">
      <c r="A19" s="96">
        <v>17</v>
      </c>
      <c r="B19" s="234">
        <v>8.0000000000000018</v>
      </c>
      <c r="C19" s="234">
        <v>5</v>
      </c>
      <c r="D19" s="234">
        <v>11</v>
      </c>
      <c r="E19" s="234">
        <v>11</v>
      </c>
      <c r="F19" s="234">
        <v>69.999999999999943</v>
      </c>
      <c r="G19" s="234">
        <v>34</v>
      </c>
      <c r="H19" s="234">
        <v>119</v>
      </c>
      <c r="I19" s="234">
        <v>98.000000000000043</v>
      </c>
      <c r="J19" s="234">
        <v>536.99999999999989</v>
      </c>
      <c r="K19" s="234">
        <v>463.00000000000045</v>
      </c>
      <c r="L19" s="234">
        <v>3292.0000000000032</v>
      </c>
      <c r="M19" s="234">
        <v>3127.0000000000018</v>
      </c>
      <c r="N19" s="234">
        <v>23</v>
      </c>
      <c r="O19" s="234">
        <v>7.0000000000000018</v>
      </c>
      <c r="P19" s="90">
        <f t="shared" si="0"/>
        <v>7805.0000000000055</v>
      </c>
    </row>
    <row r="20" spans="1:16">
      <c r="A20" s="96">
        <v>18</v>
      </c>
      <c r="B20" s="234">
        <v>2</v>
      </c>
      <c r="C20" s="234">
        <v>3</v>
      </c>
      <c r="D20" s="234">
        <v>9.0000000000000018</v>
      </c>
      <c r="E20" s="234">
        <v>1</v>
      </c>
      <c r="F20" s="234">
        <v>22.000000000000004</v>
      </c>
      <c r="G20" s="234">
        <v>12</v>
      </c>
      <c r="H20" s="234">
        <v>40.000000000000014</v>
      </c>
      <c r="I20" s="234">
        <v>33</v>
      </c>
      <c r="J20" s="234">
        <v>86</v>
      </c>
      <c r="K20" s="234">
        <v>59</v>
      </c>
      <c r="L20" s="234">
        <v>589.99999999999989</v>
      </c>
      <c r="M20" s="234">
        <v>431</v>
      </c>
      <c r="N20" s="234">
        <v>27.000000000000011</v>
      </c>
      <c r="O20" s="234">
        <v>4.0000000000000009</v>
      </c>
      <c r="P20" s="90">
        <f t="shared" si="0"/>
        <v>1319</v>
      </c>
    </row>
    <row r="21" spans="1:16">
      <c r="A21" s="96">
        <v>19</v>
      </c>
      <c r="B21" s="234">
        <v>1</v>
      </c>
      <c r="C21" s="234">
        <v>1</v>
      </c>
      <c r="D21" s="234">
        <v>3</v>
      </c>
      <c r="E21" s="234">
        <v>3</v>
      </c>
      <c r="F21" s="234">
        <v>6</v>
      </c>
      <c r="G21" s="234">
        <v>5</v>
      </c>
      <c r="H21" s="234">
        <v>13.000000000000007</v>
      </c>
      <c r="I21" s="234">
        <v>14.000000000000005</v>
      </c>
      <c r="J21" s="234">
        <v>32.000000000000036</v>
      </c>
      <c r="K21" s="234">
        <v>23.000000000000014</v>
      </c>
      <c r="L21" s="234">
        <v>109.0000000000001</v>
      </c>
      <c r="M21" s="234">
        <v>71</v>
      </c>
      <c r="N21" s="234">
        <v>7.0000000000000018</v>
      </c>
      <c r="O21" s="234">
        <v>4</v>
      </c>
      <c r="P21" s="90">
        <f t="shared" si="0"/>
        <v>292.00000000000017</v>
      </c>
    </row>
    <row r="22" spans="1:16">
      <c r="A22" s="96">
        <v>20</v>
      </c>
      <c r="B22" s="234">
        <v>1</v>
      </c>
      <c r="C22" s="234">
        <v>0</v>
      </c>
      <c r="D22" s="234">
        <v>0</v>
      </c>
      <c r="E22" s="234">
        <v>0</v>
      </c>
      <c r="F22" s="234">
        <v>1</v>
      </c>
      <c r="G22" s="234">
        <v>2</v>
      </c>
      <c r="H22" s="234">
        <v>10</v>
      </c>
      <c r="I22" s="234">
        <v>8.0000000000000036</v>
      </c>
      <c r="J22" s="234">
        <v>11</v>
      </c>
      <c r="K22" s="234">
        <v>6.0000000000000018</v>
      </c>
      <c r="L22" s="234">
        <v>30.000000000000011</v>
      </c>
      <c r="M22" s="234">
        <v>23</v>
      </c>
      <c r="N22" s="234">
        <v>7.0000000000000018</v>
      </c>
      <c r="O22" s="234">
        <v>3</v>
      </c>
      <c r="P22" s="90">
        <f t="shared" si="0"/>
        <v>102.00000000000001</v>
      </c>
    </row>
    <row r="23" spans="1:16">
      <c r="A23" s="96">
        <v>21</v>
      </c>
      <c r="B23" s="234">
        <v>0</v>
      </c>
      <c r="C23" s="234">
        <v>0</v>
      </c>
      <c r="D23" s="234">
        <v>1</v>
      </c>
      <c r="E23" s="234">
        <v>1</v>
      </c>
      <c r="F23" s="234">
        <v>0</v>
      </c>
      <c r="G23" s="234">
        <v>2</v>
      </c>
      <c r="H23" s="234">
        <v>5</v>
      </c>
      <c r="I23" s="234">
        <v>5</v>
      </c>
      <c r="J23" s="234">
        <v>6.0000000000000018</v>
      </c>
      <c r="K23" s="234">
        <v>8.0000000000000053</v>
      </c>
      <c r="L23" s="234">
        <v>23</v>
      </c>
      <c r="M23" s="234">
        <v>20</v>
      </c>
      <c r="N23" s="234">
        <v>5</v>
      </c>
      <c r="O23" s="234">
        <v>3.0000000000000009</v>
      </c>
      <c r="P23" s="90">
        <f t="shared" si="0"/>
        <v>79</v>
      </c>
    </row>
    <row r="24" spans="1:16">
      <c r="A24" s="96">
        <v>22</v>
      </c>
      <c r="B24" s="234">
        <v>1</v>
      </c>
      <c r="C24" s="234">
        <v>0</v>
      </c>
      <c r="D24" s="234">
        <v>0</v>
      </c>
      <c r="E24" s="234">
        <v>0</v>
      </c>
      <c r="F24" s="234">
        <v>1</v>
      </c>
      <c r="G24" s="234">
        <v>0</v>
      </c>
      <c r="H24" s="234">
        <v>0</v>
      </c>
      <c r="I24" s="234">
        <v>3</v>
      </c>
      <c r="J24" s="234">
        <v>0</v>
      </c>
      <c r="K24" s="234">
        <v>2.0000000000000013</v>
      </c>
      <c r="L24" s="234">
        <v>23</v>
      </c>
      <c r="M24" s="234">
        <v>15.000000000000007</v>
      </c>
      <c r="N24" s="234">
        <v>1.0000000000000002</v>
      </c>
      <c r="O24" s="234">
        <v>1</v>
      </c>
      <c r="P24" s="90">
        <f t="shared" si="0"/>
        <v>47.000000000000007</v>
      </c>
    </row>
    <row r="25" spans="1:16">
      <c r="A25" s="96" t="s">
        <v>107</v>
      </c>
      <c r="B25" s="234">
        <v>0</v>
      </c>
      <c r="C25" s="234">
        <v>1</v>
      </c>
      <c r="D25" s="234">
        <v>1</v>
      </c>
      <c r="E25" s="234">
        <v>2</v>
      </c>
      <c r="F25" s="234">
        <v>2</v>
      </c>
      <c r="G25" s="234">
        <v>8</v>
      </c>
      <c r="H25" s="234">
        <v>5</v>
      </c>
      <c r="I25" s="234">
        <v>5</v>
      </c>
      <c r="J25" s="234">
        <v>4.0000000000000009</v>
      </c>
      <c r="K25" s="234">
        <v>5</v>
      </c>
      <c r="L25" s="234">
        <v>44</v>
      </c>
      <c r="M25" s="234">
        <v>63</v>
      </c>
      <c r="N25" s="234">
        <v>1</v>
      </c>
      <c r="O25" s="234">
        <v>1</v>
      </c>
      <c r="P25" s="90">
        <f t="shared" si="0"/>
        <v>142</v>
      </c>
    </row>
    <row r="26" spans="1:16">
      <c r="A26" s="91" t="s">
        <v>83</v>
      </c>
      <c r="B26" s="234">
        <v>29</v>
      </c>
      <c r="C26" s="234">
        <v>38.000000000000014</v>
      </c>
      <c r="D26" s="234">
        <v>44</v>
      </c>
      <c r="E26" s="234">
        <v>42.000000000000043</v>
      </c>
      <c r="F26" s="234">
        <v>29</v>
      </c>
      <c r="G26" s="234">
        <v>46</v>
      </c>
      <c r="H26" s="234">
        <v>25</v>
      </c>
      <c r="I26" s="234">
        <v>44.999999999999908</v>
      </c>
      <c r="J26" s="234">
        <v>32</v>
      </c>
      <c r="K26" s="234">
        <v>43.000000000000028</v>
      </c>
      <c r="L26" s="234">
        <v>34.000000000000021</v>
      </c>
      <c r="M26" s="234">
        <v>28.000000000000046</v>
      </c>
      <c r="N26" s="234">
        <v>38</v>
      </c>
      <c r="O26" s="234">
        <v>48.999999999999936</v>
      </c>
      <c r="P26" s="90">
        <f t="shared" si="0"/>
        <v>522</v>
      </c>
    </row>
    <row r="27" spans="1:16">
      <c r="A27" s="108" t="s">
        <v>108</v>
      </c>
      <c r="B27" s="7">
        <f>SUM(B12:B26)</f>
        <v>4041.0000000000032</v>
      </c>
      <c r="C27" s="7">
        <f t="shared" ref="C27:O27" si="1">SUM(C12:C26)</f>
        <v>3938.9999999999991</v>
      </c>
      <c r="D27" s="7">
        <f t="shared" si="1"/>
        <v>4226</v>
      </c>
      <c r="E27" s="7">
        <f t="shared" si="1"/>
        <v>4074.0000000000032</v>
      </c>
      <c r="F27" s="7">
        <f t="shared" si="1"/>
        <v>4357</v>
      </c>
      <c r="G27" s="7">
        <f t="shared" si="1"/>
        <v>4287.0000000000009</v>
      </c>
      <c r="H27" s="7">
        <f t="shared" si="1"/>
        <v>4400.9999999999991</v>
      </c>
      <c r="I27" s="7">
        <f t="shared" si="1"/>
        <v>4207.9999999999982</v>
      </c>
      <c r="J27" s="7">
        <f t="shared" si="1"/>
        <v>4435.9999999999982</v>
      </c>
      <c r="K27" s="7">
        <f t="shared" si="1"/>
        <v>4281.9999999999991</v>
      </c>
      <c r="L27" s="7">
        <f t="shared" si="1"/>
        <v>4777.0000000000027</v>
      </c>
      <c r="M27" s="7">
        <f t="shared" si="1"/>
        <v>4373.0000000000018</v>
      </c>
      <c r="N27" s="7">
        <f t="shared" si="1"/>
        <v>172</v>
      </c>
      <c r="O27" s="7">
        <f t="shared" si="1"/>
        <v>101.99999999999994</v>
      </c>
      <c r="P27" s="90">
        <f t="shared" si="0"/>
        <v>51675.000000000007</v>
      </c>
    </row>
    <row r="28" spans="1:16" s="53" customFormat="1" ht="17.25" customHeight="1" thickBot="1">
      <c r="A28" s="127" t="s">
        <v>104</v>
      </c>
      <c r="B28" s="374">
        <f>B27+C27</f>
        <v>7980.0000000000018</v>
      </c>
      <c r="C28" s="374"/>
      <c r="D28" s="374">
        <f>D27+E27</f>
        <v>8300.0000000000036</v>
      </c>
      <c r="E28" s="374"/>
      <c r="F28" s="374">
        <f>F27+G27</f>
        <v>8644</v>
      </c>
      <c r="G28" s="374"/>
      <c r="H28" s="374">
        <f>H27+I27</f>
        <v>8608.9999999999964</v>
      </c>
      <c r="I28" s="374"/>
      <c r="J28" s="374">
        <f>J27+K27</f>
        <v>8717.9999999999964</v>
      </c>
      <c r="K28" s="374"/>
      <c r="L28" s="374">
        <f>L27+M27</f>
        <v>9150.0000000000036</v>
      </c>
      <c r="M28" s="374"/>
      <c r="N28" s="374">
        <f>N27+O27</f>
        <v>273.99999999999994</v>
      </c>
      <c r="O28" s="374"/>
      <c r="P28" s="131">
        <f>SUM(B28:O28)</f>
        <v>51675</v>
      </c>
    </row>
    <row r="29" spans="1:16" s="53" customFormat="1" ht="17.25" customHeight="1">
      <c r="A29" s="375" t="s">
        <v>86</v>
      </c>
      <c r="B29" s="375"/>
      <c r="C29" s="375"/>
      <c r="D29" s="375"/>
      <c r="E29" s="375"/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</row>
    <row r="30" spans="1:16" customFormat="1" ht="15" customHeight="1">
      <c r="A30" s="395" t="s">
        <v>87</v>
      </c>
      <c r="B30" s="395"/>
      <c r="C30" s="395"/>
      <c r="D30" s="395"/>
      <c r="E30" s="395"/>
      <c r="F30" s="395"/>
      <c r="G30" s="395"/>
      <c r="H30" s="395"/>
      <c r="I30" s="395"/>
      <c r="J30" s="395"/>
      <c r="K30" s="395"/>
      <c r="L30" s="395"/>
      <c r="M30" s="395"/>
      <c r="N30" s="395"/>
      <c r="O30" s="395"/>
      <c r="P30" s="395"/>
    </row>
    <row r="31" spans="1:16" ht="15" customHeight="1">
      <c r="A31" s="389" t="s">
        <v>66</v>
      </c>
      <c r="B31" s="389"/>
      <c r="C31" s="389"/>
      <c r="D31" s="389"/>
      <c r="E31" s="389"/>
      <c r="F31" s="389"/>
      <c r="G31" s="389"/>
      <c r="H31" s="389"/>
      <c r="I31" s="389"/>
      <c r="J31" s="389"/>
      <c r="K31" s="389"/>
      <c r="L31" s="389"/>
      <c r="M31" s="389"/>
      <c r="N31" s="389"/>
      <c r="O31" s="389"/>
      <c r="P31" s="389"/>
    </row>
    <row r="32" spans="1:16">
      <c r="A32" s="431" t="s">
        <v>98</v>
      </c>
      <c r="B32" s="431"/>
      <c r="C32" s="431"/>
      <c r="D32" s="431"/>
      <c r="E32" s="431"/>
      <c r="F32" s="431"/>
      <c r="G32" s="431"/>
      <c r="H32" s="431"/>
      <c r="I32" s="431"/>
      <c r="J32" s="431"/>
      <c r="K32" s="431"/>
      <c r="L32" s="431"/>
      <c r="M32" s="431"/>
      <c r="N32" s="431"/>
      <c r="O32" s="431"/>
      <c r="P32" s="431"/>
    </row>
    <row r="33" spans="1:16" ht="32.25" customHeight="1">
      <c r="A33" s="352" t="s">
        <v>99</v>
      </c>
      <c r="B33" s="352"/>
      <c r="C33" s="352"/>
      <c r="D33" s="352"/>
      <c r="E33" s="352"/>
      <c r="F33" s="352"/>
      <c r="G33" s="352"/>
      <c r="H33" s="352"/>
      <c r="I33" s="352"/>
      <c r="J33" s="352"/>
      <c r="K33" s="352"/>
      <c r="L33" s="352"/>
      <c r="M33" s="352"/>
      <c r="N33" s="352"/>
      <c r="O33" s="352"/>
      <c r="P33" s="352"/>
    </row>
  </sheetData>
  <mergeCells count="27">
    <mergeCell ref="A31:P31"/>
    <mergeCell ref="A32:P32"/>
    <mergeCell ref="A33:P33"/>
    <mergeCell ref="A1:P1"/>
    <mergeCell ref="A2:P2"/>
    <mergeCell ref="A4:P4"/>
    <mergeCell ref="A6:P6"/>
    <mergeCell ref="A7:P7"/>
    <mergeCell ref="A30:P30"/>
    <mergeCell ref="A8:P8"/>
    <mergeCell ref="A29:P29"/>
    <mergeCell ref="A9:A11"/>
    <mergeCell ref="B9:O9"/>
    <mergeCell ref="B10:C10"/>
    <mergeCell ref="D10:E10"/>
    <mergeCell ref="F10:G10"/>
    <mergeCell ref="H10:I10"/>
    <mergeCell ref="J10:K10"/>
    <mergeCell ref="L10:M10"/>
    <mergeCell ref="N10:O10"/>
    <mergeCell ref="L28:M28"/>
    <mergeCell ref="N28:O28"/>
    <mergeCell ref="B28:C28"/>
    <mergeCell ref="D28:E28"/>
    <mergeCell ref="F28:G28"/>
    <mergeCell ref="H28:I28"/>
    <mergeCell ref="J28:K28"/>
  </mergeCells>
  <printOptions horizontalCentered="1"/>
  <pageMargins left="0.2" right="0.2" top="0.75" bottom="0.75" header="0.3" footer="0.3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showGridLines="0" zoomScale="93" zoomScaleNormal="93" workbookViewId="0">
      <pane ySplit="10" topLeftCell="A81" activePane="bottomLeft" state="frozenSplit"/>
      <selection pane="bottomLeft" activeCell="A85" sqref="A85:G85"/>
    </sheetView>
  </sheetViews>
  <sheetFormatPr defaultRowHeight="15"/>
  <cols>
    <col min="1" max="1" width="13.28515625" style="4" customWidth="1"/>
    <col min="2" max="2" width="17" style="4" customWidth="1"/>
    <col min="3" max="3" width="13.28515625" style="5" customWidth="1"/>
    <col min="4" max="8" width="14.28515625" style="5" customWidth="1"/>
  </cols>
  <sheetData>
    <row r="1" spans="1:8" ht="15.75">
      <c r="A1" s="372" t="s">
        <v>0</v>
      </c>
      <c r="B1" s="372"/>
      <c r="C1" s="372"/>
      <c r="D1" s="372"/>
      <c r="E1" s="372"/>
      <c r="F1" s="372"/>
      <c r="G1" s="372"/>
      <c r="H1" s="326"/>
    </row>
    <row r="2" spans="1:8" ht="15.75">
      <c r="A2" s="372" t="s">
        <v>1</v>
      </c>
      <c r="B2" s="372"/>
      <c r="C2" s="372"/>
      <c r="D2" s="372"/>
      <c r="E2" s="372"/>
      <c r="F2" s="372"/>
      <c r="G2" s="372"/>
      <c r="H2" s="326"/>
    </row>
    <row r="3" spans="1:8" s="99" customFormat="1" ht="15.75">
      <c r="A3" s="326"/>
      <c r="B3" s="326"/>
      <c r="C3" s="326"/>
      <c r="D3" s="326"/>
      <c r="E3" s="326"/>
      <c r="F3" s="326"/>
      <c r="G3" s="326"/>
      <c r="H3" s="326"/>
    </row>
    <row r="4" spans="1:8" ht="15.75">
      <c r="A4" s="350" t="s">
        <v>2</v>
      </c>
      <c r="B4" s="350"/>
      <c r="C4" s="350"/>
      <c r="D4" s="350"/>
      <c r="E4" s="350"/>
      <c r="F4" s="350"/>
      <c r="G4" s="350"/>
      <c r="H4" s="318"/>
    </row>
    <row r="5" spans="1:8" ht="15.75">
      <c r="A5" s="318"/>
      <c r="B5" s="318"/>
      <c r="C5" s="318"/>
      <c r="D5" s="318"/>
      <c r="E5" s="318"/>
      <c r="F5" s="318"/>
      <c r="G5" s="318"/>
      <c r="H5" s="318"/>
    </row>
    <row r="6" spans="1:8">
      <c r="A6" s="410" t="s">
        <v>109</v>
      </c>
      <c r="B6" s="410"/>
      <c r="C6" s="410"/>
      <c r="D6" s="410"/>
      <c r="E6" s="410"/>
      <c r="F6" s="410"/>
      <c r="G6" s="410"/>
      <c r="H6" s="333"/>
    </row>
    <row r="7" spans="1:8">
      <c r="A7" s="410" t="s">
        <v>110</v>
      </c>
      <c r="B7" s="410"/>
      <c r="C7" s="410"/>
      <c r="D7" s="410"/>
      <c r="E7" s="410"/>
      <c r="F7" s="410"/>
      <c r="G7" s="410"/>
      <c r="H7" s="333"/>
    </row>
    <row r="8" spans="1:8">
      <c r="A8" s="359" t="s">
        <v>111</v>
      </c>
      <c r="B8" s="359"/>
      <c r="C8" s="359"/>
      <c r="D8" s="359"/>
      <c r="E8" s="359"/>
      <c r="F8" s="359"/>
      <c r="G8" s="359"/>
      <c r="H8" s="332"/>
    </row>
    <row r="9" spans="1:8">
      <c r="A9" s="406" t="s">
        <v>112</v>
      </c>
      <c r="B9" s="406" t="s">
        <v>113</v>
      </c>
      <c r="C9" s="412" t="s">
        <v>114</v>
      </c>
      <c r="D9" s="357" t="s">
        <v>115</v>
      </c>
      <c r="E9" s="357"/>
      <c r="F9" s="357"/>
      <c r="G9" s="408" t="s">
        <v>39</v>
      </c>
      <c r="H9" s="332"/>
    </row>
    <row r="10" spans="1:8">
      <c r="A10" s="407"/>
      <c r="B10" s="407"/>
      <c r="C10" s="357"/>
      <c r="D10" s="128" t="s">
        <v>42</v>
      </c>
      <c r="E10" s="128" t="s">
        <v>48</v>
      </c>
      <c r="F10" s="128" t="s">
        <v>56</v>
      </c>
      <c r="G10" s="409"/>
      <c r="H10" s="149"/>
    </row>
    <row r="11" spans="1:8" s="99" customFormat="1">
      <c r="A11" s="310" t="s">
        <v>116</v>
      </c>
      <c r="B11" s="310" t="s">
        <v>117</v>
      </c>
      <c r="C11" s="311">
        <v>3</v>
      </c>
      <c r="D11" s="315">
        <v>77</v>
      </c>
      <c r="E11" s="315">
        <v>140</v>
      </c>
      <c r="F11" s="315">
        <v>13</v>
      </c>
      <c r="G11" s="299">
        <f>SUM(D11:F11)</f>
        <v>230</v>
      </c>
      <c r="H11" s="149"/>
    </row>
    <row r="12" spans="1:8" s="99" customFormat="1">
      <c r="A12" s="310"/>
      <c r="B12" s="310" t="s">
        <v>118</v>
      </c>
      <c r="C12" s="311">
        <v>3</v>
      </c>
      <c r="D12" s="315">
        <v>58</v>
      </c>
      <c r="E12" s="315">
        <v>58</v>
      </c>
      <c r="F12" s="315">
        <v>7</v>
      </c>
      <c r="G12" s="299">
        <f t="shared" ref="G12:G75" si="0">SUM(D12:F12)</f>
        <v>123</v>
      </c>
      <c r="H12" s="149"/>
    </row>
    <row r="13" spans="1:8">
      <c r="A13" s="310"/>
      <c r="B13" s="310" t="s">
        <v>119</v>
      </c>
      <c r="C13" s="311">
        <v>3</v>
      </c>
      <c r="D13" s="315">
        <v>40</v>
      </c>
      <c r="E13" s="315">
        <v>158</v>
      </c>
      <c r="F13" s="315">
        <v>181</v>
      </c>
      <c r="G13" s="299">
        <f t="shared" si="0"/>
        <v>379</v>
      </c>
      <c r="H13" s="149"/>
    </row>
    <row r="14" spans="1:8">
      <c r="A14" s="310"/>
      <c r="B14" s="310" t="s">
        <v>120</v>
      </c>
      <c r="C14" s="311">
        <v>45</v>
      </c>
      <c r="D14" s="315">
        <v>977</v>
      </c>
      <c r="E14" s="315">
        <v>2876</v>
      </c>
      <c r="F14" s="315">
        <v>3730</v>
      </c>
      <c r="G14" s="299">
        <f t="shared" si="0"/>
        <v>7583</v>
      </c>
      <c r="H14" s="149"/>
    </row>
    <row r="15" spans="1:8">
      <c r="A15" s="310"/>
      <c r="B15" s="310" t="s">
        <v>121</v>
      </c>
      <c r="C15" s="311">
        <v>7</v>
      </c>
      <c r="D15" s="315">
        <v>272</v>
      </c>
      <c r="E15" s="315">
        <v>738</v>
      </c>
      <c r="F15" s="315">
        <v>849</v>
      </c>
      <c r="G15" s="299">
        <f t="shared" si="0"/>
        <v>1859</v>
      </c>
      <c r="H15" s="149"/>
    </row>
    <row r="16" spans="1:8">
      <c r="A16" s="310"/>
      <c r="B16" s="310" t="s">
        <v>122</v>
      </c>
      <c r="C16" s="311">
        <v>3</v>
      </c>
      <c r="D16" s="315">
        <v>56</v>
      </c>
      <c r="E16" s="315">
        <v>87</v>
      </c>
      <c r="F16" s="315">
        <v>44</v>
      </c>
      <c r="G16" s="299">
        <f t="shared" si="0"/>
        <v>187</v>
      </c>
      <c r="H16" s="149"/>
    </row>
    <row r="17" spans="1:8">
      <c r="A17" s="310"/>
      <c r="B17" s="310" t="s">
        <v>123</v>
      </c>
      <c r="C17" s="311">
        <v>2</v>
      </c>
      <c r="D17" s="315">
        <v>53</v>
      </c>
      <c r="E17" s="315">
        <v>82</v>
      </c>
      <c r="F17" s="315">
        <v>101</v>
      </c>
      <c r="G17" s="299">
        <f t="shared" si="0"/>
        <v>236</v>
      </c>
      <c r="H17" s="149"/>
    </row>
    <row r="18" spans="1:8">
      <c r="A18" s="310"/>
      <c r="B18" s="310" t="s">
        <v>124</v>
      </c>
      <c r="C18" s="311">
        <v>6</v>
      </c>
      <c r="D18" s="315">
        <v>53</v>
      </c>
      <c r="E18" s="315">
        <v>235</v>
      </c>
      <c r="F18" s="315">
        <v>502</v>
      </c>
      <c r="G18" s="299">
        <f t="shared" si="0"/>
        <v>790</v>
      </c>
      <c r="H18" s="149"/>
    </row>
    <row r="19" spans="1:8">
      <c r="A19" s="310"/>
      <c r="B19" s="310" t="s">
        <v>125</v>
      </c>
      <c r="C19" s="311">
        <v>4</v>
      </c>
      <c r="D19" s="315">
        <v>39</v>
      </c>
      <c r="E19" s="315">
        <v>106</v>
      </c>
      <c r="F19" s="315">
        <v>93</v>
      </c>
      <c r="G19" s="299">
        <f t="shared" si="0"/>
        <v>238</v>
      </c>
      <c r="H19" s="149"/>
    </row>
    <row r="20" spans="1:8">
      <c r="A20" s="310"/>
      <c r="B20" s="310" t="s">
        <v>126</v>
      </c>
      <c r="C20" s="311">
        <v>4</v>
      </c>
      <c r="D20" s="315">
        <v>51</v>
      </c>
      <c r="E20" s="315">
        <v>190</v>
      </c>
      <c r="F20" s="315">
        <v>76</v>
      </c>
      <c r="G20" s="299">
        <f t="shared" si="0"/>
        <v>317</v>
      </c>
      <c r="H20" s="84"/>
    </row>
    <row r="21" spans="1:8">
      <c r="A21" s="310" t="s">
        <v>127</v>
      </c>
      <c r="B21" s="310" t="s">
        <v>128</v>
      </c>
      <c r="C21" s="311">
        <v>15</v>
      </c>
      <c r="D21" s="315">
        <v>183</v>
      </c>
      <c r="E21" s="315">
        <v>713</v>
      </c>
      <c r="F21" s="315">
        <v>945</v>
      </c>
      <c r="G21" s="299">
        <f t="shared" si="0"/>
        <v>1841</v>
      </c>
      <c r="H21" s="84"/>
    </row>
    <row r="22" spans="1:8">
      <c r="A22" s="310"/>
      <c r="B22" s="310" t="s">
        <v>129</v>
      </c>
      <c r="C22" s="311">
        <v>8</v>
      </c>
      <c r="D22" s="315">
        <v>211</v>
      </c>
      <c r="E22" s="315">
        <v>1052</v>
      </c>
      <c r="F22" s="315">
        <v>778</v>
      </c>
      <c r="G22" s="299">
        <f t="shared" si="0"/>
        <v>2041</v>
      </c>
      <c r="H22" s="84"/>
    </row>
    <row r="23" spans="1:8">
      <c r="A23" s="310"/>
      <c r="B23" s="310" t="s">
        <v>130</v>
      </c>
      <c r="C23" s="311">
        <v>1</v>
      </c>
      <c r="D23" s="315">
        <v>80</v>
      </c>
      <c r="E23" s="315">
        <v>89</v>
      </c>
      <c r="F23" s="315">
        <v>0</v>
      </c>
      <c r="G23" s="299">
        <f t="shared" si="0"/>
        <v>169</v>
      </c>
      <c r="H23" s="84"/>
    </row>
    <row r="24" spans="1:8">
      <c r="A24" s="310"/>
      <c r="B24" s="310" t="s">
        <v>131</v>
      </c>
      <c r="C24" s="311">
        <v>2</v>
      </c>
      <c r="D24" s="315">
        <v>49</v>
      </c>
      <c r="E24" s="315">
        <v>178</v>
      </c>
      <c r="F24" s="315">
        <v>108</v>
      </c>
      <c r="G24" s="299">
        <f t="shared" si="0"/>
        <v>335</v>
      </c>
      <c r="H24" s="84"/>
    </row>
    <row r="25" spans="1:8">
      <c r="A25" s="310" t="s">
        <v>132</v>
      </c>
      <c r="B25" s="310" t="s">
        <v>133</v>
      </c>
      <c r="C25" s="311">
        <v>63</v>
      </c>
      <c r="D25" s="315">
        <v>1074</v>
      </c>
      <c r="E25" s="315">
        <v>3097</v>
      </c>
      <c r="F25" s="315">
        <v>3593</v>
      </c>
      <c r="G25" s="299">
        <f t="shared" si="0"/>
        <v>7764</v>
      </c>
      <c r="H25" s="84"/>
    </row>
    <row r="26" spans="1:8">
      <c r="A26" s="310"/>
      <c r="B26" s="310" t="s">
        <v>134</v>
      </c>
      <c r="C26" s="311">
        <v>5</v>
      </c>
      <c r="D26" s="315">
        <v>95</v>
      </c>
      <c r="E26" s="315">
        <v>420</v>
      </c>
      <c r="F26" s="315">
        <v>315</v>
      </c>
      <c r="G26" s="299">
        <f t="shared" si="0"/>
        <v>830</v>
      </c>
      <c r="H26" s="84"/>
    </row>
    <row r="27" spans="1:8">
      <c r="A27" s="310"/>
      <c r="B27" s="310" t="s">
        <v>135</v>
      </c>
      <c r="C27" s="311">
        <v>38</v>
      </c>
      <c r="D27" s="315">
        <v>1193</v>
      </c>
      <c r="E27" s="315">
        <v>3394</v>
      </c>
      <c r="F27" s="315">
        <v>3549</v>
      </c>
      <c r="G27" s="299">
        <f t="shared" si="0"/>
        <v>8136</v>
      </c>
      <c r="H27" s="84"/>
    </row>
    <row r="28" spans="1:8">
      <c r="A28" s="310"/>
      <c r="B28" s="310" t="s">
        <v>136</v>
      </c>
      <c r="C28" s="311">
        <v>3</v>
      </c>
      <c r="D28" s="315">
        <v>8</v>
      </c>
      <c r="E28" s="315">
        <v>70</v>
      </c>
      <c r="F28" s="315">
        <v>41</v>
      </c>
      <c r="G28" s="299">
        <f t="shared" si="0"/>
        <v>119</v>
      </c>
      <c r="H28" s="84"/>
    </row>
    <row r="29" spans="1:8">
      <c r="A29" s="310"/>
      <c r="B29" s="310" t="s">
        <v>137</v>
      </c>
      <c r="C29" s="311">
        <v>4</v>
      </c>
      <c r="D29" s="315">
        <v>174</v>
      </c>
      <c r="E29" s="315">
        <v>466</v>
      </c>
      <c r="F29" s="315">
        <v>465</v>
      </c>
      <c r="G29" s="299">
        <f t="shared" si="0"/>
        <v>1105</v>
      </c>
      <c r="H29" s="84"/>
    </row>
    <row r="30" spans="1:8">
      <c r="A30" s="310"/>
      <c r="B30" s="310" t="s">
        <v>138</v>
      </c>
      <c r="C30" s="311">
        <v>6</v>
      </c>
      <c r="D30" s="315">
        <v>295</v>
      </c>
      <c r="E30" s="315">
        <v>672</v>
      </c>
      <c r="F30" s="315">
        <v>743</v>
      </c>
      <c r="G30" s="299">
        <f t="shared" si="0"/>
        <v>1710</v>
      </c>
      <c r="H30" s="84"/>
    </row>
    <row r="31" spans="1:8">
      <c r="A31" s="310"/>
      <c r="B31" s="310" t="s">
        <v>139</v>
      </c>
      <c r="C31" s="311">
        <v>22</v>
      </c>
      <c r="D31" s="315">
        <v>744</v>
      </c>
      <c r="E31" s="315">
        <v>2520</v>
      </c>
      <c r="F31" s="315">
        <v>2672</v>
      </c>
      <c r="G31" s="299">
        <f t="shared" si="0"/>
        <v>5936</v>
      </c>
      <c r="H31" s="84"/>
    </row>
    <row r="32" spans="1:8">
      <c r="A32" s="310"/>
      <c r="B32" s="310" t="s">
        <v>140</v>
      </c>
      <c r="C32" s="311">
        <v>3</v>
      </c>
      <c r="D32" s="315">
        <v>56</v>
      </c>
      <c r="E32" s="315">
        <v>63</v>
      </c>
      <c r="F32" s="315">
        <v>138</v>
      </c>
      <c r="G32" s="299">
        <f t="shared" si="0"/>
        <v>257</v>
      </c>
      <c r="H32" s="84"/>
    </row>
    <row r="33" spans="1:8">
      <c r="A33" s="310"/>
      <c r="B33" s="310" t="s">
        <v>141</v>
      </c>
      <c r="C33" s="311">
        <v>2</v>
      </c>
      <c r="D33" s="315">
        <v>21</v>
      </c>
      <c r="E33" s="315">
        <v>66</v>
      </c>
      <c r="F33" s="315">
        <v>111</v>
      </c>
      <c r="G33" s="299">
        <f t="shared" si="0"/>
        <v>198</v>
      </c>
      <c r="H33" s="84"/>
    </row>
    <row r="34" spans="1:8">
      <c r="A34" s="310"/>
      <c r="B34" s="310" t="s">
        <v>142</v>
      </c>
      <c r="C34" s="311">
        <v>112</v>
      </c>
      <c r="D34" s="315">
        <v>2253.0000000000005</v>
      </c>
      <c r="E34" s="315">
        <v>8256</v>
      </c>
      <c r="F34" s="315">
        <v>11324</v>
      </c>
      <c r="G34" s="299">
        <f t="shared" si="0"/>
        <v>21833</v>
      </c>
      <c r="H34" s="84"/>
    </row>
    <row r="35" spans="1:8">
      <c r="A35" s="310"/>
      <c r="B35" s="310" t="s">
        <v>143</v>
      </c>
      <c r="C35" s="311">
        <v>5</v>
      </c>
      <c r="D35" s="315">
        <v>145</v>
      </c>
      <c r="E35" s="315">
        <v>321</v>
      </c>
      <c r="F35" s="315">
        <v>164</v>
      </c>
      <c r="G35" s="299">
        <f t="shared" si="0"/>
        <v>630</v>
      </c>
      <c r="H35" s="84"/>
    </row>
    <row r="36" spans="1:8">
      <c r="A36" s="310"/>
      <c r="B36" s="310" t="s">
        <v>144</v>
      </c>
      <c r="C36" s="311">
        <v>16</v>
      </c>
      <c r="D36" s="315">
        <v>219</v>
      </c>
      <c r="E36" s="315">
        <v>1067</v>
      </c>
      <c r="F36" s="315">
        <v>1373</v>
      </c>
      <c r="G36" s="299">
        <f t="shared" si="0"/>
        <v>2659</v>
      </c>
      <c r="H36" s="84"/>
    </row>
    <row r="37" spans="1:8">
      <c r="A37" s="310"/>
      <c r="B37" s="310" t="s">
        <v>145</v>
      </c>
      <c r="C37" s="311">
        <v>11</v>
      </c>
      <c r="D37" s="315">
        <v>193</v>
      </c>
      <c r="E37" s="315">
        <v>662</v>
      </c>
      <c r="F37" s="315">
        <v>640</v>
      </c>
      <c r="G37" s="299">
        <f t="shared" si="0"/>
        <v>1495</v>
      </c>
      <c r="H37" s="84"/>
    </row>
    <row r="38" spans="1:8">
      <c r="A38" s="310"/>
      <c r="B38" s="310" t="s">
        <v>146</v>
      </c>
      <c r="C38" s="311">
        <v>3</v>
      </c>
      <c r="D38" s="315">
        <v>87</v>
      </c>
      <c r="E38" s="315">
        <v>321</v>
      </c>
      <c r="F38" s="315">
        <v>454</v>
      </c>
      <c r="G38" s="299">
        <f t="shared" si="0"/>
        <v>862</v>
      </c>
      <c r="H38" s="84"/>
    </row>
    <row r="39" spans="1:8">
      <c r="A39" s="310" t="s">
        <v>147</v>
      </c>
      <c r="B39" s="310" t="s">
        <v>148</v>
      </c>
      <c r="C39" s="311">
        <v>1</v>
      </c>
      <c r="D39" s="315">
        <v>30</v>
      </c>
      <c r="E39" s="315">
        <v>124</v>
      </c>
      <c r="F39" s="315">
        <v>185</v>
      </c>
      <c r="G39" s="299">
        <f t="shared" si="0"/>
        <v>339</v>
      </c>
      <c r="H39" s="84"/>
    </row>
    <row r="40" spans="1:8">
      <c r="A40" s="310"/>
      <c r="B40" s="310" t="s">
        <v>149</v>
      </c>
      <c r="C40" s="311">
        <v>8</v>
      </c>
      <c r="D40" s="315">
        <v>77</v>
      </c>
      <c r="E40" s="315">
        <v>370</v>
      </c>
      <c r="F40" s="315">
        <v>505</v>
      </c>
      <c r="G40" s="299">
        <f t="shared" si="0"/>
        <v>952</v>
      </c>
      <c r="H40" s="84"/>
    </row>
    <row r="41" spans="1:8">
      <c r="A41" s="310"/>
      <c r="B41" s="310" t="s">
        <v>150</v>
      </c>
      <c r="C41" s="311">
        <v>5</v>
      </c>
      <c r="D41" s="315">
        <v>87</v>
      </c>
      <c r="E41" s="315">
        <v>350</v>
      </c>
      <c r="F41" s="315">
        <v>313</v>
      </c>
      <c r="G41" s="299">
        <f t="shared" si="0"/>
        <v>750</v>
      </c>
      <c r="H41" s="84"/>
    </row>
    <row r="42" spans="1:8">
      <c r="A42" s="310"/>
      <c r="B42" s="310" t="s">
        <v>151</v>
      </c>
      <c r="C42" s="311">
        <v>4</v>
      </c>
      <c r="D42" s="315">
        <v>66</v>
      </c>
      <c r="E42" s="315">
        <v>150</v>
      </c>
      <c r="F42" s="315">
        <v>190</v>
      </c>
      <c r="G42" s="299">
        <f t="shared" si="0"/>
        <v>406</v>
      </c>
      <c r="H42" s="84"/>
    </row>
    <row r="43" spans="1:8">
      <c r="A43" s="310" t="s">
        <v>152</v>
      </c>
      <c r="B43" s="310" t="s">
        <v>153</v>
      </c>
      <c r="C43" s="311">
        <v>4</v>
      </c>
      <c r="D43" s="315">
        <v>62</v>
      </c>
      <c r="E43" s="315">
        <v>177</v>
      </c>
      <c r="F43" s="315">
        <v>113</v>
      </c>
      <c r="G43" s="299">
        <f t="shared" si="0"/>
        <v>352</v>
      </c>
      <c r="H43" s="84"/>
    </row>
    <row r="44" spans="1:8">
      <c r="A44" s="310"/>
      <c r="B44" s="310" t="s">
        <v>154</v>
      </c>
      <c r="C44" s="311">
        <v>15</v>
      </c>
      <c r="D44" s="315">
        <v>502</v>
      </c>
      <c r="E44" s="315">
        <v>1823</v>
      </c>
      <c r="F44" s="315">
        <v>1525</v>
      </c>
      <c r="G44" s="299">
        <f t="shared" si="0"/>
        <v>3850</v>
      </c>
      <c r="H44" s="84"/>
    </row>
    <row r="45" spans="1:8">
      <c r="A45" s="310"/>
      <c r="B45" s="310" t="s">
        <v>155</v>
      </c>
      <c r="C45" s="311">
        <v>6</v>
      </c>
      <c r="D45" s="315">
        <v>121</v>
      </c>
      <c r="E45" s="315">
        <v>399</v>
      </c>
      <c r="F45" s="315">
        <v>148</v>
      </c>
      <c r="G45" s="299">
        <f t="shared" si="0"/>
        <v>668</v>
      </c>
      <c r="H45" s="84"/>
    </row>
    <row r="46" spans="1:8">
      <c r="A46" s="310"/>
      <c r="B46" s="310" t="s">
        <v>156</v>
      </c>
      <c r="C46" s="311">
        <v>6</v>
      </c>
      <c r="D46" s="315">
        <v>155</v>
      </c>
      <c r="E46" s="315">
        <v>505</v>
      </c>
      <c r="F46" s="315">
        <v>319</v>
      </c>
      <c r="G46" s="299">
        <f t="shared" si="0"/>
        <v>979</v>
      </c>
      <c r="H46" s="84"/>
    </row>
    <row r="47" spans="1:8">
      <c r="A47" s="310"/>
      <c r="B47" s="310" t="s">
        <v>157</v>
      </c>
      <c r="C47" s="311">
        <v>4</v>
      </c>
      <c r="D47" s="315">
        <v>117</v>
      </c>
      <c r="E47" s="315">
        <v>468</v>
      </c>
      <c r="F47" s="315">
        <v>238</v>
      </c>
      <c r="G47" s="299">
        <f t="shared" si="0"/>
        <v>823</v>
      </c>
      <c r="H47" s="84"/>
    </row>
    <row r="48" spans="1:8">
      <c r="A48" s="310" t="s">
        <v>158</v>
      </c>
      <c r="B48" s="310" t="s">
        <v>159</v>
      </c>
      <c r="C48" s="311">
        <v>13</v>
      </c>
      <c r="D48" s="315">
        <v>171</v>
      </c>
      <c r="E48" s="315">
        <v>782</v>
      </c>
      <c r="F48" s="315">
        <v>1023</v>
      </c>
      <c r="G48" s="299">
        <f t="shared" si="0"/>
        <v>1976</v>
      </c>
      <c r="H48" s="84"/>
    </row>
    <row r="49" spans="1:8">
      <c r="A49" s="310"/>
      <c r="B49" s="310" t="s">
        <v>160</v>
      </c>
      <c r="C49" s="311">
        <v>3</v>
      </c>
      <c r="D49" s="315">
        <v>59</v>
      </c>
      <c r="E49" s="315">
        <v>305</v>
      </c>
      <c r="F49" s="315">
        <v>160</v>
      </c>
      <c r="G49" s="299">
        <f t="shared" si="0"/>
        <v>524</v>
      </c>
      <c r="H49" s="84"/>
    </row>
    <row r="50" spans="1:8">
      <c r="A50" s="310"/>
      <c r="B50" s="310" t="s">
        <v>161</v>
      </c>
      <c r="C50" s="311">
        <v>3</v>
      </c>
      <c r="D50" s="315">
        <v>61</v>
      </c>
      <c r="E50" s="315">
        <v>148</v>
      </c>
      <c r="F50" s="315">
        <v>41</v>
      </c>
      <c r="G50" s="299">
        <f t="shared" si="0"/>
        <v>250</v>
      </c>
      <c r="H50" s="84"/>
    </row>
    <row r="51" spans="1:8">
      <c r="A51" s="310"/>
      <c r="B51" s="310" t="s">
        <v>162</v>
      </c>
      <c r="C51" s="311">
        <v>2</v>
      </c>
      <c r="D51" s="315">
        <v>20</v>
      </c>
      <c r="E51" s="315">
        <v>67</v>
      </c>
      <c r="F51" s="315">
        <v>139</v>
      </c>
      <c r="G51" s="299">
        <f t="shared" si="0"/>
        <v>226</v>
      </c>
      <c r="H51" s="84"/>
    </row>
    <row r="52" spans="1:8">
      <c r="A52" s="310"/>
      <c r="B52" s="310" t="s">
        <v>163</v>
      </c>
      <c r="C52" s="311">
        <v>1</v>
      </c>
      <c r="D52" s="315">
        <v>0</v>
      </c>
      <c r="E52" s="315">
        <v>0</v>
      </c>
      <c r="F52" s="315">
        <v>152</v>
      </c>
      <c r="G52" s="299">
        <f t="shared" si="0"/>
        <v>152</v>
      </c>
      <c r="H52" s="84"/>
    </row>
    <row r="53" spans="1:8">
      <c r="A53" s="310"/>
      <c r="B53" s="310" t="s">
        <v>164</v>
      </c>
      <c r="C53" s="311">
        <v>6</v>
      </c>
      <c r="D53" s="315">
        <v>83</v>
      </c>
      <c r="E53" s="315">
        <v>483</v>
      </c>
      <c r="F53" s="315">
        <v>779</v>
      </c>
      <c r="G53" s="299">
        <f t="shared" si="0"/>
        <v>1345</v>
      </c>
      <c r="H53" s="84"/>
    </row>
    <row r="54" spans="1:8">
      <c r="A54" s="310"/>
      <c r="B54" s="310" t="s">
        <v>165</v>
      </c>
      <c r="C54" s="311">
        <v>1</v>
      </c>
      <c r="D54" s="315">
        <v>0</v>
      </c>
      <c r="E54" s="315">
        <v>0</v>
      </c>
      <c r="F54" s="315">
        <v>0</v>
      </c>
      <c r="G54" s="299">
        <f t="shared" si="0"/>
        <v>0</v>
      </c>
      <c r="H54" s="84"/>
    </row>
    <row r="55" spans="1:8">
      <c r="A55" s="310"/>
      <c r="B55" s="310" t="s">
        <v>166</v>
      </c>
      <c r="C55" s="311">
        <v>14</v>
      </c>
      <c r="D55" s="315">
        <v>248</v>
      </c>
      <c r="E55" s="315">
        <v>1199</v>
      </c>
      <c r="F55" s="315">
        <v>1307</v>
      </c>
      <c r="G55" s="299">
        <f t="shared" si="0"/>
        <v>2754</v>
      </c>
      <c r="H55" s="84"/>
    </row>
    <row r="56" spans="1:8">
      <c r="A56" s="310"/>
      <c r="B56" s="310" t="s">
        <v>167</v>
      </c>
      <c r="C56" s="311">
        <v>2</v>
      </c>
      <c r="D56" s="315">
        <v>52</v>
      </c>
      <c r="E56" s="315">
        <v>94</v>
      </c>
      <c r="F56" s="315">
        <v>177</v>
      </c>
      <c r="G56" s="299">
        <f t="shared" si="0"/>
        <v>323</v>
      </c>
      <c r="H56" s="84"/>
    </row>
    <row r="57" spans="1:8">
      <c r="A57" s="310"/>
      <c r="B57" s="310" t="s">
        <v>168</v>
      </c>
      <c r="C57" s="311">
        <v>2</v>
      </c>
      <c r="D57" s="315">
        <v>50</v>
      </c>
      <c r="E57" s="315">
        <v>131</v>
      </c>
      <c r="F57" s="315">
        <v>142</v>
      </c>
      <c r="G57" s="299">
        <f t="shared" si="0"/>
        <v>323</v>
      </c>
      <c r="H57" s="84"/>
    </row>
    <row r="58" spans="1:8">
      <c r="A58" s="310"/>
      <c r="B58" s="310" t="s">
        <v>169</v>
      </c>
      <c r="C58" s="311">
        <v>2</v>
      </c>
      <c r="D58" s="315">
        <v>66</v>
      </c>
      <c r="E58" s="315">
        <v>209</v>
      </c>
      <c r="F58" s="315">
        <v>291</v>
      </c>
      <c r="G58" s="299">
        <f t="shared" si="0"/>
        <v>566</v>
      </c>
      <c r="H58" s="84"/>
    </row>
    <row r="59" spans="1:8">
      <c r="A59" s="310"/>
      <c r="B59" s="310" t="s">
        <v>170</v>
      </c>
      <c r="C59" s="311">
        <v>3</v>
      </c>
      <c r="D59" s="315">
        <v>47</v>
      </c>
      <c r="E59" s="315">
        <v>198</v>
      </c>
      <c r="F59" s="315">
        <v>135</v>
      </c>
      <c r="G59" s="299">
        <f t="shared" si="0"/>
        <v>380</v>
      </c>
      <c r="H59" s="84"/>
    </row>
    <row r="60" spans="1:8">
      <c r="A60" s="310"/>
      <c r="B60" s="310" t="s">
        <v>171</v>
      </c>
      <c r="C60" s="311">
        <v>11</v>
      </c>
      <c r="D60" s="315">
        <v>215</v>
      </c>
      <c r="E60" s="315">
        <v>908</v>
      </c>
      <c r="F60" s="315">
        <v>938</v>
      </c>
      <c r="G60" s="299">
        <f t="shared" si="0"/>
        <v>2061</v>
      </c>
      <c r="H60" s="84"/>
    </row>
    <row r="61" spans="1:8">
      <c r="A61" s="310" t="s">
        <v>172</v>
      </c>
      <c r="B61" s="310" t="s">
        <v>173</v>
      </c>
      <c r="C61" s="311">
        <v>5</v>
      </c>
      <c r="D61" s="315">
        <v>125</v>
      </c>
      <c r="E61" s="315">
        <v>376</v>
      </c>
      <c r="F61" s="315">
        <v>384</v>
      </c>
      <c r="G61" s="299">
        <f t="shared" si="0"/>
        <v>885</v>
      </c>
      <c r="H61" s="84"/>
    </row>
    <row r="62" spans="1:8">
      <c r="A62" s="310"/>
      <c r="B62" s="310" t="s">
        <v>174</v>
      </c>
      <c r="C62" s="311">
        <v>5</v>
      </c>
      <c r="D62" s="315">
        <v>102</v>
      </c>
      <c r="E62" s="315">
        <v>279</v>
      </c>
      <c r="F62" s="315">
        <v>459</v>
      </c>
      <c r="G62" s="299">
        <f t="shared" si="0"/>
        <v>840</v>
      </c>
      <c r="H62" s="84"/>
    </row>
    <row r="63" spans="1:8">
      <c r="A63" s="310"/>
      <c r="B63" s="310" t="s">
        <v>175</v>
      </c>
      <c r="C63" s="311">
        <v>4</v>
      </c>
      <c r="D63" s="315">
        <v>94</v>
      </c>
      <c r="E63" s="315">
        <v>275</v>
      </c>
      <c r="F63" s="315">
        <v>195</v>
      </c>
      <c r="G63" s="299">
        <f t="shared" si="0"/>
        <v>564</v>
      </c>
      <c r="H63" s="84"/>
    </row>
    <row r="64" spans="1:8">
      <c r="A64" s="310"/>
      <c r="B64" s="310" t="s">
        <v>176</v>
      </c>
      <c r="C64" s="311">
        <v>2</v>
      </c>
      <c r="D64" s="315">
        <v>3</v>
      </c>
      <c r="E64" s="315">
        <v>19</v>
      </c>
      <c r="F64" s="315">
        <v>49</v>
      </c>
      <c r="G64" s="299">
        <f t="shared" si="0"/>
        <v>71</v>
      </c>
      <c r="H64" s="84"/>
    </row>
    <row r="65" spans="1:8">
      <c r="A65" s="310"/>
      <c r="B65" s="310" t="s">
        <v>177</v>
      </c>
      <c r="C65" s="311">
        <v>16</v>
      </c>
      <c r="D65" s="315">
        <v>344</v>
      </c>
      <c r="E65" s="315">
        <v>1039</v>
      </c>
      <c r="F65" s="315">
        <v>1468</v>
      </c>
      <c r="G65" s="299">
        <f t="shared" si="0"/>
        <v>2851</v>
      </c>
      <c r="H65" s="84"/>
    </row>
    <row r="66" spans="1:8">
      <c r="A66" s="310"/>
      <c r="B66" s="310" t="s">
        <v>178</v>
      </c>
      <c r="C66" s="311">
        <v>2</v>
      </c>
      <c r="D66" s="315">
        <v>10</v>
      </c>
      <c r="E66" s="315">
        <v>54</v>
      </c>
      <c r="F66" s="315">
        <v>80</v>
      </c>
      <c r="G66" s="299">
        <f t="shared" si="0"/>
        <v>144</v>
      </c>
      <c r="H66" s="84"/>
    </row>
    <row r="67" spans="1:8">
      <c r="A67" s="310"/>
      <c r="B67" s="310" t="s">
        <v>179</v>
      </c>
      <c r="C67" s="311">
        <v>7</v>
      </c>
      <c r="D67" s="315">
        <v>71</v>
      </c>
      <c r="E67" s="315">
        <v>470</v>
      </c>
      <c r="F67" s="315">
        <v>542</v>
      </c>
      <c r="G67" s="299">
        <f t="shared" si="0"/>
        <v>1083</v>
      </c>
      <c r="H67" s="84"/>
    </row>
    <row r="68" spans="1:8">
      <c r="A68" s="310"/>
      <c r="B68" s="310" t="s">
        <v>180</v>
      </c>
      <c r="C68" s="311">
        <v>6</v>
      </c>
      <c r="D68" s="315">
        <v>94</v>
      </c>
      <c r="E68" s="315">
        <v>296</v>
      </c>
      <c r="F68" s="315">
        <v>510</v>
      </c>
      <c r="G68" s="299">
        <f t="shared" si="0"/>
        <v>900</v>
      </c>
      <c r="H68" s="84"/>
    </row>
    <row r="69" spans="1:8">
      <c r="A69" s="310" t="s">
        <v>181</v>
      </c>
      <c r="B69" s="310" t="s">
        <v>182</v>
      </c>
      <c r="C69" s="311">
        <v>2</v>
      </c>
      <c r="D69" s="315">
        <v>26</v>
      </c>
      <c r="E69" s="315">
        <v>171</v>
      </c>
      <c r="F69" s="315">
        <v>122</v>
      </c>
      <c r="G69" s="299">
        <f t="shared" si="0"/>
        <v>319</v>
      </c>
      <c r="H69" s="84"/>
    </row>
    <row r="70" spans="1:8">
      <c r="A70" s="310"/>
      <c r="B70" s="310" t="s">
        <v>183</v>
      </c>
      <c r="C70" s="311">
        <v>4</v>
      </c>
      <c r="D70" s="315">
        <v>94</v>
      </c>
      <c r="E70" s="315">
        <v>326</v>
      </c>
      <c r="F70" s="315">
        <v>341</v>
      </c>
      <c r="G70" s="299">
        <f t="shared" si="0"/>
        <v>761</v>
      </c>
      <c r="H70" s="84"/>
    </row>
    <row r="71" spans="1:8">
      <c r="A71" s="310"/>
      <c r="B71" s="310" t="s">
        <v>184</v>
      </c>
      <c r="C71" s="311">
        <v>3</v>
      </c>
      <c r="D71" s="315">
        <v>44</v>
      </c>
      <c r="E71" s="315">
        <v>112</v>
      </c>
      <c r="F71" s="315">
        <v>64</v>
      </c>
      <c r="G71" s="299">
        <f t="shared" si="0"/>
        <v>220</v>
      </c>
      <c r="H71" s="84"/>
    </row>
    <row r="72" spans="1:8">
      <c r="A72" s="310"/>
      <c r="B72" s="310" t="s">
        <v>185</v>
      </c>
      <c r="C72" s="311">
        <v>3</v>
      </c>
      <c r="D72" s="315">
        <v>30</v>
      </c>
      <c r="E72" s="315">
        <v>31</v>
      </c>
      <c r="F72" s="315">
        <v>221</v>
      </c>
      <c r="G72" s="299">
        <f t="shared" si="0"/>
        <v>282</v>
      </c>
      <c r="H72" s="84"/>
    </row>
    <row r="73" spans="1:8">
      <c r="A73" s="310"/>
      <c r="B73" s="310" t="s">
        <v>186</v>
      </c>
      <c r="C73" s="311">
        <v>2</v>
      </c>
      <c r="D73" s="315">
        <v>0</v>
      </c>
      <c r="E73" s="315">
        <v>0</v>
      </c>
      <c r="F73" s="315">
        <v>59</v>
      </c>
      <c r="G73" s="299">
        <f t="shared" si="0"/>
        <v>59</v>
      </c>
      <c r="H73" s="84"/>
    </row>
    <row r="74" spans="1:8">
      <c r="A74" s="310"/>
      <c r="B74" s="310" t="s">
        <v>187</v>
      </c>
      <c r="C74" s="311">
        <v>38</v>
      </c>
      <c r="D74" s="315">
        <v>893.99999999999989</v>
      </c>
      <c r="E74" s="315">
        <v>3326</v>
      </c>
      <c r="F74" s="315">
        <v>3810</v>
      </c>
      <c r="G74" s="299">
        <f t="shared" si="0"/>
        <v>8030</v>
      </c>
      <c r="H74" s="84"/>
    </row>
    <row r="75" spans="1:8">
      <c r="A75" s="310"/>
      <c r="B75" s="310" t="s">
        <v>188</v>
      </c>
      <c r="C75" s="311">
        <v>2</v>
      </c>
      <c r="D75" s="315">
        <v>30</v>
      </c>
      <c r="E75" s="315">
        <v>0</v>
      </c>
      <c r="F75" s="315">
        <v>2</v>
      </c>
      <c r="G75" s="299">
        <f t="shared" si="0"/>
        <v>32</v>
      </c>
      <c r="H75" s="84"/>
    </row>
    <row r="76" spans="1:8">
      <c r="A76" s="310"/>
      <c r="B76" s="310" t="s">
        <v>189</v>
      </c>
      <c r="C76" s="311">
        <v>2</v>
      </c>
      <c r="D76" s="315">
        <v>48</v>
      </c>
      <c r="E76" s="315">
        <v>143</v>
      </c>
      <c r="F76" s="315">
        <v>38</v>
      </c>
      <c r="G76" s="299">
        <f t="shared" ref="G76:G81" si="1">SUM(D76:F76)</f>
        <v>229</v>
      </c>
      <c r="H76" s="84"/>
    </row>
    <row r="77" spans="1:8">
      <c r="A77" s="310"/>
      <c r="B77" s="310" t="s">
        <v>190</v>
      </c>
      <c r="C77" s="311">
        <v>4</v>
      </c>
      <c r="D77" s="315">
        <v>112</v>
      </c>
      <c r="E77" s="315">
        <v>273</v>
      </c>
      <c r="F77" s="315">
        <v>101</v>
      </c>
      <c r="G77" s="299">
        <f t="shared" si="1"/>
        <v>486</v>
      </c>
      <c r="H77" s="84"/>
    </row>
    <row r="78" spans="1:8">
      <c r="A78" s="310" t="s">
        <v>191</v>
      </c>
      <c r="B78" s="310" t="s">
        <v>192</v>
      </c>
      <c r="C78" s="311">
        <v>3</v>
      </c>
      <c r="D78" s="315">
        <v>3</v>
      </c>
      <c r="E78" s="315">
        <v>46</v>
      </c>
      <c r="F78" s="315">
        <v>136</v>
      </c>
      <c r="G78" s="299">
        <f t="shared" si="1"/>
        <v>185</v>
      </c>
      <c r="H78" s="84"/>
    </row>
    <row r="79" spans="1:8">
      <c r="A79" s="310"/>
      <c r="B79" s="310" t="s">
        <v>193</v>
      </c>
      <c r="C79" s="311">
        <v>10</v>
      </c>
      <c r="D79" s="315">
        <v>165</v>
      </c>
      <c r="E79" s="315">
        <v>663</v>
      </c>
      <c r="F79" s="315">
        <v>1023</v>
      </c>
      <c r="G79" s="299">
        <f t="shared" si="1"/>
        <v>1851</v>
      </c>
      <c r="H79" s="84"/>
    </row>
    <row r="80" spans="1:8">
      <c r="A80" s="310"/>
      <c r="B80" s="310" t="s">
        <v>194</v>
      </c>
      <c r="C80" s="311">
        <v>2</v>
      </c>
      <c r="D80" s="315">
        <v>10</v>
      </c>
      <c r="E80" s="315">
        <v>74</v>
      </c>
      <c r="F80" s="315">
        <v>242</v>
      </c>
      <c r="G80" s="299">
        <f t="shared" si="1"/>
        <v>326</v>
      </c>
      <c r="H80" s="149"/>
    </row>
    <row r="81" spans="1:16">
      <c r="A81" s="312" t="s">
        <v>39</v>
      </c>
      <c r="B81" s="312"/>
      <c r="C81" s="313">
        <f>SUM(C11:C80)</f>
        <v>637</v>
      </c>
      <c r="D81" s="316">
        <v>13344</v>
      </c>
      <c r="E81" s="316">
        <v>44960</v>
      </c>
      <c r="F81" s="316">
        <v>51675</v>
      </c>
      <c r="G81" s="235">
        <f t="shared" si="1"/>
        <v>109979</v>
      </c>
      <c r="H81" s="61"/>
      <c r="I81" s="99"/>
      <c r="J81" s="99"/>
      <c r="K81" s="99"/>
      <c r="L81" s="99"/>
      <c r="M81" s="99"/>
      <c r="N81" s="99"/>
      <c r="O81" s="99"/>
      <c r="P81" s="99"/>
    </row>
    <row r="82" spans="1:16">
      <c r="A82" s="470" t="s">
        <v>195</v>
      </c>
      <c r="B82" s="470"/>
      <c r="C82" s="470"/>
      <c r="D82" s="470"/>
      <c r="E82" s="470"/>
      <c r="F82" s="470"/>
      <c r="G82" s="470"/>
      <c r="I82" s="99"/>
      <c r="J82" s="99"/>
      <c r="K82" s="99"/>
      <c r="L82" s="99"/>
      <c r="M82" s="99"/>
      <c r="N82" s="99"/>
      <c r="O82" s="99"/>
      <c r="P82" s="99"/>
    </row>
    <row r="83" spans="1:16">
      <c r="A83" s="330"/>
      <c r="B83" s="330"/>
      <c r="C83" s="297"/>
      <c r="D83" s="297"/>
      <c r="E83" s="297"/>
      <c r="F83" s="297"/>
      <c r="G83" s="297"/>
      <c r="H83" s="215"/>
      <c r="I83" s="99"/>
      <c r="J83" s="99"/>
      <c r="K83" s="99"/>
      <c r="L83" s="99"/>
      <c r="M83" s="99"/>
      <c r="N83" s="99"/>
      <c r="O83" s="99"/>
      <c r="P83" s="99"/>
    </row>
    <row r="84" spans="1:16">
      <c r="A84" s="349" t="s">
        <v>66</v>
      </c>
      <c r="B84" s="349"/>
      <c r="C84" s="349"/>
      <c r="D84" s="349"/>
      <c r="E84" s="349"/>
      <c r="F84" s="349"/>
      <c r="G84" s="349"/>
      <c r="H84" s="236"/>
      <c r="I84" s="236"/>
      <c r="J84" s="236"/>
      <c r="K84" s="236"/>
      <c r="L84" s="236"/>
      <c r="M84" s="236"/>
      <c r="N84" s="236"/>
      <c r="O84" s="236"/>
      <c r="P84" s="236"/>
    </row>
    <row r="85" spans="1:16" ht="30" customHeight="1">
      <c r="A85" s="411" t="s">
        <v>196</v>
      </c>
      <c r="B85" s="411"/>
      <c r="C85" s="411"/>
      <c r="D85" s="411"/>
      <c r="E85" s="411"/>
      <c r="F85" s="411"/>
      <c r="G85" s="411"/>
      <c r="H85" s="237"/>
      <c r="I85" s="237"/>
      <c r="J85" s="237"/>
      <c r="K85" s="237"/>
      <c r="L85" s="237"/>
      <c r="M85" s="237"/>
      <c r="N85" s="237"/>
      <c r="O85" s="237"/>
      <c r="P85" s="237"/>
    </row>
    <row r="86" spans="1:16" ht="38.25" customHeight="1">
      <c r="A86" s="352" t="s">
        <v>99</v>
      </c>
      <c r="B86" s="352"/>
      <c r="C86" s="352"/>
      <c r="D86" s="352"/>
      <c r="E86" s="352"/>
      <c r="F86" s="352"/>
      <c r="G86" s="352"/>
      <c r="H86" s="320"/>
      <c r="I86" s="320"/>
      <c r="J86" s="320"/>
      <c r="K86" s="320"/>
      <c r="L86" s="320"/>
      <c r="M86" s="320"/>
      <c r="N86" s="320"/>
      <c r="O86" s="320"/>
      <c r="P86" s="320"/>
    </row>
  </sheetData>
  <mergeCells count="15">
    <mergeCell ref="A85:G85"/>
    <mergeCell ref="A86:G86"/>
    <mergeCell ref="A84:G84"/>
    <mergeCell ref="A82:G82"/>
    <mergeCell ref="D9:F9"/>
    <mergeCell ref="C9:C10"/>
    <mergeCell ref="A8:G8"/>
    <mergeCell ref="A9:A10"/>
    <mergeCell ref="B9:B10"/>
    <mergeCell ref="G9:G10"/>
    <mergeCell ref="A1:G1"/>
    <mergeCell ref="A2:G2"/>
    <mergeCell ref="A6:G6"/>
    <mergeCell ref="A4:G4"/>
    <mergeCell ref="A7:G7"/>
  </mergeCells>
  <printOptions horizontalCentered="1"/>
  <pageMargins left="0.7" right="0.7" top="0.5" bottom="0.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85"/>
  <sheetViews>
    <sheetView showGridLines="0" zoomScale="81" zoomScaleNormal="81" workbookViewId="0">
      <pane ySplit="10" topLeftCell="A11" activePane="bottomLeft" state="frozen"/>
      <selection pane="bottomLeft" activeCell="A84" sqref="A84"/>
    </sheetView>
  </sheetViews>
  <sheetFormatPr defaultColWidth="9.140625" defaultRowHeight="15"/>
  <cols>
    <col min="1" max="1" width="11.42578125" style="4" customWidth="1"/>
    <col min="2" max="2" width="13" style="4" bestFit="1" customWidth="1"/>
    <col min="3" max="3" width="14" style="4" customWidth="1"/>
    <col min="4" max="4" width="14.85546875" style="5" customWidth="1"/>
    <col min="5" max="5" width="11.42578125" style="5" bestFit="1" customWidth="1"/>
    <col min="6" max="6" width="8.42578125" style="5" bestFit="1" customWidth="1"/>
    <col min="7" max="7" width="12.85546875" style="5" customWidth="1"/>
    <col min="8" max="8" width="9.140625" style="5" customWidth="1"/>
    <col min="9" max="9" width="12" style="5" customWidth="1"/>
    <col min="10" max="10" width="9.5703125" style="5" customWidth="1"/>
    <col min="11" max="11" width="8.7109375" style="5" customWidth="1"/>
    <col min="12" max="13" width="8.42578125" style="5" customWidth="1"/>
    <col min="14" max="14" width="11.140625" style="5" customWidth="1"/>
    <col min="15" max="15" width="9.85546875" style="5" customWidth="1"/>
    <col min="16" max="16" width="9" style="5" customWidth="1"/>
    <col min="17" max="17" width="9.5703125" style="5" customWidth="1"/>
    <col min="18" max="18" width="9.28515625" style="5" customWidth="1"/>
    <col min="19" max="19" width="11.140625" style="5" customWidth="1"/>
    <col min="20" max="20" width="12.7109375" style="5" customWidth="1"/>
    <col min="21" max="21" width="13.7109375" style="5" customWidth="1"/>
    <col min="22" max="22" width="10.42578125" style="4" bestFit="1" customWidth="1"/>
    <col min="23" max="16384" width="9.140625" style="4"/>
  </cols>
  <sheetData>
    <row r="1" spans="1:22" customFormat="1" ht="18.75" customHeight="1">
      <c r="A1" s="372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</row>
    <row r="2" spans="1:22" customFormat="1" ht="18.75" customHeight="1">
      <c r="A2" s="372" t="s">
        <v>1</v>
      </c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</row>
    <row r="3" spans="1:22" s="99" customFormat="1" ht="18.75" customHeight="1">
      <c r="A3" s="326"/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</row>
    <row r="4" spans="1:22" customFormat="1" ht="15.75">
      <c r="A4" s="350" t="s">
        <v>2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</row>
    <row r="5" spans="1:22" customFormat="1" ht="15.75">
      <c r="A5" s="318"/>
      <c r="B5" s="318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8"/>
      <c r="U5" s="318"/>
      <c r="V5" s="99"/>
    </row>
    <row r="6" spans="1:22">
      <c r="A6" s="410" t="s">
        <v>197</v>
      </c>
      <c r="B6" s="410"/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  <c r="P6" s="410"/>
      <c r="Q6" s="410"/>
      <c r="R6" s="410"/>
      <c r="S6" s="410"/>
      <c r="T6" s="410"/>
      <c r="U6" s="410"/>
      <c r="V6" s="410"/>
    </row>
    <row r="7" spans="1:22">
      <c r="A7" s="415" t="s">
        <v>198</v>
      </c>
      <c r="B7" s="415"/>
      <c r="C7" s="415"/>
      <c r="D7" s="415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5"/>
      <c r="U7" s="415"/>
      <c r="V7" s="415"/>
    </row>
    <row r="8" spans="1:22">
      <c r="A8" s="353" t="s">
        <v>36</v>
      </c>
      <c r="B8" s="353"/>
      <c r="C8" s="353"/>
      <c r="D8" s="353"/>
      <c r="E8" s="353"/>
      <c r="F8" s="353"/>
      <c r="G8" s="353"/>
      <c r="H8" s="353"/>
      <c r="I8" s="353"/>
      <c r="J8" s="353"/>
      <c r="K8" s="353"/>
      <c r="L8" s="353"/>
      <c r="M8" s="353"/>
      <c r="N8" s="353"/>
      <c r="O8" s="353"/>
      <c r="P8" s="353"/>
      <c r="Q8" s="353"/>
      <c r="R8" s="353"/>
      <c r="S8" s="353"/>
      <c r="T8" s="353"/>
      <c r="U8" s="353"/>
      <c r="V8" s="353"/>
    </row>
    <row r="9" spans="1:22" ht="15.75" thickBot="1">
      <c r="A9" s="69"/>
      <c r="B9" s="69"/>
      <c r="C9" s="69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</row>
    <row r="10" spans="1:22" ht="38.25" thickTop="1" thickBot="1">
      <c r="A10" s="70" t="s">
        <v>199</v>
      </c>
      <c r="B10" s="71" t="s">
        <v>113</v>
      </c>
      <c r="C10" s="71" t="s">
        <v>200</v>
      </c>
      <c r="D10" s="72" t="s">
        <v>201</v>
      </c>
      <c r="E10" s="72" t="s">
        <v>202</v>
      </c>
      <c r="F10" s="72" t="s">
        <v>203</v>
      </c>
      <c r="G10" s="72" t="s">
        <v>204</v>
      </c>
      <c r="H10" s="72" t="s">
        <v>49</v>
      </c>
      <c r="I10" s="72" t="s">
        <v>50</v>
      </c>
      <c r="J10" s="72" t="s">
        <v>51</v>
      </c>
      <c r="K10" s="72" t="s">
        <v>52</v>
      </c>
      <c r="L10" s="72" t="s">
        <v>94</v>
      </c>
      <c r="M10" s="72" t="s">
        <v>54</v>
      </c>
      <c r="N10" s="72" t="s">
        <v>205</v>
      </c>
      <c r="O10" s="72" t="s">
        <v>57</v>
      </c>
      <c r="P10" s="72" t="s">
        <v>58</v>
      </c>
      <c r="Q10" s="72" t="s">
        <v>59</v>
      </c>
      <c r="R10" s="72" t="s">
        <v>60</v>
      </c>
      <c r="S10" s="72" t="s">
        <v>61</v>
      </c>
      <c r="T10" s="72" t="s">
        <v>62</v>
      </c>
      <c r="U10" s="72" t="s">
        <v>206</v>
      </c>
      <c r="V10" s="72" t="s">
        <v>39</v>
      </c>
    </row>
    <row r="11" spans="1:22">
      <c r="A11" s="310" t="s">
        <v>116</v>
      </c>
      <c r="B11" s="310" t="s">
        <v>117</v>
      </c>
      <c r="C11" s="311">
        <v>3</v>
      </c>
      <c r="D11" s="311">
        <v>14</v>
      </c>
      <c r="E11" s="311">
        <v>23</v>
      </c>
      <c r="F11" s="311">
        <v>40</v>
      </c>
      <c r="G11" s="311">
        <v>0</v>
      </c>
      <c r="H11" s="311">
        <v>31</v>
      </c>
      <c r="I11" s="311">
        <v>25</v>
      </c>
      <c r="J11" s="311">
        <v>27</v>
      </c>
      <c r="K11" s="311">
        <v>17</v>
      </c>
      <c r="L11" s="311">
        <v>23</v>
      </c>
      <c r="M11" s="311">
        <v>17</v>
      </c>
      <c r="N11" s="311">
        <v>0</v>
      </c>
      <c r="O11" s="311">
        <v>13</v>
      </c>
      <c r="P11" s="311">
        <v>0</v>
      </c>
      <c r="Q11" s="311">
        <v>0</v>
      </c>
      <c r="R11" s="311">
        <v>0</v>
      </c>
      <c r="S11" s="311">
        <v>0</v>
      </c>
      <c r="T11" s="311">
        <v>0</v>
      </c>
      <c r="U11" s="311">
        <v>0</v>
      </c>
      <c r="V11" s="299">
        <f>SUM(D11:U11)</f>
        <v>230</v>
      </c>
    </row>
    <row r="12" spans="1:22">
      <c r="A12" s="310"/>
      <c r="B12" s="310" t="s">
        <v>118</v>
      </c>
      <c r="C12" s="311">
        <v>3</v>
      </c>
      <c r="D12" s="311">
        <v>15</v>
      </c>
      <c r="E12" s="311">
        <v>22</v>
      </c>
      <c r="F12" s="311">
        <v>21</v>
      </c>
      <c r="G12" s="311">
        <v>0</v>
      </c>
      <c r="H12" s="311">
        <v>14</v>
      </c>
      <c r="I12" s="311">
        <v>14</v>
      </c>
      <c r="J12" s="311">
        <v>11</v>
      </c>
      <c r="K12" s="311">
        <v>8</v>
      </c>
      <c r="L12" s="311">
        <v>4</v>
      </c>
      <c r="M12" s="311">
        <v>7</v>
      </c>
      <c r="N12" s="311">
        <v>0</v>
      </c>
      <c r="O12" s="311">
        <v>0</v>
      </c>
      <c r="P12" s="311">
        <v>7</v>
      </c>
      <c r="Q12" s="311">
        <v>0</v>
      </c>
      <c r="R12" s="311">
        <v>0</v>
      </c>
      <c r="S12" s="311">
        <v>0</v>
      </c>
      <c r="T12" s="311">
        <v>0</v>
      </c>
      <c r="U12" s="311">
        <v>0</v>
      </c>
      <c r="V12" s="299">
        <f t="shared" ref="V12:V75" si="0">SUM(D12:U12)</f>
        <v>123</v>
      </c>
    </row>
    <row r="13" spans="1:22">
      <c r="A13" s="310"/>
      <c r="B13" s="310" t="s">
        <v>119</v>
      </c>
      <c r="C13" s="311">
        <v>3</v>
      </c>
      <c r="D13" s="311">
        <v>0</v>
      </c>
      <c r="E13" s="311">
        <v>17</v>
      </c>
      <c r="F13" s="311">
        <v>23</v>
      </c>
      <c r="G13" s="311">
        <v>0</v>
      </c>
      <c r="H13" s="311">
        <v>19</v>
      </c>
      <c r="I13" s="311">
        <v>25</v>
      </c>
      <c r="J13" s="311">
        <v>31</v>
      </c>
      <c r="K13" s="311">
        <v>24</v>
      </c>
      <c r="L13" s="311">
        <v>34</v>
      </c>
      <c r="M13" s="311">
        <v>25</v>
      </c>
      <c r="N13" s="311">
        <v>0</v>
      </c>
      <c r="O13" s="311">
        <v>22</v>
      </c>
      <c r="P13" s="311">
        <v>30</v>
      </c>
      <c r="Q13" s="311">
        <v>39</v>
      </c>
      <c r="R13" s="311">
        <v>23</v>
      </c>
      <c r="S13" s="311">
        <v>36</v>
      </c>
      <c r="T13" s="311">
        <v>31</v>
      </c>
      <c r="U13" s="311">
        <v>0</v>
      </c>
      <c r="V13" s="299">
        <f t="shared" si="0"/>
        <v>379</v>
      </c>
    </row>
    <row r="14" spans="1:22">
      <c r="A14" s="310"/>
      <c r="B14" s="310" t="s">
        <v>120</v>
      </c>
      <c r="C14" s="311">
        <v>45</v>
      </c>
      <c r="D14" s="311">
        <v>174</v>
      </c>
      <c r="E14" s="311">
        <v>239</v>
      </c>
      <c r="F14" s="311">
        <v>530</v>
      </c>
      <c r="G14" s="311">
        <v>34.000000000000007</v>
      </c>
      <c r="H14" s="311">
        <v>448</v>
      </c>
      <c r="I14" s="311">
        <v>493</v>
      </c>
      <c r="J14" s="311">
        <v>461.99999999999994</v>
      </c>
      <c r="K14" s="311">
        <v>460.99999999999994</v>
      </c>
      <c r="L14" s="311">
        <v>501</v>
      </c>
      <c r="M14" s="311">
        <v>500</v>
      </c>
      <c r="N14" s="311">
        <v>11</v>
      </c>
      <c r="O14" s="311">
        <v>538</v>
      </c>
      <c r="P14" s="311">
        <v>575</v>
      </c>
      <c r="Q14" s="311">
        <v>670</v>
      </c>
      <c r="R14" s="311">
        <v>651</v>
      </c>
      <c r="S14" s="311">
        <v>636</v>
      </c>
      <c r="T14" s="311">
        <v>627</v>
      </c>
      <c r="U14" s="311">
        <v>33.000000000000007</v>
      </c>
      <c r="V14" s="299">
        <f t="shared" si="0"/>
        <v>7583</v>
      </c>
    </row>
    <row r="15" spans="1:22">
      <c r="A15" s="310"/>
      <c r="B15" s="310" t="s">
        <v>121</v>
      </c>
      <c r="C15" s="311">
        <v>7</v>
      </c>
      <c r="D15" s="311">
        <v>43</v>
      </c>
      <c r="E15" s="311">
        <v>88.000000000000014</v>
      </c>
      <c r="F15" s="311">
        <v>141</v>
      </c>
      <c r="G15" s="311">
        <v>0</v>
      </c>
      <c r="H15" s="311">
        <v>125</v>
      </c>
      <c r="I15" s="311">
        <v>117</v>
      </c>
      <c r="J15" s="311">
        <v>126</v>
      </c>
      <c r="K15" s="311">
        <v>111</v>
      </c>
      <c r="L15" s="311">
        <v>134</v>
      </c>
      <c r="M15" s="311">
        <v>125</v>
      </c>
      <c r="N15" s="311">
        <v>0</v>
      </c>
      <c r="O15" s="311">
        <v>134</v>
      </c>
      <c r="P15" s="311">
        <v>139</v>
      </c>
      <c r="Q15" s="311">
        <v>128</v>
      </c>
      <c r="R15" s="311">
        <v>147</v>
      </c>
      <c r="S15" s="311">
        <v>155.00000000000003</v>
      </c>
      <c r="T15" s="311">
        <v>146</v>
      </c>
      <c r="U15" s="311">
        <v>0</v>
      </c>
      <c r="V15" s="299">
        <f t="shared" si="0"/>
        <v>1859</v>
      </c>
    </row>
    <row r="16" spans="1:22">
      <c r="A16" s="310"/>
      <c r="B16" s="310" t="s">
        <v>122</v>
      </c>
      <c r="C16" s="311">
        <v>3</v>
      </c>
      <c r="D16" s="311">
        <v>12</v>
      </c>
      <c r="E16" s="311">
        <v>21</v>
      </c>
      <c r="F16" s="311">
        <v>17</v>
      </c>
      <c r="G16" s="311">
        <v>6</v>
      </c>
      <c r="H16" s="311">
        <v>22</v>
      </c>
      <c r="I16" s="311">
        <v>9</v>
      </c>
      <c r="J16" s="311">
        <v>16</v>
      </c>
      <c r="K16" s="311">
        <v>17</v>
      </c>
      <c r="L16" s="311">
        <v>10</v>
      </c>
      <c r="M16" s="311">
        <v>11</v>
      </c>
      <c r="N16" s="311">
        <v>2</v>
      </c>
      <c r="O16" s="311">
        <v>9</v>
      </c>
      <c r="P16" s="311">
        <v>15</v>
      </c>
      <c r="Q16" s="311">
        <v>5</v>
      </c>
      <c r="R16" s="311">
        <v>4</v>
      </c>
      <c r="S16" s="311">
        <v>1</v>
      </c>
      <c r="T16" s="311">
        <v>2</v>
      </c>
      <c r="U16" s="311">
        <v>8</v>
      </c>
      <c r="V16" s="299">
        <f t="shared" si="0"/>
        <v>187</v>
      </c>
    </row>
    <row r="17" spans="1:22" s="6" customFormat="1">
      <c r="A17" s="310"/>
      <c r="B17" s="310" t="s">
        <v>123</v>
      </c>
      <c r="C17" s="311">
        <v>2</v>
      </c>
      <c r="D17" s="311">
        <v>7</v>
      </c>
      <c r="E17" s="311">
        <v>16</v>
      </c>
      <c r="F17" s="311">
        <v>30</v>
      </c>
      <c r="G17" s="311">
        <v>0</v>
      </c>
      <c r="H17" s="311">
        <v>30</v>
      </c>
      <c r="I17" s="311">
        <v>28</v>
      </c>
      <c r="J17" s="311">
        <v>8</v>
      </c>
      <c r="K17" s="311">
        <v>9</v>
      </c>
      <c r="L17" s="311">
        <v>7</v>
      </c>
      <c r="M17" s="311">
        <v>0</v>
      </c>
      <c r="N17" s="311">
        <v>0</v>
      </c>
      <c r="O17" s="311">
        <v>2</v>
      </c>
      <c r="P17" s="311">
        <v>3</v>
      </c>
      <c r="Q17" s="311">
        <v>10</v>
      </c>
      <c r="R17" s="311">
        <v>19</v>
      </c>
      <c r="S17" s="311">
        <v>17</v>
      </c>
      <c r="T17" s="311">
        <v>50</v>
      </c>
      <c r="U17" s="311">
        <v>0</v>
      </c>
      <c r="V17" s="299">
        <f t="shared" si="0"/>
        <v>236</v>
      </c>
    </row>
    <row r="18" spans="1:22">
      <c r="A18" s="310"/>
      <c r="B18" s="310" t="s">
        <v>124</v>
      </c>
      <c r="C18" s="311">
        <v>6</v>
      </c>
      <c r="D18" s="311">
        <v>8</v>
      </c>
      <c r="E18" s="311">
        <v>15</v>
      </c>
      <c r="F18" s="311">
        <v>30</v>
      </c>
      <c r="G18" s="311">
        <v>0</v>
      </c>
      <c r="H18" s="311">
        <v>44</v>
      </c>
      <c r="I18" s="311">
        <v>29</v>
      </c>
      <c r="J18" s="311">
        <v>37</v>
      </c>
      <c r="K18" s="311">
        <v>40</v>
      </c>
      <c r="L18" s="311">
        <v>41</v>
      </c>
      <c r="M18" s="311">
        <v>44</v>
      </c>
      <c r="N18" s="311">
        <v>0</v>
      </c>
      <c r="O18" s="311">
        <v>53</v>
      </c>
      <c r="P18" s="311">
        <v>46</v>
      </c>
      <c r="Q18" s="311">
        <v>89</v>
      </c>
      <c r="R18" s="311">
        <v>99</v>
      </c>
      <c r="S18" s="311">
        <v>106</v>
      </c>
      <c r="T18" s="311">
        <v>109</v>
      </c>
      <c r="U18" s="311">
        <v>0</v>
      </c>
      <c r="V18" s="299">
        <f t="shared" si="0"/>
        <v>790</v>
      </c>
    </row>
    <row r="19" spans="1:22">
      <c r="A19" s="310"/>
      <c r="B19" s="310" t="s">
        <v>125</v>
      </c>
      <c r="C19" s="311">
        <v>4</v>
      </c>
      <c r="D19" s="311">
        <v>0</v>
      </c>
      <c r="E19" s="311">
        <v>10</v>
      </c>
      <c r="F19" s="311">
        <v>29</v>
      </c>
      <c r="G19" s="311">
        <v>0</v>
      </c>
      <c r="H19" s="311">
        <v>18</v>
      </c>
      <c r="I19" s="311">
        <v>20</v>
      </c>
      <c r="J19" s="311">
        <v>16</v>
      </c>
      <c r="K19" s="311">
        <v>17</v>
      </c>
      <c r="L19" s="311">
        <v>17</v>
      </c>
      <c r="M19" s="311">
        <v>18</v>
      </c>
      <c r="N19" s="311">
        <v>0</v>
      </c>
      <c r="O19" s="311">
        <v>13</v>
      </c>
      <c r="P19" s="311">
        <v>20</v>
      </c>
      <c r="Q19" s="311">
        <v>21</v>
      </c>
      <c r="R19" s="311">
        <v>12</v>
      </c>
      <c r="S19" s="311">
        <v>14</v>
      </c>
      <c r="T19" s="311">
        <v>13</v>
      </c>
      <c r="U19" s="311">
        <v>0</v>
      </c>
      <c r="V19" s="299">
        <f t="shared" si="0"/>
        <v>238</v>
      </c>
    </row>
    <row r="20" spans="1:22">
      <c r="A20" s="310"/>
      <c r="B20" s="310" t="s">
        <v>126</v>
      </c>
      <c r="C20" s="311">
        <v>4</v>
      </c>
      <c r="D20" s="311">
        <v>3</v>
      </c>
      <c r="E20" s="311">
        <v>10</v>
      </c>
      <c r="F20" s="311">
        <v>38</v>
      </c>
      <c r="G20" s="311">
        <v>0</v>
      </c>
      <c r="H20" s="311">
        <v>39</v>
      </c>
      <c r="I20" s="311">
        <v>33</v>
      </c>
      <c r="J20" s="311">
        <v>41</v>
      </c>
      <c r="K20" s="311">
        <v>27</v>
      </c>
      <c r="L20" s="311">
        <v>28</v>
      </c>
      <c r="M20" s="311">
        <v>22</v>
      </c>
      <c r="N20" s="311">
        <v>0</v>
      </c>
      <c r="O20" s="311">
        <v>29</v>
      </c>
      <c r="P20" s="311">
        <v>17</v>
      </c>
      <c r="Q20" s="311">
        <v>10</v>
      </c>
      <c r="R20" s="311">
        <v>9</v>
      </c>
      <c r="S20" s="311">
        <v>4</v>
      </c>
      <c r="T20" s="311">
        <v>7</v>
      </c>
      <c r="U20" s="311">
        <v>0</v>
      </c>
      <c r="V20" s="299">
        <f t="shared" si="0"/>
        <v>317</v>
      </c>
    </row>
    <row r="21" spans="1:22">
      <c r="A21" s="310" t="s">
        <v>127</v>
      </c>
      <c r="B21" s="310" t="s">
        <v>128</v>
      </c>
      <c r="C21" s="311">
        <v>15</v>
      </c>
      <c r="D21" s="311">
        <v>15</v>
      </c>
      <c r="E21" s="311">
        <v>53</v>
      </c>
      <c r="F21" s="311">
        <v>114</v>
      </c>
      <c r="G21" s="311">
        <v>1.0000000000000002</v>
      </c>
      <c r="H21" s="311">
        <v>115.00000000000001</v>
      </c>
      <c r="I21" s="311">
        <v>124.00000000000001</v>
      </c>
      <c r="J21" s="311">
        <v>108</v>
      </c>
      <c r="K21" s="311">
        <v>114</v>
      </c>
      <c r="L21" s="311">
        <v>137</v>
      </c>
      <c r="M21" s="311">
        <v>114.00000000000001</v>
      </c>
      <c r="N21" s="311">
        <v>1.0000000000000002</v>
      </c>
      <c r="O21" s="311">
        <v>131</v>
      </c>
      <c r="P21" s="311">
        <v>155</v>
      </c>
      <c r="Q21" s="311">
        <v>185</v>
      </c>
      <c r="R21" s="311">
        <v>115</v>
      </c>
      <c r="S21" s="311">
        <v>170</v>
      </c>
      <c r="T21" s="311">
        <v>186</v>
      </c>
      <c r="U21" s="311">
        <v>3</v>
      </c>
      <c r="V21" s="299">
        <f t="shared" si="0"/>
        <v>1841</v>
      </c>
    </row>
    <row r="22" spans="1:22">
      <c r="A22" s="310"/>
      <c r="B22" s="310" t="s">
        <v>129</v>
      </c>
      <c r="C22" s="311">
        <v>8</v>
      </c>
      <c r="D22" s="311">
        <v>0</v>
      </c>
      <c r="E22" s="311">
        <v>53</v>
      </c>
      <c r="F22" s="311">
        <v>158</v>
      </c>
      <c r="G22" s="311">
        <v>0</v>
      </c>
      <c r="H22" s="311">
        <v>170</v>
      </c>
      <c r="I22" s="311">
        <v>170</v>
      </c>
      <c r="J22" s="311">
        <v>161</v>
      </c>
      <c r="K22" s="311">
        <v>175</v>
      </c>
      <c r="L22" s="311">
        <v>187</v>
      </c>
      <c r="M22" s="311">
        <v>189</v>
      </c>
      <c r="N22" s="311">
        <v>0</v>
      </c>
      <c r="O22" s="311">
        <v>173</v>
      </c>
      <c r="P22" s="311">
        <v>159</v>
      </c>
      <c r="Q22" s="311">
        <v>129</v>
      </c>
      <c r="R22" s="311">
        <v>119</v>
      </c>
      <c r="S22" s="311">
        <v>91</v>
      </c>
      <c r="T22" s="311">
        <v>107</v>
      </c>
      <c r="U22" s="311">
        <v>0</v>
      </c>
      <c r="V22" s="299">
        <f t="shared" si="0"/>
        <v>2041</v>
      </c>
    </row>
    <row r="23" spans="1:22">
      <c r="A23" s="310"/>
      <c r="B23" s="310" t="s">
        <v>130</v>
      </c>
      <c r="C23" s="311">
        <v>1</v>
      </c>
      <c r="D23" s="311">
        <v>30</v>
      </c>
      <c r="E23" s="311">
        <v>25</v>
      </c>
      <c r="F23" s="311">
        <v>25</v>
      </c>
      <c r="G23" s="311">
        <v>0</v>
      </c>
      <c r="H23" s="311">
        <v>27</v>
      </c>
      <c r="I23" s="311">
        <v>20</v>
      </c>
      <c r="J23" s="311">
        <v>20</v>
      </c>
      <c r="K23" s="311">
        <v>11</v>
      </c>
      <c r="L23" s="311">
        <v>11</v>
      </c>
      <c r="M23" s="311">
        <v>0</v>
      </c>
      <c r="N23" s="311">
        <v>0</v>
      </c>
      <c r="O23" s="311">
        <v>0</v>
      </c>
      <c r="P23" s="311">
        <v>0</v>
      </c>
      <c r="Q23" s="311">
        <v>0</v>
      </c>
      <c r="R23" s="311">
        <v>0</v>
      </c>
      <c r="S23" s="311">
        <v>0</v>
      </c>
      <c r="T23" s="311">
        <v>0</v>
      </c>
      <c r="U23" s="311">
        <v>0</v>
      </c>
      <c r="V23" s="299">
        <f t="shared" si="0"/>
        <v>169</v>
      </c>
    </row>
    <row r="24" spans="1:22">
      <c r="A24" s="310"/>
      <c r="B24" s="310" t="s">
        <v>131</v>
      </c>
      <c r="C24" s="311">
        <v>2</v>
      </c>
      <c r="D24" s="311">
        <v>9</v>
      </c>
      <c r="E24" s="311">
        <v>17</v>
      </c>
      <c r="F24" s="311">
        <v>23</v>
      </c>
      <c r="G24" s="311">
        <v>0</v>
      </c>
      <c r="H24" s="311">
        <v>24</v>
      </c>
      <c r="I24" s="311">
        <v>38</v>
      </c>
      <c r="J24" s="311">
        <v>30</v>
      </c>
      <c r="K24" s="311">
        <v>26</v>
      </c>
      <c r="L24" s="311">
        <v>26</v>
      </c>
      <c r="M24" s="311">
        <v>34</v>
      </c>
      <c r="N24" s="311">
        <v>0</v>
      </c>
      <c r="O24" s="311">
        <v>29</v>
      </c>
      <c r="P24" s="311">
        <v>32</v>
      </c>
      <c r="Q24" s="311">
        <v>14</v>
      </c>
      <c r="R24" s="311">
        <v>18</v>
      </c>
      <c r="S24" s="311">
        <v>11</v>
      </c>
      <c r="T24" s="311">
        <v>4</v>
      </c>
      <c r="U24" s="311">
        <v>0</v>
      </c>
      <c r="V24" s="299">
        <f t="shared" si="0"/>
        <v>335</v>
      </c>
    </row>
    <row r="25" spans="1:22">
      <c r="A25" s="310" t="s">
        <v>132</v>
      </c>
      <c r="B25" s="310" t="s">
        <v>133</v>
      </c>
      <c r="C25" s="311">
        <v>63</v>
      </c>
      <c r="D25" s="311">
        <v>185.00000000000003</v>
      </c>
      <c r="E25" s="311">
        <v>323</v>
      </c>
      <c r="F25" s="311">
        <v>535</v>
      </c>
      <c r="G25" s="311">
        <v>31</v>
      </c>
      <c r="H25" s="311">
        <v>487</v>
      </c>
      <c r="I25" s="311">
        <v>491.00000000000006</v>
      </c>
      <c r="J25" s="311">
        <v>518.00000000000011</v>
      </c>
      <c r="K25" s="311">
        <v>528</v>
      </c>
      <c r="L25" s="311">
        <v>535</v>
      </c>
      <c r="M25" s="311">
        <v>531</v>
      </c>
      <c r="N25" s="311">
        <v>7.0000000000000009</v>
      </c>
      <c r="O25" s="311">
        <v>550.00000000000011</v>
      </c>
      <c r="P25" s="311">
        <v>561</v>
      </c>
      <c r="Q25" s="311">
        <v>594</v>
      </c>
      <c r="R25" s="311">
        <v>638</v>
      </c>
      <c r="S25" s="311">
        <v>663.99999999999989</v>
      </c>
      <c r="T25" s="311">
        <v>584.99999999999989</v>
      </c>
      <c r="U25" s="311">
        <v>1</v>
      </c>
      <c r="V25" s="299">
        <f t="shared" si="0"/>
        <v>7764</v>
      </c>
    </row>
    <row r="26" spans="1:22">
      <c r="A26" s="310"/>
      <c r="B26" s="310" t="s">
        <v>134</v>
      </c>
      <c r="C26" s="311">
        <v>5</v>
      </c>
      <c r="D26" s="311">
        <v>0</v>
      </c>
      <c r="E26" s="311">
        <v>23</v>
      </c>
      <c r="F26" s="311">
        <v>72</v>
      </c>
      <c r="G26" s="311">
        <v>0</v>
      </c>
      <c r="H26" s="311">
        <v>33</v>
      </c>
      <c r="I26" s="311">
        <v>76</v>
      </c>
      <c r="J26" s="311">
        <v>74</v>
      </c>
      <c r="K26" s="311">
        <v>76</v>
      </c>
      <c r="L26" s="311">
        <v>87</v>
      </c>
      <c r="M26" s="311">
        <v>74</v>
      </c>
      <c r="N26" s="311">
        <v>0</v>
      </c>
      <c r="O26" s="311">
        <v>66</v>
      </c>
      <c r="P26" s="311">
        <v>66</v>
      </c>
      <c r="Q26" s="311">
        <v>36</v>
      </c>
      <c r="R26" s="311">
        <v>37</v>
      </c>
      <c r="S26" s="311">
        <v>46</v>
      </c>
      <c r="T26" s="311">
        <v>64</v>
      </c>
      <c r="U26" s="311">
        <v>0</v>
      </c>
      <c r="V26" s="299">
        <f t="shared" si="0"/>
        <v>830</v>
      </c>
    </row>
    <row r="27" spans="1:22">
      <c r="A27" s="310"/>
      <c r="B27" s="310" t="s">
        <v>135</v>
      </c>
      <c r="C27" s="311">
        <v>38</v>
      </c>
      <c r="D27" s="311">
        <v>95.000000000000014</v>
      </c>
      <c r="E27" s="311">
        <v>254</v>
      </c>
      <c r="F27" s="311">
        <v>534</v>
      </c>
      <c r="G27" s="311">
        <v>310</v>
      </c>
      <c r="H27" s="311">
        <v>525.99999999999989</v>
      </c>
      <c r="I27" s="311">
        <v>441</v>
      </c>
      <c r="J27" s="311">
        <v>524.00000000000011</v>
      </c>
      <c r="K27" s="311">
        <v>569</v>
      </c>
      <c r="L27" s="311">
        <v>608</v>
      </c>
      <c r="M27" s="311">
        <v>565</v>
      </c>
      <c r="N27" s="311">
        <v>161.00000000000003</v>
      </c>
      <c r="O27" s="311">
        <v>566</v>
      </c>
      <c r="P27" s="311">
        <v>584.00000000000011</v>
      </c>
      <c r="Q27" s="311">
        <v>611</v>
      </c>
      <c r="R27" s="311">
        <v>606</v>
      </c>
      <c r="S27" s="311">
        <v>592</v>
      </c>
      <c r="T27" s="311">
        <v>590</v>
      </c>
      <c r="U27" s="311">
        <v>0</v>
      </c>
      <c r="V27" s="299">
        <f t="shared" si="0"/>
        <v>8136</v>
      </c>
    </row>
    <row r="28" spans="1:22">
      <c r="A28" s="310"/>
      <c r="B28" s="310" t="s">
        <v>136</v>
      </c>
      <c r="C28" s="311">
        <v>3</v>
      </c>
      <c r="D28" s="311">
        <v>0</v>
      </c>
      <c r="E28" s="311">
        <v>0</v>
      </c>
      <c r="F28" s="311">
        <v>0</v>
      </c>
      <c r="G28" s="311">
        <v>8</v>
      </c>
      <c r="H28" s="311">
        <v>5</v>
      </c>
      <c r="I28" s="311">
        <v>5</v>
      </c>
      <c r="J28" s="311">
        <v>11</v>
      </c>
      <c r="K28" s="311">
        <v>14</v>
      </c>
      <c r="L28" s="311">
        <v>10</v>
      </c>
      <c r="M28" s="311">
        <v>17</v>
      </c>
      <c r="N28" s="311">
        <v>8</v>
      </c>
      <c r="O28" s="311">
        <v>9</v>
      </c>
      <c r="P28" s="311">
        <v>9</v>
      </c>
      <c r="Q28" s="311">
        <v>7</v>
      </c>
      <c r="R28" s="311">
        <v>7</v>
      </c>
      <c r="S28" s="311">
        <v>2</v>
      </c>
      <c r="T28" s="311">
        <v>7</v>
      </c>
      <c r="U28" s="311">
        <v>0</v>
      </c>
      <c r="V28" s="299">
        <f t="shared" si="0"/>
        <v>119</v>
      </c>
    </row>
    <row r="29" spans="1:22">
      <c r="A29" s="310"/>
      <c r="B29" s="310" t="s">
        <v>137</v>
      </c>
      <c r="C29" s="311">
        <v>4</v>
      </c>
      <c r="D29" s="311">
        <v>18</v>
      </c>
      <c r="E29" s="311">
        <v>52</v>
      </c>
      <c r="F29" s="311">
        <v>45</v>
      </c>
      <c r="G29" s="311">
        <v>59</v>
      </c>
      <c r="H29" s="311">
        <v>78</v>
      </c>
      <c r="I29" s="311">
        <v>77</v>
      </c>
      <c r="J29" s="311">
        <v>87</v>
      </c>
      <c r="K29" s="311">
        <v>88</v>
      </c>
      <c r="L29" s="311">
        <v>57</v>
      </c>
      <c r="M29" s="311">
        <v>79</v>
      </c>
      <c r="N29" s="311">
        <v>0</v>
      </c>
      <c r="O29" s="311">
        <v>78</v>
      </c>
      <c r="P29" s="311">
        <v>69</v>
      </c>
      <c r="Q29" s="311">
        <v>89</v>
      </c>
      <c r="R29" s="311">
        <v>89</v>
      </c>
      <c r="S29" s="311">
        <v>76</v>
      </c>
      <c r="T29" s="311">
        <v>64</v>
      </c>
      <c r="U29" s="311">
        <v>0</v>
      </c>
      <c r="V29" s="299">
        <f t="shared" si="0"/>
        <v>1105</v>
      </c>
    </row>
    <row r="30" spans="1:22">
      <c r="A30" s="310"/>
      <c r="B30" s="310" t="s">
        <v>138</v>
      </c>
      <c r="C30" s="311">
        <v>6</v>
      </c>
      <c r="D30" s="311">
        <v>58</v>
      </c>
      <c r="E30" s="311">
        <v>102</v>
      </c>
      <c r="F30" s="311">
        <v>135</v>
      </c>
      <c r="G30" s="311">
        <v>0</v>
      </c>
      <c r="H30" s="311">
        <v>111</v>
      </c>
      <c r="I30" s="311">
        <v>108</v>
      </c>
      <c r="J30" s="311">
        <v>119</v>
      </c>
      <c r="K30" s="311">
        <v>94</v>
      </c>
      <c r="L30" s="311">
        <v>121</v>
      </c>
      <c r="M30" s="311">
        <v>119</v>
      </c>
      <c r="N30" s="311">
        <v>0</v>
      </c>
      <c r="O30" s="311">
        <v>105</v>
      </c>
      <c r="P30" s="311">
        <v>128</v>
      </c>
      <c r="Q30" s="311">
        <v>146</v>
      </c>
      <c r="R30" s="311">
        <v>132</v>
      </c>
      <c r="S30" s="311">
        <v>123</v>
      </c>
      <c r="T30" s="311">
        <v>109</v>
      </c>
      <c r="U30" s="311">
        <v>0</v>
      </c>
      <c r="V30" s="299">
        <f t="shared" si="0"/>
        <v>1710</v>
      </c>
    </row>
    <row r="31" spans="1:22" ht="13.5" customHeight="1">
      <c r="A31" s="310"/>
      <c r="B31" s="310" t="s">
        <v>139</v>
      </c>
      <c r="C31" s="311">
        <v>22</v>
      </c>
      <c r="D31" s="311">
        <v>102</v>
      </c>
      <c r="E31" s="311">
        <v>226</v>
      </c>
      <c r="F31" s="311">
        <v>401</v>
      </c>
      <c r="G31" s="311">
        <v>15</v>
      </c>
      <c r="H31" s="311">
        <v>379</v>
      </c>
      <c r="I31" s="311">
        <v>396</v>
      </c>
      <c r="J31" s="311">
        <v>387</v>
      </c>
      <c r="K31" s="311">
        <v>396</v>
      </c>
      <c r="L31" s="311">
        <v>461</v>
      </c>
      <c r="M31" s="311">
        <v>435.00000000000011</v>
      </c>
      <c r="N31" s="311">
        <v>66</v>
      </c>
      <c r="O31" s="311">
        <v>354</v>
      </c>
      <c r="P31" s="311">
        <v>410</v>
      </c>
      <c r="Q31" s="311">
        <v>456.00000000000006</v>
      </c>
      <c r="R31" s="311">
        <v>451</v>
      </c>
      <c r="S31" s="311">
        <v>449</v>
      </c>
      <c r="T31" s="311">
        <v>434</v>
      </c>
      <c r="U31" s="311">
        <v>118</v>
      </c>
      <c r="V31" s="299">
        <f t="shared" si="0"/>
        <v>5936</v>
      </c>
    </row>
    <row r="32" spans="1:22">
      <c r="A32" s="310"/>
      <c r="B32" s="310" t="s">
        <v>140</v>
      </c>
      <c r="C32" s="311">
        <v>3</v>
      </c>
      <c r="D32" s="311">
        <v>14</v>
      </c>
      <c r="E32" s="311">
        <v>27</v>
      </c>
      <c r="F32" s="311">
        <v>15</v>
      </c>
      <c r="G32" s="311">
        <v>0</v>
      </c>
      <c r="H32" s="311">
        <v>14</v>
      </c>
      <c r="I32" s="311">
        <v>14</v>
      </c>
      <c r="J32" s="311">
        <v>16</v>
      </c>
      <c r="K32" s="311">
        <v>7</v>
      </c>
      <c r="L32" s="311">
        <v>9</v>
      </c>
      <c r="M32" s="311">
        <v>3</v>
      </c>
      <c r="N32" s="311">
        <v>0</v>
      </c>
      <c r="O32" s="311">
        <v>22</v>
      </c>
      <c r="P32" s="311">
        <v>22</v>
      </c>
      <c r="Q32" s="311">
        <v>25</v>
      </c>
      <c r="R32" s="311">
        <v>29</v>
      </c>
      <c r="S32" s="311">
        <v>37</v>
      </c>
      <c r="T32" s="311">
        <v>3</v>
      </c>
      <c r="U32" s="311">
        <v>0</v>
      </c>
      <c r="V32" s="299">
        <f t="shared" si="0"/>
        <v>257</v>
      </c>
    </row>
    <row r="33" spans="1:22">
      <c r="A33" s="310"/>
      <c r="B33" s="310" t="s">
        <v>141</v>
      </c>
      <c r="C33" s="311">
        <v>2</v>
      </c>
      <c r="D33" s="311">
        <v>2</v>
      </c>
      <c r="E33" s="311">
        <v>4</v>
      </c>
      <c r="F33" s="311">
        <v>15</v>
      </c>
      <c r="G33" s="311">
        <v>0</v>
      </c>
      <c r="H33" s="311">
        <v>8</v>
      </c>
      <c r="I33" s="311">
        <v>11</v>
      </c>
      <c r="J33" s="311">
        <v>11</v>
      </c>
      <c r="K33" s="311">
        <v>14</v>
      </c>
      <c r="L33" s="311">
        <v>9</v>
      </c>
      <c r="M33" s="311">
        <v>13</v>
      </c>
      <c r="N33" s="311">
        <v>0</v>
      </c>
      <c r="O33" s="311">
        <v>13</v>
      </c>
      <c r="P33" s="311">
        <v>19</v>
      </c>
      <c r="Q33" s="311">
        <v>13</v>
      </c>
      <c r="R33" s="311">
        <v>19</v>
      </c>
      <c r="S33" s="311">
        <v>24</v>
      </c>
      <c r="T33" s="311">
        <v>23</v>
      </c>
      <c r="U33" s="311">
        <v>0</v>
      </c>
      <c r="V33" s="299">
        <f t="shared" si="0"/>
        <v>198</v>
      </c>
    </row>
    <row r="34" spans="1:22">
      <c r="A34" s="310"/>
      <c r="B34" s="310" t="s">
        <v>142</v>
      </c>
      <c r="C34" s="311">
        <v>112</v>
      </c>
      <c r="D34" s="311">
        <v>338.00000000000006</v>
      </c>
      <c r="E34" s="311">
        <v>649.99999999999989</v>
      </c>
      <c r="F34" s="311">
        <v>1236.0000000000005</v>
      </c>
      <c r="G34" s="311">
        <v>29</v>
      </c>
      <c r="H34" s="311">
        <v>1202</v>
      </c>
      <c r="I34" s="311">
        <v>1360.0000000000002</v>
      </c>
      <c r="J34" s="311">
        <v>1325.0000000000002</v>
      </c>
      <c r="K34" s="311">
        <v>1374</v>
      </c>
      <c r="L34" s="311">
        <v>1405.9999999999995</v>
      </c>
      <c r="M34" s="311">
        <v>1495</v>
      </c>
      <c r="N34" s="311">
        <v>94</v>
      </c>
      <c r="O34" s="311">
        <v>1684.9999999999998</v>
      </c>
      <c r="P34" s="311">
        <v>1738.0000000000005</v>
      </c>
      <c r="Q34" s="311">
        <v>1869</v>
      </c>
      <c r="R34" s="311">
        <v>1888.9999999999998</v>
      </c>
      <c r="S34" s="311">
        <v>1988.9999999999998</v>
      </c>
      <c r="T34" s="311">
        <v>2086.9999999999995</v>
      </c>
      <c r="U34" s="311">
        <v>67</v>
      </c>
      <c r="V34" s="299">
        <f t="shared" si="0"/>
        <v>21833</v>
      </c>
    </row>
    <row r="35" spans="1:22">
      <c r="A35" s="310"/>
      <c r="B35" s="310" t="s">
        <v>143</v>
      </c>
      <c r="C35" s="311">
        <v>5</v>
      </c>
      <c r="D35" s="311">
        <v>11</v>
      </c>
      <c r="E35" s="311">
        <v>64</v>
      </c>
      <c r="F35" s="311">
        <v>70</v>
      </c>
      <c r="G35" s="311">
        <v>0</v>
      </c>
      <c r="H35" s="311">
        <v>66</v>
      </c>
      <c r="I35" s="311">
        <v>66</v>
      </c>
      <c r="J35" s="311">
        <v>38</v>
      </c>
      <c r="K35" s="311">
        <v>57</v>
      </c>
      <c r="L35" s="311">
        <v>44</v>
      </c>
      <c r="M35" s="311">
        <v>50</v>
      </c>
      <c r="N35" s="311">
        <v>0</v>
      </c>
      <c r="O35" s="311">
        <v>36</v>
      </c>
      <c r="P35" s="311">
        <v>25</v>
      </c>
      <c r="Q35" s="311">
        <v>22</v>
      </c>
      <c r="R35" s="311">
        <v>24</v>
      </c>
      <c r="S35" s="311">
        <v>31</v>
      </c>
      <c r="T35" s="311">
        <v>26</v>
      </c>
      <c r="U35" s="311">
        <v>0</v>
      </c>
      <c r="V35" s="299">
        <f t="shared" si="0"/>
        <v>630</v>
      </c>
    </row>
    <row r="36" spans="1:22">
      <c r="A36" s="310"/>
      <c r="B36" s="310" t="s">
        <v>144</v>
      </c>
      <c r="C36" s="311">
        <v>16</v>
      </c>
      <c r="D36" s="311">
        <v>23</v>
      </c>
      <c r="E36" s="311">
        <v>65</v>
      </c>
      <c r="F36" s="311">
        <v>131</v>
      </c>
      <c r="G36" s="311">
        <v>0</v>
      </c>
      <c r="H36" s="311">
        <v>143</v>
      </c>
      <c r="I36" s="311">
        <v>166</v>
      </c>
      <c r="J36" s="311">
        <v>182</v>
      </c>
      <c r="K36" s="311">
        <v>185</v>
      </c>
      <c r="L36" s="311">
        <v>179</v>
      </c>
      <c r="M36" s="311">
        <v>212</v>
      </c>
      <c r="N36" s="311">
        <v>0</v>
      </c>
      <c r="O36" s="311">
        <v>206</v>
      </c>
      <c r="P36" s="311">
        <v>248</v>
      </c>
      <c r="Q36" s="311">
        <v>241</v>
      </c>
      <c r="R36" s="311">
        <v>236</v>
      </c>
      <c r="S36" s="311">
        <v>226</v>
      </c>
      <c r="T36" s="311">
        <v>216</v>
      </c>
      <c r="U36" s="311">
        <v>0</v>
      </c>
      <c r="V36" s="299">
        <f t="shared" si="0"/>
        <v>2659</v>
      </c>
    </row>
    <row r="37" spans="1:22">
      <c r="A37" s="310"/>
      <c r="B37" s="310" t="s">
        <v>145</v>
      </c>
      <c r="C37" s="311">
        <v>11</v>
      </c>
      <c r="D37" s="311">
        <v>21</v>
      </c>
      <c r="E37" s="311">
        <v>59</v>
      </c>
      <c r="F37" s="311">
        <v>113</v>
      </c>
      <c r="G37" s="311">
        <v>0</v>
      </c>
      <c r="H37" s="311">
        <v>105</v>
      </c>
      <c r="I37" s="311">
        <v>114</v>
      </c>
      <c r="J37" s="311">
        <v>106</v>
      </c>
      <c r="K37" s="311">
        <v>112</v>
      </c>
      <c r="L37" s="311">
        <v>98.000000000000014</v>
      </c>
      <c r="M37" s="311">
        <v>127</v>
      </c>
      <c r="N37" s="311">
        <v>0</v>
      </c>
      <c r="O37" s="311">
        <v>123.00000000000001</v>
      </c>
      <c r="P37" s="311">
        <v>117</v>
      </c>
      <c r="Q37" s="311">
        <v>101</v>
      </c>
      <c r="R37" s="311">
        <v>102</v>
      </c>
      <c r="S37" s="311">
        <v>104</v>
      </c>
      <c r="T37" s="311">
        <v>93</v>
      </c>
      <c r="U37" s="311">
        <v>0</v>
      </c>
      <c r="V37" s="299">
        <f t="shared" si="0"/>
        <v>1495</v>
      </c>
    </row>
    <row r="38" spans="1:22">
      <c r="A38" s="310"/>
      <c r="B38" s="310" t="s">
        <v>146</v>
      </c>
      <c r="C38" s="311">
        <v>3</v>
      </c>
      <c r="D38" s="311">
        <v>0</v>
      </c>
      <c r="E38" s="311">
        <v>32</v>
      </c>
      <c r="F38" s="311">
        <v>55.000000000000007</v>
      </c>
      <c r="G38" s="311">
        <v>0</v>
      </c>
      <c r="H38" s="311">
        <v>52</v>
      </c>
      <c r="I38" s="311">
        <v>51</v>
      </c>
      <c r="J38" s="311">
        <v>50</v>
      </c>
      <c r="K38" s="311">
        <v>43</v>
      </c>
      <c r="L38" s="311">
        <v>57</v>
      </c>
      <c r="M38" s="311">
        <v>68</v>
      </c>
      <c r="N38" s="311">
        <v>0</v>
      </c>
      <c r="O38" s="311">
        <v>64</v>
      </c>
      <c r="P38" s="311">
        <v>79</v>
      </c>
      <c r="Q38" s="311">
        <v>77</v>
      </c>
      <c r="R38" s="311">
        <v>72</v>
      </c>
      <c r="S38" s="311">
        <v>82</v>
      </c>
      <c r="T38" s="311">
        <v>80</v>
      </c>
      <c r="U38" s="311">
        <v>0</v>
      </c>
      <c r="V38" s="299">
        <f t="shared" si="0"/>
        <v>862</v>
      </c>
    </row>
    <row r="39" spans="1:22">
      <c r="A39" s="310" t="s">
        <v>147</v>
      </c>
      <c r="B39" s="310" t="s">
        <v>148</v>
      </c>
      <c r="C39" s="311">
        <v>1</v>
      </c>
      <c r="D39" s="311">
        <v>0</v>
      </c>
      <c r="E39" s="311">
        <v>13</v>
      </c>
      <c r="F39" s="311">
        <v>17</v>
      </c>
      <c r="G39" s="311">
        <v>0</v>
      </c>
      <c r="H39" s="311">
        <v>12</v>
      </c>
      <c r="I39" s="311">
        <v>15</v>
      </c>
      <c r="J39" s="311">
        <v>18</v>
      </c>
      <c r="K39" s="311">
        <v>22</v>
      </c>
      <c r="L39" s="311">
        <v>19</v>
      </c>
      <c r="M39" s="311">
        <v>38</v>
      </c>
      <c r="N39" s="311">
        <v>0</v>
      </c>
      <c r="O39" s="311">
        <v>30</v>
      </c>
      <c r="P39" s="311">
        <v>32</v>
      </c>
      <c r="Q39" s="311">
        <v>26</v>
      </c>
      <c r="R39" s="311">
        <v>27</v>
      </c>
      <c r="S39" s="311">
        <v>41</v>
      </c>
      <c r="T39" s="311">
        <v>29</v>
      </c>
      <c r="U39" s="311">
        <v>0</v>
      </c>
      <c r="V39" s="299">
        <f t="shared" si="0"/>
        <v>339</v>
      </c>
    </row>
    <row r="40" spans="1:22">
      <c r="A40" s="310"/>
      <c r="B40" s="310" t="s">
        <v>149</v>
      </c>
      <c r="C40" s="311">
        <v>8</v>
      </c>
      <c r="D40" s="311">
        <v>1.0000000000000002</v>
      </c>
      <c r="E40" s="311">
        <v>32</v>
      </c>
      <c r="F40" s="311">
        <v>44</v>
      </c>
      <c r="G40" s="311">
        <v>0</v>
      </c>
      <c r="H40" s="311">
        <v>48</v>
      </c>
      <c r="I40" s="311">
        <v>68</v>
      </c>
      <c r="J40" s="311">
        <v>60</v>
      </c>
      <c r="K40" s="311">
        <v>61</v>
      </c>
      <c r="L40" s="311">
        <v>57</v>
      </c>
      <c r="M40" s="311">
        <v>76</v>
      </c>
      <c r="N40" s="311">
        <v>0</v>
      </c>
      <c r="O40" s="311">
        <v>84</v>
      </c>
      <c r="P40" s="311">
        <v>79</v>
      </c>
      <c r="Q40" s="311">
        <v>88</v>
      </c>
      <c r="R40" s="311">
        <v>77</v>
      </c>
      <c r="S40" s="311">
        <v>79</v>
      </c>
      <c r="T40" s="311">
        <v>98</v>
      </c>
      <c r="U40" s="311">
        <v>0</v>
      </c>
      <c r="V40" s="299">
        <f t="shared" si="0"/>
        <v>952</v>
      </c>
    </row>
    <row r="41" spans="1:22">
      <c r="A41" s="310"/>
      <c r="B41" s="310" t="s">
        <v>150</v>
      </c>
      <c r="C41" s="311">
        <v>5</v>
      </c>
      <c r="D41" s="311">
        <v>28</v>
      </c>
      <c r="E41" s="311">
        <v>28</v>
      </c>
      <c r="F41" s="311">
        <v>31</v>
      </c>
      <c r="G41" s="311">
        <v>0</v>
      </c>
      <c r="H41" s="311">
        <v>62</v>
      </c>
      <c r="I41" s="311">
        <v>56</v>
      </c>
      <c r="J41" s="311">
        <v>60</v>
      </c>
      <c r="K41" s="311">
        <v>48</v>
      </c>
      <c r="L41" s="311">
        <v>54</v>
      </c>
      <c r="M41" s="311">
        <v>69</v>
      </c>
      <c r="N41" s="311">
        <v>1</v>
      </c>
      <c r="O41" s="311">
        <v>62</v>
      </c>
      <c r="P41" s="311">
        <v>61</v>
      </c>
      <c r="Q41" s="311">
        <v>53</v>
      </c>
      <c r="R41" s="311">
        <v>48</v>
      </c>
      <c r="S41" s="311">
        <v>53</v>
      </c>
      <c r="T41" s="311">
        <v>36</v>
      </c>
      <c r="U41" s="311">
        <v>0</v>
      </c>
      <c r="V41" s="299">
        <f t="shared" si="0"/>
        <v>750</v>
      </c>
    </row>
    <row r="42" spans="1:22">
      <c r="A42" s="310"/>
      <c r="B42" s="310" t="s">
        <v>151</v>
      </c>
      <c r="C42" s="311">
        <v>4</v>
      </c>
      <c r="D42" s="311">
        <v>10</v>
      </c>
      <c r="E42" s="311">
        <v>23</v>
      </c>
      <c r="F42" s="311">
        <v>33</v>
      </c>
      <c r="G42" s="311">
        <v>0</v>
      </c>
      <c r="H42" s="311">
        <v>29</v>
      </c>
      <c r="I42" s="311">
        <v>22</v>
      </c>
      <c r="J42" s="311">
        <v>22</v>
      </c>
      <c r="K42" s="311">
        <v>19</v>
      </c>
      <c r="L42" s="311">
        <v>30</v>
      </c>
      <c r="M42" s="311">
        <v>28</v>
      </c>
      <c r="N42" s="311">
        <v>0</v>
      </c>
      <c r="O42" s="311">
        <v>39</v>
      </c>
      <c r="P42" s="311">
        <v>40</v>
      </c>
      <c r="Q42" s="311">
        <v>25</v>
      </c>
      <c r="R42" s="311">
        <v>32</v>
      </c>
      <c r="S42" s="311">
        <v>24</v>
      </c>
      <c r="T42" s="311">
        <v>30</v>
      </c>
      <c r="U42" s="311">
        <v>0</v>
      </c>
      <c r="V42" s="299">
        <f t="shared" si="0"/>
        <v>406</v>
      </c>
    </row>
    <row r="43" spans="1:22">
      <c r="A43" s="310" t="s">
        <v>152</v>
      </c>
      <c r="B43" s="310" t="s">
        <v>153</v>
      </c>
      <c r="C43" s="311">
        <v>4</v>
      </c>
      <c r="D43" s="311">
        <v>0</v>
      </c>
      <c r="E43" s="311">
        <v>28</v>
      </c>
      <c r="F43" s="311">
        <v>34</v>
      </c>
      <c r="G43" s="311">
        <v>0</v>
      </c>
      <c r="H43" s="311">
        <v>44</v>
      </c>
      <c r="I43" s="311">
        <v>28</v>
      </c>
      <c r="J43" s="311">
        <v>29</v>
      </c>
      <c r="K43" s="311">
        <v>31</v>
      </c>
      <c r="L43" s="311">
        <v>30</v>
      </c>
      <c r="M43" s="311">
        <v>15</v>
      </c>
      <c r="N43" s="311">
        <v>0</v>
      </c>
      <c r="O43" s="311">
        <v>30</v>
      </c>
      <c r="P43" s="311">
        <v>28</v>
      </c>
      <c r="Q43" s="311">
        <v>16</v>
      </c>
      <c r="R43" s="311">
        <v>14</v>
      </c>
      <c r="S43" s="311">
        <v>13.000000000000002</v>
      </c>
      <c r="T43" s="311">
        <v>12</v>
      </c>
      <c r="U43" s="311">
        <v>0</v>
      </c>
      <c r="V43" s="299">
        <f t="shared" si="0"/>
        <v>352</v>
      </c>
    </row>
    <row r="44" spans="1:22">
      <c r="A44" s="310"/>
      <c r="B44" s="310" t="s">
        <v>154</v>
      </c>
      <c r="C44" s="311">
        <v>15</v>
      </c>
      <c r="D44" s="311">
        <v>6</v>
      </c>
      <c r="E44" s="311">
        <v>136</v>
      </c>
      <c r="F44" s="311">
        <v>201</v>
      </c>
      <c r="G44" s="311">
        <v>159</v>
      </c>
      <c r="H44" s="311">
        <v>241</v>
      </c>
      <c r="I44" s="311">
        <v>241</v>
      </c>
      <c r="J44" s="311">
        <v>265</v>
      </c>
      <c r="K44" s="311">
        <v>232.00000000000003</v>
      </c>
      <c r="L44" s="311">
        <v>243</v>
      </c>
      <c r="M44" s="311">
        <v>257</v>
      </c>
      <c r="N44" s="311">
        <v>344</v>
      </c>
      <c r="O44" s="311">
        <v>243</v>
      </c>
      <c r="P44" s="311">
        <v>266</v>
      </c>
      <c r="Q44" s="311">
        <v>256</v>
      </c>
      <c r="R44" s="311">
        <v>251</v>
      </c>
      <c r="S44" s="311">
        <v>237</v>
      </c>
      <c r="T44" s="311">
        <v>272</v>
      </c>
      <c r="U44" s="311">
        <v>0</v>
      </c>
      <c r="V44" s="299">
        <f t="shared" si="0"/>
        <v>3850</v>
      </c>
    </row>
    <row r="45" spans="1:22">
      <c r="A45" s="310"/>
      <c r="B45" s="310" t="s">
        <v>155</v>
      </c>
      <c r="C45" s="311">
        <v>6</v>
      </c>
      <c r="D45" s="311">
        <v>16</v>
      </c>
      <c r="E45" s="311">
        <v>28</v>
      </c>
      <c r="F45" s="311">
        <v>77</v>
      </c>
      <c r="G45" s="311">
        <v>0</v>
      </c>
      <c r="H45" s="311">
        <v>71</v>
      </c>
      <c r="I45" s="311">
        <v>81</v>
      </c>
      <c r="J45" s="311">
        <v>62</v>
      </c>
      <c r="K45" s="311">
        <v>51</v>
      </c>
      <c r="L45" s="311">
        <v>66</v>
      </c>
      <c r="M45" s="311">
        <v>68</v>
      </c>
      <c r="N45" s="311">
        <v>0</v>
      </c>
      <c r="O45" s="311">
        <v>32</v>
      </c>
      <c r="P45" s="311">
        <v>37</v>
      </c>
      <c r="Q45" s="311">
        <v>35</v>
      </c>
      <c r="R45" s="311">
        <v>8</v>
      </c>
      <c r="S45" s="311">
        <v>10</v>
      </c>
      <c r="T45" s="311">
        <v>26.000000000000004</v>
      </c>
      <c r="U45" s="311">
        <v>0</v>
      </c>
      <c r="V45" s="299">
        <f t="shared" si="0"/>
        <v>668</v>
      </c>
    </row>
    <row r="46" spans="1:22">
      <c r="A46" s="310"/>
      <c r="B46" s="310" t="s">
        <v>156</v>
      </c>
      <c r="C46" s="311">
        <v>6</v>
      </c>
      <c r="D46" s="311">
        <v>6</v>
      </c>
      <c r="E46" s="311">
        <v>69</v>
      </c>
      <c r="F46" s="311">
        <v>80</v>
      </c>
      <c r="G46" s="311">
        <v>0</v>
      </c>
      <c r="H46" s="311">
        <v>91</v>
      </c>
      <c r="I46" s="311">
        <v>73</v>
      </c>
      <c r="J46" s="311">
        <v>87</v>
      </c>
      <c r="K46" s="311">
        <v>79</v>
      </c>
      <c r="L46" s="311">
        <v>81</v>
      </c>
      <c r="M46" s="311">
        <v>94</v>
      </c>
      <c r="N46" s="311">
        <v>0</v>
      </c>
      <c r="O46" s="311">
        <v>79</v>
      </c>
      <c r="P46" s="311">
        <v>79</v>
      </c>
      <c r="Q46" s="311">
        <v>42</v>
      </c>
      <c r="R46" s="311">
        <v>67</v>
      </c>
      <c r="S46" s="311">
        <v>29</v>
      </c>
      <c r="T46" s="311">
        <v>19</v>
      </c>
      <c r="U46" s="311">
        <v>4</v>
      </c>
      <c r="V46" s="299">
        <f t="shared" si="0"/>
        <v>979</v>
      </c>
    </row>
    <row r="47" spans="1:22">
      <c r="A47" s="310"/>
      <c r="B47" s="310" t="s">
        <v>157</v>
      </c>
      <c r="C47" s="311">
        <v>4</v>
      </c>
      <c r="D47" s="311">
        <v>0</v>
      </c>
      <c r="E47" s="311">
        <v>31</v>
      </c>
      <c r="F47" s="311">
        <v>86</v>
      </c>
      <c r="G47" s="311">
        <v>0</v>
      </c>
      <c r="H47" s="311">
        <v>80</v>
      </c>
      <c r="I47" s="311">
        <v>80</v>
      </c>
      <c r="J47" s="311">
        <v>82</v>
      </c>
      <c r="K47" s="311">
        <v>85</v>
      </c>
      <c r="L47" s="311">
        <v>74</v>
      </c>
      <c r="M47" s="311">
        <v>67</v>
      </c>
      <c r="N47" s="311">
        <v>0</v>
      </c>
      <c r="O47" s="311">
        <v>60</v>
      </c>
      <c r="P47" s="311">
        <v>41</v>
      </c>
      <c r="Q47" s="311">
        <v>55</v>
      </c>
      <c r="R47" s="311">
        <v>45</v>
      </c>
      <c r="S47" s="311">
        <v>29</v>
      </c>
      <c r="T47" s="311">
        <v>8</v>
      </c>
      <c r="U47" s="311">
        <v>0</v>
      </c>
      <c r="V47" s="299">
        <f t="shared" si="0"/>
        <v>823</v>
      </c>
    </row>
    <row r="48" spans="1:22">
      <c r="A48" s="310" t="s">
        <v>158</v>
      </c>
      <c r="B48" s="310" t="s">
        <v>159</v>
      </c>
      <c r="C48" s="311">
        <v>13</v>
      </c>
      <c r="D48" s="311">
        <v>5</v>
      </c>
      <c r="E48" s="311">
        <v>38</v>
      </c>
      <c r="F48" s="311">
        <v>128</v>
      </c>
      <c r="G48" s="311">
        <v>0</v>
      </c>
      <c r="H48" s="311">
        <v>110</v>
      </c>
      <c r="I48" s="311">
        <v>127</v>
      </c>
      <c r="J48" s="311">
        <v>133</v>
      </c>
      <c r="K48" s="311">
        <v>133</v>
      </c>
      <c r="L48" s="311">
        <v>129</v>
      </c>
      <c r="M48" s="311">
        <v>150</v>
      </c>
      <c r="N48" s="311">
        <v>0</v>
      </c>
      <c r="O48" s="311">
        <v>163</v>
      </c>
      <c r="P48" s="311">
        <v>187</v>
      </c>
      <c r="Q48" s="311">
        <v>183</v>
      </c>
      <c r="R48" s="311">
        <v>138</v>
      </c>
      <c r="S48" s="311">
        <v>172</v>
      </c>
      <c r="T48" s="311">
        <v>180</v>
      </c>
      <c r="U48" s="311">
        <v>0</v>
      </c>
      <c r="V48" s="299">
        <f t="shared" si="0"/>
        <v>1976</v>
      </c>
    </row>
    <row r="49" spans="1:22">
      <c r="A49" s="310"/>
      <c r="B49" s="310" t="s">
        <v>160</v>
      </c>
      <c r="C49" s="311">
        <v>3</v>
      </c>
      <c r="D49" s="311">
        <v>0</v>
      </c>
      <c r="E49" s="311">
        <v>6</v>
      </c>
      <c r="F49" s="311">
        <v>53</v>
      </c>
      <c r="G49" s="311">
        <v>0</v>
      </c>
      <c r="H49" s="311">
        <v>31</v>
      </c>
      <c r="I49" s="311">
        <v>60</v>
      </c>
      <c r="J49" s="311">
        <v>58</v>
      </c>
      <c r="K49" s="311">
        <v>62</v>
      </c>
      <c r="L49" s="311">
        <v>39</v>
      </c>
      <c r="M49" s="311">
        <v>55</v>
      </c>
      <c r="N49" s="311">
        <v>0</v>
      </c>
      <c r="O49" s="311">
        <v>19</v>
      </c>
      <c r="P49" s="311">
        <v>36</v>
      </c>
      <c r="Q49" s="311">
        <v>34</v>
      </c>
      <c r="R49" s="311">
        <v>24</v>
      </c>
      <c r="S49" s="311">
        <v>32</v>
      </c>
      <c r="T49" s="311">
        <v>15</v>
      </c>
      <c r="U49" s="311">
        <v>0</v>
      </c>
      <c r="V49" s="299">
        <f t="shared" si="0"/>
        <v>524</v>
      </c>
    </row>
    <row r="50" spans="1:22">
      <c r="A50" s="310"/>
      <c r="B50" s="310" t="s">
        <v>161</v>
      </c>
      <c r="C50" s="311">
        <v>3</v>
      </c>
      <c r="D50" s="311">
        <v>4</v>
      </c>
      <c r="E50" s="311">
        <v>17</v>
      </c>
      <c r="F50" s="311">
        <v>40</v>
      </c>
      <c r="G50" s="311">
        <v>0</v>
      </c>
      <c r="H50" s="311">
        <v>23</v>
      </c>
      <c r="I50" s="311">
        <v>29.000000000000004</v>
      </c>
      <c r="J50" s="311">
        <v>23</v>
      </c>
      <c r="K50" s="311">
        <v>28</v>
      </c>
      <c r="L50" s="311">
        <v>24</v>
      </c>
      <c r="M50" s="311">
        <v>20</v>
      </c>
      <c r="N50" s="311">
        <v>1</v>
      </c>
      <c r="O50" s="311">
        <v>17</v>
      </c>
      <c r="P50" s="311">
        <v>19</v>
      </c>
      <c r="Q50" s="311">
        <v>5</v>
      </c>
      <c r="R50" s="311">
        <v>0</v>
      </c>
      <c r="S50" s="311">
        <v>0</v>
      </c>
      <c r="T50" s="311">
        <v>0</v>
      </c>
      <c r="U50" s="311">
        <v>0</v>
      </c>
      <c r="V50" s="299">
        <f t="shared" si="0"/>
        <v>250</v>
      </c>
    </row>
    <row r="51" spans="1:22">
      <c r="A51" s="310"/>
      <c r="B51" s="310" t="s">
        <v>162</v>
      </c>
      <c r="C51" s="311">
        <v>2</v>
      </c>
      <c r="D51" s="311">
        <v>0</v>
      </c>
      <c r="E51" s="311">
        <v>7</v>
      </c>
      <c r="F51" s="311">
        <v>13</v>
      </c>
      <c r="G51" s="311">
        <v>0</v>
      </c>
      <c r="H51" s="311">
        <v>13</v>
      </c>
      <c r="I51" s="311">
        <v>8</v>
      </c>
      <c r="J51" s="311">
        <v>16</v>
      </c>
      <c r="K51" s="311">
        <v>11</v>
      </c>
      <c r="L51" s="311">
        <v>9</v>
      </c>
      <c r="M51" s="311">
        <v>10</v>
      </c>
      <c r="N51" s="311">
        <v>0</v>
      </c>
      <c r="O51" s="311">
        <v>6</v>
      </c>
      <c r="P51" s="311">
        <v>19</v>
      </c>
      <c r="Q51" s="311">
        <v>18</v>
      </c>
      <c r="R51" s="311">
        <v>37</v>
      </c>
      <c r="S51" s="311">
        <v>31</v>
      </c>
      <c r="T51" s="311">
        <v>28</v>
      </c>
      <c r="U51" s="311">
        <v>0</v>
      </c>
      <c r="V51" s="299">
        <f t="shared" si="0"/>
        <v>226</v>
      </c>
    </row>
    <row r="52" spans="1:22">
      <c r="A52" s="310"/>
      <c r="B52" s="310" t="s">
        <v>163</v>
      </c>
      <c r="C52" s="311">
        <v>1</v>
      </c>
      <c r="D52" s="311">
        <v>0</v>
      </c>
      <c r="E52" s="311">
        <v>0</v>
      </c>
      <c r="F52" s="311">
        <v>0</v>
      </c>
      <c r="G52" s="311">
        <v>0</v>
      </c>
      <c r="H52" s="311">
        <v>0</v>
      </c>
      <c r="I52" s="311">
        <v>0</v>
      </c>
      <c r="J52" s="311">
        <v>0</v>
      </c>
      <c r="K52" s="311">
        <v>0</v>
      </c>
      <c r="L52" s="311">
        <v>0</v>
      </c>
      <c r="M52" s="311">
        <v>0</v>
      </c>
      <c r="N52" s="311">
        <v>0</v>
      </c>
      <c r="O52" s="311">
        <v>0</v>
      </c>
      <c r="P52" s="311">
        <v>0</v>
      </c>
      <c r="Q52" s="311">
        <v>22</v>
      </c>
      <c r="R52" s="311">
        <v>39</v>
      </c>
      <c r="S52" s="311">
        <v>38</v>
      </c>
      <c r="T52" s="311">
        <v>53</v>
      </c>
      <c r="U52" s="311">
        <v>0</v>
      </c>
      <c r="V52" s="299">
        <f t="shared" si="0"/>
        <v>152</v>
      </c>
    </row>
    <row r="53" spans="1:22">
      <c r="A53" s="310"/>
      <c r="B53" s="310" t="s">
        <v>164</v>
      </c>
      <c r="C53" s="311">
        <v>6</v>
      </c>
      <c r="D53" s="311">
        <v>3</v>
      </c>
      <c r="E53" s="311">
        <v>19</v>
      </c>
      <c r="F53" s="311">
        <v>61</v>
      </c>
      <c r="G53" s="311">
        <v>0</v>
      </c>
      <c r="H53" s="311">
        <v>73</v>
      </c>
      <c r="I53" s="311">
        <v>69</v>
      </c>
      <c r="J53" s="311">
        <v>86</v>
      </c>
      <c r="K53" s="311">
        <v>83</v>
      </c>
      <c r="L53" s="311">
        <v>72</v>
      </c>
      <c r="M53" s="311">
        <v>100</v>
      </c>
      <c r="N53" s="311">
        <v>0</v>
      </c>
      <c r="O53" s="311">
        <v>111</v>
      </c>
      <c r="P53" s="311">
        <v>88</v>
      </c>
      <c r="Q53" s="311">
        <v>115</v>
      </c>
      <c r="R53" s="311">
        <v>149</v>
      </c>
      <c r="S53" s="311">
        <v>144</v>
      </c>
      <c r="T53" s="311">
        <v>172</v>
      </c>
      <c r="U53" s="311">
        <v>0</v>
      </c>
      <c r="V53" s="299">
        <f t="shared" si="0"/>
        <v>1345</v>
      </c>
    </row>
    <row r="54" spans="1:22">
      <c r="A54" s="310"/>
      <c r="B54" s="310" t="s">
        <v>165</v>
      </c>
      <c r="C54" s="311">
        <v>1</v>
      </c>
      <c r="D54" s="311">
        <v>0</v>
      </c>
      <c r="E54" s="311">
        <v>0</v>
      </c>
      <c r="F54" s="311">
        <v>0</v>
      </c>
      <c r="G54" s="311">
        <v>0</v>
      </c>
      <c r="H54" s="311">
        <v>0</v>
      </c>
      <c r="I54" s="311">
        <v>0</v>
      </c>
      <c r="J54" s="311">
        <v>0</v>
      </c>
      <c r="K54" s="311">
        <v>0</v>
      </c>
      <c r="L54" s="311">
        <v>0</v>
      </c>
      <c r="M54" s="311">
        <v>0</v>
      </c>
      <c r="N54" s="311">
        <v>0</v>
      </c>
      <c r="O54" s="311">
        <v>0</v>
      </c>
      <c r="P54" s="311">
        <v>0</v>
      </c>
      <c r="Q54" s="311">
        <v>0</v>
      </c>
      <c r="R54" s="311">
        <v>0</v>
      </c>
      <c r="S54" s="311">
        <v>0</v>
      </c>
      <c r="T54" s="311">
        <v>0</v>
      </c>
      <c r="U54" s="311">
        <v>0</v>
      </c>
      <c r="V54" s="299">
        <f t="shared" si="0"/>
        <v>0</v>
      </c>
    </row>
    <row r="55" spans="1:22">
      <c r="A55" s="310"/>
      <c r="B55" s="310" t="s">
        <v>166</v>
      </c>
      <c r="C55" s="311">
        <v>14</v>
      </c>
      <c r="D55" s="311">
        <v>16</v>
      </c>
      <c r="E55" s="311">
        <v>64</v>
      </c>
      <c r="F55" s="311">
        <v>167</v>
      </c>
      <c r="G55" s="311">
        <v>1.0000000000000002</v>
      </c>
      <c r="H55" s="311">
        <v>164</v>
      </c>
      <c r="I55" s="311">
        <v>199</v>
      </c>
      <c r="J55" s="311">
        <v>211.00000000000003</v>
      </c>
      <c r="K55" s="311">
        <v>205</v>
      </c>
      <c r="L55" s="311">
        <v>216</v>
      </c>
      <c r="M55" s="311">
        <v>199</v>
      </c>
      <c r="N55" s="311">
        <v>5</v>
      </c>
      <c r="O55" s="311">
        <v>204.00000000000003</v>
      </c>
      <c r="P55" s="311">
        <v>201</v>
      </c>
      <c r="Q55" s="311">
        <v>215</v>
      </c>
      <c r="R55" s="311">
        <v>237</v>
      </c>
      <c r="S55" s="311">
        <v>218</v>
      </c>
      <c r="T55" s="311">
        <v>232</v>
      </c>
      <c r="U55" s="311">
        <v>0</v>
      </c>
      <c r="V55" s="299">
        <f t="shared" si="0"/>
        <v>2754</v>
      </c>
    </row>
    <row r="56" spans="1:22">
      <c r="A56" s="310"/>
      <c r="B56" s="310" t="s">
        <v>167</v>
      </c>
      <c r="C56" s="311">
        <v>2</v>
      </c>
      <c r="D56" s="311">
        <v>9</v>
      </c>
      <c r="E56" s="311">
        <v>14</v>
      </c>
      <c r="F56" s="311">
        <v>29</v>
      </c>
      <c r="G56" s="311">
        <v>0</v>
      </c>
      <c r="H56" s="311">
        <v>30</v>
      </c>
      <c r="I56" s="311">
        <v>19</v>
      </c>
      <c r="J56" s="311">
        <v>11</v>
      </c>
      <c r="K56" s="311">
        <v>15</v>
      </c>
      <c r="L56" s="311">
        <v>7</v>
      </c>
      <c r="M56" s="311">
        <v>12</v>
      </c>
      <c r="N56" s="311">
        <v>0</v>
      </c>
      <c r="O56" s="311">
        <v>10</v>
      </c>
      <c r="P56" s="311">
        <v>12</v>
      </c>
      <c r="Q56" s="311">
        <v>11</v>
      </c>
      <c r="R56" s="311">
        <v>0</v>
      </c>
      <c r="S56" s="311">
        <v>0</v>
      </c>
      <c r="T56" s="311">
        <v>144</v>
      </c>
      <c r="U56" s="311">
        <v>0</v>
      </c>
      <c r="V56" s="299">
        <f t="shared" si="0"/>
        <v>323</v>
      </c>
    </row>
    <row r="57" spans="1:22" s="187" customFormat="1">
      <c r="A57" s="310"/>
      <c r="B57" s="310" t="s">
        <v>168</v>
      </c>
      <c r="C57" s="311">
        <v>2</v>
      </c>
      <c r="D57" s="311">
        <v>15</v>
      </c>
      <c r="E57" s="311">
        <v>12</v>
      </c>
      <c r="F57" s="311">
        <v>23</v>
      </c>
      <c r="G57" s="311">
        <v>0</v>
      </c>
      <c r="H57" s="311">
        <v>15</v>
      </c>
      <c r="I57" s="311">
        <v>20</v>
      </c>
      <c r="J57" s="311">
        <v>18</v>
      </c>
      <c r="K57" s="311">
        <v>30</v>
      </c>
      <c r="L57" s="311">
        <v>23</v>
      </c>
      <c r="M57" s="311">
        <v>25</v>
      </c>
      <c r="N57" s="311">
        <v>0</v>
      </c>
      <c r="O57" s="311">
        <v>28</v>
      </c>
      <c r="P57" s="311">
        <v>29</v>
      </c>
      <c r="Q57" s="311">
        <v>28</v>
      </c>
      <c r="R57" s="311">
        <v>17</v>
      </c>
      <c r="S57" s="311">
        <v>16</v>
      </c>
      <c r="T57" s="311">
        <v>24</v>
      </c>
      <c r="U57" s="311">
        <v>0</v>
      </c>
      <c r="V57" s="299">
        <f t="shared" si="0"/>
        <v>323</v>
      </c>
    </row>
    <row r="58" spans="1:22">
      <c r="A58" s="310"/>
      <c r="B58" s="310" t="s">
        <v>169</v>
      </c>
      <c r="C58" s="311">
        <v>2</v>
      </c>
      <c r="D58" s="311">
        <v>2</v>
      </c>
      <c r="E58" s="311">
        <v>33</v>
      </c>
      <c r="F58" s="311">
        <v>31</v>
      </c>
      <c r="G58" s="311">
        <v>0</v>
      </c>
      <c r="H58" s="311">
        <v>29</v>
      </c>
      <c r="I58" s="311">
        <v>32</v>
      </c>
      <c r="J58" s="311">
        <v>28</v>
      </c>
      <c r="K58" s="311">
        <v>42</v>
      </c>
      <c r="L58" s="311">
        <v>46</v>
      </c>
      <c r="M58" s="311">
        <v>32</v>
      </c>
      <c r="N58" s="311">
        <v>0</v>
      </c>
      <c r="O58" s="311">
        <v>46</v>
      </c>
      <c r="P58" s="311">
        <v>46</v>
      </c>
      <c r="Q58" s="311">
        <v>40</v>
      </c>
      <c r="R58" s="311">
        <v>51</v>
      </c>
      <c r="S58" s="311">
        <v>58</v>
      </c>
      <c r="T58" s="311">
        <v>50</v>
      </c>
      <c r="U58" s="311">
        <v>0</v>
      </c>
      <c r="V58" s="299">
        <f t="shared" si="0"/>
        <v>566</v>
      </c>
    </row>
    <row r="59" spans="1:22">
      <c r="A59" s="310"/>
      <c r="B59" s="310" t="s">
        <v>170</v>
      </c>
      <c r="C59" s="311">
        <v>3</v>
      </c>
      <c r="D59" s="311">
        <v>1</v>
      </c>
      <c r="E59" s="311">
        <v>16</v>
      </c>
      <c r="F59" s="311">
        <v>30</v>
      </c>
      <c r="G59" s="311">
        <v>0</v>
      </c>
      <c r="H59" s="311">
        <v>32</v>
      </c>
      <c r="I59" s="311">
        <v>28</v>
      </c>
      <c r="J59" s="311">
        <v>38</v>
      </c>
      <c r="K59" s="311">
        <v>40</v>
      </c>
      <c r="L59" s="311">
        <v>33</v>
      </c>
      <c r="M59" s="311">
        <v>27</v>
      </c>
      <c r="N59" s="311">
        <v>0</v>
      </c>
      <c r="O59" s="311">
        <v>26.000000000000004</v>
      </c>
      <c r="P59" s="311">
        <v>30</v>
      </c>
      <c r="Q59" s="311">
        <v>17</v>
      </c>
      <c r="R59" s="311">
        <v>13.000000000000002</v>
      </c>
      <c r="S59" s="311">
        <v>22</v>
      </c>
      <c r="T59" s="311">
        <v>27</v>
      </c>
      <c r="U59" s="311">
        <v>0</v>
      </c>
      <c r="V59" s="299">
        <f t="shared" si="0"/>
        <v>380</v>
      </c>
    </row>
    <row r="60" spans="1:22">
      <c r="A60" s="310"/>
      <c r="B60" s="310" t="s">
        <v>171</v>
      </c>
      <c r="C60" s="311">
        <v>11</v>
      </c>
      <c r="D60" s="311">
        <v>23</v>
      </c>
      <c r="E60" s="311">
        <v>37</v>
      </c>
      <c r="F60" s="311">
        <v>155</v>
      </c>
      <c r="G60" s="311">
        <v>0</v>
      </c>
      <c r="H60" s="311">
        <v>144</v>
      </c>
      <c r="I60" s="311">
        <v>130</v>
      </c>
      <c r="J60" s="311">
        <v>161</v>
      </c>
      <c r="K60" s="311">
        <v>183</v>
      </c>
      <c r="L60" s="311">
        <v>126</v>
      </c>
      <c r="M60" s="311">
        <v>164</v>
      </c>
      <c r="N60" s="311">
        <v>0</v>
      </c>
      <c r="O60" s="311">
        <v>159</v>
      </c>
      <c r="P60" s="311">
        <v>161</v>
      </c>
      <c r="Q60" s="311">
        <v>177</v>
      </c>
      <c r="R60" s="311">
        <v>152</v>
      </c>
      <c r="S60" s="311">
        <v>162</v>
      </c>
      <c r="T60" s="311">
        <v>127</v>
      </c>
      <c r="U60" s="311">
        <v>0</v>
      </c>
      <c r="V60" s="299">
        <f t="shared" si="0"/>
        <v>2061</v>
      </c>
    </row>
    <row r="61" spans="1:22">
      <c r="A61" s="310" t="s">
        <v>172</v>
      </c>
      <c r="B61" s="310" t="s">
        <v>173</v>
      </c>
      <c r="C61" s="311">
        <v>5</v>
      </c>
      <c r="D61" s="311">
        <v>7</v>
      </c>
      <c r="E61" s="311">
        <v>38</v>
      </c>
      <c r="F61" s="311">
        <v>80</v>
      </c>
      <c r="G61" s="311">
        <v>0</v>
      </c>
      <c r="H61" s="311">
        <v>72</v>
      </c>
      <c r="I61" s="311">
        <v>73</v>
      </c>
      <c r="J61" s="311">
        <v>62</v>
      </c>
      <c r="K61" s="311">
        <v>45</v>
      </c>
      <c r="L61" s="311">
        <v>63</v>
      </c>
      <c r="M61" s="311">
        <v>61</v>
      </c>
      <c r="N61" s="311">
        <v>0</v>
      </c>
      <c r="O61" s="311">
        <v>72</v>
      </c>
      <c r="P61" s="311">
        <v>62</v>
      </c>
      <c r="Q61" s="311">
        <v>77</v>
      </c>
      <c r="R61" s="311">
        <v>64</v>
      </c>
      <c r="S61" s="311">
        <v>66</v>
      </c>
      <c r="T61" s="311">
        <v>43</v>
      </c>
      <c r="U61" s="311">
        <v>0</v>
      </c>
      <c r="V61" s="299">
        <f t="shared" si="0"/>
        <v>885</v>
      </c>
    </row>
    <row r="62" spans="1:22">
      <c r="A62" s="310"/>
      <c r="B62" s="310" t="s">
        <v>174</v>
      </c>
      <c r="C62" s="311">
        <v>5</v>
      </c>
      <c r="D62" s="311">
        <v>9</v>
      </c>
      <c r="E62" s="311">
        <v>33</v>
      </c>
      <c r="F62" s="311">
        <v>60</v>
      </c>
      <c r="G62" s="311">
        <v>0</v>
      </c>
      <c r="H62" s="311">
        <v>49</v>
      </c>
      <c r="I62" s="311">
        <v>56</v>
      </c>
      <c r="J62" s="311">
        <v>47</v>
      </c>
      <c r="K62" s="311">
        <v>32</v>
      </c>
      <c r="L62" s="311">
        <v>47</v>
      </c>
      <c r="M62" s="311">
        <v>48</v>
      </c>
      <c r="N62" s="311">
        <v>0</v>
      </c>
      <c r="O62" s="311">
        <v>54</v>
      </c>
      <c r="P62" s="311">
        <v>59</v>
      </c>
      <c r="Q62" s="311">
        <v>67</v>
      </c>
      <c r="R62" s="311">
        <v>93</v>
      </c>
      <c r="S62" s="311">
        <v>102</v>
      </c>
      <c r="T62" s="311">
        <v>84</v>
      </c>
      <c r="U62" s="311">
        <v>0</v>
      </c>
      <c r="V62" s="299">
        <f t="shared" si="0"/>
        <v>840</v>
      </c>
    </row>
    <row r="63" spans="1:22">
      <c r="A63" s="310"/>
      <c r="B63" s="310" t="s">
        <v>175</v>
      </c>
      <c r="C63" s="311">
        <v>4</v>
      </c>
      <c r="D63" s="311">
        <v>18</v>
      </c>
      <c r="E63" s="311">
        <v>25</v>
      </c>
      <c r="F63" s="311">
        <v>51</v>
      </c>
      <c r="G63" s="311">
        <v>0</v>
      </c>
      <c r="H63" s="311">
        <v>60</v>
      </c>
      <c r="I63" s="311">
        <v>42</v>
      </c>
      <c r="J63" s="311">
        <v>53</v>
      </c>
      <c r="K63" s="311">
        <v>38</v>
      </c>
      <c r="L63" s="311">
        <v>44</v>
      </c>
      <c r="M63" s="311">
        <v>38</v>
      </c>
      <c r="N63" s="311">
        <v>0</v>
      </c>
      <c r="O63" s="311">
        <v>54</v>
      </c>
      <c r="P63" s="311">
        <v>40</v>
      </c>
      <c r="Q63" s="311">
        <v>34</v>
      </c>
      <c r="R63" s="311">
        <v>32</v>
      </c>
      <c r="S63" s="311">
        <v>25</v>
      </c>
      <c r="T63" s="311">
        <v>10</v>
      </c>
      <c r="U63" s="311">
        <v>0</v>
      </c>
      <c r="V63" s="299">
        <f t="shared" si="0"/>
        <v>564</v>
      </c>
    </row>
    <row r="64" spans="1:22">
      <c r="A64" s="310"/>
      <c r="B64" s="310" t="s">
        <v>176</v>
      </c>
      <c r="C64" s="311">
        <v>2</v>
      </c>
      <c r="D64" s="311">
        <v>0</v>
      </c>
      <c r="E64" s="311">
        <v>0</v>
      </c>
      <c r="F64" s="311">
        <v>3</v>
      </c>
      <c r="G64" s="311">
        <v>0</v>
      </c>
      <c r="H64" s="311">
        <v>3</v>
      </c>
      <c r="I64" s="311">
        <v>0</v>
      </c>
      <c r="J64" s="311">
        <v>3</v>
      </c>
      <c r="K64" s="311">
        <v>8</v>
      </c>
      <c r="L64" s="311">
        <v>2</v>
      </c>
      <c r="M64" s="311">
        <v>3</v>
      </c>
      <c r="N64" s="311">
        <v>0</v>
      </c>
      <c r="O64" s="311">
        <v>5</v>
      </c>
      <c r="P64" s="311">
        <v>0</v>
      </c>
      <c r="Q64" s="311">
        <v>1</v>
      </c>
      <c r="R64" s="311">
        <v>3</v>
      </c>
      <c r="S64" s="311">
        <v>4</v>
      </c>
      <c r="T64" s="311">
        <v>36</v>
      </c>
      <c r="U64" s="311">
        <v>0</v>
      </c>
      <c r="V64" s="299">
        <f t="shared" si="0"/>
        <v>71</v>
      </c>
    </row>
    <row r="65" spans="1:22">
      <c r="A65" s="310"/>
      <c r="B65" s="310" t="s">
        <v>177</v>
      </c>
      <c r="C65" s="311">
        <v>16</v>
      </c>
      <c r="D65" s="311">
        <v>77</v>
      </c>
      <c r="E65" s="311">
        <v>113</v>
      </c>
      <c r="F65" s="311">
        <v>154</v>
      </c>
      <c r="G65" s="311">
        <v>0</v>
      </c>
      <c r="H65" s="311">
        <v>140</v>
      </c>
      <c r="I65" s="311">
        <v>138</v>
      </c>
      <c r="J65" s="311">
        <v>186</v>
      </c>
      <c r="K65" s="311">
        <v>193</v>
      </c>
      <c r="L65" s="311">
        <v>179</v>
      </c>
      <c r="M65" s="311">
        <v>200</v>
      </c>
      <c r="N65" s="311">
        <v>3</v>
      </c>
      <c r="O65" s="311">
        <v>210</v>
      </c>
      <c r="P65" s="311">
        <v>222</v>
      </c>
      <c r="Q65" s="311">
        <v>232</v>
      </c>
      <c r="R65" s="311">
        <v>234</v>
      </c>
      <c r="S65" s="311">
        <v>268</v>
      </c>
      <c r="T65" s="311">
        <v>301</v>
      </c>
      <c r="U65" s="311">
        <v>1.0000000000000002</v>
      </c>
      <c r="V65" s="299">
        <f t="shared" si="0"/>
        <v>2851</v>
      </c>
    </row>
    <row r="66" spans="1:22">
      <c r="A66" s="310"/>
      <c r="B66" s="310" t="s">
        <v>178</v>
      </c>
      <c r="C66" s="311">
        <v>2</v>
      </c>
      <c r="D66" s="311">
        <v>3</v>
      </c>
      <c r="E66" s="311">
        <v>1</v>
      </c>
      <c r="F66" s="311">
        <v>6</v>
      </c>
      <c r="G66" s="311">
        <v>0</v>
      </c>
      <c r="H66" s="311">
        <v>6</v>
      </c>
      <c r="I66" s="311">
        <v>7</v>
      </c>
      <c r="J66" s="311">
        <v>12</v>
      </c>
      <c r="K66" s="311">
        <v>8</v>
      </c>
      <c r="L66" s="311">
        <v>9</v>
      </c>
      <c r="M66" s="311">
        <v>12</v>
      </c>
      <c r="N66" s="311">
        <v>0</v>
      </c>
      <c r="O66" s="311">
        <v>13</v>
      </c>
      <c r="P66" s="311">
        <v>3</v>
      </c>
      <c r="Q66" s="311">
        <v>14</v>
      </c>
      <c r="R66" s="311">
        <v>14</v>
      </c>
      <c r="S66" s="311">
        <v>15</v>
      </c>
      <c r="T66" s="311">
        <v>21</v>
      </c>
      <c r="U66" s="311">
        <v>0</v>
      </c>
      <c r="V66" s="299">
        <f t="shared" si="0"/>
        <v>144</v>
      </c>
    </row>
    <row r="67" spans="1:22">
      <c r="A67" s="310"/>
      <c r="B67" s="310" t="s">
        <v>179</v>
      </c>
      <c r="C67" s="311">
        <v>7</v>
      </c>
      <c r="D67" s="311">
        <v>0</v>
      </c>
      <c r="E67" s="311">
        <v>3</v>
      </c>
      <c r="F67" s="311">
        <v>68</v>
      </c>
      <c r="G67" s="311">
        <v>0</v>
      </c>
      <c r="H67" s="311">
        <v>73</v>
      </c>
      <c r="I67" s="311">
        <v>74</v>
      </c>
      <c r="J67" s="311">
        <v>80</v>
      </c>
      <c r="K67" s="311">
        <v>82</v>
      </c>
      <c r="L67" s="311">
        <v>87</v>
      </c>
      <c r="M67" s="311">
        <v>74</v>
      </c>
      <c r="N67" s="311">
        <v>0</v>
      </c>
      <c r="O67" s="311">
        <v>84</v>
      </c>
      <c r="P67" s="311">
        <v>87</v>
      </c>
      <c r="Q67" s="311">
        <v>103</v>
      </c>
      <c r="R67" s="311">
        <v>104</v>
      </c>
      <c r="S67" s="311">
        <v>86</v>
      </c>
      <c r="T67" s="311">
        <v>78</v>
      </c>
      <c r="U67" s="311">
        <v>0</v>
      </c>
      <c r="V67" s="299">
        <f t="shared" si="0"/>
        <v>1083</v>
      </c>
    </row>
    <row r="68" spans="1:22">
      <c r="A68" s="310"/>
      <c r="B68" s="310" t="s">
        <v>180</v>
      </c>
      <c r="C68" s="311">
        <v>6</v>
      </c>
      <c r="D68" s="311">
        <v>8</v>
      </c>
      <c r="E68" s="311">
        <v>21</v>
      </c>
      <c r="F68" s="311">
        <v>65</v>
      </c>
      <c r="G68" s="311">
        <v>0</v>
      </c>
      <c r="H68" s="311">
        <v>36</v>
      </c>
      <c r="I68" s="311">
        <v>46</v>
      </c>
      <c r="J68" s="311">
        <v>45</v>
      </c>
      <c r="K68" s="311">
        <v>58</v>
      </c>
      <c r="L68" s="311">
        <v>41</v>
      </c>
      <c r="M68" s="311">
        <v>70</v>
      </c>
      <c r="N68" s="311">
        <v>0</v>
      </c>
      <c r="O68" s="311">
        <v>79</v>
      </c>
      <c r="P68" s="311">
        <v>84</v>
      </c>
      <c r="Q68" s="311">
        <v>102</v>
      </c>
      <c r="R68" s="311">
        <v>91</v>
      </c>
      <c r="S68" s="311">
        <v>48</v>
      </c>
      <c r="T68" s="311">
        <v>106</v>
      </c>
      <c r="U68" s="311">
        <v>0</v>
      </c>
      <c r="V68" s="299">
        <f t="shared" si="0"/>
        <v>900</v>
      </c>
    </row>
    <row r="69" spans="1:22">
      <c r="A69" s="310" t="s">
        <v>181</v>
      </c>
      <c r="B69" s="310" t="s">
        <v>182</v>
      </c>
      <c r="C69" s="311">
        <v>2</v>
      </c>
      <c r="D69" s="311">
        <v>0</v>
      </c>
      <c r="E69" s="311">
        <v>4</v>
      </c>
      <c r="F69" s="311">
        <v>22</v>
      </c>
      <c r="G69" s="311">
        <v>0</v>
      </c>
      <c r="H69" s="311">
        <v>28</v>
      </c>
      <c r="I69" s="311">
        <v>28</v>
      </c>
      <c r="J69" s="311">
        <v>38</v>
      </c>
      <c r="K69" s="311">
        <v>35</v>
      </c>
      <c r="L69" s="311">
        <v>23</v>
      </c>
      <c r="M69" s="311">
        <v>19</v>
      </c>
      <c r="N69" s="311">
        <v>0</v>
      </c>
      <c r="O69" s="311">
        <v>29</v>
      </c>
      <c r="P69" s="311">
        <v>24</v>
      </c>
      <c r="Q69" s="311">
        <v>20</v>
      </c>
      <c r="R69" s="311">
        <v>18</v>
      </c>
      <c r="S69" s="311">
        <v>13</v>
      </c>
      <c r="T69" s="311">
        <v>18</v>
      </c>
      <c r="U69" s="311">
        <v>0</v>
      </c>
      <c r="V69" s="299">
        <f t="shared" si="0"/>
        <v>319</v>
      </c>
    </row>
    <row r="70" spans="1:22">
      <c r="A70" s="310"/>
      <c r="B70" s="310" t="s">
        <v>183</v>
      </c>
      <c r="C70" s="311">
        <v>4</v>
      </c>
      <c r="D70" s="311">
        <v>0</v>
      </c>
      <c r="E70" s="311">
        <v>15</v>
      </c>
      <c r="F70" s="311">
        <v>79</v>
      </c>
      <c r="G70" s="311">
        <v>0</v>
      </c>
      <c r="H70" s="311">
        <v>49</v>
      </c>
      <c r="I70" s="311">
        <v>60</v>
      </c>
      <c r="J70" s="311">
        <v>60</v>
      </c>
      <c r="K70" s="311">
        <v>43</v>
      </c>
      <c r="L70" s="311">
        <v>55</v>
      </c>
      <c r="M70" s="311">
        <v>59</v>
      </c>
      <c r="N70" s="311">
        <v>0</v>
      </c>
      <c r="O70" s="311">
        <v>62</v>
      </c>
      <c r="P70" s="311">
        <v>50</v>
      </c>
      <c r="Q70" s="311">
        <v>54</v>
      </c>
      <c r="R70" s="311">
        <v>41</v>
      </c>
      <c r="S70" s="311">
        <v>45</v>
      </c>
      <c r="T70" s="311">
        <v>89</v>
      </c>
      <c r="U70" s="311">
        <v>0</v>
      </c>
      <c r="V70" s="299">
        <f t="shared" si="0"/>
        <v>761</v>
      </c>
    </row>
    <row r="71" spans="1:22">
      <c r="A71" s="310"/>
      <c r="B71" s="310" t="s">
        <v>184</v>
      </c>
      <c r="C71" s="311">
        <v>3</v>
      </c>
      <c r="D71" s="311">
        <v>0</v>
      </c>
      <c r="E71" s="311">
        <v>9</v>
      </c>
      <c r="F71" s="311">
        <v>35</v>
      </c>
      <c r="G71" s="311">
        <v>0</v>
      </c>
      <c r="H71" s="311">
        <v>24</v>
      </c>
      <c r="I71" s="311">
        <v>22</v>
      </c>
      <c r="J71" s="311">
        <v>16</v>
      </c>
      <c r="K71" s="311">
        <v>21</v>
      </c>
      <c r="L71" s="311">
        <v>15</v>
      </c>
      <c r="M71" s="311">
        <v>14</v>
      </c>
      <c r="N71" s="311">
        <v>0</v>
      </c>
      <c r="O71" s="311">
        <v>13</v>
      </c>
      <c r="P71" s="311">
        <v>8</v>
      </c>
      <c r="Q71" s="311">
        <v>14</v>
      </c>
      <c r="R71" s="311">
        <v>18</v>
      </c>
      <c r="S71" s="311">
        <v>8</v>
      </c>
      <c r="T71" s="311">
        <v>3</v>
      </c>
      <c r="U71" s="311">
        <v>0</v>
      </c>
      <c r="V71" s="299">
        <f t="shared" si="0"/>
        <v>220</v>
      </c>
    </row>
    <row r="72" spans="1:22">
      <c r="A72" s="310"/>
      <c r="B72" s="310" t="s">
        <v>185</v>
      </c>
      <c r="C72" s="311">
        <v>3</v>
      </c>
      <c r="D72" s="311">
        <v>0</v>
      </c>
      <c r="E72" s="311">
        <v>0</v>
      </c>
      <c r="F72" s="311">
        <v>30</v>
      </c>
      <c r="G72" s="311">
        <v>0</v>
      </c>
      <c r="H72" s="311">
        <v>20</v>
      </c>
      <c r="I72" s="311">
        <v>6</v>
      </c>
      <c r="J72" s="311">
        <v>5</v>
      </c>
      <c r="K72" s="311">
        <v>0</v>
      </c>
      <c r="L72" s="311">
        <v>0</v>
      </c>
      <c r="M72" s="311">
        <v>0</v>
      </c>
      <c r="N72" s="311">
        <v>0</v>
      </c>
      <c r="O72" s="311">
        <v>0</v>
      </c>
      <c r="P72" s="311">
        <v>0</v>
      </c>
      <c r="Q72" s="311">
        <v>0</v>
      </c>
      <c r="R72" s="311">
        <v>0</v>
      </c>
      <c r="S72" s="311">
        <v>0</v>
      </c>
      <c r="T72" s="311">
        <v>221</v>
      </c>
      <c r="U72" s="311">
        <v>0</v>
      </c>
      <c r="V72" s="299">
        <f t="shared" si="0"/>
        <v>282</v>
      </c>
    </row>
    <row r="73" spans="1:22">
      <c r="A73" s="310"/>
      <c r="B73" s="310" t="s">
        <v>186</v>
      </c>
      <c r="C73" s="311">
        <v>2</v>
      </c>
      <c r="D73" s="311">
        <v>0</v>
      </c>
      <c r="E73" s="311">
        <v>0</v>
      </c>
      <c r="F73" s="311">
        <v>0</v>
      </c>
      <c r="G73" s="311">
        <v>0</v>
      </c>
      <c r="H73" s="311">
        <v>0</v>
      </c>
      <c r="I73" s="311">
        <v>0</v>
      </c>
      <c r="J73" s="311">
        <v>0</v>
      </c>
      <c r="K73" s="311">
        <v>0</v>
      </c>
      <c r="L73" s="311">
        <v>0</v>
      </c>
      <c r="M73" s="311">
        <v>0</v>
      </c>
      <c r="N73" s="311">
        <v>0</v>
      </c>
      <c r="O73" s="311">
        <v>7</v>
      </c>
      <c r="P73" s="311">
        <v>8</v>
      </c>
      <c r="Q73" s="311">
        <v>14</v>
      </c>
      <c r="R73" s="311">
        <v>10</v>
      </c>
      <c r="S73" s="311">
        <v>10</v>
      </c>
      <c r="T73" s="311">
        <v>10</v>
      </c>
      <c r="U73" s="311">
        <v>0</v>
      </c>
      <c r="V73" s="299">
        <f t="shared" si="0"/>
        <v>59</v>
      </c>
    </row>
    <row r="74" spans="1:22">
      <c r="A74" s="310"/>
      <c r="B74" s="310" t="s">
        <v>187</v>
      </c>
      <c r="C74" s="311">
        <v>38</v>
      </c>
      <c r="D74" s="311">
        <v>59</v>
      </c>
      <c r="E74" s="311">
        <v>239</v>
      </c>
      <c r="F74" s="311">
        <v>557.99999999999989</v>
      </c>
      <c r="G74" s="311">
        <v>38.000000000000007</v>
      </c>
      <c r="H74" s="311">
        <v>487</v>
      </c>
      <c r="I74" s="311">
        <v>567</v>
      </c>
      <c r="J74" s="311">
        <v>546</v>
      </c>
      <c r="K74" s="311">
        <v>576.99999999999989</v>
      </c>
      <c r="L74" s="311">
        <v>542.99999999999989</v>
      </c>
      <c r="M74" s="311">
        <v>576.99999999999989</v>
      </c>
      <c r="N74" s="311">
        <v>29</v>
      </c>
      <c r="O74" s="311">
        <v>580.00000000000011</v>
      </c>
      <c r="P74" s="311">
        <v>667</v>
      </c>
      <c r="Q74" s="311">
        <v>638.99999999999989</v>
      </c>
      <c r="R74" s="311">
        <v>637</v>
      </c>
      <c r="S74" s="311">
        <v>656.99999999999989</v>
      </c>
      <c r="T74" s="311">
        <v>593</v>
      </c>
      <c r="U74" s="311">
        <v>37.000000000000007</v>
      </c>
      <c r="V74" s="299">
        <f t="shared" si="0"/>
        <v>8030</v>
      </c>
    </row>
    <row r="75" spans="1:22">
      <c r="A75" s="310"/>
      <c r="B75" s="310" t="s">
        <v>188</v>
      </c>
      <c r="C75" s="311">
        <v>2</v>
      </c>
      <c r="D75" s="311">
        <v>12</v>
      </c>
      <c r="E75" s="311">
        <v>7</v>
      </c>
      <c r="F75" s="311">
        <v>11</v>
      </c>
      <c r="G75" s="311">
        <v>0</v>
      </c>
      <c r="H75" s="311">
        <v>0</v>
      </c>
      <c r="I75" s="311">
        <v>0</v>
      </c>
      <c r="J75" s="311">
        <v>0</v>
      </c>
      <c r="K75" s="311">
        <v>0</v>
      </c>
      <c r="L75" s="311">
        <v>0</v>
      </c>
      <c r="M75" s="311">
        <v>0</v>
      </c>
      <c r="N75" s="311">
        <v>0</v>
      </c>
      <c r="O75" s="311">
        <v>0</v>
      </c>
      <c r="P75" s="311">
        <v>0</v>
      </c>
      <c r="Q75" s="311">
        <v>0</v>
      </c>
      <c r="R75" s="311">
        <v>0</v>
      </c>
      <c r="S75" s="311">
        <v>0</v>
      </c>
      <c r="T75" s="311">
        <v>0</v>
      </c>
      <c r="U75" s="311">
        <v>2</v>
      </c>
      <c r="V75" s="299">
        <f t="shared" si="0"/>
        <v>32</v>
      </c>
    </row>
    <row r="76" spans="1:22">
      <c r="A76" s="310"/>
      <c r="B76" s="310" t="s">
        <v>189</v>
      </c>
      <c r="C76" s="311">
        <v>2</v>
      </c>
      <c r="D76" s="311">
        <v>0</v>
      </c>
      <c r="E76" s="311">
        <v>10</v>
      </c>
      <c r="F76" s="311">
        <v>38</v>
      </c>
      <c r="G76" s="311">
        <v>0</v>
      </c>
      <c r="H76" s="311">
        <v>21</v>
      </c>
      <c r="I76" s="311">
        <v>32</v>
      </c>
      <c r="J76" s="311">
        <v>30</v>
      </c>
      <c r="K76" s="311">
        <v>22</v>
      </c>
      <c r="L76" s="311">
        <v>18</v>
      </c>
      <c r="M76" s="311">
        <v>20</v>
      </c>
      <c r="N76" s="311">
        <v>0</v>
      </c>
      <c r="O76" s="311">
        <v>15</v>
      </c>
      <c r="P76" s="311">
        <v>23</v>
      </c>
      <c r="Q76" s="311">
        <v>0</v>
      </c>
      <c r="R76" s="311">
        <v>0</v>
      </c>
      <c r="S76" s="311">
        <v>0</v>
      </c>
      <c r="T76" s="311">
        <v>0</v>
      </c>
      <c r="U76" s="311">
        <v>0</v>
      </c>
      <c r="V76" s="299">
        <f t="shared" ref="V76:V81" si="1">SUM(D76:U76)</f>
        <v>229</v>
      </c>
    </row>
    <row r="77" spans="1:22">
      <c r="A77" s="310"/>
      <c r="B77" s="310" t="s">
        <v>190</v>
      </c>
      <c r="C77" s="311">
        <v>4</v>
      </c>
      <c r="D77" s="311">
        <v>23</v>
      </c>
      <c r="E77" s="311">
        <v>41</v>
      </c>
      <c r="F77" s="311">
        <v>48</v>
      </c>
      <c r="G77" s="311">
        <v>0</v>
      </c>
      <c r="H77" s="311">
        <v>51</v>
      </c>
      <c r="I77" s="311">
        <v>51</v>
      </c>
      <c r="J77" s="311">
        <v>36</v>
      </c>
      <c r="K77" s="311">
        <v>44</v>
      </c>
      <c r="L77" s="311">
        <v>39</v>
      </c>
      <c r="M77" s="311">
        <v>52</v>
      </c>
      <c r="N77" s="311">
        <v>0</v>
      </c>
      <c r="O77" s="311">
        <v>48</v>
      </c>
      <c r="P77" s="311">
        <v>7</v>
      </c>
      <c r="Q77" s="311">
        <v>18</v>
      </c>
      <c r="R77" s="311">
        <v>17</v>
      </c>
      <c r="S77" s="311">
        <v>6</v>
      </c>
      <c r="T77" s="311">
        <v>5</v>
      </c>
      <c r="U77" s="311">
        <v>0</v>
      </c>
      <c r="V77" s="299">
        <f t="shared" si="1"/>
        <v>486</v>
      </c>
    </row>
    <row r="78" spans="1:22">
      <c r="A78" s="310" t="s">
        <v>191</v>
      </c>
      <c r="B78" s="310" t="s">
        <v>192</v>
      </c>
      <c r="C78" s="311">
        <v>3</v>
      </c>
      <c r="D78" s="311">
        <v>0</v>
      </c>
      <c r="E78" s="311">
        <v>0</v>
      </c>
      <c r="F78" s="311">
        <v>3</v>
      </c>
      <c r="G78" s="311">
        <v>0</v>
      </c>
      <c r="H78" s="311">
        <v>5</v>
      </c>
      <c r="I78" s="311">
        <v>6</v>
      </c>
      <c r="J78" s="311">
        <v>7</v>
      </c>
      <c r="K78" s="311">
        <v>9</v>
      </c>
      <c r="L78" s="311">
        <v>8</v>
      </c>
      <c r="M78" s="311">
        <v>11</v>
      </c>
      <c r="N78" s="311">
        <v>0</v>
      </c>
      <c r="O78" s="311">
        <v>20</v>
      </c>
      <c r="P78" s="311">
        <v>27</v>
      </c>
      <c r="Q78" s="311">
        <v>21</v>
      </c>
      <c r="R78" s="311">
        <v>25</v>
      </c>
      <c r="S78" s="311">
        <v>23</v>
      </c>
      <c r="T78" s="311">
        <v>20</v>
      </c>
      <c r="U78" s="311">
        <v>0</v>
      </c>
      <c r="V78" s="299">
        <f t="shared" si="1"/>
        <v>185</v>
      </c>
    </row>
    <row r="79" spans="1:22">
      <c r="A79" s="310"/>
      <c r="B79" s="310" t="s">
        <v>193</v>
      </c>
      <c r="C79" s="311">
        <v>10</v>
      </c>
      <c r="D79" s="311">
        <v>20</v>
      </c>
      <c r="E79" s="311">
        <v>54</v>
      </c>
      <c r="F79" s="311">
        <v>91</v>
      </c>
      <c r="G79" s="311">
        <v>0</v>
      </c>
      <c r="H79" s="311">
        <v>98</v>
      </c>
      <c r="I79" s="311">
        <v>96.000000000000014</v>
      </c>
      <c r="J79" s="311">
        <v>103</v>
      </c>
      <c r="K79" s="311">
        <v>106.00000000000001</v>
      </c>
      <c r="L79" s="311">
        <v>123</v>
      </c>
      <c r="M79" s="311">
        <v>137</v>
      </c>
      <c r="N79" s="311">
        <v>0</v>
      </c>
      <c r="O79" s="311">
        <v>136</v>
      </c>
      <c r="P79" s="311">
        <v>140</v>
      </c>
      <c r="Q79" s="311">
        <v>149</v>
      </c>
      <c r="R79" s="311">
        <v>190</v>
      </c>
      <c r="S79" s="311">
        <v>199</v>
      </c>
      <c r="T79" s="311">
        <v>209.00000000000003</v>
      </c>
      <c r="U79" s="311">
        <v>0</v>
      </c>
      <c r="V79" s="299">
        <f t="shared" si="1"/>
        <v>1851</v>
      </c>
    </row>
    <row r="80" spans="1:22">
      <c r="A80" s="310"/>
      <c r="B80" s="310" t="s">
        <v>194</v>
      </c>
      <c r="C80" s="311">
        <v>2</v>
      </c>
      <c r="D80" s="311">
        <v>0</v>
      </c>
      <c r="E80" s="311">
        <v>0</v>
      </c>
      <c r="F80" s="311">
        <v>10</v>
      </c>
      <c r="G80" s="311">
        <v>0</v>
      </c>
      <c r="H80" s="311">
        <v>15</v>
      </c>
      <c r="I80" s="311">
        <v>10</v>
      </c>
      <c r="J80" s="311">
        <v>11</v>
      </c>
      <c r="K80" s="311">
        <v>7</v>
      </c>
      <c r="L80" s="311">
        <v>7</v>
      </c>
      <c r="M80" s="311">
        <v>24</v>
      </c>
      <c r="N80" s="311">
        <v>0</v>
      </c>
      <c r="O80" s="311">
        <v>28</v>
      </c>
      <c r="P80" s="311">
        <v>25</v>
      </c>
      <c r="Q80" s="311">
        <v>37</v>
      </c>
      <c r="R80" s="311">
        <v>45</v>
      </c>
      <c r="S80" s="311">
        <v>49</v>
      </c>
      <c r="T80" s="311">
        <v>58</v>
      </c>
      <c r="U80" s="311">
        <v>0</v>
      </c>
      <c r="V80" s="299">
        <f t="shared" si="1"/>
        <v>326</v>
      </c>
    </row>
    <row r="81" spans="1:22" s="309" customFormat="1">
      <c r="A81" s="312" t="s">
        <v>39</v>
      </c>
      <c r="B81" s="312"/>
      <c r="C81" s="235">
        <f>SUM(C11:C80)</f>
        <v>637</v>
      </c>
      <c r="D81" s="235">
        <f t="shared" ref="D81:U81" si="2">SUM(D11:D80)</f>
        <v>1578</v>
      </c>
      <c r="E81" s="235">
        <f t="shared" si="2"/>
        <v>3754</v>
      </c>
      <c r="F81" s="235">
        <f t="shared" si="2"/>
        <v>7321</v>
      </c>
      <c r="G81" s="235">
        <f t="shared" si="2"/>
        <v>691</v>
      </c>
      <c r="H81" s="235">
        <f t="shared" si="2"/>
        <v>6914</v>
      </c>
      <c r="I81" s="235">
        <f t="shared" si="2"/>
        <v>7220</v>
      </c>
      <c r="J81" s="235">
        <f t="shared" si="2"/>
        <v>7350</v>
      </c>
      <c r="K81" s="235">
        <f t="shared" si="2"/>
        <v>7402</v>
      </c>
      <c r="L81" s="235">
        <f t="shared" si="2"/>
        <v>7522</v>
      </c>
      <c r="M81" s="235">
        <f t="shared" si="2"/>
        <v>7819</v>
      </c>
      <c r="N81" s="235">
        <f t="shared" si="2"/>
        <v>733</v>
      </c>
      <c r="O81" s="235">
        <f t="shared" si="2"/>
        <v>7980</v>
      </c>
      <c r="P81" s="235">
        <f t="shared" si="2"/>
        <v>8300</v>
      </c>
      <c r="Q81" s="235">
        <f t="shared" si="2"/>
        <v>8644</v>
      </c>
      <c r="R81" s="235">
        <f t="shared" si="2"/>
        <v>8609</v>
      </c>
      <c r="S81" s="235">
        <f t="shared" si="2"/>
        <v>8718</v>
      </c>
      <c r="T81" s="235">
        <f t="shared" si="2"/>
        <v>9150</v>
      </c>
      <c r="U81" s="313">
        <f t="shared" si="2"/>
        <v>274</v>
      </c>
      <c r="V81" s="235">
        <f t="shared" si="1"/>
        <v>109979</v>
      </c>
    </row>
    <row r="82" spans="1:22" s="6" customFormat="1">
      <c r="A82" s="59"/>
      <c r="B82" s="59"/>
      <c r="C82" s="59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</row>
    <row r="83" spans="1:22" ht="15" customHeight="1">
      <c r="A83" s="349" t="s">
        <v>66</v>
      </c>
      <c r="B83" s="349"/>
      <c r="C83" s="349"/>
      <c r="D83" s="349"/>
      <c r="E83" s="349"/>
      <c r="F83" s="349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  <c r="S83" s="349"/>
      <c r="T83" s="349"/>
      <c r="U83" s="349"/>
      <c r="V83" s="349"/>
    </row>
    <row r="84" spans="1:22">
      <c r="A84" s="413" t="s">
        <v>207</v>
      </c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</row>
    <row r="85" spans="1:22">
      <c r="A85" s="352" t="s">
        <v>99</v>
      </c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</row>
  </sheetData>
  <mergeCells count="9">
    <mergeCell ref="A83:V83"/>
    <mergeCell ref="A84:V84"/>
    <mergeCell ref="A85:V85"/>
    <mergeCell ref="A1:V1"/>
    <mergeCell ref="A2:V2"/>
    <mergeCell ref="A4:V4"/>
    <mergeCell ref="A7:V7"/>
    <mergeCell ref="A6:V6"/>
    <mergeCell ref="A8:V8"/>
  </mergeCells>
  <printOptions horizontalCentered="1"/>
  <pageMargins left="0.2" right="0.2" top="0.5" bottom="0.5" header="0.3" footer="0.3"/>
  <pageSetup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43"/>
  <sheetViews>
    <sheetView showGridLines="0" topLeftCell="A21" zoomScale="88" zoomScaleNormal="88" workbookViewId="0">
      <selection activeCell="B44" sqref="B44"/>
    </sheetView>
  </sheetViews>
  <sheetFormatPr defaultColWidth="9.140625" defaultRowHeight="15"/>
  <cols>
    <col min="1" max="1" width="20.140625" style="15" bestFit="1" customWidth="1"/>
    <col min="2" max="6" width="9.85546875" style="48" bestFit="1" customWidth="1"/>
    <col min="7" max="7" width="9.85546875" style="173" bestFit="1" customWidth="1"/>
    <col min="8" max="9" width="9.85546875" style="48" bestFit="1" customWidth="1"/>
    <col min="10" max="10" width="9.85546875" style="49" bestFit="1" customWidth="1"/>
    <col min="11" max="12" width="9.85546875" style="48" bestFit="1" customWidth="1"/>
    <col min="13" max="13" width="8.42578125" style="15" customWidth="1"/>
    <col min="14" max="14" width="9.140625" style="15" bestFit="1" customWidth="1"/>
    <col min="15" max="16" width="10.42578125" style="15" bestFit="1" customWidth="1"/>
    <col min="17" max="17" width="9.7109375" style="15" bestFit="1" customWidth="1"/>
    <col min="18" max="19" width="10.42578125" style="15" bestFit="1" customWidth="1"/>
    <col min="20" max="22" width="9.7109375" style="15" bestFit="1" customWidth="1"/>
    <col min="23" max="23" width="9.140625" style="239"/>
    <col min="24" max="16384" width="9.140625" style="15"/>
  </cols>
  <sheetData>
    <row r="1" spans="1:23">
      <c r="A1" s="416" t="s">
        <v>0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  <c r="U1" s="416"/>
      <c r="V1" s="416"/>
    </row>
    <row r="2" spans="1:23">
      <c r="A2" s="416" t="s">
        <v>1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  <c r="T2" s="416"/>
      <c r="U2" s="416"/>
      <c r="V2" s="416"/>
    </row>
    <row r="3" spans="1:23">
      <c r="A3" s="334"/>
      <c r="B3" s="334"/>
      <c r="C3" s="334"/>
      <c r="D3" s="334"/>
      <c r="E3" s="334"/>
      <c r="F3" s="334"/>
      <c r="G3" s="17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</row>
    <row r="4" spans="1:23">
      <c r="A4" s="353" t="s">
        <v>2</v>
      </c>
      <c r="B4" s="353"/>
      <c r="C4" s="353"/>
      <c r="D4" s="353"/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3"/>
      <c r="P4" s="353"/>
      <c r="Q4" s="353"/>
      <c r="R4" s="353"/>
      <c r="S4" s="353"/>
      <c r="T4" s="353"/>
      <c r="U4" s="353"/>
      <c r="V4" s="353"/>
    </row>
    <row r="6" spans="1:23" ht="14.45" customHeight="1">
      <c r="A6" s="417" t="s">
        <v>208</v>
      </c>
      <c r="B6" s="417"/>
      <c r="C6" s="417"/>
      <c r="D6" s="417"/>
      <c r="E6" s="417"/>
      <c r="F6" s="417"/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</row>
    <row r="7" spans="1:23">
      <c r="A7" s="418" t="s">
        <v>209</v>
      </c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</row>
    <row r="8" spans="1:23">
      <c r="A8" s="419" t="s">
        <v>210</v>
      </c>
      <c r="B8" s="419"/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  <c r="O8" s="419"/>
      <c r="P8" s="419"/>
      <c r="Q8" s="419"/>
      <c r="R8" s="419"/>
      <c r="S8" s="419"/>
      <c r="T8" s="419"/>
      <c r="U8" s="419"/>
      <c r="V8" s="419"/>
    </row>
    <row r="9" spans="1:23">
      <c r="A9" s="16"/>
      <c r="B9" s="16"/>
      <c r="C9" s="16"/>
      <c r="D9" s="16"/>
      <c r="E9" s="16"/>
      <c r="F9" s="16"/>
      <c r="G9" s="171"/>
      <c r="H9" s="16"/>
      <c r="I9" s="16"/>
      <c r="J9" s="16"/>
      <c r="K9" s="16"/>
      <c r="L9" s="16"/>
      <c r="M9" s="16"/>
    </row>
    <row r="10" spans="1:23">
      <c r="A10" s="14" t="s">
        <v>211</v>
      </c>
      <c r="B10" s="180" t="s">
        <v>212</v>
      </c>
      <c r="C10" s="180" t="s">
        <v>213</v>
      </c>
      <c r="D10" s="180" t="s">
        <v>214</v>
      </c>
      <c r="E10" s="180" t="s">
        <v>215</v>
      </c>
      <c r="F10" s="180" t="s">
        <v>216</v>
      </c>
      <c r="G10" s="181" t="s">
        <v>217</v>
      </c>
      <c r="H10" s="180" t="s">
        <v>218</v>
      </c>
      <c r="I10" s="180" t="s">
        <v>219</v>
      </c>
      <c r="J10" s="182" t="s">
        <v>220</v>
      </c>
      <c r="K10" s="180" t="s">
        <v>221</v>
      </c>
      <c r="L10" s="180" t="s">
        <v>222</v>
      </c>
      <c r="M10" s="180" t="s">
        <v>223</v>
      </c>
      <c r="N10" s="180" t="s">
        <v>224</v>
      </c>
      <c r="O10" s="180" t="s">
        <v>225</v>
      </c>
      <c r="P10" s="183" t="s">
        <v>226</v>
      </c>
      <c r="Q10" s="183" t="s">
        <v>227</v>
      </c>
      <c r="R10" s="183" t="s">
        <v>228</v>
      </c>
      <c r="S10" s="183" t="s">
        <v>229</v>
      </c>
      <c r="T10" s="180" t="s">
        <v>230</v>
      </c>
      <c r="U10" s="180" t="s">
        <v>231</v>
      </c>
      <c r="V10" s="180" t="s">
        <v>232</v>
      </c>
      <c r="W10" s="7" t="s">
        <v>233</v>
      </c>
    </row>
    <row r="11" spans="1:23">
      <c r="A11" s="420" t="s">
        <v>42</v>
      </c>
      <c r="B11" s="421"/>
      <c r="C11" s="421"/>
      <c r="D11" s="421"/>
      <c r="E11" s="421"/>
      <c r="F11" s="421"/>
      <c r="G11" s="421"/>
      <c r="H11" s="421"/>
      <c r="I11" s="421"/>
      <c r="J11" s="421"/>
      <c r="K11" s="421"/>
      <c r="L11" s="421"/>
      <c r="M11" s="422"/>
      <c r="N11" s="51"/>
      <c r="P11" s="75"/>
      <c r="Q11" s="75"/>
      <c r="R11" s="75"/>
      <c r="S11" s="75"/>
      <c r="U11" s="75"/>
      <c r="V11" s="75"/>
      <c r="W11" s="240"/>
    </row>
    <row r="12" spans="1:23">
      <c r="A12" s="17" t="s">
        <v>75</v>
      </c>
      <c r="B12" s="18">
        <v>199</v>
      </c>
      <c r="C12" s="19">
        <v>298</v>
      </c>
      <c r="D12" s="20">
        <v>183</v>
      </c>
      <c r="E12" s="21">
        <v>170</v>
      </c>
      <c r="F12" s="153"/>
      <c r="G12" s="153"/>
      <c r="H12" s="154"/>
      <c r="I12" s="153"/>
      <c r="J12" s="155"/>
      <c r="K12" s="22">
        <v>2479</v>
      </c>
      <c r="L12" s="23">
        <v>2402</v>
      </c>
      <c r="M12" s="19">
        <v>3096</v>
      </c>
      <c r="N12" s="51">
        <v>2842</v>
      </c>
      <c r="O12" s="177">
        <v>3059</v>
      </c>
      <c r="P12" s="177">
        <v>2533.0000000000009</v>
      </c>
      <c r="Q12" s="177">
        <v>2947</v>
      </c>
      <c r="R12" s="177">
        <v>2773</v>
      </c>
      <c r="S12" s="177">
        <v>2247</v>
      </c>
      <c r="T12" s="178">
        <v>2138</v>
      </c>
      <c r="U12" s="195">
        <v>1984</v>
      </c>
      <c r="V12" s="219">
        <v>969</v>
      </c>
      <c r="W12" s="241">
        <v>1578</v>
      </c>
    </row>
    <row r="13" spans="1:23">
      <c r="A13" s="17" t="s">
        <v>76</v>
      </c>
      <c r="B13" s="18">
        <v>10614</v>
      </c>
      <c r="C13" s="19">
        <v>15917</v>
      </c>
      <c r="D13" s="20">
        <v>12109</v>
      </c>
      <c r="E13" s="21">
        <v>11272</v>
      </c>
      <c r="F13" s="24">
        <v>9463</v>
      </c>
      <c r="G13" s="23">
        <v>13374</v>
      </c>
      <c r="H13" s="25">
        <v>11769</v>
      </c>
      <c r="I13" s="22">
        <v>11311</v>
      </c>
      <c r="J13" s="26">
        <v>10601</v>
      </c>
      <c r="K13" s="22">
        <v>9827</v>
      </c>
      <c r="L13" s="23">
        <v>10244</v>
      </c>
      <c r="M13" s="19">
        <v>7608</v>
      </c>
      <c r="N13" s="51">
        <v>7264</v>
      </c>
      <c r="O13" s="177">
        <v>7183</v>
      </c>
      <c r="P13" s="177">
        <v>6179.0000000000018</v>
      </c>
      <c r="Q13" s="177">
        <v>6128</v>
      </c>
      <c r="R13" s="177">
        <v>6146</v>
      </c>
      <c r="S13" s="177">
        <v>5694</v>
      </c>
      <c r="T13" s="177">
        <v>5425</v>
      </c>
      <c r="U13" s="195">
        <v>4886</v>
      </c>
      <c r="V13" s="219">
        <v>2835.9999999999995</v>
      </c>
      <c r="W13" s="241">
        <v>3754</v>
      </c>
    </row>
    <row r="14" spans="1:23">
      <c r="A14" s="17" t="s">
        <v>203</v>
      </c>
      <c r="B14" s="18">
        <v>14380</v>
      </c>
      <c r="C14" s="19">
        <v>21458</v>
      </c>
      <c r="D14" s="20">
        <v>16052</v>
      </c>
      <c r="E14" s="21">
        <v>14936</v>
      </c>
      <c r="F14" s="24">
        <v>12676</v>
      </c>
      <c r="G14" s="23">
        <v>16794</v>
      </c>
      <c r="H14" s="25">
        <v>15214</v>
      </c>
      <c r="I14" s="22">
        <v>15223</v>
      </c>
      <c r="J14" s="26">
        <v>13730</v>
      </c>
      <c r="K14" s="22">
        <v>13154</v>
      </c>
      <c r="L14" s="23">
        <v>13674</v>
      </c>
      <c r="M14" s="19">
        <v>11283</v>
      </c>
      <c r="N14" s="51">
        <v>10972</v>
      </c>
      <c r="O14" s="177">
        <v>10704</v>
      </c>
      <c r="P14" s="177">
        <v>9313.9999999999982</v>
      </c>
      <c r="Q14" s="177">
        <v>9138</v>
      </c>
      <c r="R14" s="177">
        <v>8767</v>
      </c>
      <c r="S14" s="177">
        <v>8121</v>
      </c>
      <c r="T14" s="178">
        <v>8148</v>
      </c>
      <c r="U14" s="195">
        <v>8027</v>
      </c>
      <c r="V14" s="219">
        <v>6379.9999999999945</v>
      </c>
      <c r="W14" s="241">
        <v>7321</v>
      </c>
    </row>
    <row r="15" spans="1:23">
      <c r="A15" s="27" t="s">
        <v>234</v>
      </c>
      <c r="B15" s="28"/>
      <c r="C15" s="28"/>
      <c r="D15" s="28"/>
      <c r="E15" s="28"/>
      <c r="F15" s="28"/>
      <c r="G15" s="28"/>
      <c r="H15" s="29"/>
      <c r="I15" s="28"/>
      <c r="J15" s="30"/>
      <c r="K15" s="31"/>
      <c r="L15" s="31"/>
      <c r="M15" s="19">
        <v>293</v>
      </c>
      <c r="N15" s="51">
        <v>644</v>
      </c>
      <c r="O15" s="177">
        <v>559</v>
      </c>
      <c r="P15" s="177">
        <v>784.99999999999977</v>
      </c>
      <c r="Q15" s="177">
        <v>1130</v>
      </c>
      <c r="R15" s="177">
        <v>441</v>
      </c>
      <c r="S15" s="177">
        <v>771</v>
      </c>
      <c r="T15" s="178">
        <v>636</v>
      </c>
      <c r="U15" s="195">
        <v>722</v>
      </c>
      <c r="V15" s="219">
        <v>556.00000000000011</v>
      </c>
      <c r="W15" s="241">
        <v>691</v>
      </c>
    </row>
    <row r="16" spans="1:23">
      <c r="A16" s="32" t="s">
        <v>235</v>
      </c>
      <c r="B16" s="33">
        <f t="shared" ref="B16:J16" si="0">SUM(B12:B15)</f>
        <v>25193</v>
      </c>
      <c r="C16" s="33">
        <f>SUM(C12:C15)</f>
        <v>37673</v>
      </c>
      <c r="D16" s="33">
        <f>SUM(D12:D15)</f>
        <v>28344</v>
      </c>
      <c r="E16" s="33">
        <f>SUM(E12:E15)</f>
        <v>26378</v>
      </c>
      <c r="F16" s="33">
        <f t="shared" si="0"/>
        <v>22139</v>
      </c>
      <c r="G16" s="33">
        <f t="shared" si="0"/>
        <v>30168</v>
      </c>
      <c r="H16" s="33">
        <f t="shared" si="0"/>
        <v>26983</v>
      </c>
      <c r="I16" s="33">
        <f t="shared" si="0"/>
        <v>26534</v>
      </c>
      <c r="J16" s="34">
        <f t="shared" si="0"/>
        <v>24331</v>
      </c>
      <c r="K16" s="33">
        <f>SUM(K12:K15)</f>
        <v>25460</v>
      </c>
      <c r="L16" s="33">
        <f>SUM(L12:L15)</f>
        <v>26320</v>
      </c>
      <c r="M16" s="35">
        <v>22280</v>
      </c>
      <c r="N16" s="50">
        <f>SUM(N12:N15)</f>
        <v>21722</v>
      </c>
      <c r="O16" s="66">
        <v>21505</v>
      </c>
      <c r="P16" s="66">
        <v>18811</v>
      </c>
      <c r="Q16" s="66">
        <v>19343</v>
      </c>
      <c r="R16" s="66">
        <v>18127</v>
      </c>
      <c r="S16" s="66">
        <v>16833</v>
      </c>
      <c r="T16" s="50">
        <f>SUM(T12:T15)</f>
        <v>16347</v>
      </c>
      <c r="U16" s="194">
        <v>15619</v>
      </c>
      <c r="V16" s="220">
        <v>10740.999999999995</v>
      </c>
      <c r="W16" s="7">
        <f>SUM(W12:W15)</f>
        <v>13344</v>
      </c>
    </row>
    <row r="17" spans="1:23">
      <c r="A17" s="426" t="s">
        <v>48</v>
      </c>
      <c r="B17" s="427"/>
      <c r="C17" s="427"/>
      <c r="D17" s="427"/>
      <c r="E17" s="427"/>
      <c r="F17" s="427"/>
      <c r="G17" s="427"/>
      <c r="H17" s="427"/>
      <c r="I17" s="427"/>
      <c r="J17" s="427"/>
      <c r="K17" s="427"/>
      <c r="L17" s="427"/>
      <c r="M17" s="427"/>
      <c r="N17" s="428"/>
      <c r="O17" s="66"/>
      <c r="P17" s="179"/>
      <c r="Q17" s="179"/>
      <c r="R17" s="179"/>
      <c r="S17" s="179"/>
      <c r="T17" s="178"/>
      <c r="U17" s="75"/>
      <c r="V17" s="75"/>
      <c r="W17" s="240"/>
    </row>
    <row r="18" spans="1:23">
      <c r="A18" s="36" t="s">
        <v>49</v>
      </c>
      <c r="B18" s="18">
        <v>12945</v>
      </c>
      <c r="C18" s="19">
        <v>19354</v>
      </c>
      <c r="D18" s="20">
        <v>13955</v>
      </c>
      <c r="E18" s="21">
        <v>12995</v>
      </c>
      <c r="F18" s="24">
        <v>11738</v>
      </c>
      <c r="G18" s="23">
        <v>14650</v>
      </c>
      <c r="H18" s="23">
        <v>13877</v>
      </c>
      <c r="I18" s="22">
        <v>14371</v>
      </c>
      <c r="J18" s="26">
        <v>12696</v>
      </c>
      <c r="K18" s="22">
        <v>11950</v>
      </c>
      <c r="L18" s="22">
        <v>12630</v>
      </c>
      <c r="M18" s="19">
        <v>11381</v>
      </c>
      <c r="N18" s="51">
        <v>11243</v>
      </c>
      <c r="O18" s="177">
        <v>10651</v>
      </c>
      <c r="P18" s="177">
        <v>10172.000000000004</v>
      </c>
      <c r="Q18" s="177">
        <v>9632</v>
      </c>
      <c r="R18" s="177">
        <v>9169</v>
      </c>
      <c r="S18" s="177">
        <v>8202</v>
      </c>
      <c r="T18" s="177">
        <v>8033.0000000000009</v>
      </c>
      <c r="U18" s="195">
        <v>8021.0000000000009</v>
      </c>
      <c r="V18" s="219">
        <v>7118.9999999999982</v>
      </c>
      <c r="W18" s="241">
        <v>6914</v>
      </c>
    </row>
    <row r="19" spans="1:23">
      <c r="A19" s="36" t="s">
        <v>93</v>
      </c>
      <c r="B19" s="18">
        <v>11797</v>
      </c>
      <c r="C19" s="19">
        <v>17613</v>
      </c>
      <c r="D19" s="20">
        <v>12719</v>
      </c>
      <c r="E19" s="21">
        <v>11853</v>
      </c>
      <c r="F19" s="24">
        <v>11276</v>
      </c>
      <c r="G19" s="23">
        <v>13598</v>
      </c>
      <c r="H19" s="23">
        <v>13148</v>
      </c>
      <c r="I19" s="22">
        <v>13745</v>
      </c>
      <c r="J19" s="26">
        <v>12438</v>
      </c>
      <c r="K19" s="22">
        <v>11465</v>
      </c>
      <c r="L19" s="22">
        <v>12159</v>
      </c>
      <c r="M19" s="19">
        <v>10728</v>
      </c>
      <c r="N19" s="51">
        <v>10726</v>
      </c>
      <c r="O19" s="177">
        <v>10436</v>
      </c>
      <c r="P19" s="177">
        <v>10084.999999999995</v>
      </c>
      <c r="Q19" s="177">
        <v>9523</v>
      </c>
      <c r="R19" s="177">
        <v>8648</v>
      </c>
      <c r="S19" s="177">
        <v>8101</v>
      </c>
      <c r="T19" s="177">
        <v>8012.9999999999982</v>
      </c>
      <c r="U19" s="195">
        <v>7960.9999999999982</v>
      </c>
      <c r="V19" s="219">
        <v>7132.9999999999982</v>
      </c>
      <c r="W19" s="241">
        <v>7220</v>
      </c>
    </row>
    <row r="20" spans="1:23">
      <c r="A20" s="36" t="s">
        <v>51</v>
      </c>
      <c r="B20" s="18">
        <v>10601</v>
      </c>
      <c r="C20" s="19">
        <v>15852</v>
      </c>
      <c r="D20" s="20">
        <v>11687</v>
      </c>
      <c r="E20" s="21">
        <v>10892</v>
      </c>
      <c r="F20" s="24">
        <v>10402</v>
      </c>
      <c r="G20" s="23">
        <v>13242</v>
      </c>
      <c r="H20" s="23">
        <v>12951</v>
      </c>
      <c r="I20" s="22">
        <v>13305</v>
      </c>
      <c r="J20" s="26">
        <v>12413</v>
      </c>
      <c r="K20" s="22">
        <v>11446</v>
      </c>
      <c r="L20" s="22">
        <v>11906</v>
      </c>
      <c r="M20" s="19">
        <v>10711</v>
      </c>
      <c r="N20" s="51">
        <v>10624</v>
      </c>
      <c r="O20" s="177">
        <v>10252</v>
      </c>
      <c r="P20" s="177">
        <v>10011.000000000005</v>
      </c>
      <c r="Q20" s="177">
        <v>9646</v>
      </c>
      <c r="R20" s="177">
        <v>8735</v>
      </c>
      <c r="S20" s="177">
        <v>8099</v>
      </c>
      <c r="T20" s="177">
        <v>7941.0000000000055</v>
      </c>
      <c r="U20" s="195">
        <v>7922.9999999999991</v>
      </c>
      <c r="V20" s="219">
        <v>7133</v>
      </c>
      <c r="W20" s="241">
        <v>7350</v>
      </c>
    </row>
    <row r="21" spans="1:23">
      <c r="A21" s="36" t="s">
        <v>52</v>
      </c>
      <c r="B21" s="18">
        <v>10258</v>
      </c>
      <c r="C21" s="19">
        <v>15435</v>
      </c>
      <c r="D21" s="20">
        <v>11183</v>
      </c>
      <c r="E21" s="21">
        <v>10421</v>
      </c>
      <c r="F21" s="24">
        <v>9758</v>
      </c>
      <c r="G21" s="23">
        <v>12424</v>
      </c>
      <c r="H21" s="23">
        <v>12637</v>
      </c>
      <c r="I21" s="22">
        <v>12893</v>
      </c>
      <c r="J21" s="26">
        <v>11872</v>
      </c>
      <c r="K21" s="22">
        <v>11130</v>
      </c>
      <c r="L21" s="22">
        <v>11815</v>
      </c>
      <c r="M21" s="19">
        <v>10645</v>
      </c>
      <c r="N21" s="51">
        <v>10428</v>
      </c>
      <c r="O21" s="177">
        <v>9901</v>
      </c>
      <c r="P21" s="177">
        <v>9883.9999999999891</v>
      </c>
      <c r="Q21" s="177">
        <v>9655</v>
      </c>
      <c r="R21" s="177">
        <v>8855</v>
      </c>
      <c r="S21" s="177">
        <v>8205</v>
      </c>
      <c r="T21" s="177">
        <v>8037.0000000000055</v>
      </c>
      <c r="U21" s="195">
        <v>8065.9999999999964</v>
      </c>
      <c r="V21" s="219">
        <v>7441.0000000000064</v>
      </c>
      <c r="W21" s="241">
        <v>7402</v>
      </c>
    </row>
    <row r="22" spans="1:23">
      <c r="A22" s="37" t="s">
        <v>94</v>
      </c>
      <c r="B22" s="18">
        <v>10010</v>
      </c>
      <c r="C22" s="19">
        <v>15026</v>
      </c>
      <c r="D22" s="20">
        <v>10367</v>
      </c>
      <c r="E22" s="21">
        <v>9667</v>
      </c>
      <c r="F22" s="24">
        <v>9279</v>
      </c>
      <c r="G22" s="23">
        <v>11848</v>
      </c>
      <c r="H22" s="23">
        <v>12094</v>
      </c>
      <c r="I22" s="22">
        <v>12799</v>
      </c>
      <c r="J22" s="26">
        <v>11601</v>
      </c>
      <c r="K22" s="22">
        <v>10933</v>
      </c>
      <c r="L22" s="22">
        <v>11524</v>
      </c>
      <c r="M22" s="19">
        <v>10454</v>
      </c>
      <c r="N22" s="51">
        <v>10276</v>
      </c>
      <c r="O22" s="177">
        <v>9886</v>
      </c>
      <c r="P22" s="177">
        <v>9567.9999999999927</v>
      </c>
      <c r="Q22" s="177">
        <v>9457</v>
      </c>
      <c r="R22" s="177">
        <v>8909</v>
      </c>
      <c r="S22" s="177">
        <v>8321</v>
      </c>
      <c r="T22" s="177">
        <v>8160.0000000000045</v>
      </c>
      <c r="U22" s="195">
        <v>7995.0000000000018</v>
      </c>
      <c r="V22" s="219">
        <v>7348.0000000000018</v>
      </c>
      <c r="W22" s="241">
        <v>7522</v>
      </c>
    </row>
    <row r="23" spans="1:23">
      <c r="A23" s="37" t="s">
        <v>54</v>
      </c>
      <c r="B23" s="18">
        <v>9773</v>
      </c>
      <c r="C23" s="19">
        <v>14702</v>
      </c>
      <c r="D23" s="20">
        <v>10464</v>
      </c>
      <c r="E23" s="21">
        <v>9750</v>
      </c>
      <c r="F23" s="24">
        <v>8956</v>
      </c>
      <c r="G23" s="23">
        <v>11428</v>
      </c>
      <c r="H23" s="23">
        <v>11752</v>
      </c>
      <c r="I23" s="22">
        <v>12077</v>
      </c>
      <c r="J23" s="26">
        <v>11653</v>
      </c>
      <c r="K23" s="22">
        <v>10749</v>
      </c>
      <c r="L23" s="22">
        <v>11368</v>
      </c>
      <c r="M23" s="19">
        <v>10437</v>
      </c>
      <c r="N23" s="51">
        <v>10585</v>
      </c>
      <c r="O23" s="177">
        <v>10041</v>
      </c>
      <c r="P23" s="177">
        <v>9760.0000000000109</v>
      </c>
      <c r="Q23" s="177">
        <v>9443</v>
      </c>
      <c r="R23" s="177">
        <v>8895</v>
      </c>
      <c r="S23" s="177">
        <v>8548</v>
      </c>
      <c r="T23" s="177">
        <v>8688.0000000000055</v>
      </c>
      <c r="U23" s="195">
        <v>8398.9999999999945</v>
      </c>
      <c r="V23" s="219">
        <v>7803.9999999999973</v>
      </c>
      <c r="W23" s="241">
        <v>7819</v>
      </c>
    </row>
    <row r="24" spans="1:23">
      <c r="A24" s="38" t="s">
        <v>234</v>
      </c>
      <c r="B24" s="39"/>
      <c r="C24" s="39"/>
      <c r="D24" s="39"/>
      <c r="E24" s="39"/>
      <c r="F24" s="39"/>
      <c r="G24" s="39"/>
      <c r="H24" s="40"/>
      <c r="I24" s="40"/>
      <c r="J24" s="41"/>
      <c r="K24" s="40"/>
      <c r="L24" s="40"/>
      <c r="M24" s="19">
        <v>398</v>
      </c>
      <c r="N24" s="51">
        <v>644</v>
      </c>
      <c r="O24" s="177">
        <v>385</v>
      </c>
      <c r="P24" s="177">
        <v>579.00000000000011</v>
      </c>
      <c r="Q24" s="177">
        <v>1333</v>
      </c>
      <c r="R24" s="177">
        <v>484</v>
      </c>
      <c r="S24" s="177">
        <v>523</v>
      </c>
      <c r="T24" s="177">
        <v>658</v>
      </c>
      <c r="U24" s="195">
        <v>740.00000000000023</v>
      </c>
      <c r="V24" s="219">
        <v>495.00000000000011</v>
      </c>
      <c r="W24" s="241">
        <v>733</v>
      </c>
    </row>
    <row r="25" spans="1:23">
      <c r="A25" s="42" t="s">
        <v>236</v>
      </c>
      <c r="B25" s="43">
        <f t="shared" ref="B25" si="1">SUM(B18:B24)</f>
        <v>65384</v>
      </c>
      <c r="C25" s="43">
        <f>SUM(C18:C24)</f>
        <v>97982</v>
      </c>
      <c r="D25" s="43">
        <f>SUM(D14:D24)</f>
        <v>114771</v>
      </c>
      <c r="E25" s="43">
        <f t="shared" ref="E25:L25" si="2">SUM(E18:E24)</f>
        <v>65578</v>
      </c>
      <c r="F25" s="43">
        <f t="shared" si="2"/>
        <v>61409</v>
      </c>
      <c r="G25" s="43">
        <f t="shared" si="2"/>
        <v>77190</v>
      </c>
      <c r="H25" s="43">
        <f t="shared" si="2"/>
        <v>76459</v>
      </c>
      <c r="I25" s="43">
        <f t="shared" si="2"/>
        <v>79190</v>
      </c>
      <c r="J25" s="44">
        <f t="shared" si="2"/>
        <v>72673</v>
      </c>
      <c r="K25" s="43">
        <f t="shared" si="2"/>
        <v>67673</v>
      </c>
      <c r="L25" s="43">
        <f t="shared" si="2"/>
        <v>71402</v>
      </c>
      <c r="M25" s="35">
        <v>64754</v>
      </c>
      <c r="N25" s="50">
        <f>SUM(N18:N24)</f>
        <v>64526</v>
      </c>
      <c r="O25" s="66">
        <v>61552</v>
      </c>
      <c r="P25" s="66">
        <v>60059</v>
      </c>
      <c r="Q25" s="66">
        <v>58689</v>
      </c>
      <c r="R25" s="66">
        <v>53695</v>
      </c>
      <c r="S25" s="66">
        <v>49999</v>
      </c>
      <c r="T25" s="50">
        <f>SUM(T18:T24)</f>
        <v>49530.000000000029</v>
      </c>
      <c r="U25" s="194">
        <v>49104.999999999993</v>
      </c>
      <c r="V25" s="220">
        <v>44473.000000000007</v>
      </c>
      <c r="W25" s="7">
        <f>SUM(W18:W24)</f>
        <v>44960</v>
      </c>
    </row>
    <row r="26" spans="1:23">
      <c r="A26" s="423" t="s">
        <v>56</v>
      </c>
      <c r="B26" s="424"/>
      <c r="C26" s="424"/>
      <c r="D26" s="424"/>
      <c r="E26" s="424"/>
      <c r="F26" s="424"/>
      <c r="G26" s="424"/>
      <c r="H26" s="424"/>
      <c r="I26" s="424"/>
      <c r="J26" s="424"/>
      <c r="K26" s="424"/>
      <c r="L26" s="424"/>
      <c r="M26" s="424"/>
      <c r="N26" s="425"/>
      <c r="O26" s="66"/>
      <c r="P26" s="179"/>
      <c r="Q26" s="179"/>
      <c r="R26" s="179"/>
      <c r="S26" s="179"/>
      <c r="T26" s="177"/>
      <c r="U26" s="75"/>
      <c r="V26" s="75"/>
      <c r="W26" s="240"/>
    </row>
    <row r="27" spans="1:23">
      <c r="A27" s="36" t="s">
        <v>57</v>
      </c>
      <c r="B27" s="18">
        <v>9746</v>
      </c>
      <c r="C27" s="19">
        <v>14757</v>
      </c>
      <c r="D27" s="20">
        <v>10926</v>
      </c>
      <c r="E27" s="21">
        <v>10168</v>
      </c>
      <c r="F27" s="24">
        <v>9292</v>
      </c>
      <c r="G27" s="23">
        <v>11494</v>
      </c>
      <c r="H27" s="22">
        <v>11423</v>
      </c>
      <c r="I27" s="22">
        <v>12267</v>
      </c>
      <c r="J27" s="26">
        <v>11427</v>
      </c>
      <c r="K27" s="22">
        <v>10971</v>
      </c>
      <c r="L27" s="22">
        <v>11198</v>
      </c>
      <c r="M27" s="19">
        <v>11316</v>
      </c>
      <c r="N27" s="51">
        <v>11315</v>
      </c>
      <c r="O27" s="177">
        <v>10669</v>
      </c>
      <c r="P27" s="177">
        <v>10224.000000000007</v>
      </c>
      <c r="Q27" s="177">
        <v>10124</v>
      </c>
      <c r="R27" s="177">
        <v>9185</v>
      </c>
      <c r="S27" s="177">
        <v>8651</v>
      </c>
      <c r="T27" s="177">
        <v>8810</v>
      </c>
      <c r="U27" s="195">
        <v>8972</v>
      </c>
      <c r="V27" s="219">
        <v>8090.0000000000018</v>
      </c>
      <c r="W27" s="241">
        <v>7980</v>
      </c>
    </row>
    <row r="28" spans="1:23">
      <c r="A28" s="36" t="s">
        <v>105</v>
      </c>
      <c r="B28" s="18">
        <v>8981</v>
      </c>
      <c r="C28" s="19">
        <v>13523</v>
      </c>
      <c r="D28" s="20">
        <v>10423</v>
      </c>
      <c r="E28" s="21">
        <v>9708</v>
      </c>
      <c r="F28" s="24">
        <v>8970</v>
      </c>
      <c r="G28" s="23">
        <v>10703</v>
      </c>
      <c r="H28" s="22">
        <v>11079</v>
      </c>
      <c r="I28" s="22">
        <v>11713</v>
      </c>
      <c r="J28" s="26">
        <v>11055</v>
      </c>
      <c r="K28" s="22">
        <v>10442</v>
      </c>
      <c r="L28" s="22">
        <v>11146</v>
      </c>
      <c r="M28" s="19">
        <v>11175</v>
      </c>
      <c r="N28" s="51">
        <v>11225</v>
      </c>
      <c r="O28" s="177">
        <v>10761</v>
      </c>
      <c r="P28" s="177">
        <v>10840</v>
      </c>
      <c r="Q28" s="177">
        <v>10118</v>
      </c>
      <c r="R28" s="177">
        <v>9352</v>
      </c>
      <c r="S28" s="177">
        <v>8640</v>
      </c>
      <c r="T28" s="177">
        <v>8776.0000000000073</v>
      </c>
      <c r="U28" s="195">
        <v>8847.0000000000036</v>
      </c>
      <c r="V28" s="219">
        <v>8849.9999999999891</v>
      </c>
      <c r="W28" s="241">
        <v>8300</v>
      </c>
    </row>
    <row r="29" spans="1:23">
      <c r="A29" s="36" t="s">
        <v>59</v>
      </c>
      <c r="B29" s="18">
        <v>8639</v>
      </c>
      <c r="C29" s="19">
        <v>12993</v>
      </c>
      <c r="D29" s="20">
        <v>9896</v>
      </c>
      <c r="E29" s="21">
        <v>9210</v>
      </c>
      <c r="F29" s="24">
        <v>9350</v>
      </c>
      <c r="G29" s="23">
        <v>10653</v>
      </c>
      <c r="H29" s="22">
        <v>10792</v>
      </c>
      <c r="I29" s="22">
        <v>11457</v>
      </c>
      <c r="J29" s="26">
        <v>11028</v>
      </c>
      <c r="K29" s="22">
        <v>10731</v>
      </c>
      <c r="L29" s="22">
        <v>11235</v>
      </c>
      <c r="M29" s="19">
        <v>11684</v>
      </c>
      <c r="N29" s="51">
        <v>11322</v>
      </c>
      <c r="O29" s="177">
        <v>10974</v>
      </c>
      <c r="P29" s="177">
        <v>11084.999999999991</v>
      </c>
      <c r="Q29" s="177">
        <v>10929</v>
      </c>
      <c r="R29" s="177">
        <v>9526</v>
      </c>
      <c r="S29" s="177">
        <v>9263</v>
      </c>
      <c r="T29" s="177">
        <v>8928</v>
      </c>
      <c r="U29" s="195">
        <v>8983.9999999999982</v>
      </c>
      <c r="V29" s="219">
        <v>8628</v>
      </c>
      <c r="W29" s="241">
        <v>8644</v>
      </c>
    </row>
    <row r="30" spans="1:23">
      <c r="A30" s="36" t="s">
        <v>60</v>
      </c>
      <c r="B30" s="18">
        <v>7677</v>
      </c>
      <c r="C30" s="19">
        <v>11515</v>
      </c>
      <c r="D30" s="20">
        <v>8671</v>
      </c>
      <c r="E30" s="21">
        <v>8068</v>
      </c>
      <c r="F30" s="24">
        <v>8613</v>
      </c>
      <c r="G30" s="23">
        <v>9980</v>
      </c>
      <c r="H30" s="22">
        <v>10072</v>
      </c>
      <c r="I30" s="22">
        <v>10326</v>
      </c>
      <c r="J30" s="26">
        <v>10648</v>
      </c>
      <c r="K30" s="22">
        <v>10462</v>
      </c>
      <c r="L30" s="22">
        <v>10227</v>
      </c>
      <c r="M30" s="19">
        <v>11086</v>
      </c>
      <c r="N30" s="51">
        <v>11744</v>
      </c>
      <c r="O30" s="177">
        <v>11488</v>
      </c>
      <c r="P30" s="177">
        <v>10907.000000000004</v>
      </c>
      <c r="Q30" s="177">
        <v>10931</v>
      </c>
      <c r="R30" s="177">
        <v>10182</v>
      </c>
      <c r="S30" s="177">
        <v>9230</v>
      </c>
      <c r="T30" s="176">
        <v>9030</v>
      </c>
      <c r="U30" s="195">
        <v>9258.9999999999982</v>
      </c>
      <c r="V30" s="219">
        <v>8603.0000000000036</v>
      </c>
      <c r="W30" s="241">
        <v>8609</v>
      </c>
    </row>
    <row r="31" spans="1:23">
      <c r="A31" s="37" t="s">
        <v>61</v>
      </c>
      <c r="B31" s="18">
        <v>7058</v>
      </c>
      <c r="C31" s="19">
        <v>10623</v>
      </c>
      <c r="D31" s="20">
        <v>8353</v>
      </c>
      <c r="E31" s="21">
        <v>7764</v>
      </c>
      <c r="F31" s="24">
        <v>7843</v>
      </c>
      <c r="G31" s="23">
        <v>9484</v>
      </c>
      <c r="H31" s="22">
        <v>10117</v>
      </c>
      <c r="I31" s="22">
        <v>9905</v>
      </c>
      <c r="J31" s="26">
        <v>10007</v>
      </c>
      <c r="K31" s="22">
        <v>9834</v>
      </c>
      <c r="L31" s="22">
        <v>9718</v>
      </c>
      <c r="M31" s="19">
        <v>10387</v>
      </c>
      <c r="N31" s="51">
        <v>10547</v>
      </c>
      <c r="O31" s="177">
        <v>10636</v>
      </c>
      <c r="P31" s="177">
        <v>10585</v>
      </c>
      <c r="Q31" s="177">
        <v>10538</v>
      </c>
      <c r="R31" s="177">
        <v>9695</v>
      </c>
      <c r="S31" s="177">
        <v>9414</v>
      </c>
      <c r="T31" s="177">
        <v>9011.9999999999964</v>
      </c>
      <c r="U31" s="195">
        <v>9038</v>
      </c>
      <c r="V31" s="219">
        <v>8742.0000000000036</v>
      </c>
      <c r="W31" s="241">
        <v>8718</v>
      </c>
    </row>
    <row r="32" spans="1:23">
      <c r="A32" s="37" t="s">
        <v>62</v>
      </c>
      <c r="B32" s="18">
        <v>6959</v>
      </c>
      <c r="C32" s="19">
        <v>10504</v>
      </c>
      <c r="D32" s="20">
        <v>7491</v>
      </c>
      <c r="E32" s="21">
        <v>6977</v>
      </c>
      <c r="F32" s="24">
        <v>7212</v>
      </c>
      <c r="G32" s="23">
        <v>8482</v>
      </c>
      <c r="H32" s="22">
        <v>9779</v>
      </c>
      <c r="I32" s="22">
        <v>10996</v>
      </c>
      <c r="J32" s="26">
        <v>10528</v>
      </c>
      <c r="K32" s="22">
        <v>9477</v>
      </c>
      <c r="L32" s="22">
        <v>9745</v>
      </c>
      <c r="M32" s="19">
        <v>10732</v>
      </c>
      <c r="N32" s="51">
        <v>10743</v>
      </c>
      <c r="O32" s="177">
        <v>10875</v>
      </c>
      <c r="P32" s="177">
        <v>11083.000000000011</v>
      </c>
      <c r="Q32" s="177">
        <v>11248</v>
      </c>
      <c r="R32" s="177">
        <v>10656</v>
      </c>
      <c r="S32" s="177">
        <v>10139</v>
      </c>
      <c r="T32" s="177">
        <v>9991.0000000000036</v>
      </c>
      <c r="U32" s="195">
        <v>9513</v>
      </c>
      <c r="V32" s="219">
        <v>9454.9999999999945</v>
      </c>
      <c r="W32" s="241">
        <v>9150</v>
      </c>
    </row>
    <row r="33" spans="1:24">
      <c r="A33" s="38" t="s">
        <v>234</v>
      </c>
      <c r="B33" s="18">
        <v>806</v>
      </c>
      <c r="C33" s="19">
        <v>1274</v>
      </c>
      <c r="D33" s="20">
        <v>1352</v>
      </c>
      <c r="E33" s="21">
        <v>1263</v>
      </c>
      <c r="F33" s="24">
        <v>841</v>
      </c>
      <c r="G33" s="156"/>
      <c r="H33" s="157"/>
      <c r="I33" s="156"/>
      <c r="J33" s="158"/>
      <c r="K33" s="157"/>
      <c r="L33" s="157"/>
      <c r="M33" s="19">
        <v>361</v>
      </c>
      <c r="N33" s="51">
        <v>673</v>
      </c>
      <c r="O33" s="177">
        <v>459</v>
      </c>
      <c r="P33" s="177">
        <v>439.99999999999989</v>
      </c>
      <c r="Q33" s="177">
        <v>315</v>
      </c>
      <c r="R33" s="177">
        <v>481</v>
      </c>
      <c r="S33" s="177">
        <v>755</v>
      </c>
      <c r="T33" s="178">
        <v>665</v>
      </c>
      <c r="U33" s="195">
        <v>644.99999999999955</v>
      </c>
      <c r="V33" s="219">
        <v>595.99999999999966</v>
      </c>
      <c r="W33" s="241">
        <v>274</v>
      </c>
    </row>
    <row r="34" spans="1:24">
      <c r="A34" s="42" t="s">
        <v>237</v>
      </c>
      <c r="B34" s="43">
        <f t="shared" ref="B34:I34" si="3">SUM(B27:B33)</f>
        <v>49866</v>
      </c>
      <c r="C34" s="43">
        <f>SUM(C27:C33)</f>
        <v>75189</v>
      </c>
      <c r="D34" s="43">
        <f>SUM(D27:D33)</f>
        <v>57112</v>
      </c>
      <c r="E34" s="43">
        <f>SUM(E27:E33)</f>
        <v>53158</v>
      </c>
      <c r="F34" s="43">
        <f t="shared" si="3"/>
        <v>52121</v>
      </c>
      <c r="G34" s="43">
        <f t="shared" si="3"/>
        <v>60796</v>
      </c>
      <c r="H34" s="43">
        <f t="shared" si="3"/>
        <v>63262</v>
      </c>
      <c r="I34" s="43">
        <f t="shared" si="3"/>
        <v>66664</v>
      </c>
      <c r="J34" s="44">
        <f>SUM(J27:J33)</f>
        <v>64693</v>
      </c>
      <c r="K34" s="43">
        <f>SUM(K27:K33)</f>
        <v>61917</v>
      </c>
      <c r="L34" s="43">
        <f>SUM(L27:L33)</f>
        <v>63269</v>
      </c>
      <c r="M34" s="35">
        <v>66741</v>
      </c>
      <c r="N34" s="50">
        <f>SUM(N27:N33)</f>
        <v>67569</v>
      </c>
      <c r="O34" s="66">
        <v>65862</v>
      </c>
      <c r="P34" s="66">
        <v>65164.000000000015</v>
      </c>
      <c r="Q34" s="66">
        <v>64203</v>
      </c>
      <c r="R34" s="66">
        <v>59077</v>
      </c>
      <c r="S34" s="66">
        <v>56092</v>
      </c>
      <c r="T34" s="50">
        <f>SUM(T27:T33)</f>
        <v>55212</v>
      </c>
      <c r="U34" s="194">
        <v>55258</v>
      </c>
      <c r="V34" s="220">
        <v>52963.999999999993</v>
      </c>
      <c r="W34" s="7">
        <f>SUM(W27:W33)</f>
        <v>51675</v>
      </c>
    </row>
    <row r="35" spans="1:24">
      <c r="A35" s="45" t="s">
        <v>238</v>
      </c>
      <c r="B35" s="46">
        <f t="shared" ref="B35:L35" si="4">SUM(B16,B25,B34)</f>
        <v>140443</v>
      </c>
      <c r="C35" s="46">
        <f t="shared" si="4"/>
        <v>210844</v>
      </c>
      <c r="D35" s="46">
        <f t="shared" si="4"/>
        <v>200227</v>
      </c>
      <c r="E35" s="46">
        <f t="shared" si="4"/>
        <v>145114</v>
      </c>
      <c r="F35" s="46">
        <f t="shared" si="4"/>
        <v>135669</v>
      </c>
      <c r="G35" s="46">
        <f t="shared" si="4"/>
        <v>168154</v>
      </c>
      <c r="H35" s="46">
        <f t="shared" si="4"/>
        <v>166704</v>
      </c>
      <c r="I35" s="46">
        <f t="shared" si="4"/>
        <v>172388</v>
      </c>
      <c r="J35" s="47">
        <f t="shared" si="4"/>
        <v>161697</v>
      </c>
      <c r="K35" s="46">
        <f t="shared" si="4"/>
        <v>155050</v>
      </c>
      <c r="L35" s="46">
        <f t="shared" si="4"/>
        <v>160991</v>
      </c>
      <c r="M35" s="35">
        <v>153775</v>
      </c>
      <c r="N35" s="50">
        <f>SUM(N16,N25,N34)</f>
        <v>153817</v>
      </c>
      <c r="O35" s="66">
        <v>148919</v>
      </c>
      <c r="P35" s="66">
        <v>144034</v>
      </c>
      <c r="Q35" s="66">
        <v>142235</v>
      </c>
      <c r="R35" s="66">
        <v>130899</v>
      </c>
      <c r="S35" s="66">
        <v>122924</v>
      </c>
      <c r="T35" s="66">
        <f>SUM(T34,T25,T16)</f>
        <v>121089.00000000003</v>
      </c>
      <c r="U35" s="194">
        <v>119982</v>
      </c>
      <c r="V35" s="194">
        <v>108178</v>
      </c>
      <c r="W35" s="7">
        <v>109979</v>
      </c>
    </row>
    <row r="36" spans="1:24" s="58" customFormat="1" ht="27" customHeight="1">
      <c r="A36" s="146" t="s">
        <v>239</v>
      </c>
      <c r="B36" s="67" t="s">
        <v>240</v>
      </c>
      <c r="C36" s="67" t="s">
        <v>240</v>
      </c>
      <c r="D36" s="67" t="s">
        <v>240</v>
      </c>
      <c r="E36" s="67" t="s">
        <v>240</v>
      </c>
      <c r="F36" s="67" t="s">
        <v>240</v>
      </c>
      <c r="G36" s="172" t="s">
        <v>240</v>
      </c>
      <c r="H36" s="67" t="s">
        <v>240</v>
      </c>
      <c r="I36" s="67" t="s">
        <v>240</v>
      </c>
      <c r="J36" s="67" t="s">
        <v>240</v>
      </c>
      <c r="K36" s="67" t="s">
        <v>240</v>
      </c>
      <c r="L36" s="67" t="s">
        <v>240</v>
      </c>
      <c r="M36" s="143" t="s">
        <v>241</v>
      </c>
      <c r="N36" s="144" t="s">
        <v>242</v>
      </c>
      <c r="O36" s="144" t="s">
        <v>243</v>
      </c>
      <c r="P36" s="144" t="s">
        <v>244</v>
      </c>
      <c r="Q36" s="144" t="s">
        <v>245</v>
      </c>
      <c r="R36" s="144" t="s">
        <v>246</v>
      </c>
      <c r="S36" s="145" t="s">
        <v>247</v>
      </c>
      <c r="T36" s="144" t="s">
        <v>248</v>
      </c>
      <c r="U36" s="144" t="s">
        <v>249</v>
      </c>
      <c r="V36" s="144" t="s">
        <v>250</v>
      </c>
      <c r="W36" s="144" t="s">
        <v>251</v>
      </c>
    </row>
    <row r="37" spans="1:24" s="58" customFormat="1">
      <c r="A37" s="54"/>
      <c r="B37" s="55"/>
      <c r="C37" s="55"/>
      <c r="D37" s="55"/>
      <c r="E37" s="55"/>
      <c r="F37" s="55"/>
      <c r="G37" s="175"/>
      <c r="H37" s="55"/>
      <c r="I37" s="55"/>
      <c r="J37" s="55"/>
      <c r="K37" s="55"/>
      <c r="L37" s="55"/>
      <c r="M37" s="56"/>
      <c r="N37" s="57"/>
      <c r="O37" s="57"/>
      <c r="S37" s="137"/>
      <c r="W37" s="239"/>
    </row>
    <row r="38" spans="1:24" ht="19.5" customHeight="1">
      <c r="A38" s="429" t="s">
        <v>252</v>
      </c>
      <c r="B38" s="429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29"/>
      <c r="R38" s="429"/>
      <c r="S38" s="429"/>
      <c r="T38" s="429"/>
      <c r="U38" s="429"/>
      <c r="V38" s="429"/>
      <c r="W38" s="298"/>
      <c r="X38" s="298"/>
    </row>
    <row r="39" spans="1:24" ht="28.15" customHeight="1">
      <c r="A39" s="430" t="s">
        <v>253</v>
      </c>
      <c r="B39" s="430"/>
      <c r="C39" s="430"/>
      <c r="D39" s="430"/>
      <c r="E39" s="430"/>
      <c r="F39" s="430"/>
      <c r="G39" s="430"/>
      <c r="H39" s="430"/>
      <c r="I39" s="430"/>
      <c r="J39" s="430"/>
      <c r="K39" s="430"/>
      <c r="L39" s="430"/>
      <c r="M39" s="430"/>
      <c r="N39" s="430"/>
      <c r="O39" s="430"/>
      <c r="P39" s="430"/>
      <c r="Q39" s="430"/>
      <c r="R39" s="430"/>
      <c r="S39" s="430"/>
      <c r="T39" s="430"/>
      <c r="U39" s="430"/>
      <c r="V39" s="430"/>
      <c r="W39" s="298"/>
      <c r="X39" s="298"/>
    </row>
    <row r="40" spans="1:24" ht="12.75">
      <c r="A40" s="431" t="s">
        <v>254</v>
      </c>
      <c r="B40" s="431"/>
      <c r="C40" s="431"/>
      <c r="D40" s="431"/>
      <c r="E40" s="431"/>
      <c r="F40" s="431"/>
      <c r="G40" s="431"/>
      <c r="H40" s="431"/>
      <c r="I40" s="431"/>
      <c r="J40" s="431"/>
      <c r="K40" s="431"/>
      <c r="L40" s="431"/>
      <c r="M40" s="431"/>
      <c r="N40" s="431"/>
      <c r="O40" s="431"/>
      <c r="P40" s="431"/>
      <c r="Q40" s="431"/>
      <c r="R40" s="431"/>
      <c r="S40" s="431"/>
      <c r="T40" s="431"/>
      <c r="U40" s="431"/>
      <c r="V40" s="431"/>
      <c r="W40" s="431"/>
      <c r="X40" s="298"/>
    </row>
    <row r="41" spans="1:24" ht="12.75" customHeight="1">
      <c r="A41" s="377" t="s">
        <v>255</v>
      </c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7"/>
      <c r="N41" s="377"/>
      <c r="O41" s="377"/>
      <c r="P41" s="377"/>
      <c r="Q41" s="377"/>
      <c r="R41" s="377"/>
      <c r="S41" s="377"/>
      <c r="T41" s="377"/>
      <c r="U41" s="377"/>
      <c r="V41" s="377"/>
      <c r="W41" s="298"/>
      <c r="X41" s="298"/>
    </row>
    <row r="42" spans="1:24" ht="12.75">
      <c r="A42" s="298"/>
      <c r="B42" s="299"/>
      <c r="C42" s="299"/>
      <c r="D42" s="299"/>
      <c r="E42" s="299"/>
      <c r="F42" s="299"/>
      <c r="G42" s="300"/>
      <c r="H42" s="299"/>
      <c r="I42" s="299"/>
      <c r="J42" s="301"/>
      <c r="K42" s="299"/>
      <c r="L42" s="299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</row>
    <row r="43" spans="1:24" ht="12.75">
      <c r="A43" s="349" t="s">
        <v>88</v>
      </c>
      <c r="B43" s="349"/>
      <c r="C43" s="349"/>
      <c r="D43" s="349"/>
      <c r="E43" s="349"/>
      <c r="F43" s="349"/>
      <c r="G43" s="349"/>
      <c r="H43" s="349"/>
      <c r="I43" s="349"/>
      <c r="J43" s="349"/>
      <c r="K43" s="349"/>
      <c r="L43" s="349"/>
      <c r="M43" s="349"/>
      <c r="N43" s="349"/>
      <c r="O43" s="349"/>
      <c r="P43" s="349"/>
      <c r="Q43" s="349"/>
      <c r="R43" s="349"/>
      <c r="S43" s="349"/>
      <c r="T43" s="349"/>
      <c r="U43" s="349"/>
      <c r="V43" s="349"/>
      <c r="W43" s="349"/>
      <c r="X43" s="349"/>
    </row>
  </sheetData>
  <mergeCells count="14">
    <mergeCell ref="A43:X43"/>
    <mergeCell ref="A41:V41"/>
    <mergeCell ref="A1:V1"/>
    <mergeCell ref="A2:V2"/>
    <mergeCell ref="A4:V4"/>
    <mergeCell ref="A6:V6"/>
    <mergeCell ref="A7:V7"/>
    <mergeCell ref="A8:V8"/>
    <mergeCell ref="A11:M11"/>
    <mergeCell ref="A26:N26"/>
    <mergeCell ref="A17:N17"/>
    <mergeCell ref="A38:V38"/>
    <mergeCell ref="A39:V39"/>
    <mergeCell ref="A40:W40"/>
  </mergeCells>
  <hyperlinks>
    <hyperlink ref="A15" location="_ftn1" display="_ftn1" xr:uid="{00000000-0004-0000-0800-000000000000}"/>
    <hyperlink ref="A24" location="_ftn1" display="_ftn1" xr:uid="{00000000-0004-0000-0800-000001000000}"/>
    <hyperlink ref="A33" location="_ftn1" display="_ftn1" xr:uid="{00000000-0004-0000-0800-000002000000}"/>
  </hyperlinks>
  <printOptions horizontalCentered="1"/>
  <pageMargins left="0.45" right="0.45" top="0.25" bottom="0.25" header="0.3" footer="0.3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iepr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mario.marazzi</dc:creator>
  <cp:keywords/>
  <dc:description/>
  <cp:lastModifiedBy>EDGAR SOTO</cp:lastModifiedBy>
  <cp:revision/>
  <dcterms:created xsi:type="dcterms:W3CDTF">2011-07-21T01:15:18Z</dcterms:created>
  <dcterms:modified xsi:type="dcterms:W3CDTF">2023-06-02T14:43:42Z</dcterms:modified>
  <cp:category/>
  <cp:contentStatus/>
</cp:coreProperties>
</file>