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<sst xmlns="http://schemas.openxmlformats.org/spreadsheetml/2006/main" count="50" uniqueCount="25">
  <si>
    <t>ENGINE HORSEPOWER CALCULATOR</t>
  </si>
  <si>
    <t>VEHICLE WEIGHT</t>
  </si>
  <si>
    <t>KILOGRAMS</t>
  </si>
  <si>
    <t>0-100 KPH TIME</t>
  </si>
  <si>
    <t>seconds</t>
  </si>
  <si>
    <t>100-70 KPH TIME</t>
  </si>
  <si>
    <t>70-40 KPH TIME</t>
  </si>
  <si>
    <t>40-0 KPH TIME</t>
  </si>
  <si>
    <t>0-100 KPH HP SEGMENT</t>
  </si>
  <si>
    <t>ACCELERATION</t>
  </si>
  <si>
    <t>FORCE</t>
  </si>
  <si>
    <t>NEWTON</t>
  </si>
  <si>
    <t>DISTANCE</t>
  </si>
  <si>
    <t>METERS</t>
  </si>
  <si>
    <t>HORSEPOWER</t>
  </si>
  <si>
    <t>HP</t>
  </si>
  <si>
    <t>100-70 KPH SEGMENT</t>
  </si>
  <si>
    <t>70-40 KPH SEGMENT</t>
  </si>
  <si>
    <t>40-0 KPH SEGMENT</t>
  </si>
  <si>
    <t>TOTAL HORSEPOWER</t>
  </si>
  <si>
    <t>0-100 KPH</t>
  </si>
  <si>
    <t>100-70 KPH</t>
  </si>
  <si>
    <t>70-40 KPH</t>
  </si>
  <si>
    <t>40-0 KPH</t>
  </si>
  <si>
    <t xml:space="preserve">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</si>
</sst>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00"/>
  </numFmts>
  <fonts count="5">
    <font>
      <sz val="10.0"/>
      <color rgb="FF000000"/>
      <name val="Arial"/>
      <scheme val="minor"/>
    </font>
    <font>
      <sz val="14.0"/>
      <color rgb="FF0000FF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rgb="FF0000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2" numFmtId="3" xfId="0" applyAlignment="1" applyFill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2" numFmtId="165" xfId="0" applyFont="1" applyNumberFormat="1"/>
    <xf borderId="0" fillId="0" fontId="2" numFmtId="1" xfId="0" applyFont="1" applyNumberForma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6.38"/>
  </cols>
  <sheetData>
    <row r="1">
      <c r="A1" s="1" t="s">
        <v>0</v>
      </c>
    </row>
    <row r="2">
      <c r="A2" s="2" t="s">
        <v>1</v>
      </c>
      <c r="B2" s="3"/>
      <c r="C2" s="2" t="s">
        <v>2</v>
      </c>
    </row>
    <row r="3">
      <c r="A3" s="2" t="s">
        <v>3</v>
      </c>
      <c r="B3" s="4"/>
      <c r="C3" s="2" t="s">
        <v>4</v>
      </c>
    </row>
    <row r="4">
      <c r="A4" s="2" t="s">
        <v>5</v>
      </c>
      <c r="B4" s="4"/>
      <c r="C4" s="2" t="s">
        <v>4</v>
      </c>
    </row>
    <row r="5">
      <c r="A5" s="2" t="s">
        <v>6</v>
      </c>
      <c r="B5" s="4"/>
      <c r="C5" s="2" t="s">
        <v>4</v>
      </c>
    </row>
    <row r="6">
      <c r="A6" s="2" t="s">
        <v>7</v>
      </c>
      <c r="B6" s="4"/>
      <c r="C6" s="2" t="s">
        <v>4</v>
      </c>
    </row>
    <row r="8">
      <c r="A8" s="5" t="s">
        <v>8</v>
      </c>
    </row>
    <row r="10">
      <c r="A10" s="2" t="s">
        <v>9</v>
      </c>
      <c r="B10" s="6" t="str">
        <f>27.78/B3</f>
        <v>#DIV/0!</v>
      </c>
      <c r="C10" s="2" t="str">
        <f>"M/SEC"&amp;char(178)</f>
        <v>M/SEC²</v>
      </c>
    </row>
    <row r="11">
      <c r="A11" s="2" t="s">
        <v>10</v>
      </c>
      <c r="B11" s="7" t="str">
        <f>B2*B10</f>
        <v>#DIV/0!</v>
      </c>
      <c r="C11" s="2" t="s">
        <v>11</v>
      </c>
    </row>
    <row r="12">
      <c r="A12" s="2" t="s">
        <v>12</v>
      </c>
      <c r="B12" s="7" t="str">
        <f>0.5*B10*B3^2</f>
        <v>#DIV/0!</v>
      </c>
      <c r="C12" s="2" t="s">
        <v>13</v>
      </c>
    </row>
    <row r="13">
      <c r="A13" s="2" t="s">
        <v>14</v>
      </c>
      <c r="B13" s="7" t="str">
        <f>((B11*B12)/B3)*0.00134</f>
        <v>#DIV/0!</v>
      </c>
      <c r="C13" s="2" t="s">
        <v>15</v>
      </c>
    </row>
    <row r="15">
      <c r="A15" s="5" t="s">
        <v>16</v>
      </c>
    </row>
    <row r="17">
      <c r="A17" s="2" t="s">
        <v>9</v>
      </c>
      <c r="B17" s="6" t="str">
        <f>8.34/B4</f>
        <v>#DIV/0!</v>
      </c>
      <c r="C17" s="2" t="str">
        <f>"M/SEC"&amp;char(178)</f>
        <v>M/SEC²</v>
      </c>
    </row>
    <row r="18">
      <c r="A18" s="2" t="s">
        <v>10</v>
      </c>
      <c r="B18" s="7" t="str">
        <f>B17*B2</f>
        <v>#DIV/0!</v>
      </c>
      <c r="C18" s="2" t="s">
        <v>11</v>
      </c>
    </row>
    <row r="19">
      <c r="A19" s="2" t="s">
        <v>12</v>
      </c>
      <c r="B19" s="7" t="str">
        <f>(27.78*B4)+((B17*B4^2)/2)</f>
        <v>#DIV/0!</v>
      </c>
      <c r="C19" s="2" t="s">
        <v>13</v>
      </c>
    </row>
    <row r="20">
      <c r="A20" s="2" t="s">
        <v>14</v>
      </c>
      <c r="B20" s="7" t="str">
        <f>((B18*B19)/B4)*0.00134</f>
        <v>#DIV/0!</v>
      </c>
      <c r="C20" s="2" t="s">
        <v>15</v>
      </c>
    </row>
    <row r="22">
      <c r="A22" s="5" t="s">
        <v>17</v>
      </c>
    </row>
    <row r="24">
      <c r="A24" s="2" t="s">
        <v>9</v>
      </c>
      <c r="B24" s="6" t="str">
        <f>8.34/B5</f>
        <v>#DIV/0!</v>
      </c>
      <c r="C24" s="2" t="str">
        <f>"M/SEC"&amp;char(178)</f>
        <v>M/SEC²</v>
      </c>
    </row>
    <row r="25">
      <c r="A25" s="2" t="s">
        <v>10</v>
      </c>
      <c r="B25" s="7" t="str">
        <f>B2*B24</f>
        <v>#DIV/0!</v>
      </c>
      <c r="C25" s="2" t="s">
        <v>11</v>
      </c>
    </row>
    <row r="26">
      <c r="A26" s="2" t="s">
        <v>12</v>
      </c>
      <c r="B26" s="7" t="str">
        <f>(19.44*B5)+((B24*B5^2)/2)</f>
        <v>#DIV/0!</v>
      </c>
      <c r="C26" s="2" t="s">
        <v>13</v>
      </c>
    </row>
    <row r="27">
      <c r="A27" s="2" t="s">
        <v>14</v>
      </c>
      <c r="B27" s="7" t="str">
        <f>((B25*B26)/B5)*0.00134</f>
        <v>#DIV/0!</v>
      </c>
      <c r="C27" s="2" t="s">
        <v>15</v>
      </c>
    </row>
    <row r="29">
      <c r="A29" s="5" t="s">
        <v>18</v>
      </c>
    </row>
    <row r="31">
      <c r="A31" s="2" t="s">
        <v>9</v>
      </c>
      <c r="B31" s="6" t="str">
        <f>11.11/B6</f>
        <v>#DIV/0!</v>
      </c>
      <c r="C31" s="2" t="str">
        <f>"M/SEC"&amp;char(178)</f>
        <v>M/SEC²</v>
      </c>
    </row>
    <row r="32">
      <c r="A32" s="2" t="s">
        <v>10</v>
      </c>
      <c r="B32" s="7" t="str">
        <f>B2*B31</f>
        <v>#DIV/0!</v>
      </c>
      <c r="C32" s="2" t="s">
        <v>11</v>
      </c>
    </row>
    <row r="33">
      <c r="A33" s="2" t="s">
        <v>12</v>
      </c>
      <c r="B33" s="7" t="str">
        <f>(11.11*B6)+((B31*B6^2)/2)</f>
        <v>#DIV/0!</v>
      </c>
      <c r="C33" s="2" t="s">
        <v>13</v>
      </c>
    </row>
    <row r="34">
      <c r="A34" s="2" t="s">
        <v>14</v>
      </c>
      <c r="B34" s="7" t="str">
        <f>((B32*B33)/B6)*0.00134</f>
        <v>#DIV/0!</v>
      </c>
      <c r="C34" s="2" t="s">
        <v>15</v>
      </c>
    </row>
    <row r="36">
      <c r="A36" s="8" t="s">
        <v>19</v>
      </c>
    </row>
    <row r="38">
      <c r="A38" s="2" t="s">
        <v>20</v>
      </c>
      <c r="B38" s="7" t="str">
        <f>B13</f>
        <v>#DIV/0!</v>
      </c>
    </row>
    <row r="39">
      <c r="A39" s="2" t="s">
        <v>21</v>
      </c>
      <c r="B39" s="7" t="str">
        <f>B20</f>
        <v>#DIV/0!</v>
      </c>
    </row>
    <row r="40">
      <c r="A40" s="2" t="s">
        <v>22</v>
      </c>
      <c r="B40" s="7" t="str">
        <f>B27</f>
        <v>#DIV/0!</v>
      </c>
    </row>
    <row r="41">
      <c r="A41" s="2" t="s">
        <v>23</v>
      </c>
      <c r="B41" s="7" t="str">
        <f>B34</f>
        <v>#DIV/0!</v>
      </c>
    </row>
    <row r="42">
      <c r="A42" s="2"/>
      <c r="C42" s="2"/>
    </row>
    <row r="43">
      <c r="A43" s="9" t="s">
        <v>24</v>
      </c>
      <c r="B43" s="10" t="str">
        <f>SUM(B38:B41)</f>
        <v>#DIV/0!</v>
      </c>
      <c r="C43" s="9" t="s">
        <v>15</v>
      </c>
    </row>
  </sheetData>
  <mergeCells count="6">
    <mergeCell ref="A1:C1"/>
    <mergeCell ref="A8:C8"/>
    <mergeCell ref="A15:C15"/>
    <mergeCell ref="A22:C22"/>
    <mergeCell ref="A29:C29"/>
    <mergeCell ref="A36:C36"/>
  </mergeCells>
  <drawing r:id="rId1"/>
</worksheet>
</file>