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xr:revisionPtr revIDLastSave="0" documentId="8_{FAD83E23-A998-4F06-818B-17AD5BC1A561}" xr6:coauthVersionLast="45" xr6:coauthVersionMax="45" xr10:uidLastSave="{00000000-0000-0000-0000-000000000000}"/>
  <bookViews>
    <workbookView xWindow="-120" yWindow="-120" windowWidth="29040" windowHeight="15840" xr2:uid="{57D61C67-29FB-4D1F-A18E-6F67BCA8338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2" i="1" l="1"/>
  <c r="AG51" i="1"/>
  <c r="AG50" i="1"/>
  <c r="AG49" i="1"/>
  <c r="AD49" i="1"/>
  <c r="AD52" i="1" s="1"/>
  <c r="AC49" i="1"/>
  <c r="AC52" i="1" s="1"/>
  <c r="AB49" i="1"/>
  <c r="AB52" i="1" s="1"/>
  <c r="AA49" i="1"/>
  <c r="AA52" i="1" s="1"/>
  <c r="Z49" i="1"/>
  <c r="Z51" i="1" s="1"/>
  <c r="Y49" i="1"/>
  <c r="Y52" i="1" s="1"/>
  <c r="AG48" i="1"/>
  <c r="AD48" i="1"/>
  <c r="AD50" i="1" s="1"/>
  <c r="AC48" i="1"/>
  <c r="AC50" i="1" s="1"/>
  <c r="AB48" i="1"/>
  <c r="AB50" i="1" s="1"/>
  <c r="AA48" i="1"/>
  <c r="AA50" i="1" s="1"/>
  <c r="Z48" i="1"/>
  <c r="Z50" i="1" s="1"/>
  <c r="Y48" i="1"/>
  <c r="Y50" i="1" s="1"/>
  <c r="AG47" i="1"/>
  <c r="AD47" i="1"/>
  <c r="AC47" i="1"/>
  <c r="AB47" i="1"/>
  <c r="AA47" i="1"/>
  <c r="Z47" i="1"/>
  <c r="Y47" i="1"/>
  <c r="O5" i="1"/>
  <c r="O4" i="1"/>
  <c r="O7" i="1" s="1"/>
  <c r="N4" i="1"/>
  <c r="N6" i="1" s="1"/>
  <c r="O3" i="1"/>
  <c r="O6" i="1" s="1"/>
  <c r="N3" i="1"/>
  <c r="N5" i="1" s="1"/>
  <c r="Q2" i="1"/>
  <c r="O2" i="1"/>
  <c r="N2" i="1"/>
  <c r="N7" i="1" l="1"/>
  <c r="AA51" i="1"/>
  <c r="Z52" i="1"/>
  <c r="AB51" i="1"/>
  <c r="AC51" i="1"/>
  <c r="AD51" i="1"/>
  <c r="Y51" i="1"/>
</calcChain>
</file>

<file path=xl/sharedStrings.xml><?xml version="1.0" encoding="utf-8"?>
<sst xmlns="http://schemas.openxmlformats.org/spreadsheetml/2006/main" count="700" uniqueCount="254">
  <si>
    <t>AAPO</t>
  </si>
  <si>
    <t>Group 1</t>
  </si>
  <si>
    <t>Group 2</t>
  </si>
  <si>
    <t>t-test</t>
  </si>
  <si>
    <t>ABAVA</t>
  </si>
  <si>
    <t>AKKA</t>
  </si>
  <si>
    <t>1Q</t>
  </si>
  <si>
    <t>ADONIS</t>
  </si>
  <si>
    <t>ACAPELLA</t>
  </si>
  <si>
    <t>AMOURETTE</t>
  </si>
  <si>
    <t>Med</t>
  </si>
  <si>
    <t>AGENDA</t>
  </si>
  <si>
    <t>ATHOS</t>
  </si>
  <si>
    <t>3Q</t>
  </si>
  <si>
    <t>AKITA</t>
  </si>
  <si>
    <t>ELO</t>
  </si>
  <si>
    <t>Med-1Q</t>
  </si>
  <si>
    <t>AKCENT</t>
  </si>
  <si>
    <t>ESME</t>
  </si>
  <si>
    <t>3Q-Med</t>
  </si>
  <si>
    <t>ALEXIS</t>
  </si>
  <si>
    <t>FREJA</t>
  </si>
  <si>
    <t>IQR</t>
  </si>
  <si>
    <t>ALIS</t>
  </si>
  <si>
    <t>GORM</t>
  </si>
  <si>
    <t>ALLIOT</t>
  </si>
  <si>
    <t>IDA</t>
  </si>
  <si>
    <t>IDUMEJA</t>
  </si>
  <si>
    <t>ANACONDA</t>
  </si>
  <si>
    <t>ILGA</t>
  </si>
  <si>
    <t>ANAIS</t>
  </si>
  <si>
    <t>IMULA</t>
  </si>
  <si>
    <t>ANNABELL</t>
  </si>
  <si>
    <t>LATVIJASVIETEJIE</t>
  </si>
  <si>
    <t>ANSIS</t>
  </si>
  <si>
    <t>LINDEN</t>
  </si>
  <si>
    <t>APPALOOSA</t>
  </si>
  <si>
    <t>LYSIMAX</t>
  </si>
  <si>
    <t>ARAMIR</t>
  </si>
  <si>
    <t>MONA</t>
  </si>
  <si>
    <t>ARDILA</t>
  </si>
  <si>
    <t>ORZA</t>
  </si>
  <si>
    <t>ARMELLE</t>
  </si>
  <si>
    <t>PRIORA</t>
  </si>
  <si>
    <t>ARVO</t>
  </si>
  <si>
    <t>RASA</t>
  </si>
  <si>
    <t>ASTORIA</t>
  </si>
  <si>
    <t>SAANA</t>
  </si>
  <si>
    <t>ATHENA</t>
  </si>
  <si>
    <t>SALVE</t>
  </si>
  <si>
    <t>ATLAS</t>
  </si>
  <si>
    <t>STELLA</t>
  </si>
  <si>
    <t>ATRIBUT</t>
  </si>
  <si>
    <t>THISTLE</t>
  </si>
  <si>
    <t>AURORE</t>
  </si>
  <si>
    <t>VANKKURI</t>
  </si>
  <si>
    <t>AVEC</t>
  </si>
  <si>
    <t>VIIVI</t>
  </si>
  <si>
    <t>BALDER</t>
  </si>
  <si>
    <t>BALDERJ</t>
  </si>
  <si>
    <t>BALGA</t>
  </si>
  <si>
    <t>BARABAS</t>
  </si>
  <si>
    <t>BARKE</t>
  </si>
  <si>
    <t>BARONESSE</t>
  </si>
  <si>
    <t>BERENICE</t>
  </si>
  <si>
    <t>BERWICK</t>
  </si>
  <si>
    <t>BIRKA</t>
  </si>
  <si>
    <t>BERYLLIUM</t>
  </si>
  <si>
    <t>BLENHEIM</t>
  </si>
  <si>
    <t>BRAEMAR</t>
  </si>
  <si>
    <t>BRAHMS</t>
  </si>
  <si>
    <t>BRAZIL</t>
  </si>
  <si>
    <t>CALGARY</t>
  </si>
  <si>
    <t>CALICO</t>
  </si>
  <si>
    <t>CAMPALA</t>
  </si>
  <si>
    <t>CATALINA</t>
  </si>
  <si>
    <t>CECILIA</t>
  </si>
  <si>
    <t>CELEBRA</t>
  </si>
  <si>
    <t>CELLAR</t>
  </si>
  <si>
    <t>CEYLON</t>
  </si>
  <si>
    <t>CHANELL</t>
  </si>
  <si>
    <t>CHARIOT</t>
  </si>
  <si>
    <t>1-2</t>
  </si>
  <si>
    <t>CHIME</t>
  </si>
  <si>
    <t>1-6</t>
  </si>
  <si>
    <t>CLARITY</t>
  </si>
  <si>
    <t>2-3</t>
  </si>
  <si>
    <t>CLASS</t>
  </si>
  <si>
    <t>CLARA</t>
  </si>
  <si>
    <t>2-4</t>
  </si>
  <si>
    <t>CLEOPATRA</t>
  </si>
  <si>
    <t>3-6</t>
  </si>
  <si>
    <t>COLADA</t>
  </si>
  <si>
    <t>4-6</t>
  </si>
  <si>
    <t>COOPER</t>
  </si>
  <si>
    <t>CORGI</t>
  </si>
  <si>
    <t>CORNICHE</t>
  </si>
  <si>
    <t>CRIBBAGE</t>
  </si>
  <si>
    <t>CRISTALIA</t>
  </si>
  <si>
    <t>CROYDON</t>
  </si>
  <si>
    <t>DANDY</t>
  </si>
  <si>
    <t>CRUSADER</t>
  </si>
  <si>
    <t>DIALOG</t>
  </si>
  <si>
    <t>DOMEN</t>
  </si>
  <si>
    <t>DANUTA</t>
  </si>
  <si>
    <t>DROST</t>
  </si>
  <si>
    <t>DEBAABED</t>
  </si>
  <si>
    <t>FAIRYTALE</t>
  </si>
  <si>
    <t>DELIBES</t>
  </si>
  <si>
    <t>HELMI</t>
  </si>
  <si>
    <t>DERKADO</t>
  </si>
  <si>
    <t>IMPALA</t>
  </si>
  <si>
    <t>DEW</t>
  </si>
  <si>
    <t>ISABELLA</t>
  </si>
  <si>
    <t>KEOPS</t>
  </si>
  <si>
    <t>LENTA</t>
  </si>
  <si>
    <t>DRAUGHT</t>
  </si>
  <si>
    <t>MAJA</t>
  </si>
  <si>
    <t>MARTHE</t>
  </si>
  <si>
    <t>DRUM</t>
  </si>
  <si>
    <t>MIDAS</t>
  </si>
  <si>
    <t>ELANTRA</t>
  </si>
  <si>
    <t>EGMONT</t>
  </si>
  <si>
    <t>NATHALIE</t>
  </si>
  <si>
    <t>FAVORIT</t>
  </si>
  <si>
    <t>DUCHESS</t>
  </si>
  <si>
    <t>NERUDA</t>
  </si>
  <si>
    <t>FELICITAS</t>
  </si>
  <si>
    <t>EMIR</t>
  </si>
  <si>
    <t>NORDAL</t>
  </si>
  <si>
    <t>FORMULA</t>
  </si>
  <si>
    <t>EUNOVA</t>
  </si>
  <si>
    <t>ODIN</t>
  </si>
  <si>
    <t>GALAN</t>
  </si>
  <si>
    <t>EXTRACT</t>
  </si>
  <si>
    <t>RUJA</t>
  </si>
  <si>
    <t>GOLD</t>
  </si>
  <si>
    <t>SCANDIUM</t>
  </si>
  <si>
    <t>HASSAN</t>
  </si>
  <si>
    <t>FAMIN</t>
  </si>
  <si>
    <t>SMILLA</t>
  </si>
  <si>
    <t>HEATHER</t>
  </si>
  <si>
    <t>STENDES</t>
  </si>
  <si>
    <t>HERIS</t>
  </si>
  <si>
    <t>FELICIE</t>
  </si>
  <si>
    <t>URSA</t>
  </si>
  <si>
    <t>HERON</t>
  </si>
  <si>
    <t>WREN</t>
  </si>
  <si>
    <t>HORIZON</t>
  </si>
  <si>
    <t>FOXTROT</t>
  </si>
  <si>
    <t>ZENIT</t>
  </si>
  <si>
    <t>HOST</t>
  </si>
  <si>
    <t>FRANKLIN</t>
  </si>
  <si>
    <t>ZEPHYR</t>
  </si>
  <si>
    <t>HYDROGEN</t>
  </si>
  <si>
    <t>INDOLA</t>
  </si>
  <si>
    <t>KESTREL</t>
  </si>
  <si>
    <t>GATE</t>
  </si>
  <si>
    <t>MACAW</t>
  </si>
  <si>
    <t>GIZMO</t>
  </si>
  <si>
    <t>MIKADO</t>
  </si>
  <si>
    <t>GLOBAL</t>
  </si>
  <si>
    <t>MOLLY</t>
  </si>
  <si>
    <t>GOLDIE</t>
  </si>
  <si>
    <t>NOVELLO</t>
  </si>
  <si>
    <t>OTTO</t>
  </si>
  <si>
    <t>GRANTA</t>
  </si>
  <si>
    <t>PITCHER</t>
  </si>
  <si>
    <t>GULL</t>
  </si>
  <si>
    <t>QUENCH</t>
  </si>
  <si>
    <t>GUNDEL</t>
  </si>
  <si>
    <t>RAGTIME</t>
  </si>
  <si>
    <t>HANKA</t>
  </si>
  <si>
    <t>RAPID</t>
  </si>
  <si>
    <t>HARRY</t>
  </si>
  <si>
    <t>ROXANA</t>
  </si>
  <si>
    <t>HART</t>
  </si>
  <si>
    <t>SIMBA</t>
  </si>
  <si>
    <t>SPARTAN</t>
  </si>
  <si>
    <t>SPIRAL</t>
  </si>
  <si>
    <t>STEINA</t>
  </si>
  <si>
    <t>HOPPER</t>
  </si>
  <si>
    <t>SWSTELLA</t>
  </si>
  <si>
    <t>IMBER</t>
  </si>
  <si>
    <t>TARTAN</t>
  </si>
  <si>
    <t>JAREK</t>
  </si>
  <si>
    <t>THRIFT</t>
  </si>
  <si>
    <t>JIVE</t>
  </si>
  <si>
    <t>TRIUMPH</t>
  </si>
  <si>
    <t>KARAT</t>
  </si>
  <si>
    <t>TUCSON</t>
  </si>
  <si>
    <t>KLAXON</t>
  </si>
  <si>
    <t>TURNBERRY</t>
  </si>
  <si>
    <t>KORAL</t>
  </si>
  <si>
    <t>KRISTAPS</t>
  </si>
  <si>
    <t>KRYSTAL</t>
  </si>
  <si>
    <t>LADIK</t>
  </si>
  <si>
    <t>LITHIUM</t>
  </si>
  <si>
    <t>LIVET</t>
  </si>
  <si>
    <t>LOFAABED</t>
  </si>
  <si>
    <t>LUD</t>
  </si>
  <si>
    <t>LUX</t>
  </si>
  <si>
    <t>MADRAS</t>
  </si>
  <si>
    <t>MARISMINK</t>
  </si>
  <si>
    <t>MAYPOLE</t>
  </si>
  <si>
    <t>MELITTA</t>
  </si>
  <si>
    <t>MINSTREL</t>
  </si>
  <si>
    <t>NIMBUS</t>
  </si>
  <si>
    <t>LEENI</t>
  </si>
  <si>
    <t>ODESSA</t>
  </si>
  <si>
    <t>OKOS</t>
  </si>
  <si>
    <t>OPTIC</t>
  </si>
  <si>
    <t>PASADENA</t>
  </si>
  <si>
    <t>PENTHOUSE</t>
  </si>
  <si>
    <t>PEWTER</t>
  </si>
  <si>
    <t>PONGO</t>
  </si>
  <si>
    <t>PRIMERA</t>
  </si>
  <si>
    <t>PRISMA</t>
  </si>
  <si>
    <t>PROSA</t>
  </si>
  <si>
    <t>MARIS_MINK</t>
  </si>
  <si>
    <t>QUARTET</t>
  </si>
  <si>
    <t>RAINBOW</t>
  </si>
  <si>
    <t>RAKAIA</t>
  </si>
  <si>
    <t>RIVIERA</t>
  </si>
  <si>
    <t>RUMMY</t>
  </si>
  <si>
    <t>SALKA</t>
  </si>
  <si>
    <t>SALOON</t>
  </si>
  <si>
    <t>SCARLETT</t>
  </si>
  <si>
    <t>SEBASTIAN</t>
  </si>
  <si>
    <t>SKITTLE</t>
  </si>
  <si>
    <t>STARLIGHT</t>
  </si>
  <si>
    <t>STATIC</t>
  </si>
  <si>
    <t>SW2808</t>
  </si>
  <si>
    <t>SWMACSENA</t>
  </si>
  <si>
    <t>TABORA</t>
  </si>
  <si>
    <t>TANKARD</t>
  </si>
  <si>
    <t>TAPHOUSE</t>
  </si>
  <si>
    <t>TERNO</t>
  </si>
  <si>
    <t>THURINGIA</t>
  </si>
  <si>
    <t>TOBY</t>
  </si>
  <si>
    <t>TOCADA</t>
  </si>
  <si>
    <t>TRINIDAD</t>
  </si>
  <si>
    <t>TROON</t>
  </si>
  <si>
    <t>TYNE</t>
  </si>
  <si>
    <t>URSEL</t>
  </si>
  <si>
    <t>QUARTZ</t>
  </si>
  <si>
    <t>VELVET</t>
  </si>
  <si>
    <t>VISKOSA</t>
  </si>
  <si>
    <t>WAGGON</t>
  </si>
  <si>
    <t>WEITOR</t>
  </si>
  <si>
    <t>WELAM</t>
  </si>
  <si>
    <t>WICKET</t>
  </si>
  <si>
    <t>WISA</t>
  </si>
  <si>
    <t>SW MACSENA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</si>
</sst>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/>
                </a:solidFill>
              </a:rPr>
              <a:t>6H combined haplotype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(Sheet1!$N$7,Sheet1!$P$7)</c:f>
                <c:numCache>
                  <c:formatCode>General</c:formatCode>
                  <c:ptCount val="2"/>
                  <c:pt idx="0">
                    <c:v>0.9629834587500028</c:v>
                  </c:pt>
                  <c:pt idx="1">
                    <c:v>0.31985000000000002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Sheet1!$N$2:$O$2</c:f>
              <c:numCache>
                <c:formatCode>General</c:formatCode>
                <c:ptCount val="2"/>
                <c:pt idx="0">
                  <c:v>22.187741304999999</c:v>
                </c:pt>
                <c:pt idx="1">
                  <c:v>21.979019119999997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5-4298-9894-3935CCD798BC}"/>
            </c:ext>
          </c:extLst>
        </c:ser>
        <c:ser>
          <c:idx val="1"/>
          <c:order val="1"/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val>
            <c:numRef>
              <c:f>Sheet1!$N$5:$O$5</c:f>
              <c:numCache>
                <c:formatCode>General</c:formatCode>
                <c:ptCount val="2"/>
                <c:pt idx="0">
                  <c:v>0.34971156499999978</c:v>
                </c:pt>
                <c:pt idx="1">
                  <c:v>0.20674107000000319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5-4298-9894-3935CCD798BC}"/>
            </c:ext>
          </c:extLst>
        </c:ser>
        <c:ser>
          <c:idx val="2"/>
          <c:order val="2"/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(Sheet1!$N$7,Sheet1!$Q$7)</c:f>
                <c:numCache>
                  <c:formatCode>General</c:formatCode>
                  <c:ptCount val="2"/>
                  <c:pt idx="0">
                    <c:v>0.9629834587500028</c:v>
                  </c:pt>
                  <c:pt idx="1">
                    <c:v>0.47647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Sheet1!$N$6:$O$6</c:f>
              <c:numCache>
                <c:formatCode>General</c:formatCode>
                <c:ptCount val="2"/>
                <c:pt idx="0">
                  <c:v>0.29227740750000208</c:v>
                </c:pt>
                <c:pt idx="1">
                  <c:v>0.20420818999999923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5-4298-9894-3935CCD7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2635120"/>
        <c:axId val="922633480"/>
      </c:barChart>
      <c:catAx>
        <c:axId val="9226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33480"/>
        <c:crosses val="autoZero"/>
        <c:auto val="1"/>
        <c:lblAlgn val="ctr"/>
        <c:lblOffset val="100"/>
        <c:noMultiLvlLbl val="0"/>
      </c:catAx>
      <c:valAx>
        <c:axId val="922633480"/>
        <c:scaling>
          <c:orientation val="minMax"/>
          <c:max val="24.5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GB" sz="1600" b="1" i="0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FT-IR Lignin Content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226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/>
                </a:solidFill>
              </a:rPr>
              <a:t>Expanded Haplotype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77010961865063E-2"/>
          <c:y val="4.2308174885120932E-2"/>
          <c:w val="0.92055029591889248"/>
          <c:h val="0.87575862653522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Sheet1!$X$47</c:f>
              <c:strCache>
                <c:ptCount val="1"/>
                <c:pt idx="0">
                  <c:v>1Q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([1]Sheet1!$Y$52,[1]Sheet1!$Z$53,[1]Sheet1!$AA$52,[1]Sheet1!$AB$53,[1]Sheet1!$AC$53,[1]Sheet1!$AD$53)</c:f>
                <c:numCache>
                  <c:formatCode>General</c:formatCode>
                  <c:ptCount val="6"/>
                  <c:pt idx="0">
                    <c:v>1.0032236999999959</c:v>
                  </c:pt>
                  <c:pt idx="1">
                    <c:v>0.22702</c:v>
                  </c:pt>
                  <c:pt idx="2">
                    <c:v>0.91402510499999678</c:v>
                  </c:pt>
                  <c:pt idx="3">
                    <c:v>0.75673000000000001</c:v>
                  </c:pt>
                  <c:pt idx="4">
                    <c:v>0.21195</c:v>
                  </c:pt>
                  <c:pt idx="5">
                    <c:v>0.39051000000000002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Sheet1!$Y$46:$AD$46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Sheet1!$Y$47:$AD$47</c:f>
              <c:numCache>
                <c:formatCode>General</c:formatCode>
                <c:ptCount val="6"/>
                <c:pt idx="0">
                  <c:v>22.144719030000001</c:v>
                </c:pt>
                <c:pt idx="1">
                  <c:v>21.8958968725</c:v>
                </c:pt>
                <c:pt idx="2">
                  <c:v>22.161680230000002</c:v>
                </c:pt>
                <c:pt idx="3">
                  <c:v>22.316318510000002</c:v>
                </c:pt>
                <c:pt idx="4">
                  <c:v>22.470342219999999</c:v>
                </c:pt>
                <c:pt idx="5">
                  <c:v>22.049682075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1-45C1-9AFD-E96FF70C1A8C}"/>
            </c:ext>
          </c:extLst>
        </c:ser>
        <c:ser>
          <c:idx val="1"/>
          <c:order val="1"/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val>
            <c:numRef>
              <c:f>Sheet1!$Y$50:$AD$50</c:f>
              <c:numCache>
                <c:formatCode>General</c:formatCode>
                <c:ptCount val="6"/>
                <c:pt idx="0">
                  <c:v>0.39431727999999922</c:v>
                </c:pt>
                <c:pt idx="1">
                  <c:v>0.10607476750000089</c:v>
                </c:pt>
                <c:pt idx="2">
                  <c:v>0.32922865999999829</c:v>
                </c:pt>
                <c:pt idx="3">
                  <c:v>0.22082443999999768</c:v>
                </c:pt>
                <c:pt idx="4">
                  <c:v>0.2119531600000002</c:v>
                </c:pt>
                <c:pt idx="5">
                  <c:v>9.0923679999999507E-2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1-45C1-9AFD-E96FF70C1A8C}"/>
            </c:ext>
          </c:extLst>
        </c:ser>
        <c:ser>
          <c:idx val="2"/>
          <c:order val="2"/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([1]Sheet1!$Y$52,[1]Sheet1!$Z$52,[1]Sheet1!$AA$54,[1]Sheet1!$AB$54,[1]Sheet1!$AC$54,[1]Sheet1!$AD$54)</c:f>
                <c:numCache>
                  <c:formatCode>General</c:formatCode>
                  <c:ptCount val="6"/>
                  <c:pt idx="0">
                    <c:v>1.0032236999999959</c:v>
                  </c:pt>
                  <c:pt idx="1">
                    <c:v>0.49560481874999773</c:v>
                  </c:pt>
                  <c:pt idx="2">
                    <c:v>0.52315</c:v>
                  </c:pt>
                  <c:pt idx="3">
                    <c:v>0.71308000000000005</c:v>
                  </c:pt>
                  <c:pt idx="4">
                    <c:v>1.302E-2</c:v>
                  </c:pt>
                  <c:pt idx="5">
                    <c:v>0.14471999999999999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Sheet1!$Y$51:$AD$51</c:f>
              <c:numCache>
                <c:formatCode>General</c:formatCode>
                <c:ptCount val="6"/>
                <c:pt idx="0">
                  <c:v>0.27449851999999808</c:v>
                </c:pt>
                <c:pt idx="1">
                  <c:v>0.2243284449999976</c:v>
                </c:pt>
                <c:pt idx="2">
                  <c:v>0.28012140999999957</c:v>
                </c:pt>
                <c:pt idx="3">
                  <c:v>0.32271788000000257</c:v>
                </c:pt>
                <c:pt idx="4">
                  <c:v>1.3015684999999166E-2</c:v>
                </c:pt>
                <c:pt idx="5">
                  <c:v>0.29699506749999927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1-45C1-9AFD-E96FF70C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097000"/>
        <c:axId val="1015099952"/>
      </c:barChart>
      <c:catAx>
        <c:axId val="10150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15099952"/>
        <c:crosses val="autoZero"/>
        <c:auto val="1"/>
        <c:lblAlgn val="ctr"/>
        <c:lblOffset val="100"/>
        <c:noMultiLvlLbl val="0"/>
      </c:catAx>
      <c:valAx>
        <c:axId val="101509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FTIR Lignin Content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1509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7</xdr:row>
      <xdr:rowOff>119061</xdr:rowOff>
    </xdr:from>
    <xdr:to>
      <xdr:col>27</xdr:col>
      <xdr:colOff>561974</xdr:colOff>
      <xdr:row>40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5B1DE-1949-4FD9-A90D-7D4F25B23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55</xdr:row>
      <xdr:rowOff>166686</xdr:rowOff>
    </xdr:from>
    <xdr:to>
      <xdr:col>39</xdr:col>
      <xdr:colOff>19050</xdr:colOff>
      <xdr:row>88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B0B47-E6B6-4FB9-BCA6-2803FE003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0.29783</cdr:x>
      <cdr:y>0.07016</cdr:y>
    </cdr:from>
    <cdr:to>
      <cdr:x>0.30775</cdr:x>
      <cdr:y>0.08713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EF69DCA0-EEAA-4E40-8110-37783BAE9D1F}"/>
            </a:ext>
          </a:extLst>
        </cdr:cNvPr>
        <cdr:cNvSpPr/>
      </cdr:nvSpPr>
      <cdr:spPr>
        <a:xfrm xmlns:a="http://schemas.openxmlformats.org/drawingml/2006/main">
          <a:off x="3401404" y="433363"/>
          <a:ext cx="113292" cy="10482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0.29744</cdr:x>
      <cdr:y>0.72989</cdr:y>
    </cdr:from>
    <cdr:to>
      <cdr:x>0.30736</cdr:x>
      <cdr:y>0.74685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DFA83C38-9D2B-452E-9382-D93EC3CDEBF2}"/>
            </a:ext>
          </a:extLst>
        </cdr:cNvPr>
        <cdr:cNvSpPr/>
      </cdr:nvSpPr>
      <cdr:spPr>
        <a:xfrm xmlns:a="http://schemas.openxmlformats.org/drawingml/2006/main">
          <a:off x="3396927" y="4508528"/>
          <a:ext cx="113291" cy="10476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0.29661</cdr:x>
      <cdr:y>0.71293</cdr:y>
    </cdr:from>
    <cdr:to>
      <cdr:x>0.30653</cdr:x>
      <cdr:y>0.72989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DFA83C38-9D2B-452E-9382-D93EC3CDEBF2}"/>
            </a:ext>
          </a:extLst>
        </cdr:cNvPr>
        <cdr:cNvSpPr/>
      </cdr:nvSpPr>
      <cdr:spPr>
        <a:xfrm xmlns:a="http://schemas.openxmlformats.org/drawingml/2006/main">
          <a:off x="3387402" y="4403755"/>
          <a:ext cx="113291" cy="1047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0.29757</cdr:x>
      <cdr:y>0.81008</cdr:y>
    </cdr:from>
    <cdr:to>
      <cdr:x>0.30749</cdr:x>
      <cdr:y>0.82704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0D8C393D-CB04-4F05-839B-A925B7636AB3}"/>
            </a:ext>
          </a:extLst>
        </cdr:cNvPr>
        <cdr:cNvSpPr/>
      </cdr:nvSpPr>
      <cdr:spPr>
        <a:xfrm xmlns:a="http://schemas.openxmlformats.org/drawingml/2006/main">
          <a:off x="3398434" y="5003822"/>
          <a:ext cx="113291" cy="1047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0.26772</cdr:x>
      <cdr:y>0.85813</cdr:y>
    </cdr:from>
    <cdr:to>
      <cdr:x>0.34362</cdr:x>
      <cdr:y>0.91211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E5D597DC-1290-4812-A0DD-0A8AC7BAA270}"/>
            </a:ext>
          </a:extLst>
        </cdr:cNvPr>
        <cdr:cNvSpPr txBox="1"/>
      </cdr:nvSpPr>
      <cdr:spPr>
        <a:xfrm xmlns:a="http://schemas.openxmlformats.org/drawingml/2006/main">
          <a:off x="3057526" y="5300664"/>
          <a:ext cx="866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 = 192</a:t>
          </a:r>
        </a:p>
      </cdr:txBody>
    </cdr:sp>
  </cdr:relSizeAnchor>
  <cdr:relSizeAnchor xmlns:cdr="http://schemas.openxmlformats.org/drawingml/2006/chartDrawing">
    <cdr:from>
      <cdr:x>0.72171</cdr:x>
      <cdr:y>0.85634</cdr:y>
    </cdr:from>
    <cdr:to>
      <cdr:x>0.79761</cdr:x>
      <cdr:y>0.91031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A875BDE-8B12-4863-928B-7349EF9C1DEB}"/>
            </a:ext>
          </a:extLst>
        </cdr:cNvPr>
        <cdr:cNvSpPr txBox="1"/>
      </cdr:nvSpPr>
      <cdr:spPr>
        <a:xfrm xmlns:a="http://schemas.openxmlformats.org/drawingml/2006/main">
          <a:off x="8242300" y="5289550"/>
          <a:ext cx="866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 = 19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0.11608</cdr:x>
      <cdr:y>0.70008</cdr:y>
    </cdr:from>
    <cdr:to>
      <cdr:x>0.18588</cdr:x>
      <cdr:y>0.74139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CAB31E-03BD-40A5-919E-28EDC728877D}"/>
            </a:ext>
          </a:extLst>
        </cdr:cNvPr>
        <cdr:cNvSpPr txBox="1"/>
      </cdr:nvSpPr>
      <cdr:spPr>
        <a:xfrm xmlns:a="http://schemas.openxmlformats.org/drawingml/2006/main">
          <a:off x="1409700" y="4357689"/>
          <a:ext cx="847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 b="1">
              <a:latin typeface="Arial" panose="020B0604020202020204" pitchFamily="34" charset="0"/>
              <a:cs typeface="Arial" panose="020B0604020202020204" pitchFamily="34" charset="0"/>
            </a:rPr>
            <a:t>N = 109</a:t>
          </a:r>
        </a:p>
      </cdr:txBody>
    </cdr:sp>
  </cdr:relSizeAnchor>
  <cdr:relSizeAnchor xmlns:cdr="http://schemas.openxmlformats.org/drawingml/2006/chartDrawing">
    <cdr:from>
      <cdr:x>0.27059</cdr:x>
      <cdr:y>0.7062</cdr:y>
    </cdr:from>
    <cdr:to>
      <cdr:x>0.34353</cdr:x>
      <cdr:y>0.75363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C9FBDE3-9086-466F-BBBD-40900A658712}"/>
            </a:ext>
          </a:extLst>
        </cdr:cNvPr>
        <cdr:cNvSpPr txBox="1"/>
      </cdr:nvSpPr>
      <cdr:spPr>
        <a:xfrm xmlns:a="http://schemas.openxmlformats.org/drawingml/2006/main">
          <a:off x="3286125" y="4395789"/>
          <a:ext cx="885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 b="1">
              <a:latin typeface="Arial" panose="020B0604020202020204" pitchFamily="34" charset="0"/>
              <a:cs typeface="Arial" panose="020B0604020202020204" pitchFamily="34" charset="0"/>
            </a:rPr>
            <a:t>N = 10</a:t>
          </a:r>
        </a:p>
      </cdr:txBody>
    </cdr:sp>
  </cdr:relSizeAnchor>
  <cdr:relSizeAnchor xmlns:cdr="http://schemas.openxmlformats.org/drawingml/2006/chartDrawing">
    <cdr:from>
      <cdr:x>0.42065</cdr:x>
      <cdr:y>0.71053</cdr:y>
    </cdr:from>
    <cdr:to>
      <cdr:x>0.49359</cdr:x>
      <cdr:y>0.75797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615CD74-2994-4DE4-A2CF-1F5C4B508F91}"/>
            </a:ext>
          </a:extLst>
        </cdr:cNvPr>
        <cdr:cNvSpPr txBox="1"/>
      </cdr:nvSpPr>
      <cdr:spPr>
        <a:xfrm xmlns:a="http://schemas.openxmlformats.org/drawingml/2006/main">
          <a:off x="5108575" y="4422775"/>
          <a:ext cx="885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1">
              <a:latin typeface="Arial" panose="020B0604020202020204" pitchFamily="34" charset="0"/>
              <a:cs typeface="Arial" panose="020B0604020202020204" pitchFamily="34" charset="0"/>
            </a:rPr>
            <a:t>N = 29</a:t>
          </a:r>
        </a:p>
      </cdr:txBody>
    </cdr:sp>
  </cdr:relSizeAnchor>
  <cdr:relSizeAnchor xmlns:cdr="http://schemas.openxmlformats.org/drawingml/2006/chartDrawing">
    <cdr:from>
      <cdr:x>0.57752</cdr:x>
      <cdr:y>0.70747</cdr:y>
    </cdr:from>
    <cdr:to>
      <cdr:x>0.65046</cdr:x>
      <cdr:y>0.75491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6E6332-A0D6-4EDC-9525-CC7A4F6C5C0D}"/>
            </a:ext>
          </a:extLst>
        </cdr:cNvPr>
        <cdr:cNvSpPr txBox="1"/>
      </cdr:nvSpPr>
      <cdr:spPr>
        <a:xfrm xmlns:a="http://schemas.openxmlformats.org/drawingml/2006/main">
          <a:off x="7013575" y="4403725"/>
          <a:ext cx="885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1">
              <a:latin typeface="Arial" panose="020B0604020202020204" pitchFamily="34" charset="0"/>
              <a:cs typeface="Arial" panose="020B0604020202020204" pitchFamily="34" charset="0"/>
            </a:rPr>
            <a:t>N = 51</a:t>
          </a:r>
        </a:p>
      </cdr:txBody>
    </cdr:sp>
  </cdr:relSizeAnchor>
  <cdr:relSizeAnchor xmlns:cdr="http://schemas.openxmlformats.org/drawingml/2006/chartDrawing">
    <cdr:from>
      <cdr:x>0.73281</cdr:x>
      <cdr:y>0.70594</cdr:y>
    </cdr:from>
    <cdr:to>
      <cdr:x>0.80575</cdr:x>
      <cdr:y>0.75338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F495AC3-F8A8-4840-83AF-9A8E3FA6C118}"/>
            </a:ext>
          </a:extLst>
        </cdr:cNvPr>
        <cdr:cNvSpPr txBox="1"/>
      </cdr:nvSpPr>
      <cdr:spPr>
        <a:xfrm xmlns:a="http://schemas.openxmlformats.org/drawingml/2006/main">
          <a:off x="8899525" y="4394200"/>
          <a:ext cx="885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1">
              <a:latin typeface="Arial" panose="020B0604020202020204" pitchFamily="34" charset="0"/>
              <a:cs typeface="Arial" panose="020B0604020202020204" pitchFamily="34" charset="0"/>
            </a:rPr>
            <a:t>N = 3</a:t>
          </a:r>
        </a:p>
      </cdr:txBody>
    </cdr:sp>
  </cdr:relSizeAnchor>
  <cdr:relSizeAnchor xmlns:cdr="http://schemas.openxmlformats.org/drawingml/2006/chartDrawing">
    <cdr:from>
      <cdr:x>0.88105</cdr:x>
      <cdr:y>0.70747</cdr:y>
    </cdr:from>
    <cdr:to>
      <cdr:x>0.95399</cdr:x>
      <cdr:y>0.75491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F6F6A12-DC73-453F-B93E-4010EF717E8F}"/>
            </a:ext>
          </a:extLst>
        </cdr:cNvPr>
        <cdr:cNvSpPr txBox="1"/>
      </cdr:nvSpPr>
      <cdr:spPr>
        <a:xfrm xmlns:a="http://schemas.openxmlformats.org/drawingml/2006/main">
          <a:off x="10699750" y="4403725"/>
          <a:ext cx="885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1">
              <a:latin typeface="Arial" panose="020B0604020202020204" pitchFamily="34" charset="0"/>
              <a:cs typeface="Arial" panose="020B0604020202020204" pitchFamily="34" charset="0"/>
            </a:rPr>
            <a:t>N = 6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GAPIT/LigninGAPITDec2019/Lignin%20gene%20analysis%206H%2060.86_117.78%20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 analysis"/>
      <sheetName val="Sheet5"/>
      <sheetName val="Sheet1"/>
      <sheetName val="Sheet2"/>
      <sheetName val="Sheet3"/>
    </sheetNames>
    <sheetDataSet>
      <sheetData sheetId="0"/>
      <sheetData sheetId="1"/>
      <sheetData sheetId="2">
        <row r="2">
          <cell r="N2">
            <v>22.187741304999999</v>
          </cell>
          <cell r="O2">
            <v>21.979019119999997</v>
          </cell>
        </row>
        <row r="5">
          <cell r="N5">
            <v>0.34971156499999978</v>
          </cell>
          <cell r="O5">
            <v>0.20674107000000319</v>
          </cell>
        </row>
        <row r="6">
          <cell r="N6">
            <v>0.29227740750000208</v>
          </cell>
          <cell r="O6">
            <v>0.20420818999999923</v>
          </cell>
        </row>
        <row r="7">
          <cell r="N7">
            <v>0.9629834587500028</v>
          </cell>
          <cell r="P7">
            <v>0.31985000000000002</v>
          </cell>
          <cell r="Q7">
            <v>0.47647</v>
          </cell>
        </row>
        <row r="46">
          <cell r="Y46">
            <v>1</v>
          </cell>
          <cell r="Z46">
            <v>2</v>
          </cell>
          <cell r="AA46">
            <v>3</v>
          </cell>
          <cell r="AB46">
            <v>4</v>
          </cell>
          <cell r="AC46">
            <v>5</v>
          </cell>
          <cell r="AD46">
            <v>6</v>
          </cell>
        </row>
        <row r="47">
          <cell r="X47" t="str">
            <v>1Q</v>
          </cell>
          <cell r="Y47">
            <v>22.144719030000001</v>
          </cell>
          <cell r="Z47">
            <v>21.8958968725</v>
          </cell>
          <cell r="AA47">
            <v>22.161680230000002</v>
          </cell>
          <cell r="AB47">
            <v>22.316318510000002</v>
          </cell>
          <cell r="AC47">
            <v>22.470342219999999</v>
          </cell>
          <cell r="AD47">
            <v>22.049682075</v>
          </cell>
        </row>
        <row r="50">
          <cell r="Y50">
            <v>0.39431727999999922</v>
          </cell>
          <cell r="Z50">
            <v>0.10607476750000089</v>
          </cell>
          <cell r="AA50">
            <v>0.32922865999999829</v>
          </cell>
          <cell r="AB50">
            <v>0.22082443999999768</v>
          </cell>
          <cell r="AC50">
            <v>0.2119531600000002</v>
          </cell>
          <cell r="AD50">
            <v>9.0923679999999507E-2</v>
          </cell>
        </row>
        <row r="51">
          <cell r="Y51">
            <v>0.27449851999999808</v>
          </cell>
          <cell r="Z51">
            <v>0.2243284449999976</v>
          </cell>
          <cell r="AA51">
            <v>0.28012140999999957</v>
          </cell>
          <cell r="AB51">
            <v>0.32271788000000257</v>
          </cell>
          <cell r="AC51">
            <v>1.3015684999999166E-2</v>
          </cell>
          <cell r="AD51">
            <v>0.29699506749999927</v>
          </cell>
        </row>
        <row r="52">
          <cell r="Y52">
            <v>1.0032236999999959</v>
          </cell>
          <cell r="Z52">
            <v>0.49560481874999773</v>
          </cell>
          <cell r="AA52">
            <v>0.91402510499999678</v>
          </cell>
        </row>
        <row r="53">
          <cell r="Z53">
            <v>0.22702</v>
          </cell>
          <cell r="AB53">
            <v>0.75673000000000001</v>
          </cell>
          <cell r="AC53">
            <v>0.21195</v>
          </cell>
          <cell r="AD53">
            <v>0.39051000000000002</v>
          </cell>
        </row>
        <row r="54">
          <cell r="AA54">
            <v>0.52315</v>
          </cell>
          <cell r="AB54">
            <v>0.71308000000000005</v>
          </cell>
          <cell r="AC54">
            <v>1.302E-2</v>
          </cell>
          <cell r="AD54">
            <v>0.14471999999999999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4B0E-D008-43AA-9415-00D137B71DFF}">
  <dimension ref="A1:AG214"/>
  <sheetViews>
    <sheetView tabSelected="1" zoomScaleNormal="100" workbookViewId="0">
      <selection activeCell="Q89" sqref="Q89"/>
    </sheetView>
  </sheetViews>
  <sheetFormatPr defaultRowHeight="15" x14ac:dyDescent="0.25"/>
  <cols>
    <col min="6" max="6" width="15.140625" customWidth="1"/>
    <col min="9" max="9" width="14.42578125" customWidth="1"/>
    <col min="11" max="11" width="12.28515625" customWidth="1"/>
    <col min="13" max="13" width="10.28515625" bestFit="1" customWidth="1"/>
    <col min="15" max="15" width="12" bestFit="1" customWidth="1"/>
    <col min="17" max="17" width="12.140625" customWidth="1"/>
    <col min="19" max="19" width="11.85546875" bestFit="1" customWidth="1"/>
  </cols>
  <sheetData>
    <row r="1" spans="1:17" x14ac:dyDescent="0.25">
      <c r="A1" t="s">
        <v>0</v>
      </c>
      <c r="F1" t="s">
        <v>1</v>
      </c>
      <c r="I1" t="s">
        <v>2</v>
      </c>
      <c r="N1" t="s">
        <v>1</v>
      </c>
      <c r="O1" t="s">
        <v>2</v>
      </c>
      <c r="Q1" t="s">
        <v>3</v>
      </c>
    </row>
    <row r="2" spans="1:17" x14ac:dyDescent="0.25">
      <c r="A2" t="s">
        <v>4</v>
      </c>
      <c r="B2">
        <v>22.9645888351175</v>
      </c>
      <c r="F2" t="s">
        <v>0</v>
      </c>
      <c r="G2">
        <v>22.874729640000002</v>
      </c>
      <c r="I2" t="s">
        <v>5</v>
      </c>
      <c r="J2">
        <v>22.095451319999999</v>
      </c>
      <c r="M2" t="s">
        <v>6</v>
      </c>
      <c r="N2">
        <f>QUARTILE(G$2:G$210,1)</f>
        <v>22.187741304999999</v>
      </c>
      <c r="O2">
        <f>QUARTILE(J$2:J$25,1)</f>
        <v>21.979019119999997</v>
      </c>
      <c r="Q2">
        <f>TTEST(G2:G210,J2:J25,2,3)</f>
        <v>1.2096386451862803E-3</v>
      </c>
    </row>
    <row r="3" spans="1:17" x14ac:dyDescent="0.25">
      <c r="A3" t="s">
        <v>7</v>
      </c>
      <c r="F3" t="s">
        <v>8</v>
      </c>
      <c r="G3">
        <v>22.73285525</v>
      </c>
      <c r="I3" t="s">
        <v>9</v>
      </c>
      <c r="J3">
        <v>22.682295379999999</v>
      </c>
      <c r="M3" t="s">
        <v>10</v>
      </c>
      <c r="N3">
        <f>QUARTILE(G$2:G$210,2)</f>
        <v>22.537452869999999</v>
      </c>
      <c r="O3">
        <f>QUARTILE(J$2:J$25,2)</f>
        <v>22.18576019</v>
      </c>
    </row>
    <row r="4" spans="1:17" x14ac:dyDescent="0.25">
      <c r="A4" t="s">
        <v>11</v>
      </c>
      <c r="F4" t="s">
        <v>7</v>
      </c>
      <c r="G4">
        <v>23.016937110000001</v>
      </c>
      <c r="I4" t="s">
        <v>12</v>
      </c>
      <c r="J4">
        <v>21.73676073</v>
      </c>
      <c r="M4" t="s">
        <v>13</v>
      </c>
      <c r="N4">
        <f>QUARTILE(G$2:G$210,3)</f>
        <v>22.829730277500001</v>
      </c>
      <c r="O4">
        <f>QUARTILE(J$2:J$25,3)</f>
        <v>22.389968379999999</v>
      </c>
    </row>
    <row r="5" spans="1:17" x14ac:dyDescent="0.25">
      <c r="A5" t="s">
        <v>14</v>
      </c>
      <c r="F5" t="s">
        <v>11</v>
      </c>
      <c r="G5">
        <v>22.16563975</v>
      </c>
      <c r="I5" t="s">
        <v>15</v>
      </c>
      <c r="M5" t="s">
        <v>16</v>
      </c>
      <c r="N5">
        <f>N3-N2</f>
        <v>0.34971156499999978</v>
      </c>
      <c r="O5">
        <f>O3-O2</f>
        <v>0.20674107000000319</v>
      </c>
    </row>
    <row r="6" spans="1:17" x14ac:dyDescent="0.25">
      <c r="A6" t="s">
        <v>5</v>
      </c>
      <c r="F6" t="s">
        <v>17</v>
      </c>
      <c r="I6" t="s">
        <v>18</v>
      </c>
      <c r="M6" t="s">
        <v>19</v>
      </c>
      <c r="N6">
        <f>N4-N3</f>
        <v>0.29227740750000208</v>
      </c>
      <c r="O6">
        <f>O4-O3</f>
        <v>0.20420818999999923</v>
      </c>
    </row>
    <row r="7" spans="1:17" x14ac:dyDescent="0.25">
      <c r="A7" t="s">
        <v>20</v>
      </c>
      <c r="F7" t="s">
        <v>14</v>
      </c>
      <c r="G7">
        <v>22.284719020000001</v>
      </c>
      <c r="I7" t="s">
        <v>21</v>
      </c>
      <c r="J7">
        <v>21.874713320000001</v>
      </c>
      <c r="M7" t="s">
        <v>22</v>
      </c>
      <c r="N7">
        <f>1.5*(N4-N2)</f>
        <v>0.9629834587500028</v>
      </c>
      <c r="O7">
        <f>1.5*(O4-O2)</f>
        <v>0.61642389000000364</v>
      </c>
      <c r="P7">
        <v>0.31985000000000002</v>
      </c>
      <c r="Q7">
        <v>0.47647</v>
      </c>
    </row>
    <row r="8" spans="1:17" x14ac:dyDescent="0.25">
      <c r="A8" t="s">
        <v>23</v>
      </c>
      <c r="F8" t="s">
        <v>20</v>
      </c>
      <c r="G8">
        <v>22.88746562</v>
      </c>
      <c r="I8" t="s">
        <v>24</v>
      </c>
      <c r="J8">
        <v>22.18605123</v>
      </c>
    </row>
    <row r="9" spans="1:17" x14ac:dyDescent="0.25">
      <c r="A9" t="s">
        <v>25</v>
      </c>
      <c r="F9" t="s">
        <v>23</v>
      </c>
      <c r="G9">
        <v>22.635087299999999</v>
      </c>
      <c r="I9" t="s">
        <v>26</v>
      </c>
      <c r="J9">
        <v>21.65917301</v>
      </c>
    </row>
    <row r="10" spans="1:17" x14ac:dyDescent="0.25">
      <c r="A10" t="s">
        <v>9</v>
      </c>
      <c r="F10" t="s">
        <v>25</v>
      </c>
      <c r="G10">
        <v>22.733986349999999</v>
      </c>
      <c r="I10" t="s">
        <v>27</v>
      </c>
      <c r="J10">
        <v>22.18576019</v>
      </c>
    </row>
    <row r="11" spans="1:17" x14ac:dyDescent="0.25">
      <c r="A11" t="s">
        <v>28</v>
      </c>
      <c r="F11" t="s">
        <v>28</v>
      </c>
      <c r="G11">
        <v>22.45326816</v>
      </c>
      <c r="I11" t="s">
        <v>29</v>
      </c>
    </row>
    <row r="12" spans="1:17" x14ac:dyDescent="0.25">
      <c r="A12" t="s">
        <v>30</v>
      </c>
      <c r="F12" t="s">
        <v>30</v>
      </c>
      <c r="G12">
        <v>23.1245457969951</v>
      </c>
      <c r="I12" t="s">
        <v>31</v>
      </c>
      <c r="J12">
        <v>22.521547699999999</v>
      </c>
    </row>
    <row r="13" spans="1:17" x14ac:dyDescent="0.25">
      <c r="A13" t="s">
        <v>32</v>
      </c>
      <c r="F13" t="s">
        <v>32</v>
      </c>
      <c r="G13">
        <v>22.148843899999999</v>
      </c>
      <c r="I13" t="s">
        <v>33</v>
      </c>
    </row>
    <row r="14" spans="1:17" x14ac:dyDescent="0.25">
      <c r="A14" t="s">
        <v>34</v>
      </c>
      <c r="F14" t="s">
        <v>34</v>
      </c>
      <c r="G14">
        <v>21.97228634</v>
      </c>
      <c r="I14" t="s">
        <v>35</v>
      </c>
      <c r="J14">
        <v>22.258389059999999</v>
      </c>
    </row>
    <row r="15" spans="1:17" x14ac:dyDescent="0.25">
      <c r="A15" t="s">
        <v>36</v>
      </c>
      <c r="F15" t="s">
        <v>36</v>
      </c>
      <c r="G15">
        <v>22.477245239999998</v>
      </c>
      <c r="I15" t="s">
        <v>37</v>
      </c>
      <c r="J15">
        <v>21.959447529999998</v>
      </c>
    </row>
    <row r="16" spans="1:17" x14ac:dyDescent="0.25">
      <c r="A16" t="s">
        <v>38</v>
      </c>
      <c r="F16" t="s">
        <v>38</v>
      </c>
      <c r="G16">
        <v>22.73456728</v>
      </c>
      <c r="I16" t="s">
        <v>39</v>
      </c>
      <c r="J16">
        <v>22.23971637</v>
      </c>
    </row>
    <row r="17" spans="1:10" x14ac:dyDescent="0.25">
      <c r="A17" t="s">
        <v>40</v>
      </c>
      <c r="F17" t="s">
        <v>40</v>
      </c>
      <c r="G17">
        <v>23.572940722766301</v>
      </c>
      <c r="I17" t="s">
        <v>41</v>
      </c>
      <c r="J17">
        <v>22.03442566</v>
      </c>
    </row>
    <row r="18" spans="1:10" x14ac:dyDescent="0.25">
      <c r="A18" t="s">
        <v>42</v>
      </c>
      <c r="F18" t="s">
        <v>42</v>
      </c>
      <c r="G18">
        <v>22.394251012507201</v>
      </c>
      <c r="I18" t="s">
        <v>43</v>
      </c>
      <c r="J18">
        <v>22.005352569999999</v>
      </c>
    </row>
    <row r="19" spans="1:10" x14ac:dyDescent="0.25">
      <c r="A19" t="s">
        <v>44</v>
      </c>
      <c r="F19" t="s">
        <v>44</v>
      </c>
      <c r="G19">
        <v>22.19134257</v>
      </c>
      <c r="I19" t="s">
        <v>45</v>
      </c>
      <c r="J19">
        <v>22.253975069999999</v>
      </c>
    </row>
    <row r="20" spans="1:10" x14ac:dyDescent="0.25">
      <c r="A20" t="s">
        <v>46</v>
      </c>
      <c r="F20" t="s">
        <v>46</v>
      </c>
      <c r="G20">
        <v>23.065767229999999</v>
      </c>
      <c r="I20" t="s">
        <v>47</v>
      </c>
      <c r="J20">
        <v>21.668880430000002</v>
      </c>
    </row>
    <row r="21" spans="1:10" x14ac:dyDescent="0.25">
      <c r="A21" t="s">
        <v>48</v>
      </c>
      <c r="F21" t="s">
        <v>48</v>
      </c>
      <c r="G21">
        <v>21.62691147</v>
      </c>
      <c r="I21" t="s">
        <v>49</v>
      </c>
      <c r="J21">
        <v>21.998590709999998</v>
      </c>
    </row>
    <row r="22" spans="1:10" x14ac:dyDescent="0.25">
      <c r="A22" t="s">
        <v>12</v>
      </c>
      <c r="F22" t="s">
        <v>50</v>
      </c>
      <c r="G22">
        <v>22.639399319999999</v>
      </c>
      <c r="I22" t="s">
        <v>51</v>
      </c>
    </row>
    <row r="23" spans="1:10" x14ac:dyDescent="0.25">
      <c r="A23" t="s">
        <v>50</v>
      </c>
      <c r="F23" t="s">
        <v>52</v>
      </c>
      <c r="G23">
        <v>22.655570860000001</v>
      </c>
      <c r="I23" t="s">
        <v>53</v>
      </c>
      <c r="J23">
        <v>22.708326750000001</v>
      </c>
    </row>
    <row r="24" spans="1:10" x14ac:dyDescent="0.25">
      <c r="A24" t="s">
        <v>52</v>
      </c>
      <c r="F24" t="s">
        <v>54</v>
      </c>
      <c r="I24" t="s">
        <v>55</v>
      </c>
      <c r="J24">
        <v>22.866440799999999</v>
      </c>
    </row>
    <row r="25" spans="1:10" x14ac:dyDescent="0.25">
      <c r="A25" t="s">
        <v>56</v>
      </c>
      <c r="F25" t="s">
        <v>56</v>
      </c>
      <c r="G25">
        <v>21.808404790000001</v>
      </c>
      <c r="I25" t="s">
        <v>57</v>
      </c>
      <c r="J25">
        <v>22.58231752</v>
      </c>
    </row>
    <row r="26" spans="1:10" x14ac:dyDescent="0.25">
      <c r="A26" t="s">
        <v>58</v>
      </c>
      <c r="F26" t="s">
        <v>58</v>
      </c>
      <c r="G26">
        <v>22.070707580000001</v>
      </c>
    </row>
    <row r="27" spans="1:10" x14ac:dyDescent="0.25">
      <c r="A27" t="s">
        <v>59</v>
      </c>
      <c r="F27" t="s">
        <v>59</v>
      </c>
      <c r="G27">
        <v>21.728777359999999</v>
      </c>
    </row>
    <row r="28" spans="1:10" x14ac:dyDescent="0.25">
      <c r="A28" t="s">
        <v>60</v>
      </c>
      <c r="B28">
        <v>22.693944800000001</v>
      </c>
      <c r="F28" t="s">
        <v>61</v>
      </c>
      <c r="G28">
        <v>22.030780440000001</v>
      </c>
    </row>
    <row r="29" spans="1:10" x14ac:dyDescent="0.25">
      <c r="A29" t="s">
        <v>61</v>
      </c>
      <c r="F29" t="s">
        <v>62</v>
      </c>
    </row>
    <row r="30" spans="1:10" x14ac:dyDescent="0.25">
      <c r="A30" t="s">
        <v>63</v>
      </c>
      <c r="F30" t="s">
        <v>63</v>
      </c>
      <c r="G30">
        <v>22.161680230000002</v>
      </c>
    </row>
    <row r="31" spans="1:10" x14ac:dyDescent="0.25">
      <c r="A31" t="s">
        <v>64</v>
      </c>
      <c r="F31" t="s">
        <v>64</v>
      </c>
      <c r="G31">
        <v>23.02698217</v>
      </c>
    </row>
    <row r="32" spans="1:10" x14ac:dyDescent="0.25">
      <c r="A32" t="s">
        <v>65</v>
      </c>
      <c r="F32" t="s">
        <v>65</v>
      </c>
      <c r="G32">
        <v>22.541077399999999</v>
      </c>
    </row>
    <row r="33" spans="1:33" x14ac:dyDescent="0.25">
      <c r="A33" t="s">
        <v>66</v>
      </c>
      <c r="F33" t="s">
        <v>67</v>
      </c>
    </row>
    <row r="34" spans="1:33" x14ac:dyDescent="0.25">
      <c r="A34" t="s">
        <v>68</v>
      </c>
      <c r="F34" t="s">
        <v>66</v>
      </c>
      <c r="G34">
        <v>22.111138189999998</v>
      </c>
    </row>
    <row r="35" spans="1:33" x14ac:dyDescent="0.25">
      <c r="A35" t="s">
        <v>69</v>
      </c>
      <c r="F35" t="s">
        <v>68</v>
      </c>
      <c r="G35">
        <v>22.400559149999999</v>
      </c>
    </row>
    <row r="36" spans="1:33" x14ac:dyDescent="0.25">
      <c r="A36" t="s">
        <v>70</v>
      </c>
      <c r="F36" t="s">
        <v>69</v>
      </c>
      <c r="G36">
        <v>22.946832096327402</v>
      </c>
    </row>
    <row r="37" spans="1:33" x14ac:dyDescent="0.25">
      <c r="A37" t="s">
        <v>71</v>
      </c>
      <c r="F37" t="s">
        <v>70</v>
      </c>
      <c r="G37">
        <v>22.503326829999999</v>
      </c>
    </row>
    <row r="38" spans="1:33" x14ac:dyDescent="0.25">
      <c r="A38" t="s">
        <v>72</v>
      </c>
      <c r="F38" t="s">
        <v>71</v>
      </c>
      <c r="G38">
        <v>23.101312969999999</v>
      </c>
    </row>
    <row r="39" spans="1:33" x14ac:dyDescent="0.25">
      <c r="A39" t="s">
        <v>73</v>
      </c>
      <c r="F39" t="s">
        <v>72</v>
      </c>
      <c r="G39">
        <v>22.467104639999999</v>
      </c>
    </row>
    <row r="40" spans="1:33" x14ac:dyDescent="0.25">
      <c r="A40" t="s">
        <v>74</v>
      </c>
      <c r="F40" t="s">
        <v>73</v>
      </c>
      <c r="G40">
        <v>21.729412279999998</v>
      </c>
    </row>
    <row r="41" spans="1:33" x14ac:dyDescent="0.25">
      <c r="A41" t="s">
        <v>75</v>
      </c>
      <c r="F41" t="s">
        <v>74</v>
      </c>
      <c r="G41">
        <v>22.643417800000002</v>
      </c>
    </row>
    <row r="42" spans="1:33" x14ac:dyDescent="0.25">
      <c r="A42" t="s">
        <v>76</v>
      </c>
      <c r="F42" t="s">
        <v>75</v>
      </c>
      <c r="G42">
        <v>22.479699149999998</v>
      </c>
    </row>
    <row r="43" spans="1:33" x14ac:dyDescent="0.25">
      <c r="A43" t="s">
        <v>77</v>
      </c>
      <c r="F43" t="s">
        <v>76</v>
      </c>
      <c r="G43">
        <v>22.595774671947702</v>
      </c>
    </row>
    <row r="44" spans="1:33" x14ac:dyDescent="0.25">
      <c r="A44" t="s">
        <v>78</v>
      </c>
      <c r="F44" t="s">
        <v>77</v>
      </c>
      <c r="G44">
        <v>22.611929440000001</v>
      </c>
    </row>
    <row r="45" spans="1:33" x14ac:dyDescent="0.25">
      <c r="A45" t="s">
        <v>79</v>
      </c>
      <c r="F45" t="s">
        <v>78</v>
      </c>
      <c r="G45">
        <v>22.961287110000001</v>
      </c>
    </row>
    <row r="46" spans="1:33" x14ac:dyDescent="0.25">
      <c r="A46" t="s">
        <v>80</v>
      </c>
      <c r="F46" t="s">
        <v>79</v>
      </c>
      <c r="G46">
        <v>23.027156139999999</v>
      </c>
      <c r="Y46">
        <v>1</v>
      </c>
      <c r="Z46">
        <v>2</v>
      </c>
      <c r="AA46">
        <v>3</v>
      </c>
      <c r="AB46">
        <v>4</v>
      </c>
      <c r="AC46">
        <v>5</v>
      </c>
      <c r="AD46">
        <v>6</v>
      </c>
      <c r="AF46" t="s">
        <v>3</v>
      </c>
    </row>
    <row r="47" spans="1:33" x14ac:dyDescent="0.25">
      <c r="A47" t="s">
        <v>81</v>
      </c>
      <c r="F47" t="s">
        <v>80</v>
      </c>
      <c r="G47">
        <v>22.470484899999999</v>
      </c>
      <c r="K47">
        <v>1</v>
      </c>
      <c r="M47">
        <v>2</v>
      </c>
      <c r="O47">
        <v>3</v>
      </c>
      <c r="Q47">
        <v>4</v>
      </c>
      <c r="S47">
        <v>5</v>
      </c>
      <c r="U47">
        <v>6</v>
      </c>
      <c r="X47" t="s">
        <v>6</v>
      </c>
      <c r="Y47">
        <f>QUARTILE(L$48:L$161,1)</f>
        <v>22.144719030000001</v>
      </c>
      <c r="Z47">
        <f>QUARTILE(N$48:N$59,1)</f>
        <v>21.8958968725</v>
      </c>
      <c r="AA47">
        <f>QUARTILE(P$48:P$82,1)</f>
        <v>22.161680230000002</v>
      </c>
      <c r="AB47">
        <f>QUARTILE(R$48:R$104,1)</f>
        <v>22.316318510000002</v>
      </c>
      <c r="AC47">
        <f>QUARTILE(T$48:T$52,1)</f>
        <v>22.470342219999999</v>
      </c>
      <c r="AD47">
        <f>QUARTILE(V$48:V$53,1)</f>
        <v>22.049682075</v>
      </c>
      <c r="AF47" s="1" t="s">
        <v>82</v>
      </c>
      <c r="AG47">
        <f>TTEST(L48:L161,N48:N59,2,3)</f>
        <v>4.6540101935029967E-3</v>
      </c>
    </row>
    <row r="48" spans="1:33" x14ac:dyDescent="0.25">
      <c r="A48" t="s">
        <v>83</v>
      </c>
      <c r="F48" t="s">
        <v>81</v>
      </c>
      <c r="G48">
        <v>23.278108530000001</v>
      </c>
      <c r="K48" t="s">
        <v>8</v>
      </c>
      <c r="L48">
        <v>22.73285525</v>
      </c>
      <c r="M48" t="s">
        <v>12</v>
      </c>
      <c r="N48">
        <v>21.73676073</v>
      </c>
      <c r="O48" t="s">
        <v>0</v>
      </c>
      <c r="P48">
        <v>22.874729640000002</v>
      </c>
      <c r="Q48" t="s">
        <v>7</v>
      </c>
      <c r="R48">
        <v>23.016937110000001</v>
      </c>
      <c r="S48" t="s">
        <v>9</v>
      </c>
      <c r="T48">
        <v>22.682295379999999</v>
      </c>
      <c r="U48" t="s">
        <v>5</v>
      </c>
      <c r="V48">
        <v>22.095451319999999</v>
      </c>
      <c r="X48" t="s">
        <v>10</v>
      </c>
      <c r="Y48">
        <f>QUARTILE(L$48:L$161,2)</f>
        <v>22.53903631</v>
      </c>
      <c r="Z48">
        <f>QUARTILE(N$48:N$59,2)</f>
        <v>22.001971640000001</v>
      </c>
      <c r="AA48">
        <f>QUARTILE(P$48:P$82,2)</f>
        <v>22.49090889</v>
      </c>
      <c r="AB48">
        <f>QUARTILE(R$48:R$104,2)</f>
        <v>22.53714295</v>
      </c>
      <c r="AC48">
        <f>QUARTILE(T$48:T$52,2)</f>
        <v>22.682295379999999</v>
      </c>
      <c r="AD48">
        <f>QUARTILE(V$48:V$53,2)</f>
        <v>22.140605754999999</v>
      </c>
      <c r="AF48" s="1" t="s">
        <v>84</v>
      </c>
      <c r="AG48">
        <f>TTEST(L48:L161,V48:V53,2,3)</f>
        <v>8.4015353136670634E-2</v>
      </c>
    </row>
    <row r="49" spans="1:33" x14ac:dyDescent="0.25">
      <c r="A49" t="s">
        <v>85</v>
      </c>
      <c r="F49" t="s">
        <v>83</v>
      </c>
      <c r="G49">
        <v>23.026067900000001</v>
      </c>
      <c r="K49" t="s">
        <v>14</v>
      </c>
      <c r="L49">
        <v>22.284719020000001</v>
      </c>
      <c r="M49" t="s">
        <v>15</v>
      </c>
      <c r="O49" t="s">
        <v>17</v>
      </c>
      <c r="Q49" t="s">
        <v>11</v>
      </c>
      <c r="R49">
        <v>22.16563975</v>
      </c>
      <c r="S49" t="s">
        <v>18</v>
      </c>
      <c r="U49" t="s">
        <v>26</v>
      </c>
      <c r="V49">
        <v>21.65917301</v>
      </c>
      <c r="X49" t="s">
        <v>13</v>
      </c>
      <c r="Y49">
        <f>QUARTILE(L$48:L$161,3)</f>
        <v>22.813534829999998</v>
      </c>
      <c r="Z49">
        <f>QUARTILE(N$48:N$59,3)</f>
        <v>22.226300084999998</v>
      </c>
      <c r="AA49">
        <f>QUARTILE(P$48:P$82,3)</f>
        <v>22.7710303</v>
      </c>
      <c r="AB49">
        <f>QUARTILE(R$48:R$104,3)</f>
        <v>22.859860830000002</v>
      </c>
      <c r="AC49">
        <f>QUARTILE(T$48:T$52,3)</f>
        <v>22.695311064999999</v>
      </c>
      <c r="AD49">
        <f>QUARTILE(V$48:V$53,3)</f>
        <v>22.437600822499999</v>
      </c>
      <c r="AF49" s="1" t="s">
        <v>86</v>
      </c>
      <c r="AG49">
        <f>TTEST(N48:N59,P48:P82,2,3)</f>
        <v>1.8491832966767291E-2</v>
      </c>
    </row>
    <row r="50" spans="1:33" x14ac:dyDescent="0.25">
      <c r="A50" t="s">
        <v>87</v>
      </c>
      <c r="F50" t="s">
        <v>88</v>
      </c>
      <c r="K50" t="s">
        <v>25</v>
      </c>
      <c r="L50">
        <v>22.733986349999999</v>
      </c>
      <c r="M50" t="s">
        <v>21</v>
      </c>
      <c r="N50">
        <v>21.874713320000001</v>
      </c>
      <c r="O50" t="s">
        <v>23</v>
      </c>
      <c r="P50">
        <v>22.635087299999999</v>
      </c>
      <c r="Q50" t="s">
        <v>40</v>
      </c>
      <c r="R50">
        <v>23.572940722766301</v>
      </c>
      <c r="S50" t="s">
        <v>35</v>
      </c>
      <c r="T50">
        <v>22.258389059999999</v>
      </c>
      <c r="U50" t="s">
        <v>27</v>
      </c>
      <c r="V50">
        <v>22.18576019</v>
      </c>
      <c r="X50" t="s">
        <v>16</v>
      </c>
      <c r="Y50">
        <f t="shared" ref="Y50:AD51" si="0">Y48-Y47</f>
        <v>0.39431727999999922</v>
      </c>
      <c r="Z50">
        <f t="shared" si="0"/>
        <v>0.10607476750000089</v>
      </c>
      <c r="AA50">
        <f t="shared" si="0"/>
        <v>0.32922865999999829</v>
      </c>
      <c r="AB50">
        <f t="shared" si="0"/>
        <v>0.22082443999999768</v>
      </c>
      <c r="AC50">
        <f t="shared" si="0"/>
        <v>0.2119531600000002</v>
      </c>
      <c r="AD50">
        <f t="shared" si="0"/>
        <v>9.0923679999999507E-2</v>
      </c>
      <c r="AF50" s="1" t="s">
        <v>89</v>
      </c>
      <c r="AG50">
        <f>TTEST(N48:N59,R48:R104,2,3)</f>
        <v>7.8969935274191916E-4</v>
      </c>
    </row>
    <row r="51" spans="1:33" x14ac:dyDescent="0.25">
      <c r="A51" t="s">
        <v>90</v>
      </c>
      <c r="B51">
        <v>21.974783710000001</v>
      </c>
      <c r="F51" t="s">
        <v>85</v>
      </c>
      <c r="G51">
        <v>22.53714295</v>
      </c>
      <c r="K51" t="s">
        <v>28</v>
      </c>
      <c r="L51">
        <v>22.45326816</v>
      </c>
      <c r="M51" t="s">
        <v>24</v>
      </c>
      <c r="N51">
        <v>22.18605123</v>
      </c>
      <c r="O51" t="s">
        <v>32</v>
      </c>
      <c r="P51">
        <v>22.148843899999999</v>
      </c>
      <c r="Q51" t="s">
        <v>46</v>
      </c>
      <c r="R51">
        <v>23.065767229999999</v>
      </c>
      <c r="S51" t="s">
        <v>51</v>
      </c>
      <c r="U51" t="s">
        <v>31</v>
      </c>
      <c r="V51">
        <v>22.521547699999999</v>
      </c>
      <c r="X51" t="s">
        <v>19</v>
      </c>
      <c r="Y51">
        <f t="shared" si="0"/>
        <v>0.27449851999999808</v>
      </c>
      <c r="Z51">
        <f t="shared" si="0"/>
        <v>0.2243284449999976</v>
      </c>
      <c r="AA51">
        <f t="shared" si="0"/>
        <v>0.28012140999999957</v>
      </c>
      <c r="AB51">
        <f t="shared" si="0"/>
        <v>0.32271788000000257</v>
      </c>
      <c r="AC51">
        <f t="shared" si="0"/>
        <v>1.3015684999999166E-2</v>
      </c>
      <c r="AD51">
        <f t="shared" si="0"/>
        <v>0.29699506749999927</v>
      </c>
      <c r="AF51" s="1" t="s">
        <v>91</v>
      </c>
      <c r="AG51">
        <f>TTEST(P48:P82,V48:V53,2,3)</f>
        <v>0.15066700736368727</v>
      </c>
    </row>
    <row r="52" spans="1:33" x14ac:dyDescent="0.25">
      <c r="A52" t="s">
        <v>92</v>
      </c>
      <c r="F52" t="s">
        <v>87</v>
      </c>
      <c r="G52">
        <v>22.665145630000001</v>
      </c>
      <c r="K52" t="s">
        <v>30</v>
      </c>
      <c r="L52">
        <v>23.1245457969951</v>
      </c>
      <c r="M52" t="s">
        <v>29</v>
      </c>
      <c r="O52" t="s">
        <v>36</v>
      </c>
      <c r="P52">
        <v>22.477245239999998</v>
      </c>
      <c r="Q52" t="s">
        <v>52</v>
      </c>
      <c r="R52">
        <v>22.655570860000001</v>
      </c>
      <c r="S52" t="s">
        <v>53</v>
      </c>
      <c r="T52">
        <v>22.708326750000001</v>
      </c>
      <c r="U52" t="s">
        <v>41</v>
      </c>
      <c r="V52">
        <v>22.03442566</v>
      </c>
      <c r="X52" t="s">
        <v>22</v>
      </c>
      <c r="Y52">
        <f t="shared" ref="Y52:AD52" si="1">1.5*(Y49-Y47)</f>
        <v>1.0032236999999959</v>
      </c>
      <c r="Z52">
        <f t="shared" si="1"/>
        <v>0.49560481874999773</v>
      </c>
      <c r="AA52">
        <f t="shared" si="1"/>
        <v>0.91402510499999678</v>
      </c>
      <c r="AB52">
        <f t="shared" si="1"/>
        <v>0.81531348000000037</v>
      </c>
      <c r="AC52">
        <f t="shared" si="1"/>
        <v>0.33745326749999904</v>
      </c>
      <c r="AD52">
        <f t="shared" si="1"/>
        <v>0.58187812124999816</v>
      </c>
      <c r="AF52" s="1" t="s">
        <v>93</v>
      </c>
      <c r="AG52">
        <f>TTEST(R48:R104,V48:V53,2,3)</f>
        <v>2.9101907006914604E-2</v>
      </c>
    </row>
    <row r="53" spans="1:33" x14ac:dyDescent="0.25">
      <c r="A53" t="s">
        <v>94</v>
      </c>
      <c r="F53" t="s">
        <v>92</v>
      </c>
      <c r="G53">
        <v>22.424841499999999</v>
      </c>
      <c r="K53" t="s">
        <v>34</v>
      </c>
      <c r="L53">
        <v>21.97228634</v>
      </c>
      <c r="M53" t="s">
        <v>37</v>
      </c>
      <c r="N53">
        <v>21.959447529999998</v>
      </c>
      <c r="O53" t="s">
        <v>44</v>
      </c>
      <c r="P53">
        <v>22.19134257</v>
      </c>
      <c r="Q53" t="s">
        <v>58</v>
      </c>
      <c r="R53">
        <v>22.070707580000001</v>
      </c>
      <c r="U53" t="s">
        <v>57</v>
      </c>
      <c r="V53">
        <v>22.58231752</v>
      </c>
      <c r="Z53">
        <v>0.22702</v>
      </c>
      <c r="AB53">
        <v>0.75673000000000001</v>
      </c>
      <c r="AC53">
        <v>0.21195</v>
      </c>
      <c r="AD53">
        <v>0.39051000000000002</v>
      </c>
      <c r="AF53" s="1"/>
    </row>
    <row r="54" spans="1:33" x14ac:dyDescent="0.25">
      <c r="A54" t="s">
        <v>95</v>
      </c>
      <c r="F54" t="s">
        <v>94</v>
      </c>
      <c r="G54">
        <v>22.96750377</v>
      </c>
      <c r="K54" t="s">
        <v>38</v>
      </c>
      <c r="L54">
        <v>22.73456728</v>
      </c>
      <c r="M54" t="s">
        <v>39</v>
      </c>
      <c r="N54">
        <v>22.23971637</v>
      </c>
      <c r="O54" t="s">
        <v>54</v>
      </c>
      <c r="Q54" t="s">
        <v>62</v>
      </c>
      <c r="AA54">
        <v>0.52315</v>
      </c>
      <c r="AB54">
        <v>0.71308000000000005</v>
      </c>
      <c r="AC54">
        <v>1.302E-2</v>
      </c>
      <c r="AD54">
        <v>0.14471999999999999</v>
      </c>
      <c r="AF54" s="1"/>
    </row>
    <row r="55" spans="1:33" x14ac:dyDescent="0.25">
      <c r="A55" t="s">
        <v>96</v>
      </c>
      <c r="F55" t="s">
        <v>95</v>
      </c>
      <c r="G55">
        <v>22.141773319999999</v>
      </c>
      <c r="K55" t="s">
        <v>42</v>
      </c>
      <c r="L55">
        <v>22.394251012507201</v>
      </c>
      <c r="M55" t="s">
        <v>43</v>
      </c>
      <c r="N55">
        <v>22.005352569999999</v>
      </c>
      <c r="O55" t="s">
        <v>59</v>
      </c>
      <c r="P55">
        <v>21.728777359999999</v>
      </c>
      <c r="Q55" t="s">
        <v>67</v>
      </c>
    </row>
    <row r="56" spans="1:33" x14ac:dyDescent="0.25">
      <c r="A56" t="s">
        <v>97</v>
      </c>
      <c r="F56" t="s">
        <v>96</v>
      </c>
      <c r="G56">
        <v>22.65087883</v>
      </c>
      <c r="K56" t="s">
        <v>48</v>
      </c>
      <c r="L56">
        <v>21.62691147</v>
      </c>
      <c r="M56" t="s">
        <v>45</v>
      </c>
      <c r="N56">
        <v>22.253975069999999</v>
      </c>
      <c r="O56" t="s">
        <v>63</v>
      </c>
      <c r="P56">
        <v>22.161680230000002</v>
      </c>
      <c r="Q56" t="s">
        <v>70</v>
      </c>
      <c r="R56">
        <v>22.503326829999999</v>
      </c>
    </row>
    <row r="57" spans="1:33" x14ac:dyDescent="0.25">
      <c r="A57" t="s">
        <v>98</v>
      </c>
      <c r="F57" t="s">
        <v>97</v>
      </c>
      <c r="G57">
        <v>22.989635549999999</v>
      </c>
      <c r="K57" t="s">
        <v>50</v>
      </c>
      <c r="L57">
        <v>22.639399319999999</v>
      </c>
      <c r="M57" t="s">
        <v>47</v>
      </c>
      <c r="N57">
        <v>21.668880430000002</v>
      </c>
      <c r="O57" t="s">
        <v>72</v>
      </c>
      <c r="P57">
        <v>22.467104639999999</v>
      </c>
      <c r="Q57" t="s">
        <v>71</v>
      </c>
      <c r="R57">
        <v>23.101312969999999</v>
      </c>
    </row>
    <row r="58" spans="1:33" x14ac:dyDescent="0.25">
      <c r="A58" t="s">
        <v>99</v>
      </c>
      <c r="F58" t="s">
        <v>98</v>
      </c>
      <c r="G58">
        <v>22.239358159999998</v>
      </c>
      <c r="K58" t="s">
        <v>56</v>
      </c>
      <c r="L58">
        <v>21.808404790000001</v>
      </c>
      <c r="M58" t="s">
        <v>49</v>
      </c>
      <c r="N58">
        <v>21.998590709999998</v>
      </c>
      <c r="O58" t="s">
        <v>100</v>
      </c>
      <c r="P58">
        <v>21.21128508</v>
      </c>
      <c r="Q58" t="s">
        <v>75</v>
      </c>
      <c r="R58">
        <v>22.479699149999998</v>
      </c>
    </row>
    <row r="59" spans="1:33" x14ac:dyDescent="0.25">
      <c r="A59" t="s">
        <v>101</v>
      </c>
      <c r="F59" t="s">
        <v>99</v>
      </c>
      <c r="G59">
        <v>21.87827455</v>
      </c>
      <c r="K59" t="s">
        <v>61</v>
      </c>
      <c r="L59">
        <v>22.030780440000001</v>
      </c>
      <c r="M59" t="s">
        <v>55</v>
      </c>
      <c r="N59">
        <v>22.866440799999999</v>
      </c>
      <c r="O59" t="s">
        <v>102</v>
      </c>
      <c r="P59">
        <v>22.7710303</v>
      </c>
      <c r="Q59" t="s">
        <v>77</v>
      </c>
      <c r="R59">
        <v>22.611929440000001</v>
      </c>
    </row>
    <row r="60" spans="1:33" x14ac:dyDescent="0.25">
      <c r="A60" t="s">
        <v>100</v>
      </c>
      <c r="F60" t="s">
        <v>101</v>
      </c>
      <c r="G60">
        <v>22.348827780000001</v>
      </c>
      <c r="K60" t="s">
        <v>64</v>
      </c>
      <c r="L60">
        <v>23.02698217</v>
      </c>
      <c r="O60" t="s">
        <v>103</v>
      </c>
      <c r="P60">
        <v>22.494644959999999</v>
      </c>
      <c r="Q60" t="s">
        <v>83</v>
      </c>
      <c r="R60">
        <v>23.026067900000001</v>
      </c>
    </row>
    <row r="61" spans="1:33" x14ac:dyDescent="0.25">
      <c r="A61" t="s">
        <v>104</v>
      </c>
      <c r="F61" t="s">
        <v>100</v>
      </c>
      <c r="G61">
        <v>21.21128508</v>
      </c>
      <c r="K61" t="s">
        <v>65</v>
      </c>
      <c r="L61">
        <v>22.541077399999999</v>
      </c>
      <c r="O61" t="s">
        <v>105</v>
      </c>
      <c r="P61">
        <v>23.176235340000002</v>
      </c>
      <c r="Q61" t="s">
        <v>85</v>
      </c>
      <c r="R61">
        <v>22.53714295</v>
      </c>
    </row>
    <row r="62" spans="1:33" x14ac:dyDescent="0.25">
      <c r="A62" t="s">
        <v>106</v>
      </c>
      <c r="F62" t="s">
        <v>104</v>
      </c>
      <c r="G62">
        <v>21.100883719999999</v>
      </c>
      <c r="K62" t="s">
        <v>66</v>
      </c>
      <c r="L62">
        <v>22.111138189999998</v>
      </c>
      <c r="O62" t="s">
        <v>107</v>
      </c>
      <c r="P62">
        <v>21.57615689</v>
      </c>
      <c r="Q62" t="s">
        <v>92</v>
      </c>
      <c r="R62">
        <v>22.424841499999999</v>
      </c>
    </row>
    <row r="63" spans="1:33" x14ac:dyDescent="0.25">
      <c r="A63" t="s">
        <v>108</v>
      </c>
      <c r="F63" t="s">
        <v>106</v>
      </c>
      <c r="G63">
        <v>22.48088752</v>
      </c>
      <c r="K63" t="s">
        <v>68</v>
      </c>
      <c r="L63">
        <v>22.400559149999999</v>
      </c>
      <c r="O63" t="s">
        <v>109</v>
      </c>
      <c r="P63">
        <v>22.565871649999998</v>
      </c>
      <c r="Q63" t="s">
        <v>94</v>
      </c>
      <c r="R63">
        <v>22.96750377</v>
      </c>
    </row>
    <row r="64" spans="1:33" x14ac:dyDescent="0.25">
      <c r="A64" t="s">
        <v>110</v>
      </c>
      <c r="F64" t="s">
        <v>108</v>
      </c>
      <c r="G64">
        <v>23.140735230000001</v>
      </c>
      <c r="K64" t="s">
        <v>69</v>
      </c>
      <c r="L64">
        <v>22.946832096327402</v>
      </c>
      <c r="O64" t="s">
        <v>111</v>
      </c>
      <c r="Q64" t="s">
        <v>96</v>
      </c>
      <c r="R64">
        <v>22.65087883</v>
      </c>
    </row>
    <row r="65" spans="1:18" x14ac:dyDescent="0.25">
      <c r="A65" t="s">
        <v>112</v>
      </c>
      <c r="F65" t="s">
        <v>110</v>
      </c>
      <c r="G65">
        <v>22.288044889999998</v>
      </c>
      <c r="K65" t="s">
        <v>73</v>
      </c>
      <c r="L65">
        <v>21.729412279999998</v>
      </c>
      <c r="O65" t="s">
        <v>113</v>
      </c>
      <c r="P65">
        <v>22.669753960000001</v>
      </c>
      <c r="Q65" t="s">
        <v>101</v>
      </c>
      <c r="R65">
        <v>22.348827780000001</v>
      </c>
    </row>
    <row r="66" spans="1:18" x14ac:dyDescent="0.25">
      <c r="A66" t="s">
        <v>102</v>
      </c>
      <c r="F66" t="s">
        <v>112</v>
      </c>
      <c r="G66">
        <v>22.446329649999999</v>
      </c>
      <c r="K66" t="s">
        <v>74</v>
      </c>
      <c r="L66">
        <v>22.643417800000002</v>
      </c>
      <c r="O66" t="s">
        <v>114</v>
      </c>
      <c r="P66">
        <v>21.61007068</v>
      </c>
      <c r="Q66" t="s">
        <v>108</v>
      </c>
      <c r="R66">
        <v>23.140735230000001</v>
      </c>
    </row>
    <row r="67" spans="1:18" x14ac:dyDescent="0.25">
      <c r="A67" t="s">
        <v>103</v>
      </c>
      <c r="F67" t="s">
        <v>102</v>
      </c>
      <c r="G67">
        <v>22.7710303</v>
      </c>
      <c r="K67" t="s">
        <v>76</v>
      </c>
      <c r="L67">
        <v>22.595774671947702</v>
      </c>
      <c r="O67" t="s">
        <v>115</v>
      </c>
      <c r="P67">
        <v>22.129340289999998</v>
      </c>
      <c r="Q67" t="s">
        <v>110</v>
      </c>
      <c r="R67">
        <v>22.288044889999998</v>
      </c>
    </row>
    <row r="68" spans="1:18" x14ac:dyDescent="0.25">
      <c r="A68" t="s">
        <v>116</v>
      </c>
      <c r="F68" t="s">
        <v>103</v>
      </c>
      <c r="G68">
        <v>22.494644959999999</v>
      </c>
      <c r="K68" t="s">
        <v>78</v>
      </c>
      <c r="L68">
        <v>22.961287110000001</v>
      </c>
      <c r="O68" t="s">
        <v>117</v>
      </c>
      <c r="P68">
        <v>22.771754319999999</v>
      </c>
      <c r="Q68" t="s">
        <v>116</v>
      </c>
      <c r="R68">
        <v>22.56080102</v>
      </c>
    </row>
    <row r="69" spans="1:18" x14ac:dyDescent="0.25">
      <c r="A69" t="s">
        <v>105</v>
      </c>
      <c r="F69" t="s">
        <v>116</v>
      </c>
      <c r="G69">
        <v>22.56080102</v>
      </c>
      <c r="K69" t="s">
        <v>79</v>
      </c>
      <c r="L69">
        <v>23.027156139999999</v>
      </c>
      <c r="O69" t="s">
        <v>118</v>
      </c>
      <c r="P69">
        <v>21.861016150000001</v>
      </c>
      <c r="Q69" t="s">
        <v>119</v>
      </c>
      <c r="R69">
        <v>22.911556990000001</v>
      </c>
    </row>
    <row r="70" spans="1:18" x14ac:dyDescent="0.25">
      <c r="A70" t="s">
        <v>119</v>
      </c>
      <c r="F70" t="s">
        <v>105</v>
      </c>
      <c r="G70">
        <v>23.176235340000002</v>
      </c>
      <c r="K70" t="s">
        <v>80</v>
      </c>
      <c r="L70">
        <v>22.470484899999999</v>
      </c>
      <c r="O70" t="s">
        <v>120</v>
      </c>
      <c r="P70">
        <v>23.22054249</v>
      </c>
      <c r="Q70" t="s">
        <v>121</v>
      </c>
      <c r="R70">
        <v>22.845131370000001</v>
      </c>
    </row>
    <row r="71" spans="1:18" x14ac:dyDescent="0.25">
      <c r="A71" t="s">
        <v>122</v>
      </c>
      <c r="F71" t="s">
        <v>119</v>
      </c>
      <c r="G71">
        <v>22.911556990000001</v>
      </c>
      <c r="K71" t="s">
        <v>81</v>
      </c>
      <c r="L71">
        <v>23.278108530000001</v>
      </c>
      <c r="O71" t="s">
        <v>123</v>
      </c>
      <c r="Q71" t="s">
        <v>124</v>
      </c>
      <c r="R71">
        <v>22.83211326</v>
      </c>
    </row>
    <row r="72" spans="1:18" x14ac:dyDescent="0.25">
      <c r="A72" t="s">
        <v>121</v>
      </c>
      <c r="F72" t="s">
        <v>125</v>
      </c>
      <c r="K72" t="s">
        <v>88</v>
      </c>
      <c r="O72" t="s">
        <v>126</v>
      </c>
      <c r="P72">
        <v>23.294176539999999</v>
      </c>
      <c r="Q72" t="s">
        <v>127</v>
      </c>
      <c r="R72">
        <v>21.875101780000001</v>
      </c>
    </row>
    <row r="73" spans="1:18" x14ac:dyDescent="0.25">
      <c r="A73" t="s">
        <v>128</v>
      </c>
      <c r="F73" t="s">
        <v>122</v>
      </c>
      <c r="G73">
        <v>21.845578020000001</v>
      </c>
      <c r="K73" t="s">
        <v>87</v>
      </c>
      <c r="L73">
        <v>22.665145630000001</v>
      </c>
      <c r="O73" t="s">
        <v>129</v>
      </c>
      <c r="Q73" t="s">
        <v>130</v>
      </c>
    </row>
    <row r="74" spans="1:18" x14ac:dyDescent="0.25">
      <c r="A74" t="s">
        <v>131</v>
      </c>
      <c r="F74" t="s">
        <v>121</v>
      </c>
      <c r="G74">
        <v>22.845131370000001</v>
      </c>
      <c r="K74" t="s">
        <v>97</v>
      </c>
      <c r="L74">
        <v>22.989635549999999</v>
      </c>
      <c r="O74" t="s">
        <v>132</v>
      </c>
      <c r="Q74" t="s">
        <v>133</v>
      </c>
      <c r="R74">
        <v>22.828935950000002</v>
      </c>
    </row>
    <row r="75" spans="1:18" x14ac:dyDescent="0.25">
      <c r="A75" t="s">
        <v>134</v>
      </c>
      <c r="F75" t="s">
        <v>128</v>
      </c>
      <c r="G75">
        <v>22.53903631</v>
      </c>
      <c r="K75" t="s">
        <v>98</v>
      </c>
      <c r="L75">
        <v>22.239358159999998</v>
      </c>
      <c r="O75" t="s">
        <v>135</v>
      </c>
      <c r="P75">
        <v>23.106388519999999</v>
      </c>
      <c r="Q75" t="s">
        <v>136</v>
      </c>
    </row>
    <row r="76" spans="1:18" x14ac:dyDescent="0.25">
      <c r="A76" t="s">
        <v>107</v>
      </c>
      <c r="F76" t="s">
        <v>131</v>
      </c>
      <c r="G76">
        <v>21.752651579999998</v>
      </c>
      <c r="K76" t="s">
        <v>99</v>
      </c>
      <c r="L76">
        <v>21.87827455</v>
      </c>
      <c r="O76" t="s">
        <v>137</v>
      </c>
      <c r="P76">
        <v>22.399620769999999</v>
      </c>
      <c r="Q76" t="s">
        <v>138</v>
      </c>
      <c r="R76">
        <v>22.24069712</v>
      </c>
    </row>
    <row r="77" spans="1:18" x14ac:dyDescent="0.25">
      <c r="A77" t="s">
        <v>139</v>
      </c>
      <c r="F77" t="s">
        <v>134</v>
      </c>
      <c r="G77">
        <v>22.53595795</v>
      </c>
      <c r="K77" t="s">
        <v>104</v>
      </c>
      <c r="L77">
        <v>21.100883719999999</v>
      </c>
      <c r="O77" t="s">
        <v>140</v>
      </c>
      <c r="P77">
        <v>22.49090889</v>
      </c>
      <c r="Q77" t="s">
        <v>141</v>
      </c>
      <c r="R77">
        <v>22.536723139999999</v>
      </c>
    </row>
    <row r="78" spans="1:18" x14ac:dyDescent="0.25">
      <c r="A78" t="s">
        <v>124</v>
      </c>
      <c r="F78" t="s">
        <v>107</v>
      </c>
      <c r="G78">
        <v>21.57615689</v>
      </c>
      <c r="K78" t="s">
        <v>106</v>
      </c>
      <c r="L78">
        <v>22.48088752</v>
      </c>
      <c r="O78" t="s">
        <v>142</v>
      </c>
      <c r="P78">
        <v>22.422029330000001</v>
      </c>
      <c r="Q78" t="s">
        <v>143</v>
      </c>
      <c r="R78">
        <v>22.441856900000001</v>
      </c>
    </row>
    <row r="79" spans="1:18" x14ac:dyDescent="0.25">
      <c r="A79" t="s">
        <v>144</v>
      </c>
      <c r="F79" t="s">
        <v>139</v>
      </c>
      <c r="G79">
        <v>22.705409800000002</v>
      </c>
      <c r="K79" t="s">
        <v>112</v>
      </c>
      <c r="L79">
        <v>22.446329649999999</v>
      </c>
      <c r="O79" t="s">
        <v>145</v>
      </c>
      <c r="P79">
        <v>22.37518721</v>
      </c>
      <c r="Q79" t="s">
        <v>146</v>
      </c>
      <c r="R79">
        <v>22.8066247</v>
      </c>
    </row>
    <row r="80" spans="1:18" x14ac:dyDescent="0.25">
      <c r="A80" t="s">
        <v>127</v>
      </c>
      <c r="F80" t="s">
        <v>124</v>
      </c>
      <c r="G80">
        <v>22.83211326</v>
      </c>
      <c r="K80" t="s">
        <v>125</v>
      </c>
      <c r="O80" t="s">
        <v>147</v>
      </c>
      <c r="P80">
        <v>22.569001149999998</v>
      </c>
      <c r="Q80" t="s">
        <v>148</v>
      </c>
      <c r="R80">
        <v>22.23093605</v>
      </c>
    </row>
    <row r="81" spans="1:18" x14ac:dyDescent="0.25">
      <c r="A81" t="s">
        <v>149</v>
      </c>
      <c r="F81" t="s">
        <v>144</v>
      </c>
      <c r="G81">
        <v>22.98171799</v>
      </c>
      <c r="K81" t="s">
        <v>122</v>
      </c>
      <c r="L81">
        <v>21.845578020000001</v>
      </c>
      <c r="O81" t="s">
        <v>150</v>
      </c>
      <c r="P81">
        <v>22.575017419999998</v>
      </c>
      <c r="Q81" t="s">
        <v>151</v>
      </c>
      <c r="R81">
        <v>22.523709270000001</v>
      </c>
    </row>
    <row r="82" spans="1:18" x14ac:dyDescent="0.25">
      <c r="A82" t="s">
        <v>152</v>
      </c>
      <c r="F82" t="s">
        <v>127</v>
      </c>
      <c r="G82">
        <v>21.875101780000001</v>
      </c>
      <c r="K82" t="s">
        <v>128</v>
      </c>
      <c r="L82">
        <v>22.53903631</v>
      </c>
      <c r="O82" t="s">
        <v>153</v>
      </c>
      <c r="P82">
        <v>22.783308139999999</v>
      </c>
      <c r="Q82" t="s">
        <v>154</v>
      </c>
      <c r="R82">
        <v>22.30416443</v>
      </c>
    </row>
    <row r="83" spans="1:18" x14ac:dyDescent="0.25">
      <c r="A83" t="s">
        <v>21</v>
      </c>
      <c r="F83" t="s">
        <v>130</v>
      </c>
      <c r="K83" t="s">
        <v>131</v>
      </c>
      <c r="L83">
        <v>21.752651579999998</v>
      </c>
      <c r="Q83" t="s">
        <v>155</v>
      </c>
      <c r="R83">
        <v>22.93342513</v>
      </c>
    </row>
    <row r="84" spans="1:18" x14ac:dyDescent="0.25">
      <c r="A84" t="s">
        <v>133</v>
      </c>
      <c r="F84" t="s">
        <v>149</v>
      </c>
      <c r="G84">
        <v>22.319182753344901</v>
      </c>
      <c r="K84" t="s">
        <v>134</v>
      </c>
      <c r="L84">
        <v>22.53595795</v>
      </c>
      <c r="Q84" t="s">
        <v>156</v>
      </c>
    </row>
    <row r="85" spans="1:18" x14ac:dyDescent="0.25">
      <c r="A85" t="s">
        <v>157</v>
      </c>
      <c r="F85" t="s">
        <v>152</v>
      </c>
      <c r="G85">
        <v>23.117607570000001</v>
      </c>
      <c r="K85" t="s">
        <v>139</v>
      </c>
      <c r="L85">
        <v>22.705409800000002</v>
      </c>
      <c r="Q85" t="s">
        <v>158</v>
      </c>
      <c r="R85">
        <v>22.670418389999998</v>
      </c>
    </row>
    <row r="86" spans="1:18" x14ac:dyDescent="0.25">
      <c r="A86" t="s">
        <v>159</v>
      </c>
      <c r="F86" t="s">
        <v>133</v>
      </c>
      <c r="G86">
        <v>22.828935950000002</v>
      </c>
      <c r="K86" t="s">
        <v>144</v>
      </c>
      <c r="L86">
        <v>22.98171799</v>
      </c>
      <c r="Q86" t="s">
        <v>160</v>
      </c>
      <c r="R86">
        <v>22.328472590000001</v>
      </c>
    </row>
    <row r="87" spans="1:18" x14ac:dyDescent="0.25">
      <c r="A87" t="s">
        <v>161</v>
      </c>
      <c r="F87" t="s">
        <v>157</v>
      </c>
      <c r="G87">
        <v>22.908530509999999</v>
      </c>
      <c r="K87" t="s">
        <v>149</v>
      </c>
      <c r="L87">
        <v>22.319182753344901</v>
      </c>
      <c r="Q87" t="s">
        <v>162</v>
      </c>
    </row>
    <row r="88" spans="1:18" x14ac:dyDescent="0.25">
      <c r="A88" t="s">
        <v>163</v>
      </c>
      <c r="F88" t="s">
        <v>159</v>
      </c>
      <c r="G88">
        <v>22.148916270000001</v>
      </c>
      <c r="K88" t="s">
        <v>152</v>
      </c>
      <c r="L88">
        <v>23.117607570000001</v>
      </c>
      <c r="Q88" t="s">
        <v>164</v>
      </c>
      <c r="R88">
        <v>21.559588099999999</v>
      </c>
    </row>
    <row r="89" spans="1:18" x14ac:dyDescent="0.25">
      <c r="A89" t="s">
        <v>24</v>
      </c>
      <c r="F89" t="s">
        <v>161</v>
      </c>
      <c r="G89">
        <v>24.42659402</v>
      </c>
      <c r="K89" t="s">
        <v>157</v>
      </c>
      <c r="L89">
        <v>22.908530509999999</v>
      </c>
      <c r="Q89" t="s">
        <v>165</v>
      </c>
      <c r="R89">
        <v>22.796454270000002</v>
      </c>
    </row>
    <row r="90" spans="1:18" x14ac:dyDescent="0.25">
      <c r="A90" t="s">
        <v>166</v>
      </c>
      <c r="F90" t="s">
        <v>136</v>
      </c>
      <c r="K90" t="s">
        <v>159</v>
      </c>
      <c r="L90">
        <v>22.148916270000001</v>
      </c>
      <c r="Q90" t="s">
        <v>167</v>
      </c>
      <c r="R90">
        <v>23.55262111</v>
      </c>
    </row>
    <row r="91" spans="1:18" x14ac:dyDescent="0.25">
      <c r="A91" t="s">
        <v>168</v>
      </c>
      <c r="F91" t="s">
        <v>163</v>
      </c>
      <c r="G91">
        <v>22.582281210000001</v>
      </c>
      <c r="K91" t="s">
        <v>161</v>
      </c>
      <c r="L91">
        <v>24.42659402</v>
      </c>
      <c r="Q91" t="s">
        <v>169</v>
      </c>
      <c r="R91">
        <v>22.30120093</v>
      </c>
    </row>
    <row r="92" spans="1:18" x14ac:dyDescent="0.25">
      <c r="A92" t="s">
        <v>170</v>
      </c>
      <c r="F92" t="s">
        <v>166</v>
      </c>
      <c r="G92">
        <v>21.41190855</v>
      </c>
      <c r="K92" t="s">
        <v>163</v>
      </c>
      <c r="L92">
        <v>22.582281210000001</v>
      </c>
      <c r="Q92" t="s">
        <v>171</v>
      </c>
      <c r="R92">
        <v>23.450683338302099</v>
      </c>
    </row>
    <row r="93" spans="1:18" x14ac:dyDescent="0.25">
      <c r="A93" t="s">
        <v>172</v>
      </c>
      <c r="F93" t="s">
        <v>168</v>
      </c>
      <c r="G93">
        <v>22.757362189999998</v>
      </c>
      <c r="K93" t="s">
        <v>166</v>
      </c>
      <c r="L93">
        <v>21.41190855</v>
      </c>
      <c r="Q93" t="s">
        <v>173</v>
      </c>
      <c r="R93">
        <v>22.616179150000001</v>
      </c>
    </row>
    <row r="94" spans="1:18" x14ac:dyDescent="0.25">
      <c r="A94" t="s">
        <v>174</v>
      </c>
      <c r="F94" t="s">
        <v>170</v>
      </c>
      <c r="G94">
        <v>22.4238727</v>
      </c>
      <c r="K94" t="s">
        <v>168</v>
      </c>
      <c r="L94">
        <v>22.757362189999998</v>
      </c>
      <c r="Q94" t="s">
        <v>175</v>
      </c>
      <c r="R94">
        <v>22.00563163</v>
      </c>
    </row>
    <row r="95" spans="1:18" x14ac:dyDescent="0.25">
      <c r="A95" t="s">
        <v>176</v>
      </c>
      <c r="F95" t="s">
        <v>172</v>
      </c>
      <c r="G95">
        <v>21.839552529999999</v>
      </c>
      <c r="K95" t="s">
        <v>170</v>
      </c>
      <c r="L95">
        <v>22.4238727</v>
      </c>
      <c r="Q95" t="s">
        <v>177</v>
      </c>
      <c r="R95">
        <v>22.368505469999999</v>
      </c>
    </row>
    <row r="96" spans="1:18" x14ac:dyDescent="0.25">
      <c r="A96" t="s">
        <v>138</v>
      </c>
      <c r="F96" t="s">
        <v>174</v>
      </c>
      <c r="G96">
        <v>22.12525269</v>
      </c>
      <c r="K96" t="s">
        <v>172</v>
      </c>
      <c r="L96">
        <v>21.839552529999999</v>
      </c>
      <c r="Q96" t="s">
        <v>178</v>
      </c>
      <c r="R96">
        <v>22.392414160000001</v>
      </c>
    </row>
    <row r="97" spans="1:18" x14ac:dyDescent="0.25">
      <c r="A97" t="s">
        <v>141</v>
      </c>
      <c r="F97" t="s">
        <v>176</v>
      </c>
      <c r="G97">
        <v>21.812891199999999</v>
      </c>
      <c r="K97" t="s">
        <v>174</v>
      </c>
      <c r="L97">
        <v>22.12525269</v>
      </c>
      <c r="Q97" t="s">
        <v>179</v>
      </c>
      <c r="R97">
        <v>22.040262890000001</v>
      </c>
    </row>
    <row r="98" spans="1:18" x14ac:dyDescent="0.25">
      <c r="A98" t="s">
        <v>109</v>
      </c>
      <c r="F98" t="s">
        <v>138</v>
      </c>
      <c r="G98">
        <v>22.24069712</v>
      </c>
      <c r="K98" t="s">
        <v>176</v>
      </c>
      <c r="L98">
        <v>21.812891199999999</v>
      </c>
      <c r="Q98" t="s">
        <v>180</v>
      </c>
      <c r="R98">
        <v>22.514958650000001</v>
      </c>
    </row>
    <row r="99" spans="1:18" x14ac:dyDescent="0.25">
      <c r="A99" t="s">
        <v>143</v>
      </c>
      <c r="F99" t="s">
        <v>141</v>
      </c>
      <c r="G99">
        <v>22.536723139999999</v>
      </c>
      <c r="K99" t="s">
        <v>181</v>
      </c>
      <c r="L99">
        <v>22.617657690000001</v>
      </c>
      <c r="Q99" t="s">
        <v>182</v>
      </c>
      <c r="R99">
        <v>22.124572319999999</v>
      </c>
    </row>
    <row r="100" spans="1:18" x14ac:dyDescent="0.25">
      <c r="A100" t="s">
        <v>146</v>
      </c>
      <c r="F100" t="s">
        <v>109</v>
      </c>
      <c r="G100">
        <v>22.565871649999998</v>
      </c>
      <c r="K100" t="s">
        <v>183</v>
      </c>
      <c r="L100">
        <v>22.384339409999999</v>
      </c>
      <c r="Q100" t="s">
        <v>184</v>
      </c>
      <c r="R100">
        <v>23.224105789999999</v>
      </c>
    </row>
    <row r="101" spans="1:18" x14ac:dyDescent="0.25">
      <c r="A101" t="s">
        <v>181</v>
      </c>
      <c r="F101" t="s">
        <v>143</v>
      </c>
      <c r="G101">
        <v>22.441856900000001</v>
      </c>
      <c r="K101" t="s">
        <v>185</v>
      </c>
      <c r="L101">
        <v>22.064474969999999</v>
      </c>
      <c r="Q101" t="s">
        <v>186</v>
      </c>
      <c r="R101">
        <v>21.93772929</v>
      </c>
    </row>
    <row r="102" spans="1:18" x14ac:dyDescent="0.25">
      <c r="A102" t="s">
        <v>148</v>
      </c>
      <c r="F102" t="s">
        <v>146</v>
      </c>
      <c r="G102">
        <v>22.8066247</v>
      </c>
      <c r="K102" t="s">
        <v>187</v>
      </c>
      <c r="L102">
        <v>23.225768479999999</v>
      </c>
      <c r="Q102" t="s">
        <v>188</v>
      </c>
      <c r="R102">
        <v>22.34870446</v>
      </c>
    </row>
    <row r="103" spans="1:18" x14ac:dyDescent="0.25">
      <c r="A103" t="s">
        <v>151</v>
      </c>
      <c r="F103" t="s">
        <v>181</v>
      </c>
      <c r="G103">
        <v>22.617657690000001</v>
      </c>
      <c r="K103" t="s">
        <v>189</v>
      </c>
      <c r="L103">
        <v>22.751285450000001</v>
      </c>
      <c r="Q103" t="s">
        <v>190</v>
      </c>
      <c r="R103">
        <v>22.64769815</v>
      </c>
    </row>
    <row r="104" spans="1:18" x14ac:dyDescent="0.25">
      <c r="A104" t="s">
        <v>154</v>
      </c>
      <c r="F104" t="s">
        <v>148</v>
      </c>
      <c r="G104">
        <v>22.23093605</v>
      </c>
      <c r="K104" t="s">
        <v>191</v>
      </c>
      <c r="L104">
        <v>22.007701520000001</v>
      </c>
      <c r="Q104" t="s">
        <v>192</v>
      </c>
      <c r="R104">
        <v>22.87459029</v>
      </c>
    </row>
    <row r="105" spans="1:18" x14ac:dyDescent="0.25">
      <c r="A105" t="s">
        <v>26</v>
      </c>
      <c r="F105" t="s">
        <v>151</v>
      </c>
      <c r="G105">
        <v>22.523709270000001</v>
      </c>
      <c r="K105" t="s">
        <v>193</v>
      </c>
      <c r="L105">
        <v>22.16068632</v>
      </c>
    </row>
    <row r="106" spans="1:18" x14ac:dyDescent="0.25">
      <c r="A106" t="s">
        <v>27</v>
      </c>
      <c r="F106" t="s">
        <v>154</v>
      </c>
      <c r="G106">
        <v>22.30416443</v>
      </c>
      <c r="K106" t="s">
        <v>194</v>
      </c>
      <c r="L106">
        <v>21.876965609999999</v>
      </c>
    </row>
    <row r="107" spans="1:18" x14ac:dyDescent="0.25">
      <c r="A107" t="s">
        <v>183</v>
      </c>
      <c r="F107" t="s">
        <v>183</v>
      </c>
      <c r="G107">
        <v>22.384339409999999</v>
      </c>
      <c r="K107" t="s">
        <v>195</v>
      </c>
      <c r="L107">
        <v>22.117874480000001</v>
      </c>
    </row>
    <row r="108" spans="1:18" x14ac:dyDescent="0.25">
      <c r="A108" t="s">
        <v>31</v>
      </c>
      <c r="F108" t="s">
        <v>111</v>
      </c>
      <c r="K108" t="s">
        <v>196</v>
      </c>
      <c r="L108">
        <v>22.1363725</v>
      </c>
    </row>
    <row r="109" spans="1:18" x14ac:dyDescent="0.25">
      <c r="A109" t="s">
        <v>155</v>
      </c>
      <c r="F109" t="s">
        <v>155</v>
      </c>
      <c r="G109">
        <v>22.93342513</v>
      </c>
      <c r="K109" t="s">
        <v>197</v>
      </c>
    </row>
    <row r="110" spans="1:18" x14ac:dyDescent="0.25">
      <c r="A110" t="s">
        <v>113</v>
      </c>
      <c r="F110" t="s">
        <v>113</v>
      </c>
      <c r="G110">
        <v>22.669753960000001</v>
      </c>
      <c r="K110" t="s">
        <v>198</v>
      </c>
      <c r="L110">
        <v>22.853197730000002</v>
      </c>
    </row>
    <row r="111" spans="1:18" x14ac:dyDescent="0.25">
      <c r="A111" t="s">
        <v>185</v>
      </c>
      <c r="F111" t="s">
        <v>185</v>
      </c>
      <c r="G111">
        <v>22.064474969999999</v>
      </c>
      <c r="K111" t="s">
        <v>199</v>
      </c>
    </row>
    <row r="112" spans="1:18" x14ac:dyDescent="0.25">
      <c r="A112" t="s">
        <v>187</v>
      </c>
      <c r="F112" t="s">
        <v>187</v>
      </c>
      <c r="G112">
        <v>23.225768479999999</v>
      </c>
      <c r="K112" t="s">
        <v>200</v>
      </c>
      <c r="L112">
        <v>22.598463450000001</v>
      </c>
    </row>
    <row r="113" spans="1:12" x14ac:dyDescent="0.25">
      <c r="A113" t="s">
        <v>189</v>
      </c>
      <c r="F113" t="s">
        <v>189</v>
      </c>
      <c r="G113">
        <v>22.751285450000001</v>
      </c>
      <c r="K113" t="s">
        <v>201</v>
      </c>
      <c r="L113">
        <v>22.54036868</v>
      </c>
    </row>
    <row r="114" spans="1:12" x14ac:dyDescent="0.25">
      <c r="A114" t="s">
        <v>114</v>
      </c>
      <c r="F114" t="s">
        <v>114</v>
      </c>
      <c r="G114">
        <v>21.61007068</v>
      </c>
      <c r="K114" t="s">
        <v>202</v>
      </c>
      <c r="L114">
        <v>21.914033379999999</v>
      </c>
    </row>
    <row r="115" spans="1:12" x14ac:dyDescent="0.25">
      <c r="A115" t="s">
        <v>191</v>
      </c>
      <c r="F115" t="s">
        <v>156</v>
      </c>
      <c r="K115" t="s">
        <v>203</v>
      </c>
      <c r="L115">
        <v>22.62666149</v>
      </c>
    </row>
    <row r="116" spans="1:12" x14ac:dyDescent="0.25">
      <c r="A116" t="s">
        <v>193</v>
      </c>
      <c r="F116" t="s">
        <v>191</v>
      </c>
      <c r="G116">
        <v>22.007701520000001</v>
      </c>
      <c r="K116" t="s">
        <v>204</v>
      </c>
      <c r="L116">
        <v>21.667826009999999</v>
      </c>
    </row>
    <row r="117" spans="1:12" x14ac:dyDescent="0.25">
      <c r="A117" t="s">
        <v>194</v>
      </c>
      <c r="F117" t="s">
        <v>193</v>
      </c>
      <c r="G117">
        <v>22.16068632</v>
      </c>
      <c r="K117" t="s">
        <v>205</v>
      </c>
      <c r="L117">
        <v>22.936021830000001</v>
      </c>
    </row>
    <row r="118" spans="1:12" x14ac:dyDescent="0.25">
      <c r="A118" t="s">
        <v>195</v>
      </c>
      <c r="F118" t="s">
        <v>194</v>
      </c>
      <c r="G118">
        <v>21.876965609999999</v>
      </c>
      <c r="K118" t="s">
        <v>206</v>
      </c>
      <c r="L118">
        <v>22.493771670000001</v>
      </c>
    </row>
    <row r="119" spans="1:12" x14ac:dyDescent="0.25">
      <c r="A119" t="s">
        <v>196</v>
      </c>
      <c r="F119" t="s">
        <v>195</v>
      </c>
      <c r="G119">
        <v>22.117874480000001</v>
      </c>
      <c r="K119" t="s">
        <v>207</v>
      </c>
    </row>
    <row r="120" spans="1:12" x14ac:dyDescent="0.25">
      <c r="A120" t="s">
        <v>208</v>
      </c>
      <c r="B120">
        <v>22.337196930000001</v>
      </c>
      <c r="F120" t="s">
        <v>196</v>
      </c>
      <c r="G120">
        <v>22.1363725</v>
      </c>
      <c r="K120" t="s">
        <v>209</v>
      </c>
      <c r="L120">
        <v>22.7090824</v>
      </c>
    </row>
    <row r="121" spans="1:12" x14ac:dyDescent="0.25">
      <c r="A121" t="s">
        <v>115</v>
      </c>
      <c r="F121" t="s">
        <v>115</v>
      </c>
      <c r="G121">
        <v>22.129340289999998</v>
      </c>
      <c r="K121" t="s">
        <v>210</v>
      </c>
      <c r="L121">
        <v>23.092307989999998</v>
      </c>
    </row>
    <row r="122" spans="1:12" x14ac:dyDescent="0.25">
      <c r="A122" t="s">
        <v>35</v>
      </c>
      <c r="F122" t="s">
        <v>197</v>
      </c>
      <c r="K122" t="s">
        <v>211</v>
      </c>
      <c r="L122">
        <v>21.877624340000001</v>
      </c>
    </row>
    <row r="123" spans="1:12" x14ac:dyDescent="0.25">
      <c r="A123" t="s">
        <v>198</v>
      </c>
      <c r="F123" t="s">
        <v>198</v>
      </c>
      <c r="G123">
        <v>22.853197730000002</v>
      </c>
      <c r="K123" t="s">
        <v>212</v>
      </c>
      <c r="L123">
        <v>22.887868387216901</v>
      </c>
    </row>
    <row r="124" spans="1:12" x14ac:dyDescent="0.25">
      <c r="A124" t="s">
        <v>200</v>
      </c>
      <c r="F124" t="s">
        <v>199</v>
      </c>
      <c r="K124" t="s">
        <v>213</v>
      </c>
      <c r="L124">
        <v>22.840414450000001</v>
      </c>
    </row>
    <row r="125" spans="1:12" x14ac:dyDescent="0.25">
      <c r="A125" t="s">
        <v>201</v>
      </c>
      <c r="F125" t="s">
        <v>200</v>
      </c>
      <c r="G125">
        <v>22.598463450000001</v>
      </c>
      <c r="K125" t="s">
        <v>214</v>
      </c>
      <c r="L125">
        <v>22.134251670000001</v>
      </c>
    </row>
    <row r="126" spans="1:12" x14ac:dyDescent="0.25">
      <c r="A126" t="s">
        <v>37</v>
      </c>
      <c r="F126" t="s">
        <v>201</v>
      </c>
      <c r="G126">
        <v>22.54036868</v>
      </c>
      <c r="K126" t="s">
        <v>215</v>
      </c>
      <c r="L126">
        <v>22.79850789</v>
      </c>
    </row>
    <row r="127" spans="1:12" x14ac:dyDescent="0.25">
      <c r="A127" t="s">
        <v>158</v>
      </c>
      <c r="F127" t="s">
        <v>158</v>
      </c>
      <c r="G127">
        <v>22.670418389999998</v>
      </c>
      <c r="K127" t="s">
        <v>216</v>
      </c>
      <c r="L127">
        <v>22.391964779999999</v>
      </c>
    </row>
    <row r="128" spans="1:12" x14ac:dyDescent="0.25">
      <c r="A128" t="s">
        <v>202</v>
      </c>
      <c r="F128" t="s">
        <v>202</v>
      </c>
      <c r="G128">
        <v>21.914033379999999</v>
      </c>
      <c r="K128" t="s">
        <v>217</v>
      </c>
      <c r="L128">
        <v>22.737593010000001</v>
      </c>
    </row>
    <row r="129" spans="1:12" x14ac:dyDescent="0.25">
      <c r="A129" t="s">
        <v>117</v>
      </c>
      <c r="F129" t="s">
        <v>117</v>
      </c>
      <c r="G129">
        <v>22.771754319999999</v>
      </c>
      <c r="K129" t="s">
        <v>218</v>
      </c>
      <c r="L129">
        <v>22.924855090000001</v>
      </c>
    </row>
    <row r="130" spans="1:12" x14ac:dyDescent="0.25">
      <c r="A130" t="s">
        <v>219</v>
      </c>
      <c r="F130" t="s">
        <v>203</v>
      </c>
      <c r="G130">
        <v>22.62666149</v>
      </c>
      <c r="K130" t="s">
        <v>220</v>
      </c>
      <c r="L130">
        <v>22.428408879999999</v>
      </c>
    </row>
    <row r="131" spans="1:12" x14ac:dyDescent="0.25">
      <c r="A131" t="s">
        <v>118</v>
      </c>
      <c r="F131" t="s">
        <v>118</v>
      </c>
      <c r="G131">
        <v>21.861016150000001</v>
      </c>
      <c r="K131" t="s">
        <v>221</v>
      </c>
      <c r="L131">
        <v>22.567344500000001</v>
      </c>
    </row>
    <row r="132" spans="1:12" x14ac:dyDescent="0.25">
      <c r="A132" t="s">
        <v>204</v>
      </c>
      <c r="F132" t="s">
        <v>204</v>
      </c>
      <c r="G132">
        <v>21.667826009999999</v>
      </c>
      <c r="K132" t="s">
        <v>222</v>
      </c>
      <c r="L132">
        <v>23.213354389999999</v>
      </c>
    </row>
    <row r="133" spans="1:12" x14ac:dyDescent="0.25">
      <c r="A133" t="s">
        <v>205</v>
      </c>
      <c r="F133" t="s">
        <v>205</v>
      </c>
      <c r="G133">
        <v>22.936021830000001</v>
      </c>
      <c r="K133" t="s">
        <v>223</v>
      </c>
      <c r="L133">
        <v>22.409475740000001</v>
      </c>
    </row>
    <row r="134" spans="1:12" x14ac:dyDescent="0.25">
      <c r="A134" t="s">
        <v>120</v>
      </c>
      <c r="F134" t="s">
        <v>120</v>
      </c>
      <c r="G134">
        <v>23.22054249</v>
      </c>
      <c r="K134" t="s">
        <v>224</v>
      </c>
      <c r="L134">
        <v>22.624010729999998</v>
      </c>
    </row>
    <row r="135" spans="1:12" x14ac:dyDescent="0.25">
      <c r="A135" t="s">
        <v>160</v>
      </c>
      <c r="F135" t="s">
        <v>160</v>
      </c>
      <c r="G135">
        <v>22.328472590000001</v>
      </c>
      <c r="K135" t="s">
        <v>225</v>
      </c>
      <c r="L135">
        <v>22.094828450000001</v>
      </c>
    </row>
    <row r="136" spans="1:12" x14ac:dyDescent="0.25">
      <c r="A136" t="s">
        <v>206</v>
      </c>
      <c r="F136" t="s">
        <v>206</v>
      </c>
      <c r="G136">
        <v>22.493771670000001</v>
      </c>
      <c r="K136" t="s">
        <v>226</v>
      </c>
      <c r="L136">
        <v>22.14000321</v>
      </c>
    </row>
    <row r="137" spans="1:12" x14ac:dyDescent="0.25">
      <c r="A137" t="s">
        <v>39</v>
      </c>
      <c r="F137" t="s">
        <v>162</v>
      </c>
      <c r="K137" t="s">
        <v>227</v>
      </c>
      <c r="L137">
        <v>22.34906397</v>
      </c>
    </row>
    <row r="138" spans="1:12" x14ac:dyDescent="0.25">
      <c r="A138" t="s">
        <v>126</v>
      </c>
      <c r="F138" t="s">
        <v>123</v>
      </c>
      <c r="K138" t="s">
        <v>228</v>
      </c>
      <c r="L138">
        <v>22.76528085</v>
      </c>
    </row>
    <row r="139" spans="1:12" x14ac:dyDescent="0.25">
      <c r="A139" t="s">
        <v>164</v>
      </c>
      <c r="F139" t="s">
        <v>126</v>
      </c>
      <c r="G139">
        <v>23.294176539999999</v>
      </c>
      <c r="K139" t="s">
        <v>229</v>
      </c>
      <c r="L139">
        <v>22.274779370000001</v>
      </c>
    </row>
    <row r="140" spans="1:12" x14ac:dyDescent="0.25">
      <c r="A140" t="s">
        <v>209</v>
      </c>
      <c r="F140" t="s">
        <v>207</v>
      </c>
      <c r="K140" t="s">
        <v>230</v>
      </c>
      <c r="L140">
        <v>22.640321879999998</v>
      </c>
    </row>
    <row r="141" spans="1:12" x14ac:dyDescent="0.25">
      <c r="A141" t="s">
        <v>210</v>
      </c>
      <c r="F141" t="s">
        <v>129</v>
      </c>
      <c r="K141" t="s">
        <v>231</v>
      </c>
      <c r="L141">
        <v>22.852397939999999</v>
      </c>
    </row>
    <row r="142" spans="1:12" x14ac:dyDescent="0.25">
      <c r="A142" t="s">
        <v>211</v>
      </c>
      <c r="F142" t="s">
        <v>164</v>
      </c>
      <c r="G142">
        <v>21.559588099999999</v>
      </c>
      <c r="K142" t="s">
        <v>232</v>
      </c>
      <c r="L142">
        <v>22.408245050000001</v>
      </c>
    </row>
    <row r="143" spans="1:12" x14ac:dyDescent="0.25">
      <c r="A143" t="s">
        <v>41</v>
      </c>
      <c r="F143" t="s">
        <v>209</v>
      </c>
      <c r="G143">
        <v>22.7090824</v>
      </c>
      <c r="K143" t="s">
        <v>233</v>
      </c>
      <c r="L143">
        <v>22.8965668957064</v>
      </c>
    </row>
    <row r="144" spans="1:12" x14ac:dyDescent="0.25">
      <c r="A144" t="s">
        <v>165</v>
      </c>
      <c r="F144" t="s">
        <v>132</v>
      </c>
      <c r="K144" t="s">
        <v>234</v>
      </c>
      <c r="L144">
        <v>22.915823459999999</v>
      </c>
    </row>
    <row r="145" spans="1:12" x14ac:dyDescent="0.25">
      <c r="A145" t="s">
        <v>212</v>
      </c>
      <c r="F145" t="s">
        <v>210</v>
      </c>
      <c r="G145">
        <v>23.092307989999998</v>
      </c>
      <c r="K145" t="s">
        <v>235</v>
      </c>
      <c r="L145">
        <v>22.6546355973774</v>
      </c>
    </row>
    <row r="146" spans="1:12" x14ac:dyDescent="0.25">
      <c r="A146" t="s">
        <v>213</v>
      </c>
      <c r="F146" t="s">
        <v>211</v>
      </c>
      <c r="G146">
        <v>21.877624340000001</v>
      </c>
      <c r="K146" t="s">
        <v>236</v>
      </c>
      <c r="L146">
        <v>22.827024069616101</v>
      </c>
    </row>
    <row r="147" spans="1:12" x14ac:dyDescent="0.25">
      <c r="A147" t="s">
        <v>214</v>
      </c>
      <c r="F147" t="s">
        <v>165</v>
      </c>
      <c r="G147">
        <v>22.796454270000002</v>
      </c>
      <c r="K147" t="s">
        <v>237</v>
      </c>
      <c r="L147">
        <v>22.144719030000001</v>
      </c>
    </row>
    <row r="148" spans="1:12" x14ac:dyDescent="0.25">
      <c r="A148" t="s">
        <v>167</v>
      </c>
      <c r="F148" t="s">
        <v>212</v>
      </c>
      <c r="G148">
        <v>22.887868387216901</v>
      </c>
      <c r="K148" t="s">
        <v>238</v>
      </c>
      <c r="L148">
        <v>23.096348557475299</v>
      </c>
    </row>
    <row r="149" spans="1:12" x14ac:dyDescent="0.25">
      <c r="A149" t="s">
        <v>215</v>
      </c>
      <c r="F149" t="s">
        <v>213</v>
      </c>
      <c r="G149">
        <v>22.840414450000001</v>
      </c>
      <c r="K149" t="s">
        <v>239</v>
      </c>
      <c r="L149">
        <v>22.519324059999999</v>
      </c>
    </row>
    <row r="150" spans="1:12" x14ac:dyDescent="0.25">
      <c r="A150" t="s">
        <v>216</v>
      </c>
      <c r="F150" t="s">
        <v>214</v>
      </c>
      <c r="G150">
        <v>22.134251670000001</v>
      </c>
      <c r="K150" t="s">
        <v>240</v>
      </c>
      <c r="L150">
        <v>22.176937509999998</v>
      </c>
    </row>
    <row r="151" spans="1:12" x14ac:dyDescent="0.25">
      <c r="A151" t="s">
        <v>43</v>
      </c>
      <c r="F151" t="s">
        <v>167</v>
      </c>
      <c r="G151">
        <v>23.55262111</v>
      </c>
      <c r="K151" t="s">
        <v>241</v>
      </c>
      <c r="L151">
        <v>22.747122730000001</v>
      </c>
    </row>
    <row r="152" spans="1:12" x14ac:dyDescent="0.25">
      <c r="A152" t="s">
        <v>217</v>
      </c>
      <c r="F152" t="s">
        <v>215</v>
      </c>
      <c r="G152">
        <v>22.79850789</v>
      </c>
      <c r="K152" t="s">
        <v>242</v>
      </c>
      <c r="L152">
        <v>22.537762789999999</v>
      </c>
    </row>
    <row r="153" spans="1:12" x14ac:dyDescent="0.25">
      <c r="A153" t="s">
        <v>218</v>
      </c>
      <c r="F153" t="s">
        <v>216</v>
      </c>
      <c r="G153">
        <v>22.391964779999999</v>
      </c>
      <c r="K153" t="s">
        <v>243</v>
      </c>
      <c r="L153">
        <v>22.379714400000001</v>
      </c>
    </row>
    <row r="154" spans="1:12" x14ac:dyDescent="0.25">
      <c r="A154" t="s">
        <v>220</v>
      </c>
      <c r="F154" t="s">
        <v>217</v>
      </c>
      <c r="G154">
        <v>22.737593010000001</v>
      </c>
      <c r="K154" t="s">
        <v>244</v>
      </c>
      <c r="L154">
        <v>21.974342576613601</v>
      </c>
    </row>
    <row r="155" spans="1:12" x14ac:dyDescent="0.25">
      <c r="A155" t="s">
        <v>245</v>
      </c>
      <c r="F155" t="s">
        <v>218</v>
      </c>
      <c r="G155">
        <v>22.924855090000001</v>
      </c>
      <c r="K155" t="s">
        <v>246</v>
      </c>
      <c r="L155">
        <v>22.6859717</v>
      </c>
    </row>
    <row r="156" spans="1:12" x14ac:dyDescent="0.25">
      <c r="A156" t="s">
        <v>169</v>
      </c>
      <c r="F156" t="s">
        <v>220</v>
      </c>
      <c r="G156">
        <v>22.428408879999999</v>
      </c>
      <c r="K156" t="s">
        <v>247</v>
      </c>
      <c r="L156">
        <v>20.63782879</v>
      </c>
    </row>
    <row r="157" spans="1:12" x14ac:dyDescent="0.25">
      <c r="A157" t="s">
        <v>171</v>
      </c>
      <c r="F157" t="s">
        <v>245</v>
      </c>
      <c r="G157">
        <v>22.95487383</v>
      </c>
      <c r="K157" t="s">
        <v>248</v>
      </c>
      <c r="L157">
        <v>22.93417402</v>
      </c>
    </row>
    <row r="158" spans="1:12" x14ac:dyDescent="0.25">
      <c r="A158" t="s">
        <v>221</v>
      </c>
      <c r="F158" t="s">
        <v>169</v>
      </c>
      <c r="G158">
        <v>22.30120093</v>
      </c>
      <c r="K158" t="s">
        <v>249</v>
      </c>
      <c r="L158">
        <v>22.226000169999999</v>
      </c>
    </row>
    <row r="159" spans="1:12" x14ac:dyDescent="0.25">
      <c r="A159" t="s">
        <v>222</v>
      </c>
      <c r="F159" t="s">
        <v>171</v>
      </c>
      <c r="G159">
        <v>23.450683338302099</v>
      </c>
      <c r="K159" t="s">
        <v>250</v>
      </c>
      <c r="L159">
        <v>22.9468478</v>
      </c>
    </row>
    <row r="160" spans="1:12" x14ac:dyDescent="0.25">
      <c r="A160" t="s">
        <v>173</v>
      </c>
      <c r="F160" t="s">
        <v>221</v>
      </c>
      <c r="G160">
        <v>22.567344500000001</v>
      </c>
      <c r="K160" t="s">
        <v>251</v>
      </c>
      <c r="L160">
        <v>22.813534829999998</v>
      </c>
    </row>
    <row r="161" spans="1:12" x14ac:dyDescent="0.25">
      <c r="A161" t="s">
        <v>45</v>
      </c>
      <c r="F161" t="s">
        <v>222</v>
      </c>
      <c r="G161">
        <v>23.213354389999999</v>
      </c>
      <c r="K161" t="s">
        <v>252</v>
      </c>
      <c r="L161">
        <v>22.894109190000002</v>
      </c>
    </row>
    <row r="162" spans="1:12" x14ac:dyDescent="0.25">
      <c r="A162" t="s">
        <v>223</v>
      </c>
      <c r="F162" t="s">
        <v>173</v>
      </c>
      <c r="G162">
        <v>22.616179150000001</v>
      </c>
    </row>
    <row r="163" spans="1:12" x14ac:dyDescent="0.25">
      <c r="A163" t="s">
        <v>175</v>
      </c>
      <c r="F163" t="s">
        <v>223</v>
      </c>
      <c r="G163">
        <v>22.409475740000001</v>
      </c>
    </row>
    <row r="164" spans="1:12" x14ac:dyDescent="0.25">
      <c r="A164" t="s">
        <v>135</v>
      </c>
      <c r="F164" t="s">
        <v>175</v>
      </c>
      <c r="G164">
        <v>22.00563163</v>
      </c>
    </row>
    <row r="165" spans="1:12" x14ac:dyDescent="0.25">
      <c r="A165" t="s">
        <v>224</v>
      </c>
      <c r="F165" t="s">
        <v>135</v>
      </c>
      <c r="G165">
        <v>23.106388519999999</v>
      </c>
    </row>
    <row r="166" spans="1:12" x14ac:dyDescent="0.25">
      <c r="A166" t="s">
        <v>47</v>
      </c>
      <c r="F166" t="s">
        <v>224</v>
      </c>
      <c r="G166">
        <v>22.624010729999998</v>
      </c>
    </row>
    <row r="167" spans="1:12" x14ac:dyDescent="0.25">
      <c r="A167" t="s">
        <v>225</v>
      </c>
      <c r="F167" t="s">
        <v>225</v>
      </c>
      <c r="G167">
        <v>22.094828450000001</v>
      </c>
    </row>
    <row r="168" spans="1:12" x14ac:dyDescent="0.25">
      <c r="A168" t="s">
        <v>226</v>
      </c>
      <c r="F168" t="s">
        <v>226</v>
      </c>
      <c r="G168">
        <v>22.14000321</v>
      </c>
    </row>
    <row r="169" spans="1:12" x14ac:dyDescent="0.25">
      <c r="A169" t="s">
        <v>49</v>
      </c>
      <c r="F169" t="s">
        <v>137</v>
      </c>
      <c r="G169">
        <v>22.399620769999999</v>
      </c>
    </row>
    <row r="170" spans="1:12" x14ac:dyDescent="0.25">
      <c r="A170" t="s">
        <v>137</v>
      </c>
      <c r="F170" t="s">
        <v>227</v>
      </c>
      <c r="G170">
        <v>22.34906397</v>
      </c>
    </row>
    <row r="171" spans="1:12" x14ac:dyDescent="0.25">
      <c r="A171" t="s">
        <v>227</v>
      </c>
      <c r="F171" t="s">
        <v>228</v>
      </c>
      <c r="G171">
        <v>22.76528085</v>
      </c>
    </row>
    <row r="172" spans="1:12" x14ac:dyDescent="0.25">
      <c r="A172" t="s">
        <v>228</v>
      </c>
      <c r="F172" t="s">
        <v>177</v>
      </c>
      <c r="G172">
        <v>22.368505469999999</v>
      </c>
    </row>
    <row r="173" spans="1:12" x14ac:dyDescent="0.25">
      <c r="A173" t="s">
        <v>177</v>
      </c>
      <c r="F173" t="s">
        <v>229</v>
      </c>
      <c r="G173">
        <v>22.274779370000001</v>
      </c>
    </row>
    <row r="174" spans="1:12" x14ac:dyDescent="0.25">
      <c r="A174" t="s">
        <v>229</v>
      </c>
      <c r="F174" t="s">
        <v>140</v>
      </c>
      <c r="G174">
        <v>22.49090889</v>
      </c>
    </row>
    <row r="175" spans="1:12" x14ac:dyDescent="0.25">
      <c r="A175" t="s">
        <v>140</v>
      </c>
      <c r="F175" t="s">
        <v>178</v>
      </c>
      <c r="G175">
        <v>22.392414160000001</v>
      </c>
    </row>
    <row r="176" spans="1:12" x14ac:dyDescent="0.25">
      <c r="A176" t="s">
        <v>178</v>
      </c>
      <c r="F176" t="s">
        <v>179</v>
      </c>
      <c r="G176">
        <v>22.040262890000001</v>
      </c>
    </row>
    <row r="177" spans="1:7" x14ac:dyDescent="0.25">
      <c r="A177" t="s">
        <v>179</v>
      </c>
      <c r="F177" t="s">
        <v>230</v>
      </c>
      <c r="G177">
        <v>22.640321879999998</v>
      </c>
    </row>
    <row r="178" spans="1:7" x14ac:dyDescent="0.25">
      <c r="A178" t="s">
        <v>230</v>
      </c>
      <c r="F178" t="s">
        <v>231</v>
      </c>
      <c r="G178">
        <v>22.852397939999999</v>
      </c>
    </row>
    <row r="179" spans="1:7" x14ac:dyDescent="0.25">
      <c r="A179" t="s">
        <v>231</v>
      </c>
      <c r="F179" t="s">
        <v>180</v>
      </c>
      <c r="G179">
        <v>22.514958650000001</v>
      </c>
    </row>
    <row r="180" spans="1:7" x14ac:dyDescent="0.25">
      <c r="A180" t="s">
        <v>180</v>
      </c>
      <c r="F180" t="s">
        <v>142</v>
      </c>
      <c r="G180">
        <v>22.422029330000001</v>
      </c>
    </row>
    <row r="181" spans="1:7" x14ac:dyDescent="0.25">
      <c r="A181" t="s">
        <v>142</v>
      </c>
      <c r="F181" t="s">
        <v>232</v>
      </c>
      <c r="G181">
        <v>22.408245050000001</v>
      </c>
    </row>
    <row r="182" spans="1:7" x14ac:dyDescent="0.25">
      <c r="A182" t="s">
        <v>253</v>
      </c>
      <c r="F182" t="s">
        <v>233</v>
      </c>
      <c r="G182">
        <v>22.8965668957064</v>
      </c>
    </row>
    <row r="183" spans="1:7" x14ac:dyDescent="0.25">
      <c r="A183" t="s">
        <v>232</v>
      </c>
      <c r="F183" t="s">
        <v>182</v>
      </c>
      <c r="G183">
        <v>22.124572319999999</v>
      </c>
    </row>
    <row r="184" spans="1:7" x14ac:dyDescent="0.25">
      <c r="A184" t="s">
        <v>182</v>
      </c>
      <c r="F184" t="s">
        <v>234</v>
      </c>
      <c r="G184">
        <v>22.915823459999999</v>
      </c>
    </row>
    <row r="185" spans="1:7" x14ac:dyDescent="0.25">
      <c r="A185" t="s">
        <v>234</v>
      </c>
      <c r="F185" t="s">
        <v>235</v>
      </c>
      <c r="G185">
        <v>22.6546355973774</v>
      </c>
    </row>
    <row r="186" spans="1:7" x14ac:dyDescent="0.25">
      <c r="A186" t="s">
        <v>235</v>
      </c>
      <c r="F186" t="s">
        <v>236</v>
      </c>
      <c r="G186">
        <v>22.827024069616101</v>
      </c>
    </row>
    <row r="187" spans="1:7" x14ac:dyDescent="0.25">
      <c r="A187" t="s">
        <v>236</v>
      </c>
      <c r="F187" t="s">
        <v>184</v>
      </c>
      <c r="G187">
        <v>23.224105789999999</v>
      </c>
    </row>
    <row r="188" spans="1:7" x14ac:dyDescent="0.25">
      <c r="A188" t="s">
        <v>184</v>
      </c>
      <c r="F188" t="s">
        <v>237</v>
      </c>
      <c r="G188">
        <v>22.144719030000001</v>
      </c>
    </row>
    <row r="189" spans="1:7" x14ac:dyDescent="0.25">
      <c r="A189" t="s">
        <v>237</v>
      </c>
      <c r="F189" t="s">
        <v>186</v>
      </c>
      <c r="G189">
        <v>21.93772929</v>
      </c>
    </row>
    <row r="190" spans="1:7" x14ac:dyDescent="0.25">
      <c r="A190" t="s">
        <v>53</v>
      </c>
      <c r="F190" t="s">
        <v>238</v>
      </c>
      <c r="G190">
        <v>23.096348557475299</v>
      </c>
    </row>
    <row r="191" spans="1:7" x14ac:dyDescent="0.25">
      <c r="A191" t="s">
        <v>186</v>
      </c>
      <c r="F191" t="s">
        <v>239</v>
      </c>
      <c r="G191">
        <v>22.519324059999999</v>
      </c>
    </row>
    <row r="192" spans="1:7" x14ac:dyDescent="0.25">
      <c r="A192" t="s">
        <v>238</v>
      </c>
      <c r="F192" t="s">
        <v>240</v>
      </c>
      <c r="G192">
        <v>22.176937509999998</v>
      </c>
    </row>
    <row r="193" spans="1:7" x14ac:dyDescent="0.25">
      <c r="A193" t="s">
        <v>239</v>
      </c>
      <c r="F193" t="s">
        <v>241</v>
      </c>
      <c r="G193">
        <v>22.747122730000001</v>
      </c>
    </row>
    <row r="194" spans="1:7" x14ac:dyDescent="0.25">
      <c r="A194" t="s">
        <v>240</v>
      </c>
      <c r="F194" t="s">
        <v>188</v>
      </c>
      <c r="G194">
        <v>22.34870446</v>
      </c>
    </row>
    <row r="195" spans="1:7" x14ac:dyDescent="0.25">
      <c r="A195" t="s">
        <v>241</v>
      </c>
      <c r="F195" t="s">
        <v>242</v>
      </c>
      <c r="G195">
        <v>22.537762789999999</v>
      </c>
    </row>
    <row r="196" spans="1:7" x14ac:dyDescent="0.25">
      <c r="A196" t="s">
        <v>188</v>
      </c>
      <c r="F196" t="s">
        <v>190</v>
      </c>
      <c r="G196">
        <v>22.64769815</v>
      </c>
    </row>
    <row r="197" spans="1:7" x14ac:dyDescent="0.25">
      <c r="A197" t="s">
        <v>242</v>
      </c>
      <c r="F197" t="s">
        <v>192</v>
      </c>
      <c r="G197">
        <v>22.87459029</v>
      </c>
    </row>
    <row r="198" spans="1:7" x14ac:dyDescent="0.25">
      <c r="A198" t="s">
        <v>190</v>
      </c>
      <c r="F198" t="s">
        <v>243</v>
      </c>
      <c r="G198">
        <v>22.379714400000001</v>
      </c>
    </row>
    <row r="199" spans="1:7" x14ac:dyDescent="0.25">
      <c r="A199" t="s">
        <v>192</v>
      </c>
      <c r="F199" t="s">
        <v>145</v>
      </c>
      <c r="G199">
        <v>22.37518721</v>
      </c>
    </row>
    <row r="200" spans="1:7" x14ac:dyDescent="0.25">
      <c r="A200" t="s">
        <v>243</v>
      </c>
      <c r="F200" t="s">
        <v>244</v>
      </c>
      <c r="G200">
        <v>21.974342576613601</v>
      </c>
    </row>
    <row r="201" spans="1:7" x14ac:dyDescent="0.25">
      <c r="A201" t="s">
        <v>145</v>
      </c>
      <c r="F201" t="s">
        <v>246</v>
      </c>
      <c r="G201">
        <v>22.6859717</v>
      </c>
    </row>
    <row r="202" spans="1:7" x14ac:dyDescent="0.25">
      <c r="A202" t="s">
        <v>244</v>
      </c>
      <c r="F202" t="s">
        <v>247</v>
      </c>
      <c r="G202">
        <v>20.63782879</v>
      </c>
    </row>
    <row r="203" spans="1:7" x14ac:dyDescent="0.25">
      <c r="A203" t="s">
        <v>55</v>
      </c>
      <c r="F203" t="s">
        <v>248</v>
      </c>
      <c r="G203">
        <v>22.93417402</v>
      </c>
    </row>
    <row r="204" spans="1:7" x14ac:dyDescent="0.25">
      <c r="A204" t="s">
        <v>246</v>
      </c>
      <c r="F204" t="s">
        <v>249</v>
      </c>
      <c r="G204">
        <v>22.226000169999999</v>
      </c>
    </row>
    <row r="205" spans="1:7" x14ac:dyDescent="0.25">
      <c r="A205" t="s">
        <v>57</v>
      </c>
      <c r="F205" t="s">
        <v>250</v>
      </c>
      <c r="G205">
        <v>22.9468478</v>
      </c>
    </row>
    <row r="206" spans="1:7" x14ac:dyDescent="0.25">
      <c r="A206" t="s">
        <v>247</v>
      </c>
      <c r="F206" t="s">
        <v>251</v>
      </c>
      <c r="G206">
        <v>22.813534829999998</v>
      </c>
    </row>
    <row r="207" spans="1:7" x14ac:dyDescent="0.25">
      <c r="A207" t="s">
        <v>248</v>
      </c>
      <c r="F207" t="s">
        <v>252</v>
      </c>
      <c r="G207">
        <v>22.894109190000002</v>
      </c>
    </row>
    <row r="208" spans="1:7" x14ac:dyDescent="0.25">
      <c r="A208" t="s">
        <v>249</v>
      </c>
      <c r="F208" t="s">
        <v>147</v>
      </c>
      <c r="G208">
        <v>22.569001149999998</v>
      </c>
    </row>
    <row r="209" spans="1:7" x14ac:dyDescent="0.25">
      <c r="A209" t="s">
        <v>250</v>
      </c>
      <c r="F209" t="s">
        <v>150</v>
      </c>
      <c r="G209">
        <v>22.575017419999998</v>
      </c>
    </row>
    <row r="210" spans="1:7" x14ac:dyDescent="0.25">
      <c r="A210" t="s">
        <v>251</v>
      </c>
      <c r="F210" t="s">
        <v>153</v>
      </c>
      <c r="G210">
        <v>22.783308139999999</v>
      </c>
    </row>
    <row r="211" spans="1:7" x14ac:dyDescent="0.25">
      <c r="A211" t="s">
        <v>252</v>
      </c>
    </row>
    <row r="212" spans="1:7" x14ac:dyDescent="0.25">
      <c r="A212" t="s">
        <v>147</v>
      </c>
    </row>
    <row r="213" spans="1:7" x14ac:dyDescent="0.25">
      <c r="A213" t="s">
        <v>150</v>
      </c>
    </row>
    <row r="214" spans="1:7" x14ac:dyDescent="0.25">
      <c r="A214" t="s">
        <v>153</v>
      </c>
    </row>
  </sheetData>
  <conditionalFormatting sqref="G1:G1048576">
    <cfRule type="cellIs" dxfId="145" priority="145" operator="lessThan">
      <formula>21.225</formula>
    </cfRule>
    <cfRule type="cellIs" dxfId="144" priority="146" operator="greaterThan">
      <formula>23.7927</formula>
    </cfRule>
  </conditionalFormatting>
  <conditionalFormatting sqref="P48:P50">
    <cfRule type="cellIs" dxfId="143" priority="143" operator="lessThan">
      <formula>21.225</formula>
    </cfRule>
    <cfRule type="cellIs" dxfId="142" priority="144" operator="greaterThan">
      <formula>23.7927</formula>
    </cfRule>
  </conditionalFormatting>
  <conditionalFormatting sqref="P51:P53">
    <cfRule type="cellIs" dxfId="141" priority="141" operator="lessThan">
      <formula>21.225</formula>
    </cfRule>
    <cfRule type="cellIs" dxfId="140" priority="142" operator="greaterThan">
      <formula>23.7927</formula>
    </cfRule>
  </conditionalFormatting>
  <conditionalFormatting sqref="P54:P56">
    <cfRule type="cellIs" dxfId="139" priority="139" operator="lessThan">
      <formula>21.225</formula>
    </cfRule>
    <cfRule type="cellIs" dxfId="138" priority="140" operator="greaterThan">
      <formula>23.7927</formula>
    </cfRule>
  </conditionalFormatting>
  <conditionalFormatting sqref="P57:P59">
    <cfRule type="cellIs" dxfId="137" priority="137" operator="lessThan">
      <formula>21.225</formula>
    </cfRule>
    <cfRule type="cellIs" dxfId="136" priority="138" operator="greaterThan">
      <formula>23.7927</formula>
    </cfRule>
  </conditionalFormatting>
  <conditionalFormatting sqref="P60:P62">
    <cfRule type="cellIs" dxfId="135" priority="135" operator="lessThan">
      <formula>21.225</formula>
    </cfRule>
    <cfRule type="cellIs" dxfId="134" priority="136" operator="greaterThan">
      <formula>23.7927</formula>
    </cfRule>
  </conditionalFormatting>
  <conditionalFormatting sqref="P63:P65">
    <cfRule type="cellIs" dxfId="133" priority="133" operator="lessThan">
      <formula>21.225</formula>
    </cfRule>
    <cfRule type="cellIs" dxfId="132" priority="134" operator="greaterThan">
      <formula>23.7927</formula>
    </cfRule>
  </conditionalFormatting>
  <conditionalFormatting sqref="P66:P68">
    <cfRule type="cellIs" dxfId="131" priority="131" operator="lessThan">
      <formula>21.225</formula>
    </cfRule>
    <cfRule type="cellIs" dxfId="130" priority="132" operator="greaterThan">
      <formula>23.7927</formula>
    </cfRule>
  </conditionalFormatting>
  <conditionalFormatting sqref="P69:P71">
    <cfRule type="cellIs" dxfId="129" priority="129" operator="lessThan">
      <formula>21.225</formula>
    </cfRule>
    <cfRule type="cellIs" dxfId="128" priority="130" operator="greaterThan">
      <formula>23.7927</formula>
    </cfRule>
  </conditionalFormatting>
  <conditionalFormatting sqref="P72:P74">
    <cfRule type="cellIs" dxfId="127" priority="127" operator="lessThan">
      <formula>21.225</formula>
    </cfRule>
    <cfRule type="cellIs" dxfId="126" priority="128" operator="greaterThan">
      <formula>23.7927</formula>
    </cfRule>
  </conditionalFormatting>
  <conditionalFormatting sqref="P75:P77">
    <cfRule type="cellIs" dxfId="125" priority="125" operator="lessThan">
      <formula>21.225</formula>
    </cfRule>
    <cfRule type="cellIs" dxfId="124" priority="126" operator="greaterThan">
      <formula>23.7927</formula>
    </cfRule>
  </conditionalFormatting>
  <conditionalFormatting sqref="P78:P80">
    <cfRule type="cellIs" dxfId="123" priority="123" operator="lessThan">
      <formula>21.225</formula>
    </cfRule>
    <cfRule type="cellIs" dxfId="122" priority="124" operator="greaterThan">
      <formula>23.7927</formula>
    </cfRule>
  </conditionalFormatting>
  <conditionalFormatting sqref="P81:P82">
    <cfRule type="cellIs" dxfId="121" priority="121" operator="lessThan">
      <formula>21.225</formula>
    </cfRule>
    <cfRule type="cellIs" dxfId="120" priority="122" operator="greaterThan">
      <formula>23.7927</formula>
    </cfRule>
  </conditionalFormatting>
  <conditionalFormatting sqref="R48:R50">
    <cfRule type="cellIs" dxfId="119" priority="119" operator="lessThan">
      <formula>21.225</formula>
    </cfRule>
    <cfRule type="cellIs" dxfId="118" priority="120" operator="greaterThan">
      <formula>23.7927</formula>
    </cfRule>
  </conditionalFormatting>
  <conditionalFormatting sqref="R51:R53">
    <cfRule type="cellIs" dxfId="117" priority="117" operator="lessThan">
      <formula>21.225</formula>
    </cfRule>
    <cfRule type="cellIs" dxfId="116" priority="118" operator="greaterThan">
      <formula>23.7927</formula>
    </cfRule>
  </conditionalFormatting>
  <conditionalFormatting sqref="R54:R56">
    <cfRule type="cellIs" dxfId="115" priority="115" operator="lessThan">
      <formula>21.225</formula>
    </cfRule>
    <cfRule type="cellIs" dxfId="114" priority="116" operator="greaterThan">
      <formula>23.7927</formula>
    </cfRule>
  </conditionalFormatting>
  <conditionalFormatting sqref="R57:R59">
    <cfRule type="cellIs" dxfId="113" priority="113" operator="lessThan">
      <formula>21.225</formula>
    </cfRule>
    <cfRule type="cellIs" dxfId="112" priority="114" operator="greaterThan">
      <formula>23.7927</formula>
    </cfRule>
  </conditionalFormatting>
  <conditionalFormatting sqref="R60:R62">
    <cfRule type="cellIs" dxfId="111" priority="111" operator="lessThan">
      <formula>21.225</formula>
    </cfRule>
    <cfRule type="cellIs" dxfId="110" priority="112" operator="greaterThan">
      <formula>23.7927</formula>
    </cfRule>
  </conditionalFormatting>
  <conditionalFormatting sqref="R63:R65">
    <cfRule type="cellIs" dxfId="109" priority="109" operator="lessThan">
      <formula>21.225</formula>
    </cfRule>
    <cfRule type="cellIs" dxfId="108" priority="110" operator="greaterThan">
      <formula>23.7927</formula>
    </cfRule>
  </conditionalFormatting>
  <conditionalFormatting sqref="R66:R68">
    <cfRule type="cellIs" dxfId="107" priority="107" operator="lessThan">
      <formula>21.225</formula>
    </cfRule>
    <cfRule type="cellIs" dxfId="106" priority="108" operator="greaterThan">
      <formula>23.7927</formula>
    </cfRule>
  </conditionalFormatting>
  <conditionalFormatting sqref="R69:R71">
    <cfRule type="cellIs" dxfId="105" priority="105" operator="lessThan">
      <formula>21.225</formula>
    </cfRule>
    <cfRule type="cellIs" dxfId="104" priority="106" operator="greaterThan">
      <formula>23.7927</formula>
    </cfRule>
  </conditionalFormatting>
  <conditionalFormatting sqref="R72:R74">
    <cfRule type="cellIs" dxfId="103" priority="103" operator="lessThan">
      <formula>21.225</formula>
    </cfRule>
    <cfRule type="cellIs" dxfId="102" priority="104" operator="greaterThan">
      <formula>23.7927</formula>
    </cfRule>
  </conditionalFormatting>
  <conditionalFormatting sqref="R75:R77">
    <cfRule type="cellIs" dxfId="101" priority="101" operator="lessThan">
      <formula>21.225</formula>
    </cfRule>
    <cfRule type="cellIs" dxfId="100" priority="102" operator="greaterThan">
      <formula>23.7927</formula>
    </cfRule>
  </conditionalFormatting>
  <conditionalFormatting sqref="R78:R80">
    <cfRule type="cellIs" dxfId="99" priority="99" operator="lessThan">
      <formula>21.225</formula>
    </cfRule>
    <cfRule type="cellIs" dxfId="98" priority="100" operator="greaterThan">
      <formula>23.7927</formula>
    </cfRule>
  </conditionalFormatting>
  <conditionalFormatting sqref="R81:R83">
    <cfRule type="cellIs" dxfId="97" priority="97" operator="lessThan">
      <formula>21.225</formula>
    </cfRule>
    <cfRule type="cellIs" dxfId="96" priority="98" operator="greaterThan">
      <formula>23.7927</formula>
    </cfRule>
  </conditionalFormatting>
  <conditionalFormatting sqref="R84:R86">
    <cfRule type="cellIs" dxfId="95" priority="95" operator="lessThan">
      <formula>21.225</formula>
    </cfRule>
    <cfRule type="cellIs" dxfId="94" priority="96" operator="greaterThan">
      <formula>23.7927</formula>
    </cfRule>
  </conditionalFormatting>
  <conditionalFormatting sqref="R87:R89">
    <cfRule type="cellIs" dxfId="93" priority="93" operator="lessThan">
      <formula>21.225</formula>
    </cfRule>
    <cfRule type="cellIs" dxfId="92" priority="94" operator="greaterThan">
      <formula>23.7927</formula>
    </cfRule>
  </conditionalFormatting>
  <conditionalFormatting sqref="R90:R92">
    <cfRule type="cellIs" dxfId="91" priority="91" operator="lessThan">
      <formula>21.225</formula>
    </cfRule>
    <cfRule type="cellIs" dxfId="90" priority="92" operator="greaterThan">
      <formula>23.7927</formula>
    </cfRule>
  </conditionalFormatting>
  <conditionalFormatting sqref="R93:R95">
    <cfRule type="cellIs" dxfId="89" priority="89" operator="lessThan">
      <formula>21.225</formula>
    </cfRule>
    <cfRule type="cellIs" dxfId="88" priority="90" operator="greaterThan">
      <formula>23.7927</formula>
    </cfRule>
  </conditionalFormatting>
  <conditionalFormatting sqref="R96:R98">
    <cfRule type="cellIs" dxfId="87" priority="87" operator="lessThan">
      <formula>21.225</formula>
    </cfRule>
    <cfRule type="cellIs" dxfId="86" priority="88" operator="greaterThan">
      <formula>23.7927</formula>
    </cfRule>
  </conditionalFormatting>
  <conditionalFormatting sqref="R99:R101">
    <cfRule type="cellIs" dxfId="85" priority="85" operator="lessThan">
      <formula>21.225</formula>
    </cfRule>
    <cfRule type="cellIs" dxfId="84" priority="86" operator="greaterThan">
      <formula>23.7927</formula>
    </cfRule>
  </conditionalFormatting>
  <conditionalFormatting sqref="R102:R104">
    <cfRule type="cellIs" dxfId="83" priority="83" operator="lessThan">
      <formula>21.225</formula>
    </cfRule>
    <cfRule type="cellIs" dxfId="82" priority="84" operator="greaterThan">
      <formula>23.7927</formula>
    </cfRule>
  </conditionalFormatting>
  <conditionalFormatting sqref="L48:L50">
    <cfRule type="cellIs" dxfId="81" priority="81" operator="lessThan">
      <formula>21.225</formula>
    </cfRule>
    <cfRule type="cellIs" dxfId="80" priority="82" operator="greaterThan">
      <formula>23.7927</formula>
    </cfRule>
  </conditionalFormatting>
  <conditionalFormatting sqref="L51:L53">
    <cfRule type="cellIs" dxfId="79" priority="79" operator="lessThan">
      <formula>21.225</formula>
    </cfRule>
    <cfRule type="cellIs" dxfId="78" priority="80" operator="greaterThan">
      <formula>23.7927</formula>
    </cfRule>
  </conditionalFormatting>
  <conditionalFormatting sqref="L54:L56">
    <cfRule type="cellIs" dxfId="77" priority="77" operator="lessThan">
      <formula>21.225</formula>
    </cfRule>
    <cfRule type="cellIs" dxfId="76" priority="78" operator="greaterThan">
      <formula>23.7927</formula>
    </cfRule>
  </conditionalFormatting>
  <conditionalFormatting sqref="L57:L59">
    <cfRule type="cellIs" dxfId="75" priority="75" operator="lessThan">
      <formula>21.225</formula>
    </cfRule>
    <cfRule type="cellIs" dxfId="74" priority="76" operator="greaterThan">
      <formula>23.7927</formula>
    </cfRule>
  </conditionalFormatting>
  <conditionalFormatting sqref="L60:L62">
    <cfRule type="cellIs" dxfId="73" priority="73" operator="lessThan">
      <formula>21.225</formula>
    </cfRule>
    <cfRule type="cellIs" dxfId="72" priority="74" operator="greaterThan">
      <formula>23.7927</formula>
    </cfRule>
  </conditionalFormatting>
  <conditionalFormatting sqref="L63:L65">
    <cfRule type="cellIs" dxfId="71" priority="71" operator="lessThan">
      <formula>21.225</formula>
    </cfRule>
    <cfRule type="cellIs" dxfId="70" priority="72" operator="greaterThan">
      <formula>23.7927</formula>
    </cfRule>
  </conditionalFormatting>
  <conditionalFormatting sqref="L66:L68">
    <cfRule type="cellIs" dxfId="69" priority="69" operator="lessThan">
      <formula>21.225</formula>
    </cfRule>
    <cfRule type="cellIs" dxfId="68" priority="70" operator="greaterThan">
      <formula>23.7927</formula>
    </cfRule>
  </conditionalFormatting>
  <conditionalFormatting sqref="L69:L71">
    <cfRule type="cellIs" dxfId="67" priority="67" operator="lessThan">
      <formula>21.225</formula>
    </cfRule>
    <cfRule type="cellIs" dxfId="66" priority="68" operator="greaterThan">
      <formula>23.7927</formula>
    </cfRule>
  </conditionalFormatting>
  <conditionalFormatting sqref="L72:L74">
    <cfRule type="cellIs" dxfId="65" priority="65" operator="lessThan">
      <formula>21.225</formula>
    </cfRule>
    <cfRule type="cellIs" dxfId="64" priority="66" operator="greaterThan">
      <formula>23.7927</formula>
    </cfRule>
  </conditionalFormatting>
  <conditionalFormatting sqref="L75:L77">
    <cfRule type="cellIs" dxfId="63" priority="63" operator="lessThan">
      <formula>21.225</formula>
    </cfRule>
    <cfRule type="cellIs" dxfId="62" priority="64" operator="greaterThan">
      <formula>23.7927</formula>
    </cfRule>
  </conditionalFormatting>
  <conditionalFormatting sqref="L78:L80">
    <cfRule type="cellIs" dxfId="61" priority="61" operator="lessThan">
      <formula>21.225</formula>
    </cfRule>
    <cfRule type="cellIs" dxfId="60" priority="62" operator="greaterThan">
      <formula>23.7927</formula>
    </cfRule>
  </conditionalFormatting>
  <conditionalFormatting sqref="L81:L83">
    <cfRule type="cellIs" dxfId="59" priority="59" operator="lessThan">
      <formula>21.225</formula>
    </cfRule>
    <cfRule type="cellIs" dxfId="58" priority="60" operator="greaterThan">
      <formula>23.7927</formula>
    </cfRule>
  </conditionalFormatting>
  <conditionalFormatting sqref="L84:L86">
    <cfRule type="cellIs" dxfId="57" priority="57" operator="lessThan">
      <formula>21.225</formula>
    </cfRule>
    <cfRule type="cellIs" dxfId="56" priority="58" operator="greaterThan">
      <formula>23.7927</formula>
    </cfRule>
  </conditionalFormatting>
  <conditionalFormatting sqref="L87:L89">
    <cfRule type="cellIs" dxfId="55" priority="55" operator="lessThan">
      <formula>21.225</formula>
    </cfRule>
    <cfRule type="cellIs" dxfId="54" priority="56" operator="greaterThan">
      <formula>23.7927</formula>
    </cfRule>
  </conditionalFormatting>
  <conditionalFormatting sqref="L90:L92">
    <cfRule type="cellIs" dxfId="53" priority="53" operator="lessThan">
      <formula>21.225</formula>
    </cfRule>
    <cfRule type="cellIs" dxfId="52" priority="54" operator="greaterThan">
      <formula>23.7927</formula>
    </cfRule>
  </conditionalFormatting>
  <conditionalFormatting sqref="L93:L95">
    <cfRule type="cellIs" dxfId="51" priority="51" operator="lessThan">
      <formula>21.225</formula>
    </cfRule>
    <cfRule type="cellIs" dxfId="50" priority="52" operator="greaterThan">
      <formula>23.7927</formula>
    </cfRule>
  </conditionalFormatting>
  <conditionalFormatting sqref="L96:L98">
    <cfRule type="cellIs" dxfId="49" priority="49" operator="lessThan">
      <formula>21.225</formula>
    </cfRule>
    <cfRule type="cellIs" dxfId="48" priority="50" operator="greaterThan">
      <formula>23.7927</formula>
    </cfRule>
  </conditionalFormatting>
  <conditionalFormatting sqref="L99:L101">
    <cfRule type="cellIs" dxfId="47" priority="47" operator="lessThan">
      <formula>21.225</formula>
    </cfRule>
    <cfRule type="cellIs" dxfId="46" priority="48" operator="greaterThan">
      <formula>23.7927</formula>
    </cfRule>
  </conditionalFormatting>
  <conditionalFormatting sqref="L102:L104">
    <cfRule type="cellIs" dxfId="45" priority="45" operator="lessThan">
      <formula>21.225</formula>
    </cfRule>
    <cfRule type="cellIs" dxfId="44" priority="46" operator="greaterThan">
      <formula>23.7927</formula>
    </cfRule>
  </conditionalFormatting>
  <conditionalFormatting sqref="L105:L107">
    <cfRule type="cellIs" dxfId="43" priority="43" operator="lessThan">
      <formula>21.225</formula>
    </cfRule>
    <cfRule type="cellIs" dxfId="42" priority="44" operator="greaterThan">
      <formula>23.7927</formula>
    </cfRule>
  </conditionalFormatting>
  <conditionalFormatting sqref="L108:L110">
    <cfRule type="cellIs" dxfId="41" priority="41" operator="lessThan">
      <formula>21.225</formula>
    </cfRule>
    <cfRule type="cellIs" dxfId="40" priority="42" operator="greaterThan">
      <formula>23.7927</formula>
    </cfRule>
  </conditionalFormatting>
  <conditionalFormatting sqref="L111:L113">
    <cfRule type="cellIs" dxfId="39" priority="39" operator="lessThan">
      <formula>21.225</formula>
    </cfRule>
    <cfRule type="cellIs" dxfId="38" priority="40" operator="greaterThan">
      <formula>23.7927</formula>
    </cfRule>
  </conditionalFormatting>
  <conditionalFormatting sqref="L114:L116">
    <cfRule type="cellIs" dxfId="37" priority="37" operator="lessThan">
      <formula>21.225</formula>
    </cfRule>
    <cfRule type="cellIs" dxfId="36" priority="38" operator="greaterThan">
      <formula>23.7927</formula>
    </cfRule>
  </conditionalFormatting>
  <conditionalFormatting sqref="L117:L119">
    <cfRule type="cellIs" dxfId="35" priority="35" operator="lessThan">
      <formula>21.225</formula>
    </cfRule>
    <cfRule type="cellIs" dxfId="34" priority="36" operator="greaterThan">
      <formula>23.7927</formula>
    </cfRule>
  </conditionalFormatting>
  <conditionalFormatting sqref="L120:L122">
    <cfRule type="cellIs" dxfId="33" priority="33" operator="lessThan">
      <formula>21.225</formula>
    </cfRule>
    <cfRule type="cellIs" dxfId="32" priority="34" operator="greaterThan">
      <formula>23.7927</formula>
    </cfRule>
  </conditionalFormatting>
  <conditionalFormatting sqref="L123:L125">
    <cfRule type="cellIs" dxfId="31" priority="31" operator="lessThan">
      <formula>21.225</formula>
    </cfRule>
    <cfRule type="cellIs" dxfId="30" priority="32" operator="greaterThan">
      <formula>23.7927</formula>
    </cfRule>
  </conditionalFormatting>
  <conditionalFormatting sqref="L126:L128">
    <cfRule type="cellIs" dxfId="29" priority="29" operator="lessThan">
      <formula>21.225</formula>
    </cfRule>
    <cfRule type="cellIs" dxfId="28" priority="30" operator="greaterThan">
      <formula>23.7927</formula>
    </cfRule>
  </conditionalFormatting>
  <conditionalFormatting sqref="L129:L131">
    <cfRule type="cellIs" dxfId="27" priority="27" operator="lessThan">
      <formula>21.225</formula>
    </cfRule>
    <cfRule type="cellIs" dxfId="26" priority="28" operator="greaterThan">
      <formula>23.7927</formula>
    </cfRule>
  </conditionalFormatting>
  <conditionalFormatting sqref="L132:L134">
    <cfRule type="cellIs" dxfId="25" priority="25" operator="lessThan">
      <formula>21.225</formula>
    </cfRule>
    <cfRule type="cellIs" dxfId="24" priority="26" operator="greaterThan">
      <formula>23.7927</formula>
    </cfRule>
  </conditionalFormatting>
  <conditionalFormatting sqref="L135:L137">
    <cfRule type="cellIs" dxfId="23" priority="23" operator="lessThan">
      <formula>21.225</formula>
    </cfRule>
    <cfRule type="cellIs" dxfId="22" priority="24" operator="greaterThan">
      <formula>23.7927</formula>
    </cfRule>
  </conditionalFormatting>
  <conditionalFormatting sqref="L138:L140">
    <cfRule type="cellIs" dxfId="21" priority="21" operator="lessThan">
      <formula>21.225</formula>
    </cfRule>
    <cfRule type="cellIs" dxfId="20" priority="22" operator="greaterThan">
      <formula>23.7927</formula>
    </cfRule>
  </conditionalFormatting>
  <conditionalFormatting sqref="L141:L143">
    <cfRule type="cellIs" dxfId="19" priority="19" operator="lessThan">
      <formula>21.225</formula>
    </cfRule>
    <cfRule type="cellIs" dxfId="18" priority="20" operator="greaterThan">
      <formula>23.7927</formula>
    </cfRule>
  </conditionalFormatting>
  <conditionalFormatting sqref="L144:L146">
    <cfRule type="cellIs" dxfId="17" priority="17" operator="lessThan">
      <formula>21.225</formula>
    </cfRule>
    <cfRule type="cellIs" dxfId="16" priority="18" operator="greaterThan">
      <formula>23.7927</formula>
    </cfRule>
  </conditionalFormatting>
  <conditionalFormatting sqref="L147:L149">
    <cfRule type="cellIs" dxfId="15" priority="15" operator="lessThan">
      <formula>21.225</formula>
    </cfRule>
    <cfRule type="cellIs" dxfId="14" priority="16" operator="greaterThan">
      <formula>23.7927</formula>
    </cfRule>
  </conditionalFormatting>
  <conditionalFormatting sqref="L150:L152">
    <cfRule type="cellIs" dxfId="13" priority="13" operator="lessThan">
      <formula>21.225</formula>
    </cfRule>
    <cfRule type="cellIs" dxfId="12" priority="14" operator="greaterThan">
      <formula>23.7927</formula>
    </cfRule>
  </conditionalFormatting>
  <conditionalFormatting sqref="L153:L155">
    <cfRule type="cellIs" dxfId="11" priority="11" operator="lessThan">
      <formula>21.225</formula>
    </cfRule>
    <cfRule type="cellIs" dxfId="10" priority="12" operator="greaterThan">
      <formula>23.7927</formula>
    </cfRule>
  </conditionalFormatting>
  <conditionalFormatting sqref="L156:L158">
    <cfRule type="cellIs" dxfId="9" priority="9" operator="lessThan">
      <formula>21.225</formula>
    </cfRule>
    <cfRule type="cellIs" dxfId="8" priority="10" operator="greaterThan">
      <formula>23.7927</formula>
    </cfRule>
  </conditionalFormatting>
  <conditionalFormatting sqref="L159:L161">
    <cfRule type="cellIs" dxfId="7" priority="7" operator="lessThan">
      <formula>21.225</formula>
    </cfRule>
    <cfRule type="cellIs" dxfId="6" priority="8" operator="greaterThan">
      <formula>23.7927</formula>
    </cfRule>
  </conditionalFormatting>
  <conditionalFormatting sqref="L48:L161">
    <cfRule type="cellIs" dxfId="5" priority="5" operator="greaterThan">
      <formula>23.816</formula>
    </cfRule>
    <cfRule type="cellIs" dxfId="4" priority="6" operator="lessThan">
      <formula>21.141</formula>
    </cfRule>
  </conditionalFormatting>
  <conditionalFormatting sqref="P48:P82">
    <cfRule type="cellIs" dxfId="3" priority="3" operator="greaterThan">
      <formula>23.685</formula>
    </cfRule>
    <cfRule type="cellIs" dxfId="2" priority="4" operator="lessThan">
      <formula>21.247</formula>
    </cfRule>
  </conditionalFormatting>
  <conditionalFormatting sqref="R48:R104">
    <cfRule type="cellIs" dxfId="1" priority="1" operator="greaterThan">
      <formula>23.675</formula>
    </cfRule>
    <cfRule type="cellIs" dxfId="0" priority="2" operator="lessThan">
      <formula>21.5</formula>
    </cfRule>
  </conditionalFormatting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McClellan</dc:creator>
  <cp:lastModifiedBy>Christopher McClellan</cp:lastModifiedBy>
  <dcterms:created xsi:type="dcterms:W3CDTF">2021-01-11T15:09:52Z</dcterms:created>
  <dcterms:modified xsi:type="dcterms:W3CDTF">2021-01-11T15:10:26Z</dcterms:modified>
</cp:coreProperties>
</file>