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190385d\Downloads\ORT2 Projekat\projekt\"/>
    </mc:Choice>
  </mc:AlternateContent>
  <xr:revisionPtr revIDLastSave="0" documentId="13_ncr:1_{9307A117-EB5A-447C-8940-31F9C8DCFE3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TR_Resenje" sheetId="5" r:id="rId1"/>
    <sheet name="RAM" sheetId="4" r:id="rId2"/>
    <sheet name="EXEC_Resenje" sheetId="3" r:id="rId3"/>
    <sheet name="ADDR_Resenje" sheetId="2" r:id="rId4"/>
    <sheet name="FETCH_Resenje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5" l="1"/>
  <c r="P5" i="5"/>
  <c r="P6" i="5"/>
  <c r="P7" i="5"/>
  <c r="B12" i="5"/>
  <c r="C12" i="5"/>
  <c r="D12" i="5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19" i="3"/>
  <c r="C19" i="3"/>
  <c r="D19" i="3"/>
  <c r="A20" i="3"/>
  <c r="B20" i="3"/>
  <c r="C20" i="3"/>
  <c r="D20" i="3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L2" i="2"/>
  <c r="Z2" i="2"/>
  <c r="C11" i="2"/>
  <c r="D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B30" i="2"/>
  <c r="C30" i="2"/>
  <c r="D30" i="2"/>
  <c r="B32" i="1" l="1"/>
  <c r="C32" i="1"/>
  <c r="D32" i="1"/>
  <c r="A32" i="1"/>
  <c r="B30" i="1"/>
  <c r="B31" i="1"/>
  <c r="C30" i="1"/>
  <c r="C31" i="1"/>
  <c r="D30" i="1"/>
  <c r="D31" i="1"/>
  <c r="A30" i="1"/>
  <c r="A31" i="1" s="1"/>
  <c r="B15" i="1"/>
  <c r="A29" i="1"/>
  <c r="B29" i="1"/>
  <c r="C29" i="1"/>
  <c r="D29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M2" i="1"/>
</calcChain>
</file>

<file path=xl/sharedStrings.xml><?xml version="1.0" encoding="utf-8"?>
<sst xmlns="http://schemas.openxmlformats.org/spreadsheetml/2006/main" count="298" uniqueCount="151">
  <si>
    <t>Б. С.</t>
  </si>
  <si>
    <t>CC[h]</t>
  </si>
  <si>
    <t>CC[b]</t>
  </si>
  <si>
    <t>bruncnd</t>
  </si>
  <si>
    <t>С.У.С.</t>
  </si>
  <si>
    <t>brbezadr1</t>
  </si>
  <si>
    <t>brjmp2</t>
  </si>
  <si>
    <t>bradr2</t>
  </si>
  <si>
    <t>brjmp3</t>
  </si>
  <si>
    <t>Адреса</t>
  </si>
  <si>
    <t>Садржај [h]</t>
  </si>
  <si>
    <t>ba[h]</t>
  </si>
  <si>
    <t>cc[h]</t>
  </si>
  <si>
    <t>Коментар</t>
  </si>
  <si>
    <t>ba</t>
  </si>
  <si>
    <t>cc</t>
  </si>
  <si>
    <t>/</t>
  </si>
  <si>
    <t>stEXEC</t>
  </si>
  <si>
    <t>stADDR</t>
  </si>
  <si>
    <t>rsFETCH</t>
  </si>
  <si>
    <t>ldIR7..0</t>
  </si>
  <si>
    <t>ldIR15..8</t>
  </si>
  <si>
    <t>ldIR23..16</t>
  </si>
  <si>
    <t>ldIR31..24</t>
  </si>
  <si>
    <t>ldMDR</t>
  </si>
  <si>
    <t>rdMEM</t>
  </si>
  <si>
    <t>incPC</t>
  </si>
  <si>
    <t>ldMAR</t>
  </si>
  <si>
    <t>0h</t>
  </si>
  <si>
    <t>notPSWSTARTandFETch</t>
  </si>
  <si>
    <t>brnotFCBUS</t>
  </si>
  <si>
    <t>bradr3</t>
  </si>
  <si>
    <t>01C000</t>
  </si>
  <si>
    <t>016000</t>
  </si>
  <si>
    <t>29100E</t>
  </si>
  <si>
    <t>000E01</t>
  </si>
  <si>
    <t>29180E</t>
  </si>
  <si>
    <t>29000A</t>
  </si>
  <si>
    <t>910401</t>
  </si>
  <si>
    <t>8A0000</t>
  </si>
  <si>
    <t>910201</t>
  </si>
  <si>
    <t>000020</t>
  </si>
  <si>
    <t>000050</t>
  </si>
  <si>
    <t>340180</t>
  </si>
  <si>
    <t>000006</t>
  </si>
  <si>
    <t>910001</t>
  </si>
  <si>
    <t>050000</t>
  </si>
  <si>
    <t>040000</t>
  </si>
  <si>
    <t>ldB</t>
  </si>
  <si>
    <t>mxMAR0</t>
  </si>
  <si>
    <t>mxMAR1</t>
  </si>
  <si>
    <t>incMAR</t>
  </si>
  <si>
    <t>ldC15..8</t>
  </si>
  <si>
    <t>ldC7..0</t>
  </si>
  <si>
    <t>mxB0</t>
  </si>
  <si>
    <t>mxB1</t>
  </si>
  <si>
    <t>mxA</t>
  </si>
  <si>
    <t>mxB</t>
  </si>
  <si>
    <t>stFETCH</t>
  </si>
  <si>
    <t>clADDR</t>
  </si>
  <si>
    <t>brSTORE</t>
  </si>
  <si>
    <t>brnotADDR</t>
  </si>
  <si>
    <t>bradr</t>
  </si>
  <si>
    <t>С.В.У.С.</t>
  </si>
  <si>
    <t>clPSWSTART</t>
  </si>
  <si>
    <t>incSP</t>
  </si>
  <si>
    <t>decSP</t>
  </si>
  <si>
    <t>mxMAR2</t>
  </si>
  <si>
    <t>mxMDR0</t>
  </si>
  <si>
    <t>mxMDR1</t>
  </si>
  <si>
    <t>mxMDR2</t>
  </si>
  <si>
    <t>ldPC</t>
  </si>
  <si>
    <t>mxPC0</t>
  </si>
  <si>
    <t>mxPC1</t>
  </si>
  <si>
    <t>ldSTART</t>
  </si>
  <si>
    <t>ldN</t>
  </si>
  <si>
    <t>ldZ</t>
  </si>
  <si>
    <t>ldC</t>
  </si>
  <si>
    <t>ldV</t>
  </si>
  <si>
    <t>ldI</t>
  </si>
  <si>
    <t>wrMEM</t>
  </si>
  <si>
    <t>ldA</t>
  </si>
  <si>
    <t>ldBR</t>
  </si>
  <si>
    <t>ldXR</t>
  </si>
  <si>
    <t>ldAR</t>
  </si>
  <si>
    <t>mxA0</t>
  </si>
  <si>
    <t>mxA1</t>
  </si>
  <si>
    <t>mxALU0</t>
  </si>
  <si>
    <t>add</t>
  </si>
  <si>
    <t>sub</t>
  </si>
  <si>
    <t>ldDR</t>
  </si>
  <si>
    <t>stINTR</t>
  </si>
  <si>
    <t>clEXEC</t>
  </si>
  <si>
    <t>brregdir</t>
  </si>
  <si>
    <t>brnotbrorjmp</t>
  </si>
  <si>
    <t>brnotEXEC</t>
  </si>
  <si>
    <t>HALT</t>
  </si>
  <si>
    <t>10</t>
  </si>
  <si>
    <t>00</t>
  </si>
  <si>
    <t>JMP</t>
  </si>
  <si>
    <t>(PC)03</t>
  </si>
  <si>
    <t>03</t>
  </si>
  <si>
    <t>BNEQ</t>
  </si>
  <si>
    <t>C0</t>
  </si>
  <si>
    <t>30</t>
  </si>
  <si>
    <t>MEMDIR</t>
  </si>
  <si>
    <t>SUB</t>
  </si>
  <si>
    <t>33</t>
  </si>
  <si>
    <t>#</t>
  </si>
  <si>
    <t>STRCPY</t>
  </si>
  <si>
    <t>35</t>
  </si>
  <si>
    <t>DR</t>
  </si>
  <si>
    <t>20</t>
  </si>
  <si>
    <t>INC</t>
  </si>
  <si>
    <t>32</t>
  </si>
  <si>
    <t>1000</t>
  </si>
  <si>
    <t>LD</t>
  </si>
  <si>
    <t>3000</t>
  </si>
  <si>
    <t>STBR</t>
  </si>
  <si>
    <t>87</t>
  </si>
  <si>
    <t>#3000</t>
  </si>
  <si>
    <t>#2000</t>
  </si>
  <si>
    <t>mxMDR3</t>
  </si>
  <si>
    <t>ldBRU</t>
  </si>
  <si>
    <t>clINTR</t>
  </si>
  <si>
    <t>brnoFCBUS</t>
  </si>
  <si>
    <t>brnotprekid</t>
  </si>
  <si>
    <t>brnotINTR</t>
  </si>
  <si>
    <t>40</t>
  </si>
  <si>
    <t>440180</t>
  </si>
  <si>
    <t>JSR</t>
  </si>
  <si>
    <t>0500</t>
  </si>
  <si>
    <t>0503</t>
  </si>
  <si>
    <t>05</t>
  </si>
  <si>
    <t>PUSH</t>
  </si>
  <si>
    <t>#1555</t>
  </si>
  <si>
    <t>POP</t>
  </si>
  <si>
    <t>RTS</t>
  </si>
  <si>
    <t>41</t>
  </si>
  <si>
    <t>85</t>
  </si>
  <si>
    <t>55</t>
  </si>
  <si>
    <t>15</t>
  </si>
  <si>
    <t>0501</t>
  </si>
  <si>
    <t>0502</t>
  </si>
  <si>
    <t>0504</t>
  </si>
  <si>
    <t>0505</t>
  </si>
  <si>
    <t>0506</t>
  </si>
  <si>
    <t>1007</t>
  </si>
  <si>
    <t>86</t>
  </si>
  <si>
    <t>81</t>
  </si>
  <si>
    <t>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</si>
</sst>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1" fillId="2" borderId="1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/>
    <xf numFmtId="0" fontId="0" fillId="0" borderId="25" xfId="0" applyBorder="1"/>
    <xf numFmtId="0" fontId="0" fillId="0" borderId="21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49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8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286"/>
      <tableStyleElement type="headerRow" dxfId="285"/>
      <tableStyleElement type="totalRow" dxfId="284"/>
      <tableStyleElement type="firstRowStripe" dxfId="2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76D9C6-DEF7-4B76-974C-0BE6F994FC5A}" name="Table54" displayName="Table54" ref="A12:AH29" headerRowCount="0" totalsRowShown="0">
  <tableColumns count="34">
    <tableColumn id="25" xr3:uid="{00000000-0010-0000-0000-000019000000}" name="Column25" headerRowDxfId="281" dataDxfId="280">
      <calculatedColumnFormula>DEC2HEX(HEX2DEC(LEFT(A11,LEN(A11)-1))+1)&amp;"h"</calculatedColumnFormula>
    </tableColumn>
    <tableColumn id="26" xr3:uid="{00000000-0010-0000-0000-00001A000000}" name="Column26" headerRowDxfId="279" dataDxfId="278">
      <calculatedColumnFormula>BIN2HEX(
IF(ISBLANK(F12),0,F12)&amp;
IF(ISBLANK(G12),0,G12)&amp;
IF(ISBLANK(H12),0,H12)&amp;
IF(ISBLANK(I12),0,I12)&amp;
IF(ISBLANK(J12),0,J12), 2)&amp;
BIN2HEX(
IF(ISBLANK(K12),0,K12)&amp;
IF(ISBLANK(L12),0,L12) &amp;
IF(ISBLANK(M12),0,M12)&amp;
IF(ISBLANK(N12),0,N12)&amp;
IF(ISBLANK(O12),0,O12)&amp;
IF(ISBLANK(P12),0,P12)&amp;
IF(ISBLANK(Q12),0,Q12)&amp;
IF(ISBLANK(R12),0,R12), 2)&amp;
BIN2HEX(
IF(ISBLANK(S12),0,S12)&amp;
IF(ISBLANK(T12),0,T12) &amp;
IF(ISBLANK(U12),0,U12)&amp;
IF(ISBLANK(V12),0,V12)&amp;
IF(ISBLANK(W12),0,W12)&amp;
IF(ISBLANK(X12),0,X12)&amp;
IF(ISBLANK(Y12),0,Y12)&amp;
IF(ISBLANK(Z12),0,Z12), 2)&amp;
BIN2HEX(
IF(ISBLANK(AA12),0,AA12)&amp;
IF(ISBLANK(AB12),0,AB12) &amp;
IF(ISBLANK(AC12),0,AC12)&amp;
IF(ISBLANK(AD12),0,AD12)&amp;
IF(ISBLANK(AE12),0,AE12) &amp;
IF(ISBLANK(AF12),0,AF12)&amp;
IF(ISBLANK(AG12),0,AG12) &amp;
IF(ISBLANK(AH12),0,AH12), 2)</calculatedColumnFormula>
    </tableColumn>
    <tableColumn id="30" xr3:uid="{00000000-0010-0000-0000-00001E000000}" name="Column30" headerRowDxfId="277" dataDxfId="276">
      <calculatedColumnFormula>BIN2HEX(
IF(ISBLANK(F12),0,F12)&amp;
IF(ISBLANK(G12),0,G12)&amp;
IF(ISBLANK(H12),0,H12)&amp;
IF(ISBLANK(I12),0,I12)&amp;
IF(ISBLANK(J12),0,J12), 2)</calculatedColumnFormula>
    </tableColumn>
    <tableColumn id="29" xr3:uid="{00000000-0010-0000-0000-00001D000000}" name="Column29" headerRowDxfId="275" dataDxfId="274">
      <calculatedColumnFormula>BIN2HEX(
IF(ISBLANK(K12),0,K12)&amp;
IF(ISBLANK(L12),0,L12) &amp;
IF(ISBLANK(M12),0,M12))</calculatedColumnFormula>
    </tableColumn>
    <tableColumn id="27" xr3:uid="{00000000-0010-0000-0000-00001B000000}" name="Column27" headerRowDxfId="273" dataDxfId="272"/>
    <tableColumn id="8" xr3:uid="{07B24EB2-D630-44F1-B098-F526A6D65169}" name="Column8" headerRowDxfId="271" dataDxfId="270"/>
    <tableColumn id="42" xr3:uid="{95931C01-44B5-465E-B499-E1CC8E5A3731}" name="Column42" headerRowDxfId="269" dataDxfId="268"/>
    <tableColumn id="41" xr3:uid="{7A5ADCB8-3C01-4EF1-BD60-2E6FF669011C}" name="Column41" headerRowDxfId="267" dataDxfId="266"/>
    <tableColumn id="1" xr3:uid="{00000000-0010-0000-0000-000001000000}" name="Column1" headerRowDxfId="265" dataDxfId="264"/>
    <tableColumn id="2" xr3:uid="{00000000-0010-0000-0000-000002000000}" name="Column2" headerRowDxfId="263" dataDxfId="262"/>
    <tableColumn id="3" xr3:uid="{00000000-0010-0000-0000-000003000000}" name="Column3" headerRowDxfId="261" dataDxfId="260"/>
    <tableColumn id="4" xr3:uid="{00000000-0010-0000-0000-000004000000}" name="Column4" headerRowDxfId="259" dataDxfId="258"/>
    <tableColumn id="5" xr3:uid="{00000000-0010-0000-0000-000005000000}" name="Column5" headerRowDxfId="257" dataDxfId="256"/>
    <tableColumn id="10" xr3:uid="{483DFF94-4070-4C68-9018-100385820ED9}" name="Column10" headerRowDxfId="255" dataDxfId="254"/>
    <tableColumn id="9" xr3:uid="{5B1A0BAB-9756-4F2A-8559-BCE23C2F68D9}" name="Column9" headerRowDxfId="253" dataDxfId="252"/>
    <tableColumn id="6" xr3:uid="{00000000-0010-0000-0000-000006000000}" name="Column6" headerRowDxfId="251" dataDxfId="250"/>
    <tableColumn id="7" xr3:uid="{00000000-0010-0000-0000-000007000000}" name="Column7" headerRowDxfId="249" dataDxfId="248"/>
    <tableColumn id="40" xr3:uid="{6A5BF70D-72CE-4048-B223-8420926DE82E}" name="Column40" headerRowDxfId="247" dataDxfId="246"/>
    <tableColumn id="39" xr3:uid="{761CD5E2-9D43-4267-820E-ACD775BB1DA2}" name="Column39" headerRowDxfId="245" dataDxfId="244"/>
    <tableColumn id="38" xr3:uid="{A034EE65-0307-4364-A5B6-FAD98EF19B13}" name="Column38" headerRowDxfId="243" dataDxfId="242"/>
    <tableColumn id="37" xr3:uid="{09DDD0BD-4119-4FDE-987F-8DDFAC4D59F6}" name="Column37" headerRowDxfId="241" dataDxfId="240"/>
    <tableColumn id="36" xr3:uid="{7BA9C8BC-7E1A-41DE-BDFE-34A326095237}" name="Column36" headerRowDxfId="239" dataDxfId="238"/>
    <tableColumn id="35" xr3:uid="{5AF7E09C-CD7E-420F-A538-88DC8A45E64C}" name="Column35" headerRowDxfId="237" dataDxfId="236"/>
    <tableColumn id="34" xr3:uid="{DB87BAAE-0134-4DA2-9AD2-3A5ABC944BC5}" name="Column34" headerRowDxfId="235" dataDxfId="234"/>
    <tableColumn id="33" xr3:uid="{2E7DA839-E854-455E-A833-45FE331B0A13}" name="Column33" headerRowDxfId="233" dataDxfId="232"/>
    <tableColumn id="32" xr3:uid="{C729F115-123E-40FC-B8EC-FC98EBACC1A4}" name="Column32" headerRowDxfId="231" dataDxfId="230"/>
    <tableColumn id="31" xr3:uid="{4A918BD2-D68D-41EC-886A-E0B3C9301325}" name="Column31" headerRowDxfId="229" dataDxfId="228"/>
    <tableColumn id="28" xr3:uid="{E659458B-D8DA-4C97-B20B-DA983DE5F485}" name="Column28" headerRowDxfId="227" dataDxfId="226"/>
    <tableColumn id="24" xr3:uid="{47891F6C-BECB-4181-97AD-B1B5FF848A64}" name="Column24" headerRowDxfId="225" dataDxfId="224"/>
    <tableColumn id="23" xr3:uid="{01F0119D-F694-448D-AF0A-397C7D16FADC}" name="Column23" headerRowDxfId="223"/>
    <tableColumn id="22" xr3:uid="{98306F22-CB95-4740-96FC-478D58F67856}" name="Column22" headerRowDxfId="222" dataDxfId="221"/>
    <tableColumn id="21" xr3:uid="{A6012D1D-EF19-42F5-B019-7AFCA5DF3C96}" name="Column21" headerRowDxfId="220" dataDxfId="219"/>
    <tableColumn id="20" xr3:uid="{E37A8D50-3C36-48CC-8761-46B395024B71}" name="Column20" headerRowDxfId="218" dataDxfId="217"/>
    <tableColumn id="19" xr3:uid="{692753C8-6013-4923-8C7C-ABF81FD16D06}" name="Column19" headerRowDxfId="216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13A30-DB2C-47C3-9DC2-4FAFE7B4360B}" name="Table53" displayName="Table53" ref="A19:BA151" headerRowCount="0" totalsRowShown="0">
  <tableColumns count="53">
    <tableColumn id="25" xr3:uid="{00000000-0010-0000-0000-000019000000}" name="Column25" headerRowDxfId="215" dataDxfId="214">
      <calculatedColumnFormula>DEC2HEX(HEX2DEC(LEFT(A18,LEN(A18)-1))+1)&amp;"h"</calculatedColumnFormula>
    </tableColumn>
    <tableColumn id="26" xr3:uid="{00000000-0010-0000-0000-00001A000000}" name="Column26" headerRowDxfId="213" dataDxfId="212">
      <calculatedColumnFormula>BIN2HEX(
IF(ISBLANK(F19),0,F19)&amp;
IF(ISBLANK(G19),0,G19), 2)
&amp;BIN2HEX(
IF(ISBLANK(H19),0,H19)&amp;
 IF(ISBLANK(I19),0,I19)&amp;
IF(ISBLANK(J19),0,J19) &amp;
IF(ISBLANK(K19),0,K19)&amp;
IF(ISBLANK(L19),0,L19) &amp;
IF(ISBLANK(#REF!),0,#REF!)&amp;
IF(ISBLANK(M19),0,M19)&amp;
IF(ISBLANK(N19),0,N19),  2)
 &amp;BIN2HEX(
IF(ISBLANK(O19),0,O19)&amp;
IF(ISBLANK(#REF!),0,#REF!)&amp;
IF(ISBLANK(P19),0,P19)&amp;
IF(ISBLANK(Q19),0,Q19)&amp;
IF(ISBLANK(R19),0,R19)&amp;
IF(ISBLANK(S19),0,S19)&amp;
IF(ISBLANK(T19),0,T19)&amp;
IF(ISBLANK(U19),0,U19), 2)
 &amp;BIN2HEX(
IF(ISBLANK(V19),0,V19)&amp;
IF(ISBLANK(W19),0,W19)&amp;
IF(ISBLANK(X19),0,X19)&amp;
IF(ISBLANK(Y19),0,Y19)&amp;
IF(ISBLANK(Z19),0,Z19)&amp;
IF(ISBLANK(AA19),0,AA19)&amp;
IF(ISBLANK(AB19),0,AB19)&amp;
IF(ISBLANK(AC19),0,AC19), 2)
 &amp;BIN2HEX(
IF(ISBLANK(AD19),0,AD19)&amp;
IF(ISBLANK(AE19),0,AE19)&amp;
IF(ISBLANK(AF19),0,AF19)&amp;
IF(ISBLANK(AG19),0,AG19)&amp;
IF(ISBLANK(AH19),0,AH19)&amp;
IF(ISBLANK(AI19),0,AI19)&amp;
IF(ISBLANK(AJ19),0,AJ19)&amp;
IF(ISBLANK(AK19),0,AK19), 2)
 &amp;BIN2HEX(
IF(ISBLANK(AL19),0,AL19)&amp;
IF(ISBLANK(AM19),0,AM19)&amp;
IF(ISBLANK(AN19),0,AN19)&amp;
IF(ISBLANK(AO19),0,AO19)&amp;
IF(ISBLANK(AP19),0,AP19)&amp;
IF(ISBLANK(AQ19),0,AQ19)&amp;
IF(ISBLANK(AR19),0,AR19)&amp;
IF(ISBLANK(AS19),0,AS19), 2)
 &amp;BIN2HEX(
IF(ISBLANK(AT19),0,AT19)&amp;
IF(ISBLANK(AU19),0,AU19)&amp;
IF(ISBLANK(AV19),0,AV19)&amp;
IF(ISBLANK(AW19),0,AW19)&amp;
IF(ISBLANK(AX19),0,AX19)&amp;
IF(ISBLANK(AY19),0,AY19)&amp;
IF(ISBLANK(AZ19),0,AZ19)&amp;
IF(ISBLANK(BA19),0,BA19), 2)</calculatedColumnFormula>
    </tableColumn>
    <tableColumn id="30" xr3:uid="{00000000-0010-0000-0000-00001E000000}" name="Column30" headerRowDxfId="211" dataDxfId="210">
      <calculatedColumnFormula>BIN2HEX(
IF(ISBLANK(G19),0,G19) &amp;
IF(ISBLANK(#REF!),0,#REF!)&amp;
IF(ISBLANK(H19),0,H19)&amp;
IF(ISBLANK(I19),0,I19)&amp;
IF(ISBLANK(J19),0,J19) &amp;
IF(ISBLANK(K19),0,K19)&amp;
IF(ISBLANK(L19),0,L19) &amp;
IF(ISBLANK(#REF!),0,#REF!))</calculatedColumnFormula>
    </tableColumn>
    <tableColumn id="29" xr3:uid="{00000000-0010-0000-0000-00001D000000}" name="Column29" headerRowDxfId="209" dataDxfId="208">
      <calculatedColumnFormula>BIN2HEX(
IF(ISBLANK(M19),0,M19) &amp;
IF(ISBLANK(N19),0,N19)&amp;
IF(ISBLANK(O19),0,O19)&amp;
IF(ISBLANK(#REF!),0,#REF!))</calculatedColumnFormula>
    </tableColumn>
    <tableColumn id="27" xr3:uid="{00000000-0010-0000-0000-00001B000000}" name="Column27" headerRowDxfId="207" dataDxfId="206"/>
    <tableColumn id="1" xr3:uid="{00000000-0010-0000-0000-000001000000}" name="Column1" headerRowDxfId="205" dataDxfId="204"/>
    <tableColumn id="2" xr3:uid="{00000000-0010-0000-0000-000002000000}" name="Column2" headerRowDxfId="203" dataDxfId="202"/>
    <tableColumn id="3" xr3:uid="{00000000-0010-0000-0000-000003000000}" name="Column3" headerRowDxfId="201" dataDxfId="200"/>
    <tableColumn id="4" xr3:uid="{00000000-0010-0000-0000-000004000000}" name="Column4" headerRowDxfId="199" dataDxfId="198"/>
    <tableColumn id="5" xr3:uid="{00000000-0010-0000-0000-000005000000}" name="Column5" headerRowDxfId="197" dataDxfId="196"/>
    <tableColumn id="6" xr3:uid="{00000000-0010-0000-0000-000006000000}" name="Column6" headerRowDxfId="195" dataDxfId="194"/>
    <tableColumn id="7" xr3:uid="{00000000-0010-0000-0000-000007000000}" name="Column7" headerRowDxfId="193" dataDxfId="192"/>
    <tableColumn id="9" xr3:uid="{00000000-0010-0000-0000-000009000000}" name="Column9" headerRowDxfId="191" dataDxfId="190"/>
    <tableColumn id="10" xr3:uid="{00000000-0010-0000-0000-00000A000000}" name="Column10" headerRowDxfId="189" dataDxfId="188"/>
    <tableColumn id="11" xr3:uid="{00000000-0010-0000-0000-00000B000000}" name="Column11" headerRowDxfId="187" dataDxfId="186"/>
    <tableColumn id="13" xr3:uid="{00000000-0010-0000-0000-00000D000000}" name="Column13" headerRowDxfId="185" dataDxfId="184"/>
    <tableColumn id="14" xr3:uid="{00000000-0010-0000-0000-00000E000000}" name="Column14" headerRowDxfId="183" dataDxfId="182"/>
    <tableColumn id="15" xr3:uid="{00000000-0010-0000-0000-00000F000000}" name="Column15" headerRowDxfId="181" dataDxfId="180"/>
    <tableColumn id="16" xr3:uid="{00000000-0010-0000-0000-000010000000}" name="Column16" headerRowDxfId="179" dataDxfId="178"/>
    <tableColumn id="17" xr3:uid="{00000000-0010-0000-0000-000011000000}" name="Column17" headerRowDxfId="177" dataDxfId="176"/>
    <tableColumn id="18" xr3:uid="{00000000-0010-0000-0000-000012000000}" name="Column18" headerRowDxfId="175" dataDxfId="174"/>
    <tableColumn id="19" xr3:uid="{00000000-0010-0000-0000-000013000000}" name="Column19" headerRowDxfId="173" dataDxfId="172"/>
    <tableColumn id="20" xr3:uid="{00000000-0010-0000-0000-000014000000}" name="Column20" headerRowDxfId="171" dataDxfId="170"/>
    <tableColumn id="21" xr3:uid="{00000000-0010-0000-0000-000015000000}" name="Column21" headerRowDxfId="169" dataDxfId="168"/>
    <tableColumn id="22" xr3:uid="{00000000-0010-0000-0000-000016000000}" name="Column22" headerRowDxfId="167" dataDxfId="166"/>
    <tableColumn id="23" xr3:uid="{00000000-0010-0000-0000-000017000000}" name="Column23" headerRowDxfId="165" dataDxfId="164"/>
    <tableColumn id="24" xr3:uid="{00000000-0010-0000-0000-000018000000}" name="Column24" headerRowDxfId="163" dataDxfId="162"/>
    <tableColumn id="28" xr3:uid="{90376F70-4EAE-4069-A40D-AAF8DF24A76A}" name="Column28" headerRowDxfId="161" dataDxfId="160"/>
    <tableColumn id="31" xr3:uid="{4516B524-89CE-450F-9611-C3D3EC53C882}" name="Column31" headerRowDxfId="159" dataDxfId="158"/>
    <tableColumn id="32" xr3:uid="{F8E1AA27-AFDD-4467-AD38-AE61DA7E93B3}" name="Column32" headerRowDxfId="157" dataDxfId="156"/>
    <tableColumn id="33" xr3:uid="{51BEA8C7-DAA5-4149-94FC-B3105AFDF873}" name="Column33" headerRowDxfId="155" dataDxfId="154"/>
    <tableColumn id="34" xr3:uid="{4966224D-97F4-4FA9-91A6-35C6C24D244A}" name="Column34" headerRowDxfId="153" dataDxfId="152"/>
    <tableColumn id="35" xr3:uid="{CE1B7465-4703-4DB2-AB2F-ACC437BFA4C2}" name="Column35" headerRowDxfId="151" dataDxfId="150"/>
    <tableColumn id="36" xr3:uid="{DB3EFD9F-5DB1-475C-BFF8-C18AEE9E3444}" name="Column36" headerRowDxfId="149" dataDxfId="148"/>
    <tableColumn id="37" xr3:uid="{0985E15F-B39D-4E48-B442-BE6640CE2F2A}" name="Column37" headerRowDxfId="147" dataDxfId="146"/>
    <tableColumn id="38" xr3:uid="{78F3407C-A2B3-48CC-A541-AEC1D7CA477E}" name="Column38" headerRowDxfId="145" dataDxfId="144"/>
    <tableColumn id="39" xr3:uid="{CCA934C6-EE59-40F1-993D-B0C9ABDFF6CB}" name="Column39" headerRowDxfId="143" dataDxfId="142"/>
    <tableColumn id="40" xr3:uid="{F2643716-BDAC-4C18-BF81-136071F9D3CF}" name="Column40" headerRowDxfId="141" dataDxfId="140"/>
    <tableColumn id="41" xr3:uid="{8B26E293-0DCE-4E6B-9F7A-88A55FB2EA96}" name="Column41" headerRowDxfId="139" dataDxfId="138"/>
    <tableColumn id="42" xr3:uid="{539BE3C3-1666-4249-859A-F48CFF3E7D89}" name="Column42" headerRowDxfId="137" dataDxfId="136"/>
    <tableColumn id="43" xr3:uid="{97799CEC-2299-4C03-AECF-765FC7D3EB84}" name="Column43" headerRowDxfId="135" dataDxfId="134"/>
    <tableColumn id="44" xr3:uid="{35143BFC-3A08-407C-B78E-FD621B83B1CC}" name="Column44" headerRowDxfId="133" dataDxfId="132"/>
    <tableColumn id="45" xr3:uid="{6092CC94-BD2A-4FAC-82A5-90F3B1C0EDD3}" name="Column45" headerRowDxfId="131" dataDxfId="130"/>
    <tableColumn id="46" xr3:uid="{B42C3BC1-B1E2-491D-81D8-2AF22BF8E90E}" name="Column46" headerRowDxfId="129" dataDxfId="128"/>
    <tableColumn id="47" xr3:uid="{B041A527-EEF7-4215-93F2-2F5CAB3F3F09}" name="Column47" headerRowDxfId="127" dataDxfId="126"/>
    <tableColumn id="48" xr3:uid="{BEF126DA-40EB-4C3A-A2EF-6F5241976BA6}" name="Column48" headerRowDxfId="125" dataDxfId="124"/>
    <tableColumn id="49" xr3:uid="{899C1299-2FD1-4E41-8381-E8952576DBE3}" name="Column49" headerRowDxfId="123" dataDxfId="122"/>
    <tableColumn id="50" xr3:uid="{76A82E2E-E624-43FA-B66B-4D0FF2837012}" name="Column50" headerRowDxfId="121" dataDxfId="120"/>
    <tableColumn id="51" xr3:uid="{418A792A-E070-41EE-82CE-1980FC324D4B}" name="Column51" headerRowDxfId="119" dataDxfId="118"/>
    <tableColumn id="52" xr3:uid="{8636A2E3-B18E-44F6-8270-D6D9ED404BAA}" name="Column52" headerRowDxfId="117" dataDxfId="116"/>
    <tableColumn id="53" xr3:uid="{DEBB156E-81B9-42BA-A8A0-730E72069257}" name="Column53" headerRowDxfId="115" dataDxfId="114"/>
    <tableColumn id="54" xr3:uid="{1F8F55FF-E24A-40B9-9C9D-BC8867BF4BAF}" name="Column54" headerRowDxfId="113" dataDxfId="112"/>
    <tableColumn id="55" xr3:uid="{2C1C45E3-81C6-42FD-9868-5098474C5C21}" name="Column55" headerRowDxfId="111" dataDxfId="110"/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EE016-3FB6-4A50-A76E-1D7149300C10}" name="Table52" displayName="Table52" ref="A11:AC30" headerRowCount="0" totalsRowShown="0">
  <tableColumns count="29">
    <tableColumn id="25" xr3:uid="{00000000-0010-0000-0000-000019000000}" name="Column25" headerRowDxfId="108" dataDxfId="107">
      <calculatedColumnFormula>DEC2HEX(HEX2DEC(LEFT(A10,LEN(A10)-1))+1)&amp;"h"</calculatedColumnFormula>
    </tableColumn>
    <tableColumn id="26" xr3:uid="{00000000-0010-0000-0000-00001A000000}" name="Column26" headerRowDxfId="106" dataDxfId="105">
      <calculatedColumnFormula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Row],[Column9]],2),BIN2HEX(V11&amp;W11&amp;X11&amp;Y11&amp;Z11&amp;AA11&amp;AB11&amp;AC11,2))</calculatedColumnFormula>
    </tableColumn>
    <tableColumn id="30" xr3:uid="{00000000-0010-0000-0000-00001E000000}" name="Column30" headerRowDxfId="104" dataDxfId="103">
      <calculatedColumnFormula>BIN2HEX(Table52[[#This Row],[Column1]]&amp;Table52[[#This Row],[Column2]]&amp;Table52[[#This Row],[Column3]]&amp;Table52[[#This Row],[Column4]])</calculatedColumnFormula>
    </tableColumn>
    <tableColumn id="29" xr3:uid="{00000000-0010-0000-0000-00001D000000}" name="Column29" headerRowDxfId="102" dataDxfId="101">
      <calculatedColumnFormula>BIN2HEX(Table52[[#This Row],[Column5]]&amp;Table52[[#This Row],[Column6]]&amp;Table52[[#This Row],[Column7]])</calculatedColumnFormula>
    </tableColumn>
    <tableColumn id="27" xr3:uid="{00000000-0010-0000-0000-00001B000000}" name="Column27" headerRowDxfId="100" dataDxfId="99"/>
    <tableColumn id="18" xr3:uid="{ED133AD7-8D32-4D84-9DAF-BEC2F591A8F8}" name="Column18" headerRowDxfId="98" dataDxfId="97"/>
    <tableColumn id="1" xr3:uid="{00000000-0010-0000-0000-000001000000}" name="Column1" headerRowDxfId="96" dataDxfId="95"/>
    <tableColumn id="2" xr3:uid="{00000000-0010-0000-0000-000002000000}" name="Column2" headerRowDxfId="94" dataDxfId="93"/>
    <tableColumn id="3" xr3:uid="{00000000-0010-0000-0000-000003000000}" name="Column3" headerRowDxfId="92" dataDxfId="91"/>
    <tableColumn id="4" xr3:uid="{00000000-0010-0000-0000-000004000000}" name="Column4" headerRowDxfId="90" dataDxfId="89"/>
    <tableColumn id="5" xr3:uid="{00000000-0010-0000-0000-000005000000}" name="Column5" headerRowDxfId="88" dataDxfId="87"/>
    <tableColumn id="6" xr3:uid="{00000000-0010-0000-0000-000006000000}" name="Column6" headerRowDxfId="86" dataDxfId="85"/>
    <tableColumn id="7" xr3:uid="{00000000-0010-0000-0000-000007000000}" name="Column7" headerRowDxfId="84" dataDxfId="83"/>
    <tableColumn id="28" xr3:uid="{83DC0DA1-B2A7-4E33-A1FA-9332CE264B7C}" name="Column24" headerRowDxfId="82"/>
    <tableColumn id="24" xr3:uid="{6027072B-7FE1-41D1-AC9F-EFE9975D3DCD}" name="Column23" headerRowDxfId="81"/>
    <tableColumn id="23" xr3:uid="{547F49E2-1528-4636-A46D-9F5C59C9E818}" name="Column22" headerRowDxfId="80"/>
    <tableColumn id="22" xr3:uid="{CE3B4D5E-E1DD-41DB-AA40-21F70297331A}" name="Column21" headerRowDxfId="79"/>
    <tableColumn id="21" xr3:uid="{FC0B91CD-C0FF-4207-82E2-F01AE29547E2}" name="Column20" headerRowDxfId="78"/>
    <tableColumn id="20" xr3:uid="{0BA63CEE-634F-4717-A7C0-D72B75F854D4}" name="Column19" headerRowDxfId="77"/>
    <tableColumn id="8" xr3:uid="{00000000-0010-0000-0000-000008000000}" name="Column8" headerRowDxfId="76"/>
    <tableColumn id="9" xr3:uid="{00000000-0010-0000-0000-000009000000}" name="Column9" headerRowDxfId="75" dataDxfId="74"/>
    <tableColumn id="10" xr3:uid="{00000000-0010-0000-0000-00000A000000}" name="Column10" headerRowDxfId="73" dataDxfId="72"/>
    <tableColumn id="11" xr3:uid="{00000000-0010-0000-0000-00000B000000}" name="Column11" headerRowDxfId="71" dataDxfId="70"/>
    <tableColumn id="12" xr3:uid="{00000000-0010-0000-0000-00000C000000}" name="Column12" headerRowDxfId="69" dataDxfId="68"/>
    <tableColumn id="13" xr3:uid="{00000000-0010-0000-0000-00000D000000}" name="Column13" headerRowDxfId="67" dataDxfId="66"/>
    <tableColumn id="14" xr3:uid="{00000000-0010-0000-0000-00000E000000}" name="Column14" headerRowDxfId="65" dataDxfId="64"/>
    <tableColumn id="15" xr3:uid="{00000000-0010-0000-0000-00000F000000}" name="Column15" headerRowDxfId="63" dataDxfId="62"/>
    <tableColumn id="16" xr3:uid="{00000000-0010-0000-0000-000010000000}" name="Column16" headerRowDxfId="61" dataDxfId="60"/>
    <tableColumn id="17" xr3:uid="{00000000-0010-0000-0000-000011000000}" name="Column17" headerRowDxfId="59" dataDxfId="58"/>
  </tableColumns>
  <tableStyleInfo name="TableStyleLight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5:AC32" headerRowCount="0" totalsRowShown="0">
  <tableColumns count="29">
    <tableColumn id="25" xr3:uid="{00000000-0010-0000-0000-000019000000}" name="Column25" headerRowDxfId="57" dataDxfId="56">
      <calculatedColumnFormula>DEC2HEX(HEX2DEC(LEFT(A14,LEN(A14)-1))+1)&amp;"h"</calculatedColumnFormula>
    </tableColumn>
    <tableColumn id="26" xr3:uid="{00000000-0010-0000-0000-00001A000000}" name="Column26" headerRowDxfId="55" dataDxfId="54">
      <calculatedColumnFormula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calculatedColumnFormula>
    </tableColumn>
    <tableColumn id="30" xr3:uid="{00000000-0010-0000-0000-00001E000000}" name="Column30" headerRowDxfId="53" dataDxfId="52">
      <calculatedColumnFormula>BIN2HEX(
IF(ISBLANK(F15),0,F15) &amp;
IF(ISBLANK(G15),0,G15)&amp;
IF(ISBLANK(H15),0,H15)&amp;
IF(ISBLANK(I15),0,I15)&amp;
IF(ISBLANK(J15),0,J15) &amp;
IF(ISBLANK(K15),0,K15)&amp;
IF(ISBLANK(L15),0,L15) &amp;
IF(ISBLANK(M15),0,M15))</calculatedColumnFormula>
    </tableColumn>
    <tableColumn id="29" xr3:uid="{00000000-0010-0000-0000-00001D000000}" name="Column29" headerRowDxfId="51" dataDxfId="50">
      <calculatedColumnFormula>BIN2HEX(
IF(ISBLANK(N15),0,N15) &amp;
IF(ISBLANK(O15),0,O15)&amp;
IF(ISBLANK(P15),0,P15)&amp;
IF(ISBLANK(Q15),0,Q15))</calculatedColumnFormula>
    </tableColumn>
    <tableColumn id="27" xr3:uid="{00000000-0010-0000-0000-00001B000000}" name="Column27" headerRowDxfId="49" dataDxfId="48"/>
    <tableColumn id="1" xr3:uid="{00000000-0010-0000-0000-000001000000}" name="Column1" headerRowDxfId="47" dataDxfId="46"/>
    <tableColumn id="2" xr3:uid="{00000000-0010-0000-0000-000002000000}" name="Column2" headerRowDxfId="45" dataDxfId="44"/>
    <tableColumn id="3" xr3:uid="{00000000-0010-0000-0000-000003000000}" name="Column3" headerRowDxfId="43" dataDxfId="42"/>
    <tableColumn id="4" xr3:uid="{00000000-0010-0000-0000-000004000000}" name="Column4" headerRowDxfId="41" dataDxfId="40"/>
    <tableColumn id="5" xr3:uid="{00000000-0010-0000-0000-000005000000}" name="Column5" headerRowDxfId="39" dataDxfId="38"/>
    <tableColumn id="6" xr3:uid="{00000000-0010-0000-0000-000006000000}" name="Column6" headerRowDxfId="37" dataDxfId="36"/>
    <tableColumn id="7" xr3:uid="{00000000-0010-0000-0000-000007000000}" name="Column7" headerRowDxfId="35" dataDxfId="34"/>
    <tableColumn id="8" xr3:uid="{00000000-0010-0000-0000-000008000000}" name="Column8" headerRowDxfId="33" dataDxfId="32"/>
    <tableColumn id="9" xr3:uid="{00000000-0010-0000-0000-000009000000}" name="Column9" headerRowDxfId="31" dataDxfId="30"/>
    <tableColumn id="10" xr3:uid="{00000000-0010-0000-0000-00000A000000}" name="Column10" headerRowDxfId="29" dataDxfId="28"/>
    <tableColumn id="11" xr3:uid="{00000000-0010-0000-0000-00000B000000}" name="Column11" headerRowDxfId="27" dataDxfId="26"/>
    <tableColumn id="12" xr3:uid="{00000000-0010-0000-0000-00000C000000}" name="Column12" headerRowDxfId="25" dataDxfId="24"/>
    <tableColumn id="13" xr3:uid="{00000000-0010-0000-0000-00000D000000}" name="Column13" headerRowDxfId="23" dataDxfId="22"/>
    <tableColumn id="14" xr3:uid="{00000000-0010-0000-0000-00000E000000}" name="Column14" headerRowDxfId="21" dataDxfId="20"/>
    <tableColumn id="15" xr3:uid="{00000000-0010-0000-0000-00000F000000}" name="Column15" headerRowDxfId="19" dataDxfId="18"/>
    <tableColumn id="16" xr3:uid="{00000000-0010-0000-0000-000010000000}" name="Column16" headerRowDxfId="17" dataDxfId="16"/>
    <tableColumn id="17" xr3:uid="{00000000-0010-0000-0000-000011000000}" name="Column17" headerRowDxfId="15" dataDxfId="14"/>
    <tableColumn id="18" xr3:uid="{00000000-0010-0000-0000-000012000000}" name="Column18" headerRowDxfId="13" dataDxfId="12"/>
    <tableColumn id="19" xr3:uid="{00000000-0010-0000-0000-000013000000}" name="Column19" headerRowDxfId="11" dataDxfId="10"/>
    <tableColumn id="20" xr3:uid="{00000000-0010-0000-0000-000014000000}" name="Column20" headerRowDxfId="9" dataDxfId="8"/>
    <tableColumn id="21" xr3:uid="{00000000-0010-0000-0000-000015000000}" name="Column21" headerRowDxfId="7" dataDxfId="6"/>
    <tableColumn id="22" xr3:uid="{00000000-0010-0000-0000-000016000000}" name="Column22" headerRowDxfId="5" dataDxfId="4"/>
    <tableColumn id="23" xr3:uid="{00000000-0010-0000-0000-000017000000}" name="Column23" headerRowDxfId="3" dataDxfId="2"/>
    <tableColumn id="24" xr3:uid="{00000000-0010-0000-0000-000018000000}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2825-7F9B-4F86-9DE3-1225F412C0C3}">
  <dimension ref="A1:AH29"/>
  <sheetViews>
    <sheetView topLeftCell="A10" workbookViewId="0">
      <pane xSplit="5" topLeftCell="F1" activePane="topRight" state="frozen"/>
      <selection activeCell="E1" sqref="E1"/>
      <selection pane="topRight" activeCell="B12" sqref="B12"/>
    </sheetView>
  </sheetViews>
  <sheetFormatPr defaultRowHeight="14.4" x14ac:dyDescent="0.3"/>
  <cols>
    <col min="1" max="1" width="7.33203125" style="1" customWidth="1"/>
    <col min="2" max="2" width="10.77734375" style="1" customWidth="1"/>
    <col min="3" max="4" width="11.6640625" style="1" customWidth="1"/>
    <col min="5" max="8" width="13.44140625" style="1" customWidth="1"/>
    <col min="9" max="9" width="11.44140625" style="1" customWidth="1"/>
    <col min="10" max="34" width="11.44140625" customWidth="1"/>
  </cols>
  <sheetData>
    <row r="1" spans="1:34" x14ac:dyDescent="0.3">
      <c r="K1" s="93" t="s">
        <v>0</v>
      </c>
      <c r="L1" s="93"/>
      <c r="M1" s="93"/>
      <c r="N1" s="57"/>
      <c r="O1" s="57"/>
      <c r="P1" s="4" t="s">
        <v>1</v>
      </c>
      <c r="Q1" s="88" t="s">
        <v>2</v>
      </c>
      <c r="R1" s="89"/>
      <c r="S1" s="90"/>
    </row>
    <row r="2" spans="1:34" x14ac:dyDescent="0.3">
      <c r="K2" s="91" t="s">
        <v>3</v>
      </c>
      <c r="L2" s="91"/>
      <c r="M2" s="91"/>
      <c r="N2" s="51"/>
      <c r="O2" s="51"/>
      <c r="P2" s="5" t="str">
        <f>BIN2HEX(Q2&amp;R2&amp;S2)</f>
        <v>1</v>
      </c>
      <c r="Q2" s="40">
        <v>0</v>
      </c>
      <c r="R2" s="40">
        <v>0</v>
      </c>
      <c r="S2" s="40">
        <v>1</v>
      </c>
    </row>
    <row r="4" spans="1:34" x14ac:dyDescent="0.3">
      <c r="K4" s="93" t="s">
        <v>4</v>
      </c>
      <c r="L4" s="93"/>
      <c r="M4" s="93"/>
      <c r="N4" s="57"/>
      <c r="O4" s="57"/>
      <c r="P4" s="4" t="s">
        <v>1</v>
      </c>
      <c r="Q4" s="88" t="s">
        <v>2</v>
      </c>
      <c r="R4" s="89"/>
      <c r="S4" s="90"/>
    </row>
    <row r="5" spans="1:34" x14ac:dyDescent="0.3">
      <c r="K5" s="91" t="s">
        <v>127</v>
      </c>
      <c r="L5" s="91"/>
      <c r="M5" s="91"/>
      <c r="N5" s="51"/>
      <c r="O5" s="51"/>
      <c r="P5" s="5" t="str">
        <f>BIN2HEX(Q5&amp;R5&amp;S5)</f>
        <v>2</v>
      </c>
      <c r="Q5" s="40">
        <v>0</v>
      </c>
      <c r="R5" s="40">
        <v>1</v>
      </c>
      <c r="S5" s="40">
        <v>0</v>
      </c>
    </row>
    <row r="6" spans="1:34" x14ac:dyDescent="0.3">
      <c r="K6" s="91" t="s">
        <v>126</v>
      </c>
      <c r="L6" s="91"/>
      <c r="M6" s="91"/>
      <c r="N6" s="51"/>
      <c r="O6" s="51"/>
      <c r="P6" s="5" t="str">
        <f>BIN2HEX(Q6&amp;R6&amp;S6)</f>
        <v>3</v>
      </c>
      <c r="Q6" s="40">
        <v>0</v>
      </c>
      <c r="R6" s="40">
        <v>1</v>
      </c>
      <c r="S6" s="40">
        <v>1</v>
      </c>
    </row>
    <row r="7" spans="1:34" x14ac:dyDescent="0.3">
      <c r="K7" s="91" t="s">
        <v>125</v>
      </c>
      <c r="L7" s="91"/>
      <c r="M7" s="91"/>
      <c r="N7" s="51"/>
      <c r="O7" s="51"/>
      <c r="P7" s="5" t="str">
        <f>BIN2HEX(Q7&amp;R7&amp;S7)</f>
        <v>4</v>
      </c>
      <c r="Q7" s="40">
        <v>1</v>
      </c>
      <c r="R7" s="40">
        <v>0</v>
      </c>
      <c r="S7" s="40"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10" spans="1:34" x14ac:dyDescent="0.3">
      <c r="A10" s="86" t="s">
        <v>9</v>
      </c>
      <c r="B10" s="86" t="s">
        <v>10</v>
      </c>
      <c r="C10" s="86" t="s">
        <v>11</v>
      </c>
      <c r="D10" s="86" t="s">
        <v>12</v>
      </c>
      <c r="E10" s="84" t="s">
        <v>13</v>
      </c>
      <c r="F10" s="83">
        <v>28</v>
      </c>
      <c r="G10" s="41">
        <v>27</v>
      </c>
      <c r="H10" s="41">
        <v>26</v>
      </c>
      <c r="I10" s="41">
        <v>25</v>
      </c>
      <c r="J10" s="4">
        <v>24</v>
      </c>
      <c r="K10" s="39">
        <v>23</v>
      </c>
      <c r="L10" s="41">
        <v>22</v>
      </c>
      <c r="M10" s="82">
        <v>21</v>
      </c>
      <c r="N10" s="38">
        <v>20</v>
      </c>
      <c r="O10" s="38">
        <v>19</v>
      </c>
      <c r="P10" s="39">
        <v>18</v>
      </c>
      <c r="Q10" s="41">
        <v>17</v>
      </c>
      <c r="R10" s="39">
        <v>16</v>
      </c>
      <c r="S10" s="41">
        <v>15</v>
      </c>
      <c r="T10" s="41">
        <v>14</v>
      </c>
      <c r="U10" s="39">
        <v>13</v>
      </c>
      <c r="V10" s="41">
        <v>12</v>
      </c>
      <c r="W10" s="41">
        <v>11</v>
      </c>
      <c r="X10" s="39">
        <v>10</v>
      </c>
      <c r="Y10" s="41">
        <v>9</v>
      </c>
      <c r="Z10" s="41">
        <v>8</v>
      </c>
      <c r="AA10" s="41">
        <v>7</v>
      </c>
      <c r="AB10" s="41">
        <v>6</v>
      </c>
      <c r="AC10" s="41">
        <v>5</v>
      </c>
      <c r="AD10" s="39">
        <v>4</v>
      </c>
      <c r="AE10" s="41">
        <v>3</v>
      </c>
      <c r="AF10" s="41">
        <v>2</v>
      </c>
      <c r="AG10" s="39">
        <v>1</v>
      </c>
      <c r="AH10" s="41">
        <v>0</v>
      </c>
    </row>
    <row r="11" spans="1:34" s="7" customFormat="1" ht="15" thickBot="1" x14ac:dyDescent="0.35">
      <c r="A11" s="87"/>
      <c r="B11" s="87"/>
      <c r="C11" s="87"/>
      <c r="D11" s="87"/>
      <c r="E11" s="85"/>
      <c r="F11" s="92" t="s">
        <v>14</v>
      </c>
      <c r="G11" s="87"/>
      <c r="H11" s="87"/>
      <c r="I11" s="87"/>
      <c r="J11" s="85"/>
      <c r="K11" s="94" t="s">
        <v>15</v>
      </c>
      <c r="L11" s="95"/>
      <c r="M11" s="96"/>
      <c r="N11" s="37" t="s">
        <v>124</v>
      </c>
      <c r="O11" s="9" t="s">
        <v>58</v>
      </c>
      <c r="P11" s="9" t="s">
        <v>73</v>
      </c>
      <c r="Q11" s="20" t="s">
        <v>72</v>
      </c>
      <c r="R11" s="81" t="s">
        <v>71</v>
      </c>
      <c r="S11" s="80" t="s">
        <v>52</v>
      </c>
      <c r="T11" s="80" t="s">
        <v>53</v>
      </c>
      <c r="U11" s="80" t="s">
        <v>51</v>
      </c>
      <c r="V11" s="80" t="s">
        <v>123</v>
      </c>
      <c r="W11" s="80" t="s">
        <v>25</v>
      </c>
      <c r="X11" s="80" t="s">
        <v>80</v>
      </c>
      <c r="Y11" s="80" t="s">
        <v>66</v>
      </c>
      <c r="Z11" s="80" t="s">
        <v>122</v>
      </c>
      <c r="AA11" s="80" t="s">
        <v>70</v>
      </c>
      <c r="AB11" s="80" t="s">
        <v>69</v>
      </c>
      <c r="AC11" s="20" t="s">
        <v>68</v>
      </c>
      <c r="AD11" s="9" t="s">
        <v>24</v>
      </c>
      <c r="AE11" s="9" t="s">
        <v>67</v>
      </c>
      <c r="AF11" s="9" t="s">
        <v>50</v>
      </c>
      <c r="AG11" s="9" t="s">
        <v>49</v>
      </c>
      <c r="AH11" s="9" t="s">
        <v>27</v>
      </c>
    </row>
    <row r="12" spans="1:34" ht="15" thickTop="1" x14ac:dyDescent="0.3">
      <c r="A12" s="3" t="s">
        <v>28</v>
      </c>
      <c r="B12" s="3" t="str">
        <f t="shared" ref="B12:B29" si="0">BIN2HEX(
IF(ISBLANK(F12),0,F12)&amp;
IF(ISBLANK(G12),0,G12)&amp;
IF(ISBLANK(H12),0,H12)&amp;
IF(ISBLANK(I12),0,I12)&amp;
IF(ISBLANK(J12),0,J12), 2)&amp;
BIN2HEX(
IF(ISBLANK(K12),0,K12)&amp;
IF(ISBLANK(L12),0,L12) &amp;
IF(ISBLANK(M12),0,M12)&amp;
IF(ISBLANK(N12),0,N12)&amp;
IF(ISBLANK(O12),0,O12)&amp;
IF(ISBLANK(P12),0,P12)&amp;
IF(ISBLANK(Q12),0,Q12)&amp;
IF(ISBLANK(R12),0,R12), 2)&amp;
BIN2HEX(
IF(ISBLANK(S12),0,S12)&amp;
IF(ISBLANK(T12),0,T12) &amp;
IF(ISBLANK(U12),0,U12)&amp;
IF(ISBLANK(V12),0,V12)&amp;
IF(ISBLANK(W12),0,W12)&amp;
IF(ISBLANK(X12),0,X12)&amp;
IF(ISBLANK(Y12),0,Y12)&amp;
IF(ISBLANK(Z12),0,Z12), 2)&amp;
BIN2HEX(
IF(ISBLANK(AA12),0,AA12)&amp;
IF(ISBLANK(AB12),0,AB12) &amp;
IF(ISBLANK(AC12),0,AC12)&amp;
IF(ISBLANK(AD12),0,AD12)&amp;
IF(ISBLANK(AE12),0,AE12) &amp;
IF(ISBLANK(AF12),0,AF12)&amp;
IF(ISBLANK(AG12),0,AG12) &amp;
IF(ISBLANK(AH12),0,AH12), 2)</f>
        <v>00400000</v>
      </c>
      <c r="C12" s="21" t="str">
        <f t="shared" ref="C12:C29" si="1">BIN2HEX(
IF(ISBLANK(F12),0,F12)&amp;
IF(ISBLANK(G12),0,G12)&amp;
IF(ISBLANK(H12),0,H12)&amp;
IF(ISBLANK(I12),0,I12)&amp;
IF(ISBLANK(J12),0,J12), 2)</f>
        <v>00</v>
      </c>
      <c r="D12" s="21" t="str">
        <f t="shared" ref="D12:D29" si="2">BIN2HEX(
IF(ISBLANK(K12),0,K12)&amp;
IF(ISBLANK(L12),0,L12) &amp;
IF(ISBLANK(M12),0,M12))</f>
        <v>2</v>
      </c>
      <c r="E12" s="8"/>
      <c r="F12" s="55"/>
      <c r="G12" s="18">
        <v>0</v>
      </c>
      <c r="H12" s="3">
        <v>0</v>
      </c>
      <c r="I12" s="18">
        <v>0</v>
      </c>
      <c r="J12" s="54">
        <v>0</v>
      </c>
      <c r="K12" s="53">
        <v>0</v>
      </c>
      <c r="L12" s="79">
        <v>1</v>
      </c>
      <c r="M12" s="76">
        <v>0</v>
      </c>
      <c r="N12" s="73"/>
      <c r="O12" s="73"/>
      <c r="P12" s="53">
        <v>0</v>
      </c>
      <c r="Q12" s="63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78">
        <v>0</v>
      </c>
      <c r="AD12" s="78">
        <v>0</v>
      </c>
      <c r="AE12" s="77">
        <v>0</v>
      </c>
      <c r="AF12" s="78">
        <v>0</v>
      </c>
      <c r="AG12" s="77">
        <v>0</v>
      </c>
      <c r="AH12" s="49">
        <v>0</v>
      </c>
    </row>
    <row r="13" spans="1:34" x14ac:dyDescent="0.3">
      <c r="A13" s="40" t="str">
        <f t="shared" ref="A13:A29" si="3">DEC2HEX(HEX2DEC(LEFT(A12,LEN(A12)-1))+1)&amp;"h"</f>
        <v>1h</v>
      </c>
      <c r="B13" s="3" t="str">
        <f t="shared" si="0"/>
        <v>11600000</v>
      </c>
      <c r="C13" s="21" t="str">
        <f t="shared" si="1"/>
        <v>11</v>
      </c>
      <c r="D13" s="21" t="str">
        <f t="shared" si="2"/>
        <v>3</v>
      </c>
      <c r="E13" s="5"/>
      <c r="F13" s="55">
        <v>1</v>
      </c>
      <c r="G13" s="18">
        <v>0</v>
      </c>
      <c r="H13" s="3">
        <v>0</v>
      </c>
      <c r="I13" s="18">
        <v>0</v>
      </c>
      <c r="J13" s="54">
        <v>1</v>
      </c>
      <c r="K13" s="53">
        <v>0</v>
      </c>
      <c r="L13" s="52">
        <v>1</v>
      </c>
      <c r="M13" s="76">
        <v>1</v>
      </c>
      <c r="N13" s="73"/>
      <c r="O13" s="73"/>
      <c r="P13" s="53">
        <v>0</v>
      </c>
      <c r="Q13" s="63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75">
        <v>0</v>
      </c>
      <c r="AD13" s="75">
        <v>0</v>
      </c>
      <c r="AE13" s="74">
        <v>0</v>
      </c>
      <c r="AF13" s="75">
        <v>0</v>
      </c>
      <c r="AG13" s="74">
        <v>0</v>
      </c>
      <c r="AH13" s="49">
        <v>0</v>
      </c>
    </row>
    <row r="14" spans="1:34" x14ac:dyDescent="0.3">
      <c r="A14" s="40" t="str">
        <f t="shared" si="3"/>
        <v>2h</v>
      </c>
      <c r="B14" s="3" t="str">
        <f t="shared" si="0"/>
        <v>000002BB</v>
      </c>
      <c r="C14" s="21" t="str">
        <f t="shared" si="1"/>
        <v>00</v>
      </c>
      <c r="D14" s="21" t="str">
        <f t="shared" si="2"/>
        <v>0</v>
      </c>
      <c r="E14" s="5"/>
      <c r="F14" s="55"/>
      <c r="G14" s="18">
        <v>0</v>
      </c>
      <c r="H14" s="3">
        <v>0</v>
      </c>
      <c r="I14" s="18">
        <v>0</v>
      </c>
      <c r="J14" s="54">
        <v>0</v>
      </c>
      <c r="K14" s="53">
        <v>0</v>
      </c>
      <c r="L14" s="52">
        <v>0</v>
      </c>
      <c r="M14" s="76">
        <v>0</v>
      </c>
      <c r="N14" s="73"/>
      <c r="O14" s="73"/>
      <c r="P14" s="53">
        <v>0</v>
      </c>
      <c r="Q14" s="63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1</v>
      </c>
      <c r="Z14" s="46">
        <v>0</v>
      </c>
      <c r="AA14" s="46">
        <v>1</v>
      </c>
      <c r="AB14" s="46">
        <v>0</v>
      </c>
      <c r="AC14" s="75">
        <v>1</v>
      </c>
      <c r="AD14" s="75">
        <v>1</v>
      </c>
      <c r="AE14" s="74">
        <v>1</v>
      </c>
      <c r="AF14" s="75">
        <v>0</v>
      </c>
      <c r="AG14" s="74">
        <v>1</v>
      </c>
      <c r="AH14" s="49">
        <v>1</v>
      </c>
    </row>
    <row r="15" spans="1:34" x14ac:dyDescent="0.3">
      <c r="A15" s="40" t="str">
        <f t="shared" si="3"/>
        <v>3h</v>
      </c>
      <c r="B15" s="3" t="str">
        <f t="shared" si="0"/>
        <v>03800400</v>
      </c>
      <c r="C15" s="21" t="str">
        <f t="shared" si="1"/>
        <v>03</v>
      </c>
      <c r="D15" s="21" t="str">
        <f t="shared" si="2"/>
        <v>4</v>
      </c>
      <c r="E15" s="5"/>
      <c r="F15" s="55"/>
      <c r="G15" s="18">
        <v>0</v>
      </c>
      <c r="H15" s="3">
        <v>0</v>
      </c>
      <c r="I15" s="18">
        <v>1</v>
      </c>
      <c r="J15" s="54">
        <v>1</v>
      </c>
      <c r="K15" s="53">
        <v>1</v>
      </c>
      <c r="L15" s="52">
        <v>0</v>
      </c>
      <c r="M15" s="76">
        <v>0</v>
      </c>
      <c r="N15" s="73"/>
      <c r="O15" s="73"/>
      <c r="P15" s="53">
        <v>0</v>
      </c>
      <c r="Q15" s="63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1</v>
      </c>
      <c r="Y15" s="46">
        <v>0</v>
      </c>
      <c r="Z15" s="46">
        <v>0</v>
      </c>
      <c r="AA15" s="46">
        <v>0</v>
      </c>
      <c r="AB15" s="46">
        <v>0</v>
      </c>
      <c r="AC15" s="75">
        <v>0</v>
      </c>
      <c r="AD15" s="75">
        <v>0</v>
      </c>
      <c r="AE15" s="74">
        <v>0</v>
      </c>
      <c r="AF15" s="75">
        <v>0</v>
      </c>
      <c r="AG15" s="74">
        <v>0</v>
      </c>
      <c r="AH15" s="49">
        <v>0</v>
      </c>
    </row>
    <row r="16" spans="1:34" x14ac:dyDescent="0.3">
      <c r="A16" s="40" t="str">
        <f t="shared" si="3"/>
        <v>4h</v>
      </c>
      <c r="B16" s="3" t="str">
        <f t="shared" si="0"/>
        <v>000002DB</v>
      </c>
      <c r="C16" s="21" t="str">
        <f t="shared" si="1"/>
        <v>00</v>
      </c>
      <c r="D16" s="21" t="str">
        <f t="shared" si="2"/>
        <v>0</v>
      </c>
      <c r="E16" s="5"/>
      <c r="F16" s="55"/>
      <c r="G16" s="18">
        <v>0</v>
      </c>
      <c r="H16" s="3">
        <v>0</v>
      </c>
      <c r="I16" s="18">
        <v>0</v>
      </c>
      <c r="J16" s="54">
        <v>0</v>
      </c>
      <c r="K16" s="53">
        <v>0</v>
      </c>
      <c r="L16" s="52">
        <v>0</v>
      </c>
      <c r="M16" s="76">
        <v>0</v>
      </c>
      <c r="N16" s="73"/>
      <c r="O16" s="73"/>
      <c r="P16" s="53">
        <v>0</v>
      </c>
      <c r="Q16" s="63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1</v>
      </c>
      <c r="Z16" s="46">
        <v>0</v>
      </c>
      <c r="AA16" s="46">
        <v>1</v>
      </c>
      <c r="AB16" s="46">
        <v>1</v>
      </c>
      <c r="AC16" s="75">
        <v>0</v>
      </c>
      <c r="AD16" s="75">
        <v>1</v>
      </c>
      <c r="AE16" s="74">
        <v>1</v>
      </c>
      <c r="AF16" s="75">
        <v>0</v>
      </c>
      <c r="AG16" s="74">
        <v>1</v>
      </c>
      <c r="AH16" s="49">
        <v>1</v>
      </c>
    </row>
    <row r="17" spans="1:34" x14ac:dyDescent="0.3">
      <c r="A17" s="40" t="str">
        <f t="shared" si="3"/>
        <v>5h</v>
      </c>
      <c r="B17" s="3" t="str">
        <f t="shared" si="0"/>
        <v>05800400</v>
      </c>
      <c r="C17" s="21" t="str">
        <f t="shared" si="1"/>
        <v>05</v>
      </c>
      <c r="D17" s="21" t="str">
        <f t="shared" si="2"/>
        <v>4</v>
      </c>
      <c r="E17" s="5"/>
      <c r="F17" s="55"/>
      <c r="G17" s="18">
        <v>0</v>
      </c>
      <c r="H17" s="3">
        <v>1</v>
      </c>
      <c r="I17" s="18">
        <v>0</v>
      </c>
      <c r="J17" s="54">
        <v>1</v>
      </c>
      <c r="K17" s="53">
        <v>1</v>
      </c>
      <c r="L17" s="52">
        <v>0</v>
      </c>
      <c r="M17" s="76">
        <v>0</v>
      </c>
      <c r="N17" s="73"/>
      <c r="O17" s="73"/>
      <c r="P17" s="53">
        <v>0</v>
      </c>
      <c r="Q17" s="63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1</v>
      </c>
      <c r="Y17" s="46">
        <v>0</v>
      </c>
      <c r="Z17" s="46">
        <v>0</v>
      </c>
      <c r="AA17" s="46">
        <v>0</v>
      </c>
      <c r="AB17" s="46">
        <v>0</v>
      </c>
      <c r="AC17" s="75">
        <v>0</v>
      </c>
      <c r="AD17" s="75">
        <v>0</v>
      </c>
      <c r="AE17" s="74">
        <v>0</v>
      </c>
      <c r="AF17" s="75">
        <v>0</v>
      </c>
      <c r="AG17" s="74">
        <v>0</v>
      </c>
      <c r="AH17" s="49">
        <v>0</v>
      </c>
    </row>
    <row r="18" spans="1:34" x14ac:dyDescent="0.3">
      <c r="A18" s="40" t="str">
        <f t="shared" si="3"/>
        <v>6h</v>
      </c>
      <c r="B18" s="3" t="str">
        <f t="shared" si="0"/>
        <v>000002FB</v>
      </c>
      <c r="C18" s="21" t="str">
        <f t="shared" si="1"/>
        <v>00</v>
      </c>
      <c r="D18" s="21" t="str">
        <f t="shared" si="2"/>
        <v>0</v>
      </c>
      <c r="E18" s="5"/>
      <c r="F18" s="55"/>
      <c r="G18" s="18">
        <v>0</v>
      </c>
      <c r="H18" s="3">
        <v>0</v>
      </c>
      <c r="I18" s="18">
        <v>0</v>
      </c>
      <c r="J18" s="54">
        <v>0</v>
      </c>
      <c r="K18" s="53">
        <v>0</v>
      </c>
      <c r="L18" s="52">
        <v>0</v>
      </c>
      <c r="M18" s="76">
        <v>0</v>
      </c>
      <c r="N18" s="73"/>
      <c r="O18" s="73"/>
      <c r="P18" s="53">
        <v>0</v>
      </c>
      <c r="Q18" s="63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1</v>
      </c>
      <c r="Z18" s="46">
        <v>0</v>
      </c>
      <c r="AA18" s="46">
        <v>1</v>
      </c>
      <c r="AB18" s="46">
        <v>1</v>
      </c>
      <c r="AC18" s="75">
        <v>1</v>
      </c>
      <c r="AD18" s="75">
        <v>1</v>
      </c>
      <c r="AE18" s="74">
        <v>1</v>
      </c>
      <c r="AF18" s="75">
        <v>0</v>
      </c>
      <c r="AG18" s="74">
        <v>1</v>
      </c>
      <c r="AH18" s="49">
        <v>1</v>
      </c>
    </row>
    <row r="19" spans="1:34" x14ac:dyDescent="0.3">
      <c r="A19" s="40" t="str">
        <f t="shared" si="3"/>
        <v>7h</v>
      </c>
      <c r="B19" s="3" t="str">
        <f t="shared" si="0"/>
        <v>07800400</v>
      </c>
      <c r="C19" s="21" t="str">
        <f t="shared" si="1"/>
        <v>07</v>
      </c>
      <c r="D19" s="21" t="str">
        <f t="shared" si="2"/>
        <v>4</v>
      </c>
      <c r="E19" s="5"/>
      <c r="F19" s="55"/>
      <c r="G19" s="18">
        <v>0</v>
      </c>
      <c r="H19" s="3">
        <v>1</v>
      </c>
      <c r="I19" s="18">
        <v>1</v>
      </c>
      <c r="J19" s="54">
        <v>1</v>
      </c>
      <c r="K19" s="53">
        <v>1</v>
      </c>
      <c r="L19" s="52">
        <v>0</v>
      </c>
      <c r="M19" s="76">
        <v>0</v>
      </c>
      <c r="N19" s="73"/>
      <c r="O19" s="73"/>
      <c r="P19" s="53">
        <v>0</v>
      </c>
      <c r="Q19" s="63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1</v>
      </c>
      <c r="Y19" s="46">
        <v>0</v>
      </c>
      <c r="Z19" s="46">
        <v>0</v>
      </c>
      <c r="AA19" s="46">
        <v>0</v>
      </c>
      <c r="AB19" s="46">
        <v>0</v>
      </c>
      <c r="AC19" s="75">
        <v>0</v>
      </c>
      <c r="AD19" s="75">
        <v>0</v>
      </c>
      <c r="AE19" s="74">
        <v>0</v>
      </c>
      <c r="AF19" s="75">
        <v>0</v>
      </c>
      <c r="AG19" s="74">
        <v>0</v>
      </c>
      <c r="AH19" s="49">
        <v>0</v>
      </c>
    </row>
    <row r="20" spans="1:34" x14ac:dyDescent="0.3">
      <c r="A20" s="40" t="str">
        <f t="shared" si="3"/>
        <v>8h</v>
      </c>
      <c r="B20" s="3" t="str">
        <f t="shared" si="0"/>
        <v>0000031B</v>
      </c>
      <c r="C20" s="21" t="str">
        <f t="shared" si="1"/>
        <v>00</v>
      </c>
      <c r="D20" s="21" t="str">
        <f t="shared" si="2"/>
        <v>0</v>
      </c>
      <c r="E20" s="5"/>
      <c r="F20" s="55"/>
      <c r="G20" s="18">
        <v>0</v>
      </c>
      <c r="H20" s="3">
        <v>0</v>
      </c>
      <c r="I20" s="18">
        <v>0</v>
      </c>
      <c r="J20" s="54">
        <v>0</v>
      </c>
      <c r="K20" s="53">
        <v>0</v>
      </c>
      <c r="L20" s="52">
        <v>0</v>
      </c>
      <c r="M20" s="76">
        <v>0</v>
      </c>
      <c r="N20" s="73"/>
      <c r="O20" s="73"/>
      <c r="P20" s="53">
        <v>0</v>
      </c>
      <c r="Q20" s="63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1</v>
      </c>
      <c r="Z20" s="46">
        <v>1</v>
      </c>
      <c r="AA20" s="46">
        <v>0</v>
      </c>
      <c r="AB20" s="46">
        <v>0</v>
      </c>
      <c r="AC20" s="75">
        <v>0</v>
      </c>
      <c r="AD20" s="75">
        <v>1</v>
      </c>
      <c r="AE20" s="74">
        <v>1</v>
      </c>
      <c r="AF20" s="75">
        <v>0</v>
      </c>
      <c r="AG20" s="74">
        <v>1</v>
      </c>
      <c r="AH20" s="49">
        <v>1</v>
      </c>
    </row>
    <row r="21" spans="1:34" x14ac:dyDescent="0.3">
      <c r="A21" s="40" t="str">
        <f t="shared" si="3"/>
        <v>9h</v>
      </c>
      <c r="B21" s="3" t="str">
        <f t="shared" si="0"/>
        <v>09800400</v>
      </c>
      <c r="C21" s="21" t="str">
        <f t="shared" si="1"/>
        <v>09</v>
      </c>
      <c r="D21" s="21" t="str">
        <f t="shared" si="2"/>
        <v>4</v>
      </c>
      <c r="E21" s="5"/>
      <c r="F21" s="55"/>
      <c r="G21" s="18">
        <v>1</v>
      </c>
      <c r="H21" s="3">
        <v>0</v>
      </c>
      <c r="I21" s="18">
        <v>0</v>
      </c>
      <c r="J21" s="54">
        <v>1</v>
      </c>
      <c r="K21" s="53">
        <v>1</v>
      </c>
      <c r="L21" s="52">
        <v>0</v>
      </c>
      <c r="M21" s="76">
        <v>0</v>
      </c>
      <c r="N21" s="73"/>
      <c r="O21" s="73"/>
      <c r="P21" s="53">
        <v>0</v>
      </c>
      <c r="Q21" s="63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1</v>
      </c>
      <c r="Y21" s="46">
        <v>0</v>
      </c>
      <c r="Z21" s="46">
        <v>0</v>
      </c>
      <c r="AA21" s="46">
        <v>0</v>
      </c>
      <c r="AB21" s="46">
        <v>0</v>
      </c>
      <c r="AC21" s="75">
        <v>0</v>
      </c>
      <c r="AD21" s="75">
        <v>0</v>
      </c>
      <c r="AE21" s="74">
        <v>0</v>
      </c>
      <c r="AF21" s="75">
        <v>0</v>
      </c>
      <c r="AG21" s="74">
        <v>0</v>
      </c>
      <c r="AH21" s="49">
        <v>0</v>
      </c>
    </row>
    <row r="22" spans="1:34" x14ac:dyDescent="0.3">
      <c r="A22" s="40" t="str">
        <f t="shared" si="3"/>
        <v>Ah</v>
      </c>
      <c r="B22" s="3" t="str">
        <f t="shared" si="0"/>
        <v>00001000</v>
      </c>
      <c r="C22" s="21" t="str">
        <f t="shared" si="1"/>
        <v>00</v>
      </c>
      <c r="D22" s="21" t="str">
        <f t="shared" si="2"/>
        <v>0</v>
      </c>
      <c r="E22" s="5"/>
      <c r="F22" s="55"/>
      <c r="G22" s="18">
        <v>0</v>
      </c>
      <c r="H22" s="3">
        <v>0</v>
      </c>
      <c r="I22" s="18">
        <v>0</v>
      </c>
      <c r="J22" s="54">
        <v>0</v>
      </c>
      <c r="K22" s="53">
        <v>0</v>
      </c>
      <c r="L22" s="52">
        <v>0</v>
      </c>
      <c r="M22" s="76">
        <v>0</v>
      </c>
      <c r="N22" s="73"/>
      <c r="O22" s="73"/>
      <c r="P22" s="53">
        <v>0</v>
      </c>
      <c r="Q22" s="63">
        <v>0</v>
      </c>
      <c r="R22" s="46">
        <v>0</v>
      </c>
      <c r="S22" s="46">
        <v>0</v>
      </c>
      <c r="T22" s="46">
        <v>0</v>
      </c>
      <c r="U22" s="46">
        <v>0</v>
      </c>
      <c r="V22" s="46">
        <v>1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75">
        <v>0</v>
      </c>
      <c r="AD22" s="75">
        <v>0</v>
      </c>
      <c r="AE22" s="74">
        <v>0</v>
      </c>
      <c r="AF22" s="75">
        <v>0</v>
      </c>
      <c r="AG22" s="74">
        <v>0</v>
      </c>
      <c r="AH22" s="49">
        <v>0</v>
      </c>
    </row>
    <row r="23" spans="1:34" x14ac:dyDescent="0.3">
      <c r="A23" s="40" t="str">
        <f t="shared" si="3"/>
        <v>Bh</v>
      </c>
      <c r="B23" s="3" t="str">
        <f t="shared" si="0"/>
        <v>0000000F</v>
      </c>
      <c r="C23" s="21" t="str">
        <f t="shared" si="1"/>
        <v>00</v>
      </c>
      <c r="D23" s="21" t="str">
        <f t="shared" si="2"/>
        <v>0</v>
      </c>
      <c r="E23" s="5"/>
      <c r="F23" s="55"/>
      <c r="G23" s="18">
        <v>0</v>
      </c>
      <c r="H23" s="3">
        <v>0</v>
      </c>
      <c r="I23" s="18">
        <v>0</v>
      </c>
      <c r="J23" s="54">
        <v>0</v>
      </c>
      <c r="K23" s="53">
        <v>0</v>
      </c>
      <c r="L23" s="52">
        <v>0</v>
      </c>
      <c r="M23" s="76">
        <v>0</v>
      </c>
      <c r="N23" s="73"/>
      <c r="O23" s="73"/>
      <c r="P23" s="53">
        <v>0</v>
      </c>
      <c r="Q23" s="63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75">
        <v>0</v>
      </c>
      <c r="AD23" s="75">
        <v>0</v>
      </c>
      <c r="AE23" s="74">
        <v>1</v>
      </c>
      <c r="AF23" s="75">
        <v>1</v>
      </c>
      <c r="AG23" s="74">
        <v>1</v>
      </c>
      <c r="AH23" s="49">
        <v>1</v>
      </c>
    </row>
    <row r="24" spans="1:34" x14ac:dyDescent="0.3">
      <c r="A24" s="40" t="str">
        <f t="shared" si="3"/>
        <v>Ch</v>
      </c>
      <c r="B24" s="3" t="str">
        <f t="shared" si="0"/>
        <v>0C800810</v>
      </c>
      <c r="C24" s="44" t="str">
        <f t="shared" si="1"/>
        <v>0C</v>
      </c>
      <c r="D24" s="40" t="str">
        <f t="shared" si="2"/>
        <v>4</v>
      </c>
      <c r="E24" s="5"/>
      <c r="F24" s="55"/>
      <c r="G24" s="18">
        <v>1</v>
      </c>
      <c r="H24" s="3">
        <v>1</v>
      </c>
      <c r="I24" s="18">
        <v>0</v>
      </c>
      <c r="J24" s="54">
        <v>0</v>
      </c>
      <c r="K24" s="53">
        <v>1</v>
      </c>
      <c r="L24" s="52">
        <v>0</v>
      </c>
      <c r="M24" s="76">
        <v>0</v>
      </c>
      <c r="N24" s="73"/>
      <c r="O24" s="73"/>
      <c r="P24" s="53">
        <v>0</v>
      </c>
      <c r="Q24" s="63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1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75">
        <v>0</v>
      </c>
      <c r="AD24" s="75">
        <v>1</v>
      </c>
      <c r="AE24" s="74">
        <v>0</v>
      </c>
      <c r="AF24" s="75">
        <v>0</v>
      </c>
      <c r="AG24" s="74">
        <v>0</v>
      </c>
      <c r="AH24" s="49">
        <v>0</v>
      </c>
    </row>
    <row r="25" spans="1:34" x14ac:dyDescent="0.3">
      <c r="A25" s="40" t="str">
        <f t="shared" si="3"/>
        <v>Dh</v>
      </c>
      <c r="B25" s="3" t="str">
        <f t="shared" si="0"/>
        <v>00006000</v>
      </c>
      <c r="C25" s="44" t="str">
        <f t="shared" si="1"/>
        <v>00</v>
      </c>
      <c r="D25" s="40" t="str">
        <f t="shared" si="2"/>
        <v>0</v>
      </c>
      <c r="E25" s="5"/>
      <c r="F25" s="55"/>
      <c r="G25" s="18">
        <v>0</v>
      </c>
      <c r="H25" s="3">
        <v>0</v>
      </c>
      <c r="I25" s="18">
        <v>0</v>
      </c>
      <c r="J25" s="54">
        <v>0</v>
      </c>
      <c r="K25" s="53">
        <v>0</v>
      </c>
      <c r="L25" s="52">
        <v>0</v>
      </c>
      <c r="M25" s="76">
        <v>0</v>
      </c>
      <c r="N25" s="73"/>
      <c r="O25" s="73"/>
      <c r="P25" s="53">
        <v>0</v>
      </c>
      <c r="Q25" s="63">
        <v>0</v>
      </c>
      <c r="R25" s="46">
        <v>0</v>
      </c>
      <c r="S25" s="46">
        <v>0</v>
      </c>
      <c r="T25" s="46">
        <v>1</v>
      </c>
      <c r="U25" s="46">
        <v>1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75">
        <v>0</v>
      </c>
      <c r="AD25" s="75">
        <v>0</v>
      </c>
      <c r="AE25" s="74">
        <v>0</v>
      </c>
      <c r="AF25" s="75">
        <v>0</v>
      </c>
      <c r="AG25" s="74">
        <v>0</v>
      </c>
      <c r="AH25" s="49">
        <v>0</v>
      </c>
    </row>
    <row r="26" spans="1:34" x14ac:dyDescent="0.3">
      <c r="A26" s="40" t="str">
        <f t="shared" si="3"/>
        <v>Eh</v>
      </c>
      <c r="B26" s="3" t="str">
        <f t="shared" si="0"/>
        <v>0E800810</v>
      </c>
      <c r="C26" s="44" t="str">
        <f t="shared" si="1"/>
        <v>0E</v>
      </c>
      <c r="D26" s="40" t="str">
        <f t="shared" si="2"/>
        <v>4</v>
      </c>
      <c r="E26" s="5"/>
      <c r="F26" s="55"/>
      <c r="G26" s="18">
        <v>1</v>
      </c>
      <c r="H26" s="3">
        <v>1</v>
      </c>
      <c r="I26" s="18">
        <v>1</v>
      </c>
      <c r="J26" s="54">
        <v>0</v>
      </c>
      <c r="K26" s="53">
        <v>1</v>
      </c>
      <c r="L26" s="52">
        <v>0</v>
      </c>
      <c r="M26" s="76">
        <v>0</v>
      </c>
      <c r="N26" s="73"/>
      <c r="O26" s="73"/>
      <c r="P26" s="53">
        <v>0</v>
      </c>
      <c r="Q26" s="63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1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75">
        <v>0</v>
      </c>
      <c r="AD26" s="75">
        <v>1</v>
      </c>
      <c r="AE26" s="74">
        <v>0</v>
      </c>
      <c r="AF26" s="75">
        <v>0</v>
      </c>
      <c r="AG26" s="74">
        <v>0</v>
      </c>
      <c r="AH26" s="49">
        <v>0</v>
      </c>
    </row>
    <row r="27" spans="1:34" x14ac:dyDescent="0.3">
      <c r="A27" s="40" t="str">
        <f t="shared" si="3"/>
        <v>Fh</v>
      </c>
      <c r="B27" s="3" t="str">
        <f t="shared" si="0"/>
        <v>00008000</v>
      </c>
      <c r="C27" s="21" t="str">
        <f t="shared" si="1"/>
        <v>00</v>
      </c>
      <c r="D27" s="40" t="str">
        <f t="shared" si="2"/>
        <v>0</v>
      </c>
      <c r="E27" s="5"/>
      <c r="F27" s="55"/>
      <c r="G27" s="18">
        <v>0</v>
      </c>
      <c r="H27" s="3">
        <v>0</v>
      </c>
      <c r="I27" s="18">
        <v>0</v>
      </c>
      <c r="J27" s="54">
        <v>0</v>
      </c>
      <c r="K27" s="53">
        <v>0</v>
      </c>
      <c r="L27" s="52">
        <v>0</v>
      </c>
      <c r="M27" s="76">
        <v>0</v>
      </c>
      <c r="N27" s="73"/>
      <c r="O27" s="73"/>
      <c r="P27" s="53">
        <v>0</v>
      </c>
      <c r="Q27" s="63">
        <v>0</v>
      </c>
      <c r="R27" s="46">
        <v>0</v>
      </c>
      <c r="S27" s="46">
        <v>1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75">
        <v>0</v>
      </c>
      <c r="AD27" s="75">
        <v>0</v>
      </c>
      <c r="AE27" s="74">
        <v>0</v>
      </c>
      <c r="AF27" s="75">
        <v>0</v>
      </c>
      <c r="AG27" s="74">
        <v>0</v>
      </c>
      <c r="AH27" s="49">
        <v>0</v>
      </c>
    </row>
    <row r="28" spans="1:34" x14ac:dyDescent="0.3">
      <c r="A28" s="40" t="str">
        <f t="shared" si="3"/>
        <v>10h</v>
      </c>
      <c r="B28" s="3" t="str">
        <f t="shared" si="0"/>
        <v>00070000</v>
      </c>
      <c r="C28" s="44" t="str">
        <f t="shared" si="1"/>
        <v>00</v>
      </c>
      <c r="D28" s="44" t="str">
        <f t="shared" si="2"/>
        <v>0</v>
      </c>
      <c r="E28" s="34"/>
      <c r="G28" s="42"/>
      <c r="H28" s="42"/>
      <c r="I28" s="40"/>
      <c r="J28" s="36"/>
      <c r="K28" s="35"/>
      <c r="L28" s="35"/>
      <c r="M28" s="36"/>
      <c r="N28" s="49"/>
      <c r="O28" s="49"/>
      <c r="P28" s="35">
        <v>1</v>
      </c>
      <c r="Q28" s="35">
        <v>1</v>
      </c>
      <c r="R28" s="35">
        <v>1</v>
      </c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72"/>
      <c r="AE28" s="71"/>
      <c r="AF28" s="72"/>
      <c r="AG28" s="71"/>
    </row>
    <row r="29" spans="1:34" x14ac:dyDescent="0.3">
      <c r="A29" s="40" t="str">
        <f t="shared" si="3"/>
        <v>11h</v>
      </c>
      <c r="B29" s="3" t="str">
        <f t="shared" si="0"/>
        <v>00380000</v>
      </c>
      <c r="C29" s="21" t="str">
        <f t="shared" si="1"/>
        <v>00</v>
      </c>
      <c r="D29" s="21" t="str">
        <f t="shared" si="2"/>
        <v>1</v>
      </c>
      <c r="E29" s="34"/>
      <c r="F29" s="55"/>
      <c r="G29" s="42"/>
      <c r="H29" s="42"/>
      <c r="I29" s="40"/>
      <c r="J29" s="36"/>
      <c r="K29" s="35"/>
      <c r="L29" s="35"/>
      <c r="M29" s="36">
        <v>1</v>
      </c>
      <c r="N29" s="73">
        <v>1</v>
      </c>
      <c r="O29" s="73">
        <v>1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72"/>
      <c r="AE29" s="71"/>
      <c r="AF29" s="72"/>
      <c r="AG29" s="71"/>
    </row>
  </sheetData>
  <mergeCells count="15">
    <mergeCell ref="Q1:S1"/>
    <mergeCell ref="Q4:S4"/>
    <mergeCell ref="K7:M7"/>
    <mergeCell ref="F11:J11"/>
    <mergeCell ref="K2:M2"/>
    <mergeCell ref="K5:M5"/>
    <mergeCell ref="K6:M6"/>
    <mergeCell ref="K1:M1"/>
    <mergeCell ref="K4:M4"/>
    <mergeCell ref="K11:M11"/>
    <mergeCell ref="E10:E11"/>
    <mergeCell ref="B10:B11"/>
    <mergeCell ref="A10:A11"/>
    <mergeCell ref="C10:C11"/>
    <mergeCell ref="D10:D11"/>
  </mergeCells>
  <conditionalFormatting sqref="G12:AH29">
    <cfRule type="cellIs" dxfId="282" priority="1" operator="equal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E681-DA75-49CE-B88C-25D473DABEC5}">
  <dimension ref="B1:M40"/>
  <sheetViews>
    <sheetView workbookViewId="0">
      <selection activeCell="L1" sqref="L1:L7"/>
    </sheetView>
  </sheetViews>
  <sheetFormatPr defaultRowHeight="14.4" x14ac:dyDescent="0.3"/>
  <cols>
    <col min="2" max="2" width="9.6640625" customWidth="1"/>
    <col min="3" max="3" width="9.44140625" customWidth="1"/>
    <col min="4" max="4" width="18.109375" customWidth="1"/>
    <col min="5" max="5" width="18" customWidth="1"/>
    <col min="6" max="6" width="19" customWidth="1"/>
  </cols>
  <sheetData>
    <row r="1" spans="2:13" x14ac:dyDescent="0.3">
      <c r="B1" t="s">
        <v>116</v>
      </c>
      <c r="C1" t="s">
        <v>121</v>
      </c>
      <c r="D1" s="70">
        <v>1000</v>
      </c>
      <c r="E1" s="70" t="s">
        <v>104</v>
      </c>
      <c r="F1" s="70" t="s">
        <v>116</v>
      </c>
      <c r="I1" t="s">
        <v>116</v>
      </c>
      <c r="J1" t="s">
        <v>121</v>
      </c>
      <c r="K1" s="70">
        <v>1000</v>
      </c>
      <c r="L1" s="70" t="s">
        <v>104</v>
      </c>
      <c r="M1" s="70" t="s">
        <v>116</v>
      </c>
    </row>
    <row r="2" spans="2:13" x14ac:dyDescent="0.3">
      <c r="B2" s="70" t="s">
        <v>118</v>
      </c>
      <c r="C2" s="70"/>
      <c r="D2" s="70">
        <v>1001</v>
      </c>
      <c r="E2" s="70" t="s">
        <v>98</v>
      </c>
      <c r="F2" s="70" t="s">
        <v>108</v>
      </c>
      <c r="I2" s="70" t="s">
        <v>130</v>
      </c>
      <c r="J2" s="70" t="s">
        <v>131</v>
      </c>
      <c r="K2" s="70">
        <v>1001</v>
      </c>
      <c r="L2" s="70" t="s">
        <v>98</v>
      </c>
      <c r="M2" s="70" t="s">
        <v>108</v>
      </c>
    </row>
    <row r="3" spans="2:13" x14ac:dyDescent="0.3">
      <c r="B3" s="70" t="s">
        <v>116</v>
      </c>
      <c r="C3" s="70" t="s">
        <v>111</v>
      </c>
      <c r="D3" s="70">
        <v>1002</v>
      </c>
      <c r="E3" s="70" t="s">
        <v>98</v>
      </c>
      <c r="F3" s="70" t="s">
        <v>98</v>
      </c>
      <c r="I3" s="70" t="s">
        <v>134</v>
      </c>
      <c r="J3" s="70"/>
      <c r="K3" s="70">
        <v>1002</v>
      </c>
      <c r="L3" s="70" t="s">
        <v>98</v>
      </c>
      <c r="M3" s="70" t="s">
        <v>98</v>
      </c>
    </row>
    <row r="4" spans="2:13" x14ac:dyDescent="0.3">
      <c r="B4" s="70" t="s">
        <v>113</v>
      </c>
      <c r="C4" s="70" t="s">
        <v>111</v>
      </c>
      <c r="D4" s="70">
        <v>1003</v>
      </c>
      <c r="E4" s="70" t="s">
        <v>112</v>
      </c>
      <c r="F4" s="70" t="s">
        <v>112</v>
      </c>
      <c r="I4" s="70" t="s">
        <v>116</v>
      </c>
      <c r="J4" s="70" t="s">
        <v>135</v>
      </c>
      <c r="K4" s="70">
        <v>1003</v>
      </c>
      <c r="L4" s="70" t="s">
        <v>112</v>
      </c>
      <c r="M4" s="70" t="s">
        <v>112</v>
      </c>
    </row>
    <row r="5" spans="2:13" x14ac:dyDescent="0.3">
      <c r="B5" s="70" t="s">
        <v>109</v>
      </c>
      <c r="C5" s="70" t="s">
        <v>120</v>
      </c>
      <c r="D5" s="70">
        <v>1004</v>
      </c>
      <c r="E5" s="70" t="s">
        <v>119</v>
      </c>
      <c r="F5" s="70" t="s">
        <v>118</v>
      </c>
      <c r="I5" s="70" t="s">
        <v>136</v>
      </c>
      <c r="J5" s="70"/>
      <c r="K5" s="70">
        <v>1004</v>
      </c>
      <c r="L5" s="70" t="s">
        <v>138</v>
      </c>
      <c r="M5" s="70" t="s">
        <v>130</v>
      </c>
    </row>
    <row r="6" spans="2:13" x14ac:dyDescent="0.3">
      <c r="B6" s="70" t="s">
        <v>106</v>
      </c>
      <c r="C6" s="70" t="s">
        <v>117</v>
      </c>
      <c r="D6" s="70">
        <v>1005</v>
      </c>
      <c r="E6" s="70" t="s">
        <v>104</v>
      </c>
      <c r="F6" s="70" t="s">
        <v>116</v>
      </c>
      <c r="I6" s="70" t="s">
        <v>137</v>
      </c>
      <c r="J6" s="70"/>
      <c r="K6" s="70">
        <v>1005</v>
      </c>
      <c r="L6" s="70" t="s">
        <v>98</v>
      </c>
      <c r="M6" s="70" t="s">
        <v>98</v>
      </c>
    </row>
    <row r="7" spans="2:13" x14ac:dyDescent="0.3">
      <c r="B7" s="70" t="s">
        <v>102</v>
      </c>
      <c r="C7" s="70" t="s">
        <v>100</v>
      </c>
      <c r="D7" s="70">
        <v>1006</v>
      </c>
      <c r="E7" s="70" t="s">
        <v>112</v>
      </c>
      <c r="F7" s="70" t="s">
        <v>111</v>
      </c>
      <c r="I7" s="70" t="s">
        <v>96</v>
      </c>
      <c r="J7" s="70"/>
      <c r="K7" s="70">
        <v>1006</v>
      </c>
      <c r="L7" s="70" t="s">
        <v>133</v>
      </c>
      <c r="M7" s="70" t="s">
        <v>133</v>
      </c>
    </row>
    <row r="8" spans="2:13" x14ac:dyDescent="0.3">
      <c r="B8" s="70" t="s">
        <v>99</v>
      </c>
      <c r="C8" s="70" t="s">
        <v>115</v>
      </c>
      <c r="D8" s="70">
        <v>1007</v>
      </c>
      <c r="E8" s="70" t="s">
        <v>114</v>
      </c>
      <c r="F8" s="70" t="s">
        <v>113</v>
      </c>
      <c r="I8" s="70"/>
      <c r="J8" s="70"/>
      <c r="K8" s="70" t="s">
        <v>131</v>
      </c>
      <c r="L8" s="70" t="s">
        <v>139</v>
      </c>
      <c r="M8" s="70" t="s">
        <v>134</v>
      </c>
    </row>
    <row r="9" spans="2:13" x14ac:dyDescent="0.3">
      <c r="B9" s="70" t="s">
        <v>96</v>
      </c>
      <c r="C9" s="70"/>
      <c r="D9" s="70">
        <v>1008</v>
      </c>
      <c r="E9" s="70" t="s">
        <v>112</v>
      </c>
      <c r="F9" s="70" t="s">
        <v>111</v>
      </c>
      <c r="I9" s="70"/>
      <c r="J9" s="70"/>
      <c r="K9" s="70" t="s">
        <v>142</v>
      </c>
      <c r="L9" s="70" t="s">
        <v>104</v>
      </c>
      <c r="M9" s="70" t="s">
        <v>116</v>
      </c>
    </row>
    <row r="10" spans="2:13" x14ac:dyDescent="0.3">
      <c r="B10" s="70"/>
      <c r="C10" s="70"/>
      <c r="D10" s="70">
        <v>1009</v>
      </c>
      <c r="E10" s="70" t="s">
        <v>110</v>
      </c>
      <c r="F10" s="70" t="s">
        <v>109</v>
      </c>
      <c r="I10" s="70"/>
      <c r="J10" s="70"/>
      <c r="K10" s="70" t="s">
        <v>143</v>
      </c>
      <c r="L10" s="70" t="s">
        <v>98</v>
      </c>
      <c r="M10" s="70" t="s">
        <v>108</v>
      </c>
    </row>
    <row r="11" spans="2:13" x14ac:dyDescent="0.3">
      <c r="B11" s="70"/>
      <c r="C11" s="70"/>
      <c r="D11" s="70">
        <v>1010</v>
      </c>
      <c r="E11" s="70" t="s">
        <v>98</v>
      </c>
      <c r="F11" s="70" t="s">
        <v>108</v>
      </c>
      <c r="I11" s="70"/>
      <c r="J11" s="70"/>
      <c r="K11" s="70" t="s">
        <v>132</v>
      </c>
      <c r="L11" s="70" t="s">
        <v>140</v>
      </c>
      <c r="M11" s="70" t="s">
        <v>140</v>
      </c>
    </row>
    <row r="12" spans="2:13" x14ac:dyDescent="0.3">
      <c r="B12" s="70"/>
      <c r="C12" s="70"/>
      <c r="D12" s="70">
        <v>1011</v>
      </c>
      <c r="E12" s="70" t="s">
        <v>98</v>
      </c>
      <c r="F12" s="70" t="s">
        <v>98</v>
      </c>
      <c r="I12" s="70"/>
      <c r="J12" s="70"/>
      <c r="K12" s="70" t="s">
        <v>144</v>
      </c>
      <c r="L12" s="70" t="s">
        <v>141</v>
      </c>
      <c r="M12" s="70" t="s">
        <v>141</v>
      </c>
    </row>
    <row r="13" spans="2:13" x14ac:dyDescent="0.3">
      <c r="B13" s="70"/>
      <c r="C13" s="70"/>
      <c r="D13" s="70">
        <v>1012</v>
      </c>
      <c r="E13" s="70" t="s">
        <v>104</v>
      </c>
      <c r="F13" s="70" t="s">
        <v>104</v>
      </c>
      <c r="I13" s="70"/>
      <c r="J13" s="70"/>
      <c r="K13" s="70" t="s">
        <v>145</v>
      </c>
      <c r="L13" s="70" t="s">
        <v>148</v>
      </c>
      <c r="M13" s="70" t="s">
        <v>136</v>
      </c>
    </row>
    <row r="14" spans="2:13" x14ac:dyDescent="0.3">
      <c r="B14" s="70"/>
      <c r="C14" s="70"/>
      <c r="D14" s="70">
        <v>1013</v>
      </c>
      <c r="E14" s="70" t="s">
        <v>107</v>
      </c>
      <c r="F14" s="70" t="s">
        <v>106</v>
      </c>
      <c r="I14" s="70"/>
      <c r="J14" s="70"/>
      <c r="K14" s="70" t="s">
        <v>146</v>
      </c>
      <c r="L14" s="70" t="s">
        <v>149</v>
      </c>
      <c r="M14" s="70" t="s">
        <v>137</v>
      </c>
    </row>
    <row r="15" spans="2:13" x14ac:dyDescent="0.3">
      <c r="B15" s="70"/>
      <c r="C15" s="70"/>
      <c r="D15" s="70">
        <v>1014</v>
      </c>
      <c r="E15" s="70" t="s">
        <v>97</v>
      </c>
      <c r="F15" s="70" t="s">
        <v>105</v>
      </c>
      <c r="I15" s="70"/>
      <c r="J15" s="70"/>
      <c r="K15" s="70" t="s">
        <v>147</v>
      </c>
      <c r="L15" s="70" t="s">
        <v>150</v>
      </c>
      <c r="M15" s="70" t="s">
        <v>96</v>
      </c>
    </row>
    <row r="16" spans="2:13" x14ac:dyDescent="0.3">
      <c r="B16" s="70"/>
      <c r="C16" s="70"/>
      <c r="D16" s="70">
        <v>1015</v>
      </c>
      <c r="E16" s="70" t="s">
        <v>98</v>
      </c>
      <c r="F16" s="70" t="s">
        <v>98</v>
      </c>
      <c r="I16" s="70"/>
      <c r="J16" s="70"/>
      <c r="K16" s="70"/>
      <c r="L16" s="70"/>
      <c r="M16" s="70"/>
    </row>
    <row r="17" spans="2:13" x14ac:dyDescent="0.3">
      <c r="B17" s="70"/>
      <c r="C17" s="70"/>
      <c r="D17" s="70">
        <v>1016</v>
      </c>
      <c r="E17" s="70" t="s">
        <v>104</v>
      </c>
      <c r="F17" s="70" t="s">
        <v>104</v>
      </c>
      <c r="I17" s="70"/>
      <c r="J17" s="70"/>
      <c r="K17" s="70"/>
      <c r="L17" s="70"/>
      <c r="M17" s="70"/>
    </row>
    <row r="18" spans="2:13" x14ac:dyDescent="0.3">
      <c r="D18" s="70">
        <v>1017</v>
      </c>
      <c r="E18" s="70" t="s">
        <v>103</v>
      </c>
      <c r="F18" s="70" t="s">
        <v>102</v>
      </c>
      <c r="K18" s="70"/>
      <c r="L18" s="70"/>
      <c r="M18" s="70"/>
    </row>
    <row r="19" spans="2:13" x14ac:dyDescent="0.3">
      <c r="D19" s="70">
        <v>1018</v>
      </c>
      <c r="E19" s="70" t="s">
        <v>101</v>
      </c>
      <c r="F19" s="70" t="s">
        <v>100</v>
      </c>
      <c r="K19" s="70"/>
      <c r="L19" s="70"/>
      <c r="M19" s="70"/>
    </row>
    <row r="20" spans="2:13" x14ac:dyDescent="0.3">
      <c r="D20" s="70">
        <v>1019</v>
      </c>
      <c r="E20" s="70" t="s">
        <v>128</v>
      </c>
      <c r="F20" s="70" t="s">
        <v>99</v>
      </c>
      <c r="K20" s="70"/>
      <c r="L20" s="70"/>
      <c r="M20" s="70"/>
    </row>
    <row r="21" spans="2:13" x14ac:dyDescent="0.3">
      <c r="D21" s="70">
        <v>1020</v>
      </c>
      <c r="E21" s="70" t="s">
        <v>98</v>
      </c>
      <c r="F21" s="70" t="s">
        <v>98</v>
      </c>
      <c r="K21" s="70"/>
      <c r="L21" s="70"/>
      <c r="M21" s="70"/>
    </row>
    <row r="22" spans="2:13" x14ac:dyDescent="0.3">
      <c r="D22" s="70">
        <v>1021</v>
      </c>
      <c r="E22" s="70" t="s">
        <v>97</v>
      </c>
      <c r="F22" s="70" t="s">
        <v>97</v>
      </c>
      <c r="K22" s="70"/>
      <c r="L22" s="70"/>
      <c r="M22" s="70"/>
    </row>
    <row r="23" spans="2:13" x14ac:dyDescent="0.3">
      <c r="D23" s="70">
        <v>1022</v>
      </c>
      <c r="E23" s="70">
        <v>80</v>
      </c>
      <c r="F23" s="70" t="s">
        <v>96</v>
      </c>
      <c r="K23" s="70"/>
      <c r="L23" s="70"/>
      <c r="M23" s="70"/>
    </row>
    <row r="24" spans="2:13" x14ac:dyDescent="0.3">
      <c r="D24" s="70">
        <v>1023</v>
      </c>
      <c r="E24" s="70"/>
      <c r="F24" s="70"/>
    </row>
    <row r="25" spans="2:13" x14ac:dyDescent="0.3">
      <c r="D25" s="70">
        <v>1024</v>
      </c>
      <c r="E25" s="70"/>
      <c r="F25" s="70"/>
    </row>
    <row r="26" spans="2:13" x14ac:dyDescent="0.3">
      <c r="D26" s="70">
        <v>1025</v>
      </c>
      <c r="E26" s="70"/>
      <c r="F26" s="70"/>
    </row>
    <row r="27" spans="2:13" x14ac:dyDescent="0.3">
      <c r="D27" s="70">
        <v>1026</v>
      </c>
      <c r="E27" s="70"/>
      <c r="F27" s="70"/>
    </row>
    <row r="28" spans="2:13" x14ac:dyDescent="0.3">
      <c r="D28" s="70">
        <v>1027</v>
      </c>
      <c r="E28" s="70"/>
      <c r="F28" s="70"/>
    </row>
    <row r="29" spans="2:13" x14ac:dyDescent="0.3">
      <c r="D29" s="70">
        <v>1028</v>
      </c>
      <c r="E29" s="70"/>
      <c r="F29" s="70"/>
    </row>
    <row r="30" spans="2:13" x14ac:dyDescent="0.3">
      <c r="D30" s="70">
        <v>1029</v>
      </c>
      <c r="E30" s="70"/>
      <c r="F30" s="70"/>
    </row>
    <row r="31" spans="2:13" x14ac:dyDescent="0.3">
      <c r="D31" s="70">
        <v>1030</v>
      </c>
      <c r="E31" s="70"/>
      <c r="F31" s="70"/>
    </row>
    <row r="32" spans="2:13" x14ac:dyDescent="0.3">
      <c r="D32" s="70">
        <v>1031</v>
      </c>
      <c r="E32" s="70"/>
      <c r="F32" s="70"/>
    </row>
    <row r="33" spans="4:6" x14ac:dyDescent="0.3">
      <c r="D33" s="70">
        <v>1032</v>
      </c>
      <c r="E33" s="70"/>
      <c r="F33" s="70"/>
    </row>
    <row r="34" spans="4:6" x14ac:dyDescent="0.3">
      <c r="D34" s="70">
        <v>1033</v>
      </c>
      <c r="E34" s="70"/>
      <c r="F34" s="70"/>
    </row>
    <row r="35" spans="4:6" x14ac:dyDescent="0.3">
      <c r="D35" s="70">
        <v>1034</v>
      </c>
      <c r="E35" s="70"/>
      <c r="F35" s="70"/>
    </row>
    <row r="36" spans="4:6" x14ac:dyDescent="0.3">
      <c r="D36" s="70">
        <v>1035</v>
      </c>
      <c r="E36" s="70"/>
      <c r="F36" s="70"/>
    </row>
    <row r="37" spans="4:6" x14ac:dyDescent="0.3">
      <c r="D37" s="70">
        <v>1036</v>
      </c>
      <c r="E37" s="70"/>
      <c r="F37" s="70"/>
    </row>
    <row r="38" spans="4:6" x14ac:dyDescent="0.3">
      <c r="D38" s="70">
        <v>1037</v>
      </c>
      <c r="E38" s="70"/>
      <c r="F38" s="70"/>
    </row>
    <row r="39" spans="4:6" x14ac:dyDescent="0.3">
      <c r="D39" s="70">
        <v>1038</v>
      </c>
      <c r="E39" s="70"/>
      <c r="F39" s="70"/>
    </row>
    <row r="40" spans="4:6" x14ac:dyDescent="0.3">
      <c r="D40" s="70">
        <v>1039</v>
      </c>
      <c r="E40" s="70"/>
      <c r="F40" s="7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232C-78C7-4B1B-B57F-22670FC67777}">
  <dimension ref="A1:BA151"/>
  <sheetViews>
    <sheetView tabSelected="1" zoomScale="90" zoomScaleNormal="90" workbookViewId="0">
      <pane xSplit="5" ySplit="18" topLeftCell="AC86" activePane="bottomRight" state="frozen"/>
      <selection pane="topRight" activeCell="C1" sqref="C1"/>
      <selection pane="bottomLeft" activeCell="A15" sqref="A15"/>
      <selection pane="bottomRight" activeCell="B19" sqref="B19:B92"/>
    </sheetView>
  </sheetViews>
  <sheetFormatPr defaultRowHeight="14.4" x14ac:dyDescent="0.3"/>
  <cols>
    <col min="1" max="1" width="8.88671875" style="1"/>
    <col min="2" max="2" width="19.109375" style="1" customWidth="1"/>
    <col min="3" max="4" width="11.6640625" style="1" customWidth="1"/>
    <col min="5" max="5" width="13.44140625" style="1" customWidth="1"/>
    <col min="6" max="6" width="11.44140625" style="1" customWidth="1"/>
    <col min="7" max="22" width="11.44140625" customWidth="1"/>
    <col min="23" max="28" width="11.77734375" customWidth="1"/>
    <col min="29" max="34" width="11.6640625" customWidth="1"/>
    <col min="35" max="53" width="11.44140625" customWidth="1"/>
  </cols>
  <sheetData>
    <row r="1" spans="10:24" x14ac:dyDescent="0.3">
      <c r="J1" s="97" t="s">
        <v>0</v>
      </c>
      <c r="K1" s="89"/>
      <c r="L1" s="90"/>
      <c r="M1" s="101" t="s">
        <v>2</v>
      </c>
      <c r="N1" s="102"/>
      <c r="O1" s="102"/>
      <c r="Q1" s="97" t="s">
        <v>63</v>
      </c>
      <c r="R1" s="89"/>
      <c r="S1" s="90"/>
      <c r="T1" s="4" t="s">
        <v>1</v>
      </c>
      <c r="U1" s="101" t="s">
        <v>2</v>
      </c>
      <c r="V1" s="102"/>
      <c r="W1" s="102"/>
      <c r="X1" s="102"/>
    </row>
    <row r="2" spans="10:24" x14ac:dyDescent="0.3">
      <c r="J2" s="98" t="s">
        <v>3</v>
      </c>
      <c r="K2" s="99"/>
      <c r="L2" s="100"/>
      <c r="M2" s="2">
        <v>1</v>
      </c>
      <c r="N2" s="40">
        <v>1</v>
      </c>
      <c r="O2" s="40">
        <v>0</v>
      </c>
      <c r="Q2" s="98" t="s">
        <v>62</v>
      </c>
      <c r="R2" s="99"/>
      <c r="S2" s="100"/>
      <c r="T2" s="5">
        <v>1</v>
      </c>
      <c r="U2" s="40">
        <v>0</v>
      </c>
      <c r="V2" s="40">
        <v>0</v>
      </c>
      <c r="W2" s="40">
        <v>0</v>
      </c>
      <c r="X2" s="40">
        <v>1</v>
      </c>
    </row>
    <row r="4" spans="10:24" x14ac:dyDescent="0.3">
      <c r="J4" s="97" t="s">
        <v>4</v>
      </c>
      <c r="K4" s="89"/>
      <c r="L4" s="90"/>
      <c r="M4" s="101" t="s">
        <v>2</v>
      </c>
      <c r="N4" s="102"/>
      <c r="O4" s="102"/>
    </row>
    <row r="5" spans="10:24" x14ac:dyDescent="0.3">
      <c r="J5" s="98" t="s">
        <v>95</v>
      </c>
      <c r="K5" s="99"/>
      <c r="L5" s="100"/>
      <c r="M5" s="40">
        <v>0</v>
      </c>
      <c r="N5" s="40">
        <v>1</v>
      </c>
      <c r="O5" s="40">
        <v>0</v>
      </c>
    </row>
    <row r="6" spans="10:24" x14ac:dyDescent="0.3">
      <c r="J6" s="98" t="s">
        <v>30</v>
      </c>
      <c r="K6" s="99"/>
      <c r="L6" s="100"/>
      <c r="M6" s="40">
        <v>0</v>
      </c>
      <c r="N6" s="40">
        <v>1</v>
      </c>
      <c r="O6" s="40">
        <v>1</v>
      </c>
    </row>
    <row r="7" spans="10:24" x14ac:dyDescent="0.3">
      <c r="J7" s="98" t="s">
        <v>94</v>
      </c>
      <c r="K7" s="99"/>
      <c r="L7" s="100"/>
      <c r="M7" s="40">
        <v>1</v>
      </c>
      <c r="N7" s="40">
        <v>0</v>
      </c>
      <c r="O7" s="40">
        <v>0</v>
      </c>
    </row>
    <row r="8" spans="10:24" x14ac:dyDescent="0.3">
      <c r="J8" s="98" t="s">
        <v>93</v>
      </c>
      <c r="K8" s="99"/>
      <c r="L8" s="100"/>
      <c r="M8" s="40">
        <v>1</v>
      </c>
      <c r="N8" s="40">
        <v>0</v>
      </c>
      <c r="O8" s="40">
        <v>1</v>
      </c>
    </row>
    <row r="9" spans="10:24" x14ac:dyDescent="0.3">
      <c r="J9" s="98"/>
      <c r="K9" s="99"/>
      <c r="L9" s="100"/>
      <c r="M9" s="40"/>
      <c r="N9" s="40"/>
      <c r="O9" s="40"/>
    </row>
    <row r="10" spans="10:24" x14ac:dyDescent="0.3">
      <c r="J10" s="98"/>
      <c r="K10" s="99"/>
      <c r="L10" s="100"/>
      <c r="M10" s="40"/>
      <c r="N10" s="40"/>
      <c r="O10" s="40"/>
    </row>
    <row r="11" spans="10:24" x14ac:dyDescent="0.3">
      <c r="J11" s="98"/>
      <c r="K11" s="99"/>
      <c r="L11" s="100"/>
      <c r="M11" s="35"/>
      <c r="N11" s="40"/>
      <c r="O11" s="40"/>
    </row>
    <row r="12" spans="10:24" x14ac:dyDescent="0.3">
      <c r="J12" s="98"/>
      <c r="K12" s="99"/>
      <c r="L12" s="100"/>
      <c r="M12" s="40"/>
      <c r="N12" s="40"/>
      <c r="O12" s="40"/>
    </row>
    <row r="13" spans="10:24" x14ac:dyDescent="0.3">
      <c r="J13" s="1"/>
      <c r="K13" s="1"/>
      <c r="L13" s="1"/>
      <c r="M13" s="1"/>
      <c r="N13" s="1"/>
      <c r="O13" s="1"/>
    </row>
    <row r="14" spans="10:24" x14ac:dyDescent="0.3">
      <c r="J14" s="1"/>
      <c r="K14" s="1"/>
      <c r="L14" s="1"/>
      <c r="M14" s="1"/>
      <c r="N14" s="1"/>
      <c r="O14" s="1"/>
    </row>
    <row r="15" spans="10:24" x14ac:dyDescent="0.3">
      <c r="J15" s="1"/>
      <c r="K15" s="1"/>
      <c r="L15" s="1"/>
      <c r="M15" s="1"/>
      <c r="N15" s="1"/>
      <c r="O15" s="1"/>
    </row>
    <row r="17" spans="1:53" ht="15" thickBot="1" x14ac:dyDescent="0.35">
      <c r="A17" s="86" t="s">
        <v>9</v>
      </c>
      <c r="B17" s="86" t="s">
        <v>10</v>
      </c>
      <c r="C17" s="86" t="s">
        <v>11</v>
      </c>
      <c r="D17" s="86" t="s">
        <v>12</v>
      </c>
      <c r="E17" s="84" t="s">
        <v>13</v>
      </c>
      <c r="F17" s="69">
        <v>47</v>
      </c>
      <c r="G17" s="68">
        <v>46</v>
      </c>
      <c r="H17" s="68">
        <v>45</v>
      </c>
      <c r="I17" s="68">
        <v>44</v>
      </c>
      <c r="J17" s="68">
        <v>43</v>
      </c>
      <c r="K17" s="68">
        <v>42</v>
      </c>
      <c r="L17" s="68">
        <v>41</v>
      </c>
      <c r="M17" s="69">
        <v>40</v>
      </c>
      <c r="N17" s="68">
        <v>39</v>
      </c>
      <c r="O17" s="68">
        <v>38</v>
      </c>
      <c r="P17" s="41">
        <v>37</v>
      </c>
      <c r="Q17" s="41">
        <v>36</v>
      </c>
      <c r="R17" s="41">
        <v>35</v>
      </c>
      <c r="S17" s="41">
        <v>34</v>
      </c>
      <c r="T17" s="41">
        <v>33</v>
      </c>
      <c r="U17" s="57">
        <v>32</v>
      </c>
      <c r="V17" s="67">
        <v>31</v>
      </c>
      <c r="W17" s="41">
        <v>30</v>
      </c>
      <c r="X17" s="41">
        <v>29</v>
      </c>
      <c r="Y17" s="41">
        <v>28</v>
      </c>
      <c r="Z17" s="41">
        <v>27</v>
      </c>
      <c r="AA17" s="41">
        <v>26</v>
      </c>
      <c r="AB17" s="41">
        <v>25</v>
      </c>
      <c r="AC17" s="41">
        <v>24</v>
      </c>
      <c r="AD17" s="41">
        <v>23</v>
      </c>
      <c r="AE17" s="41">
        <v>22</v>
      </c>
      <c r="AF17" s="41">
        <v>21</v>
      </c>
      <c r="AG17" s="41">
        <v>20</v>
      </c>
      <c r="AH17" s="39">
        <v>19</v>
      </c>
      <c r="AI17" s="39">
        <v>18</v>
      </c>
      <c r="AJ17" s="39">
        <v>17</v>
      </c>
      <c r="AK17" s="39">
        <v>16</v>
      </c>
      <c r="AL17" s="39">
        <v>15</v>
      </c>
      <c r="AM17" s="39">
        <v>14</v>
      </c>
      <c r="AN17" s="39">
        <v>13</v>
      </c>
      <c r="AO17" s="39">
        <v>12</v>
      </c>
      <c r="AP17" s="39">
        <v>11</v>
      </c>
      <c r="AQ17" s="41">
        <v>10</v>
      </c>
      <c r="AR17" s="41">
        <v>9</v>
      </c>
      <c r="AS17" s="41">
        <v>8</v>
      </c>
      <c r="AT17" s="41">
        <v>7</v>
      </c>
      <c r="AU17" s="41">
        <v>6</v>
      </c>
      <c r="AV17" s="41">
        <v>5</v>
      </c>
      <c r="AW17" s="41">
        <v>4</v>
      </c>
      <c r="AX17" s="41">
        <v>3</v>
      </c>
      <c r="AY17" s="41">
        <v>2</v>
      </c>
      <c r="AZ17" s="41">
        <v>1</v>
      </c>
      <c r="BA17" s="41">
        <v>0</v>
      </c>
    </row>
    <row r="18" spans="1:53" s="7" customFormat="1" ht="15" thickBot="1" x14ac:dyDescent="0.35">
      <c r="A18" s="87"/>
      <c r="B18" s="87"/>
      <c r="C18" s="87"/>
      <c r="D18" s="87"/>
      <c r="E18" s="87"/>
      <c r="F18" s="103" t="s">
        <v>14</v>
      </c>
      <c r="G18" s="104"/>
      <c r="H18" s="104"/>
      <c r="I18" s="104"/>
      <c r="J18" s="104"/>
      <c r="K18" s="104"/>
      <c r="L18" s="105"/>
      <c r="M18" s="104" t="s">
        <v>15</v>
      </c>
      <c r="N18" s="104"/>
      <c r="O18" s="106"/>
      <c r="P18" s="20" t="s">
        <v>92</v>
      </c>
      <c r="Q18" s="20" t="s">
        <v>91</v>
      </c>
      <c r="R18" s="20" t="s">
        <v>90</v>
      </c>
      <c r="S18" s="20" t="s">
        <v>89</v>
      </c>
      <c r="T18" s="20" t="s">
        <v>88</v>
      </c>
      <c r="U18" s="37" t="s">
        <v>87</v>
      </c>
      <c r="V18" s="66" t="s">
        <v>51</v>
      </c>
      <c r="W18" s="20" t="s">
        <v>86</v>
      </c>
      <c r="X18" s="20" t="s">
        <v>85</v>
      </c>
      <c r="Y18" s="20" t="s">
        <v>84</v>
      </c>
      <c r="Z18" s="20" t="s">
        <v>16</v>
      </c>
      <c r="AA18" s="20" t="s">
        <v>83</v>
      </c>
      <c r="AB18" s="20" t="s">
        <v>82</v>
      </c>
      <c r="AC18" s="20" t="s">
        <v>81</v>
      </c>
      <c r="AD18" s="20" t="s">
        <v>80</v>
      </c>
      <c r="AE18" s="20" t="s">
        <v>79</v>
      </c>
      <c r="AF18" s="20" t="s">
        <v>78</v>
      </c>
      <c r="AG18" s="20" t="s">
        <v>77</v>
      </c>
      <c r="AH18" s="20" t="s">
        <v>76</v>
      </c>
      <c r="AI18" s="20" t="s">
        <v>75</v>
      </c>
      <c r="AJ18" s="20" t="s">
        <v>74</v>
      </c>
      <c r="AK18" s="20" t="s">
        <v>73</v>
      </c>
      <c r="AL18" s="20" t="s">
        <v>72</v>
      </c>
      <c r="AM18" s="20" t="s">
        <v>71</v>
      </c>
      <c r="AN18" s="20" t="s">
        <v>52</v>
      </c>
      <c r="AO18" s="20" t="s">
        <v>53</v>
      </c>
      <c r="AP18" s="20" t="s">
        <v>70</v>
      </c>
      <c r="AQ18" s="20" t="s">
        <v>69</v>
      </c>
      <c r="AR18" s="20" t="s">
        <v>68</v>
      </c>
      <c r="AS18" s="20" t="s">
        <v>25</v>
      </c>
      <c r="AT18" s="20" t="s">
        <v>24</v>
      </c>
      <c r="AU18" s="20" t="s">
        <v>67</v>
      </c>
      <c r="AV18" s="20" t="s">
        <v>50</v>
      </c>
      <c r="AW18" s="20" t="s">
        <v>49</v>
      </c>
      <c r="AX18" s="20" t="s">
        <v>27</v>
      </c>
      <c r="AY18" s="20" t="s">
        <v>66</v>
      </c>
      <c r="AZ18" s="20" t="s">
        <v>65</v>
      </c>
      <c r="BA18" s="20" t="s">
        <v>64</v>
      </c>
    </row>
    <row r="19" spans="1:53" ht="15" thickTop="1" x14ac:dyDescent="0.3">
      <c r="A19" s="3" t="s">
        <v>28</v>
      </c>
      <c r="B19" s="3" t="str">
        <f t="shared" ref="B19:B50" si="0">BIN2HEX(IF(ISBLANK(F19),0,F19)&amp;
IF(ISBLANK(G19),0,G19)&amp;
IF(ISBLANK(H19),0,H19)&amp;
 IF(ISBLANK(I19),0,I19)&amp;
IF(ISBLANK(J19),0,J19) &amp;
IF(ISBLANK(K19),0,K19)&amp;
IF(ISBLANK(L19),0,L19) &amp;
IF(ISBLANK(M19),0,M19),  2)
 &amp;BIN2HEX(
IF(ISBLANK(N19),0,N19)&amp;
IF(ISBLANK(O19),0,O19)&amp;
IF(ISBLANK(P19),0,P19)&amp;
IF(ISBLANK(Q19),0,Q19)&amp;
IF(ISBLANK(R19),0,R19)&amp;
IF(ISBLANK(S19),0,S19)&amp;
IF(ISBLANK(T19),0,T19)&amp;
IF(ISBLANK(U19),0,U19), 2)
 &amp;BIN2HEX(
IF(ISBLANK(V19),0,V19)&amp;
IF(ISBLANK(W19),0,W19)&amp;
IF(ISBLANK(X19),0,X19)&amp;
IF(ISBLANK(Y19),0,Y19)&amp;
IF(ISBLANK(Z19),0,Z19)&amp;
IF(ISBLANK(AA19),0,AA19)&amp;
IF(ISBLANK(AB19),0,AB19)&amp;
IF(ISBLANK(AC19),0,AC19), 2)
 &amp;BIN2HEX(
IF(ISBLANK(AD19),0,AD19)&amp;
IF(ISBLANK(AE19),0,AE19)&amp;
IF(ISBLANK(AF19),0,AF19)&amp;
IF(ISBLANK(AG19),0,AG19)&amp;
IF(ISBLANK(AH19),0,AH19)&amp;
IF(ISBLANK(AI19),0,AI19)&amp;
IF(ISBLANK(AJ19),0,AJ19)&amp;
IF(ISBLANK(AK19),0,AK19), 2)
 &amp;BIN2HEX(
IF(ISBLANK(AL19),0,AL19)&amp;
IF(ISBLANK(AM19),0,AM19)&amp;
IF(ISBLANK(AN19),0,AN19)&amp;
IF(ISBLANK(AO19),0,AO19)&amp;
IF(ISBLANK(AP19),0,AP19)&amp;
IF(ISBLANK(AQ19),0,AQ19)&amp;
IF(ISBLANK(AR19),0,AR19)&amp;
IF(ISBLANK(AS19),0,AS19), 2)
 &amp;BIN2HEX(
IF(ISBLANK(AT19),0,AT19)&amp;
IF(ISBLANK(AU19),0,AU19)&amp;
IF(ISBLANK(AV19),0,AV19)&amp;
IF(ISBLANK(AW19),0,AW19)&amp;
IF(ISBLANK(AX19),0,AX19)&amp;
IF(ISBLANK(AY19),0,AY19)&amp;
IF(ISBLANK(AZ19),0,AZ19)&amp;
IF(ISBLANK(BA19),0,BA19), 2)</f>
        <v>008000000000</v>
      </c>
      <c r="C19" s="21" t="str">
        <f t="shared" ref="C19:C50" si="1">BIN2HEX(
IF(ISBLANK(F19),0,F19) &amp;
IF(ISBLANK(G19),0,G19)&amp;
IF(ISBLANK(H19),0,H19)&amp;
IF(ISBLANK(I19),0,I19) &amp;
IF(ISBLANK(J19),0,J19) &amp;
IF(ISBLANK(K19),0,K19)&amp;
IF(ISBLANK(L19),0,L19) )</f>
        <v>0</v>
      </c>
      <c r="D19" s="21" t="str">
        <f t="shared" ref="D19:D50" si="2">BIN2HEX(
IF(ISBLANK(M19),0,M19)&amp;
IF(ISBLANK(N19),0,N19) &amp;
IF(ISBLANK(O19),0,O19)
)</f>
        <v>2</v>
      </c>
      <c r="E19" s="5"/>
      <c r="F19" s="21">
        <v>0</v>
      </c>
      <c r="G19" s="21">
        <v>0</v>
      </c>
      <c r="H19" s="3">
        <v>0</v>
      </c>
      <c r="I19" s="52">
        <v>0</v>
      </c>
      <c r="J19" s="18">
        <v>0</v>
      </c>
      <c r="K19" s="3">
        <v>0</v>
      </c>
      <c r="L19" s="65">
        <v>0</v>
      </c>
      <c r="M19" s="40">
        <v>0</v>
      </c>
      <c r="N19" s="40">
        <v>1</v>
      </c>
      <c r="O19" s="40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21">
        <v>0</v>
      </c>
      <c r="V19" s="64">
        <v>0</v>
      </c>
      <c r="W19" s="53">
        <v>0</v>
      </c>
      <c r="X19" s="52">
        <v>0</v>
      </c>
      <c r="Y19" s="52">
        <v>0</v>
      </c>
      <c r="Z19" s="52">
        <v>0</v>
      </c>
      <c r="AA19" s="63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0</v>
      </c>
      <c r="AH19" s="52">
        <v>0</v>
      </c>
      <c r="AI19" s="62">
        <v>0</v>
      </c>
      <c r="AJ19" s="62">
        <v>0</v>
      </c>
      <c r="AK19" s="62">
        <v>0</v>
      </c>
      <c r="AL19" s="62">
        <v>0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</row>
    <row r="20" spans="1:53" x14ac:dyDescent="0.3">
      <c r="A20" s="3" t="str">
        <f t="shared" ref="A20:A51" si="3">DEC2HEX(HEX2DEC(LEFT(A19,LEN(A19)-1))+1)&amp;"h"</f>
        <v>1h</v>
      </c>
      <c r="B20" s="3" t="str">
        <f t="shared" si="0"/>
        <v>004000000000</v>
      </c>
      <c r="C20" s="21" t="str">
        <f t="shared" si="1"/>
        <v>0</v>
      </c>
      <c r="D20" s="21" t="str">
        <f t="shared" si="2"/>
        <v>1</v>
      </c>
      <c r="E20" s="5"/>
      <c r="F20" s="21">
        <v>0</v>
      </c>
      <c r="G20" s="21"/>
      <c r="H20" s="3"/>
      <c r="I20" s="52">
        <v>0</v>
      </c>
      <c r="J20" s="18"/>
      <c r="K20" s="3"/>
      <c r="L20" s="65">
        <v>0</v>
      </c>
      <c r="M20" s="40">
        <v>0</v>
      </c>
      <c r="N20" s="40">
        <v>0</v>
      </c>
      <c r="O20" s="40">
        <v>1</v>
      </c>
      <c r="P20" s="3"/>
      <c r="Q20" s="3"/>
      <c r="R20" s="3"/>
      <c r="S20" s="3"/>
      <c r="T20" s="3"/>
      <c r="U20" s="21"/>
      <c r="V20" s="64"/>
      <c r="W20" s="53"/>
      <c r="X20" s="52"/>
      <c r="Y20" s="52"/>
      <c r="Z20" s="52"/>
      <c r="AA20" s="63"/>
      <c r="AB20" s="52"/>
      <c r="AC20" s="52"/>
      <c r="AD20" s="52"/>
      <c r="AE20" s="52"/>
      <c r="AF20" s="52"/>
      <c r="AG20" s="52"/>
      <c r="AH20" s="5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</row>
    <row r="21" spans="1:53" x14ac:dyDescent="0.3">
      <c r="A21" s="3" t="str">
        <f t="shared" si="3"/>
        <v>2h</v>
      </c>
      <c r="B21" s="3" t="str">
        <f t="shared" si="0"/>
        <v>938000000001</v>
      </c>
      <c r="C21" s="21" t="str">
        <f t="shared" si="1"/>
        <v>49</v>
      </c>
      <c r="D21" s="21" t="str">
        <f t="shared" si="2"/>
        <v>6</v>
      </c>
      <c r="E21" s="5"/>
      <c r="F21" s="21">
        <v>1</v>
      </c>
      <c r="G21" s="21">
        <v>0</v>
      </c>
      <c r="H21" s="3"/>
      <c r="I21" s="52">
        <v>1</v>
      </c>
      <c r="J21" s="18"/>
      <c r="K21" s="3">
        <v>0</v>
      </c>
      <c r="L21" s="65">
        <v>1</v>
      </c>
      <c r="M21" s="40">
        <v>1</v>
      </c>
      <c r="N21" s="40">
        <v>1</v>
      </c>
      <c r="O21" s="40">
        <v>0</v>
      </c>
      <c r="P21" s="3"/>
      <c r="Q21" s="3"/>
      <c r="R21" s="3"/>
      <c r="S21" s="3"/>
      <c r="T21" s="3"/>
      <c r="U21" s="21"/>
      <c r="V21" s="64"/>
      <c r="W21" s="53"/>
      <c r="X21" s="52"/>
      <c r="Y21" s="52"/>
      <c r="Z21" s="52"/>
      <c r="AA21" s="63"/>
      <c r="AB21" s="52"/>
      <c r="AC21" s="52"/>
      <c r="AD21" s="52"/>
      <c r="AE21" s="52"/>
      <c r="AF21" s="52"/>
      <c r="AG21" s="52"/>
      <c r="AH21" s="5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>
        <v>1</v>
      </c>
    </row>
    <row r="22" spans="1:53" x14ac:dyDescent="0.3">
      <c r="A22" s="3" t="str">
        <f t="shared" si="3"/>
        <v>3h</v>
      </c>
      <c r="B22" s="3" t="str">
        <f t="shared" si="0"/>
        <v>000000000002</v>
      </c>
      <c r="C22" s="21" t="str">
        <f t="shared" si="1"/>
        <v>0</v>
      </c>
      <c r="D22" s="21" t="str">
        <f t="shared" si="2"/>
        <v>0</v>
      </c>
      <c r="E22" s="5"/>
      <c r="F22" s="21"/>
      <c r="G22" s="21"/>
      <c r="H22" s="3"/>
      <c r="I22" s="52"/>
      <c r="J22" s="18"/>
      <c r="K22" s="3"/>
      <c r="L22" s="65"/>
      <c r="M22" s="3"/>
      <c r="N22" s="3"/>
      <c r="O22" s="65"/>
      <c r="P22" s="3"/>
      <c r="Q22" s="3"/>
      <c r="R22" s="3"/>
      <c r="S22" s="3"/>
      <c r="T22" s="3"/>
      <c r="U22" s="21"/>
      <c r="V22" s="64"/>
      <c r="W22" s="53"/>
      <c r="X22" s="52"/>
      <c r="Y22" s="52"/>
      <c r="Z22" s="52"/>
      <c r="AA22" s="63"/>
      <c r="AB22" s="52"/>
      <c r="AC22" s="52"/>
      <c r="AD22" s="52"/>
      <c r="AE22" s="52"/>
      <c r="AF22" s="52"/>
      <c r="AG22" s="52"/>
      <c r="AH22" s="5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>
        <v>1</v>
      </c>
      <c r="BA22" s="62"/>
    </row>
    <row r="23" spans="1:53" x14ac:dyDescent="0.3">
      <c r="A23" s="3" t="str">
        <f t="shared" si="3"/>
        <v>4h</v>
      </c>
      <c r="B23" s="3" t="str">
        <f t="shared" si="0"/>
        <v>00000000004A</v>
      </c>
      <c r="C23" s="21" t="str">
        <f t="shared" si="1"/>
        <v>0</v>
      </c>
      <c r="D23" s="21" t="str">
        <f t="shared" si="2"/>
        <v>0</v>
      </c>
      <c r="E23" s="5"/>
      <c r="F23" s="21"/>
      <c r="G23" s="21"/>
      <c r="H23" s="3"/>
      <c r="I23" s="52"/>
      <c r="J23" s="18"/>
      <c r="K23" s="3"/>
      <c r="L23" s="65"/>
      <c r="M23" s="3"/>
      <c r="N23" s="3"/>
      <c r="O23" s="65"/>
      <c r="P23" s="3"/>
      <c r="Q23" s="3"/>
      <c r="R23" s="3"/>
      <c r="S23" s="3"/>
      <c r="T23" s="3"/>
      <c r="U23" s="21"/>
      <c r="V23" s="64"/>
      <c r="W23" s="53"/>
      <c r="X23" s="52"/>
      <c r="Y23" s="52"/>
      <c r="Z23" s="52"/>
      <c r="AA23" s="63"/>
      <c r="AB23" s="52"/>
      <c r="AC23" s="52"/>
      <c r="AD23" s="52"/>
      <c r="AE23" s="52"/>
      <c r="AF23" s="52"/>
      <c r="AG23" s="52"/>
      <c r="AH23" s="5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>
        <v>1</v>
      </c>
      <c r="AV23" s="62"/>
      <c r="AW23" s="62"/>
      <c r="AX23" s="62">
        <v>1</v>
      </c>
      <c r="AY23" s="62"/>
      <c r="AZ23" s="62">
        <v>1</v>
      </c>
      <c r="BA23" s="62"/>
    </row>
    <row r="24" spans="1:53" x14ac:dyDescent="0.3">
      <c r="A24" s="3" t="str">
        <f t="shared" si="3"/>
        <v>5h</v>
      </c>
      <c r="B24" s="3" t="str">
        <f t="shared" si="0"/>
        <v>0AC000000180</v>
      </c>
      <c r="C24" s="21" t="str">
        <f t="shared" si="1"/>
        <v>5</v>
      </c>
      <c r="D24" s="21" t="str">
        <f t="shared" si="2"/>
        <v>3</v>
      </c>
      <c r="E24" s="5"/>
      <c r="F24" s="21"/>
      <c r="G24" s="21"/>
      <c r="H24" s="3"/>
      <c r="I24" s="52"/>
      <c r="J24" s="18">
        <v>1</v>
      </c>
      <c r="K24" s="3"/>
      <c r="L24" s="65">
        <v>1</v>
      </c>
      <c r="M24" s="40"/>
      <c r="N24" s="40">
        <v>1</v>
      </c>
      <c r="O24" s="40">
        <v>1</v>
      </c>
      <c r="P24" s="3"/>
      <c r="Q24" s="3"/>
      <c r="R24" s="3"/>
      <c r="S24" s="3"/>
      <c r="T24" s="3"/>
      <c r="U24" s="21"/>
      <c r="V24" s="64"/>
      <c r="W24" s="53"/>
      <c r="X24" s="52"/>
      <c r="Y24" s="52"/>
      <c r="Z24" s="52"/>
      <c r="AA24" s="63"/>
      <c r="AB24" s="52"/>
      <c r="AC24" s="52"/>
      <c r="AD24" s="52"/>
      <c r="AE24" s="52"/>
      <c r="AF24" s="52"/>
      <c r="AG24" s="52"/>
      <c r="AH24" s="5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>
        <v>1</v>
      </c>
      <c r="AT24" s="62">
        <v>1</v>
      </c>
      <c r="AU24" s="62"/>
      <c r="AV24" s="62"/>
      <c r="AW24" s="62"/>
      <c r="AX24" s="62"/>
      <c r="AY24" s="62"/>
      <c r="AZ24" s="62"/>
      <c r="BA24" s="62"/>
    </row>
    <row r="25" spans="1:53" x14ac:dyDescent="0.3">
      <c r="A25" s="3" t="str">
        <f t="shared" si="3"/>
        <v>6h</v>
      </c>
      <c r="B25" s="3" t="str">
        <f t="shared" si="0"/>
        <v>000000001000</v>
      </c>
      <c r="C25" s="21" t="str">
        <f t="shared" si="1"/>
        <v>0</v>
      </c>
      <c r="D25" s="21" t="str">
        <f t="shared" si="2"/>
        <v>0</v>
      </c>
      <c r="E25" s="5"/>
      <c r="F25" s="21"/>
      <c r="G25" s="21"/>
      <c r="H25" s="3"/>
      <c r="I25" s="52"/>
      <c r="J25" s="18"/>
      <c r="K25" s="3"/>
      <c r="L25" s="65"/>
      <c r="M25" s="3"/>
      <c r="N25" s="3"/>
      <c r="O25" s="65"/>
      <c r="P25" s="3"/>
      <c r="Q25" s="3"/>
      <c r="R25" s="3"/>
      <c r="S25" s="3"/>
      <c r="T25" s="3"/>
      <c r="U25" s="21"/>
      <c r="V25" s="64"/>
      <c r="W25" s="53"/>
      <c r="X25" s="52"/>
      <c r="Y25" s="52"/>
      <c r="Z25" s="52"/>
      <c r="AA25" s="63"/>
      <c r="AB25" s="52"/>
      <c r="AC25" s="52"/>
      <c r="AD25" s="52"/>
      <c r="AE25" s="52"/>
      <c r="AF25" s="52"/>
      <c r="AG25" s="52"/>
      <c r="AH25" s="52"/>
      <c r="AI25" s="62"/>
      <c r="AJ25" s="62"/>
      <c r="AK25" s="62"/>
      <c r="AL25" s="62"/>
      <c r="AM25" s="62"/>
      <c r="AN25" s="62"/>
      <c r="AO25" s="62">
        <v>1</v>
      </c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</row>
    <row r="26" spans="1:53" x14ac:dyDescent="0.3">
      <c r="A26" s="3" t="str">
        <f t="shared" si="3"/>
        <v>7h</v>
      </c>
      <c r="B26" s="3" t="str">
        <f t="shared" si="0"/>
        <v>000000000048</v>
      </c>
      <c r="C26" s="21" t="str">
        <f t="shared" si="1"/>
        <v>0</v>
      </c>
      <c r="D26" s="21" t="str">
        <f t="shared" si="2"/>
        <v>0</v>
      </c>
      <c r="E26" s="5"/>
      <c r="F26" s="21"/>
      <c r="G26" s="21"/>
      <c r="H26" s="3"/>
      <c r="I26" s="52"/>
      <c r="J26" s="18"/>
      <c r="K26" s="3"/>
      <c r="L26" s="65"/>
      <c r="M26" s="40"/>
      <c r="N26" s="40"/>
      <c r="O26" s="40"/>
      <c r="P26" s="3"/>
      <c r="Q26" s="3"/>
      <c r="R26" s="3"/>
      <c r="S26" s="3"/>
      <c r="T26" s="3"/>
      <c r="U26" s="21"/>
      <c r="V26" s="64"/>
      <c r="W26" s="53"/>
      <c r="X26" s="52"/>
      <c r="Y26" s="52"/>
      <c r="Z26" s="52"/>
      <c r="AA26" s="63"/>
      <c r="AB26" s="52"/>
      <c r="AC26" s="52"/>
      <c r="AD26" s="52"/>
      <c r="AE26" s="52"/>
      <c r="AF26" s="52"/>
      <c r="AG26" s="52"/>
      <c r="AH26" s="5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>
        <v>1</v>
      </c>
      <c r="AV26" s="62"/>
      <c r="AW26" s="62"/>
      <c r="AX26" s="62">
        <v>1</v>
      </c>
      <c r="AY26" s="62"/>
      <c r="AZ26" s="62"/>
      <c r="BA26" s="62"/>
    </row>
    <row r="27" spans="1:53" x14ac:dyDescent="0.3">
      <c r="A27" s="3" t="str">
        <f t="shared" si="3"/>
        <v>8h</v>
      </c>
      <c r="B27" s="3" t="str">
        <f t="shared" si="0"/>
        <v>10C000000180</v>
      </c>
      <c r="C27" s="21" t="str">
        <f t="shared" si="1"/>
        <v>8</v>
      </c>
      <c r="D27" s="21" t="str">
        <f t="shared" si="2"/>
        <v>3</v>
      </c>
      <c r="E27" s="5"/>
      <c r="F27" s="21"/>
      <c r="G27" s="21"/>
      <c r="H27" s="3"/>
      <c r="I27" s="52">
        <v>1</v>
      </c>
      <c r="J27" s="18"/>
      <c r="K27" s="3"/>
      <c r="L27" s="65"/>
      <c r="M27" s="3"/>
      <c r="N27" s="3">
        <v>1</v>
      </c>
      <c r="O27" s="65">
        <v>1</v>
      </c>
      <c r="P27" s="3"/>
      <c r="Q27" s="3"/>
      <c r="R27" s="3"/>
      <c r="S27" s="3"/>
      <c r="T27" s="3"/>
      <c r="U27" s="21"/>
      <c r="V27" s="64"/>
      <c r="W27" s="53"/>
      <c r="X27" s="52"/>
      <c r="Y27" s="52"/>
      <c r="Z27" s="52"/>
      <c r="AA27" s="63"/>
      <c r="AB27" s="52"/>
      <c r="AC27" s="52"/>
      <c r="AD27" s="52"/>
      <c r="AE27" s="52"/>
      <c r="AF27" s="52"/>
      <c r="AG27" s="52"/>
      <c r="AH27" s="5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>
        <v>1</v>
      </c>
      <c r="AT27" s="62">
        <v>1</v>
      </c>
      <c r="AU27" s="62"/>
      <c r="AV27" s="62"/>
      <c r="AW27" s="62"/>
      <c r="AX27" s="62"/>
      <c r="AY27" s="62"/>
      <c r="AZ27" s="62"/>
      <c r="BA27" s="62"/>
    </row>
    <row r="28" spans="1:53" x14ac:dyDescent="0.3">
      <c r="A28" s="3" t="str">
        <f t="shared" si="3"/>
        <v>9h</v>
      </c>
      <c r="B28" s="3" t="str">
        <f t="shared" si="0"/>
        <v>000000002000</v>
      </c>
      <c r="C28" s="21" t="str">
        <f t="shared" si="1"/>
        <v>0</v>
      </c>
      <c r="D28" s="21" t="str">
        <f t="shared" si="2"/>
        <v>0</v>
      </c>
      <c r="E28" s="5"/>
      <c r="F28" s="21"/>
      <c r="G28" s="21"/>
      <c r="H28" s="3"/>
      <c r="I28" s="52"/>
      <c r="J28" s="18"/>
      <c r="K28" s="3"/>
      <c r="L28" s="65"/>
      <c r="M28" s="40"/>
      <c r="N28" s="40"/>
      <c r="O28" s="40"/>
      <c r="P28" s="3"/>
      <c r="Q28" s="3"/>
      <c r="R28" s="3"/>
      <c r="S28" s="3"/>
      <c r="T28" s="3"/>
      <c r="U28" s="21"/>
      <c r="V28" s="64"/>
      <c r="W28" s="53"/>
      <c r="X28" s="52"/>
      <c r="Y28" s="52"/>
      <c r="Z28" s="52"/>
      <c r="AA28" s="63"/>
      <c r="AB28" s="52"/>
      <c r="AC28" s="52"/>
      <c r="AD28" s="52"/>
      <c r="AE28" s="52"/>
      <c r="AF28" s="52"/>
      <c r="AG28" s="52"/>
      <c r="AH28" s="52"/>
      <c r="AI28" s="62"/>
      <c r="AJ28" s="62"/>
      <c r="AK28" s="62"/>
      <c r="AL28" s="62"/>
      <c r="AM28" s="62"/>
      <c r="AN28" s="62">
        <v>1</v>
      </c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</row>
    <row r="29" spans="1:53" x14ac:dyDescent="0.3">
      <c r="A29" s="3" t="str">
        <f t="shared" si="3"/>
        <v>Ah</v>
      </c>
      <c r="B29" s="3" t="str">
        <f t="shared" si="0"/>
        <v>0000007E0000</v>
      </c>
      <c r="C29" s="21" t="str">
        <f t="shared" si="1"/>
        <v>0</v>
      </c>
      <c r="D29" s="21" t="str">
        <f t="shared" si="2"/>
        <v>0</v>
      </c>
      <c r="E29" s="5"/>
      <c r="F29" s="21"/>
      <c r="G29" s="21"/>
      <c r="H29" s="3"/>
      <c r="I29" s="52"/>
      <c r="J29" s="18"/>
      <c r="K29" s="3"/>
      <c r="L29" s="65"/>
      <c r="M29" s="3"/>
      <c r="N29" s="3"/>
      <c r="O29" s="65"/>
      <c r="P29" s="3"/>
      <c r="Q29" s="3"/>
      <c r="R29" s="3"/>
      <c r="S29" s="3"/>
      <c r="T29" s="3"/>
      <c r="U29" s="21"/>
      <c r="V29" s="64"/>
      <c r="W29" s="53"/>
      <c r="X29" s="52"/>
      <c r="Y29" s="52"/>
      <c r="Z29" s="52"/>
      <c r="AA29" s="63"/>
      <c r="AB29" s="52"/>
      <c r="AC29" s="52"/>
      <c r="AD29" s="52"/>
      <c r="AE29" s="52">
        <v>1</v>
      </c>
      <c r="AF29" s="52">
        <v>1</v>
      </c>
      <c r="AG29" s="52">
        <v>1</v>
      </c>
      <c r="AH29" s="52">
        <v>1</v>
      </c>
      <c r="AI29" s="62">
        <v>1</v>
      </c>
      <c r="AJ29" s="62">
        <v>1</v>
      </c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</row>
    <row r="30" spans="1:53" x14ac:dyDescent="0.3">
      <c r="A30" s="3" t="str">
        <f t="shared" si="3"/>
        <v>Bh</v>
      </c>
      <c r="B30" s="3" t="str">
        <f t="shared" si="0"/>
        <v>000000000002</v>
      </c>
      <c r="C30" s="21" t="str">
        <f t="shared" si="1"/>
        <v>0</v>
      </c>
      <c r="D30" s="21" t="str">
        <f t="shared" si="2"/>
        <v>0</v>
      </c>
      <c r="E30" s="5"/>
      <c r="F30" s="21"/>
      <c r="G30" s="21"/>
      <c r="H30" s="3"/>
      <c r="I30" s="52"/>
      <c r="J30" s="18"/>
      <c r="K30" s="3"/>
      <c r="L30" s="65"/>
      <c r="M30" s="3"/>
      <c r="N30" s="3"/>
      <c r="O30" s="65"/>
      <c r="P30" s="3"/>
      <c r="Q30" s="3"/>
      <c r="R30" s="3"/>
      <c r="S30" s="3"/>
      <c r="T30" s="3"/>
      <c r="U30" s="21"/>
      <c r="V30" s="64"/>
      <c r="W30" s="53"/>
      <c r="X30" s="52"/>
      <c r="Y30" s="52"/>
      <c r="Z30" s="52"/>
      <c r="AA30" s="63"/>
      <c r="AB30" s="52"/>
      <c r="AC30" s="52"/>
      <c r="AD30" s="52"/>
      <c r="AE30" s="52"/>
      <c r="AF30" s="52"/>
      <c r="AG30" s="52"/>
      <c r="AH30" s="5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>
        <v>1</v>
      </c>
      <c r="BA30" s="62"/>
    </row>
    <row r="31" spans="1:53" x14ac:dyDescent="0.3">
      <c r="A31" s="3" t="str">
        <f t="shared" si="3"/>
        <v>Ch</v>
      </c>
      <c r="B31" s="3" t="str">
        <f t="shared" si="0"/>
        <v>00000000004A</v>
      </c>
      <c r="C31" s="21" t="str">
        <f t="shared" si="1"/>
        <v>0</v>
      </c>
      <c r="D31" s="21" t="str">
        <f t="shared" si="2"/>
        <v>0</v>
      </c>
      <c r="E31" s="5"/>
      <c r="F31" s="21"/>
      <c r="G31" s="21"/>
      <c r="H31" s="3"/>
      <c r="I31" s="52"/>
      <c r="J31" s="18"/>
      <c r="K31" s="3"/>
      <c r="L31" s="65"/>
      <c r="M31" s="40"/>
      <c r="N31" s="40"/>
      <c r="O31" s="40"/>
      <c r="P31" s="3"/>
      <c r="Q31" s="3"/>
      <c r="R31" s="3"/>
      <c r="S31" s="3"/>
      <c r="T31" s="3"/>
      <c r="U31" s="21"/>
      <c r="V31" s="64"/>
      <c r="W31" s="53"/>
      <c r="X31" s="52"/>
      <c r="Y31" s="52"/>
      <c r="Z31" s="52"/>
      <c r="AA31" s="63"/>
      <c r="AB31" s="52"/>
      <c r="AC31" s="52"/>
      <c r="AD31" s="52"/>
      <c r="AE31" s="52"/>
      <c r="AF31" s="52"/>
      <c r="AG31" s="52"/>
      <c r="AH31" s="5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>
        <v>1</v>
      </c>
      <c r="AV31" s="62"/>
      <c r="AW31" s="62"/>
      <c r="AX31" s="62">
        <v>1</v>
      </c>
      <c r="AY31" s="62"/>
      <c r="AZ31" s="62">
        <v>1</v>
      </c>
      <c r="BA31" s="62"/>
    </row>
    <row r="32" spans="1:53" x14ac:dyDescent="0.3">
      <c r="A32" s="3" t="str">
        <f t="shared" si="3"/>
        <v>Dh</v>
      </c>
      <c r="B32" s="3" t="str">
        <f t="shared" si="0"/>
        <v>1AC000000180</v>
      </c>
      <c r="C32" s="21" t="str">
        <f t="shared" si="1"/>
        <v>D</v>
      </c>
      <c r="D32" s="21" t="str">
        <f t="shared" si="2"/>
        <v>3</v>
      </c>
      <c r="E32" s="5"/>
      <c r="F32" s="21"/>
      <c r="G32" s="21"/>
      <c r="H32" s="3"/>
      <c r="I32" s="52">
        <v>1</v>
      </c>
      <c r="J32" s="18">
        <v>1</v>
      </c>
      <c r="K32" s="3"/>
      <c r="L32" s="65">
        <v>1</v>
      </c>
      <c r="M32" s="3"/>
      <c r="N32" s="3">
        <v>1</v>
      </c>
      <c r="O32" s="65">
        <v>1</v>
      </c>
      <c r="P32" s="3"/>
      <c r="Q32" s="3"/>
      <c r="R32" s="3"/>
      <c r="S32" s="3"/>
      <c r="T32" s="3"/>
      <c r="U32" s="21"/>
      <c r="V32" s="64"/>
      <c r="W32" s="53"/>
      <c r="X32" s="52"/>
      <c r="Y32" s="52"/>
      <c r="Z32" s="52"/>
      <c r="AA32" s="63"/>
      <c r="AB32" s="52"/>
      <c r="AC32" s="52"/>
      <c r="AD32" s="52"/>
      <c r="AE32" s="52"/>
      <c r="AF32" s="52"/>
      <c r="AG32" s="52"/>
      <c r="AH32" s="5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>
        <v>1</v>
      </c>
      <c r="AT32" s="62">
        <v>1</v>
      </c>
      <c r="AU32" s="62"/>
      <c r="AV32" s="62"/>
      <c r="AW32" s="62"/>
      <c r="AX32" s="62"/>
      <c r="AY32" s="62"/>
      <c r="AZ32" s="62"/>
      <c r="BA32" s="62"/>
    </row>
    <row r="33" spans="1:53" x14ac:dyDescent="0.3">
      <c r="A33" s="3" t="str">
        <f t="shared" si="3"/>
        <v>Eh</v>
      </c>
      <c r="B33" s="3" t="str">
        <f t="shared" si="0"/>
        <v>000000001048</v>
      </c>
      <c r="C33" s="21" t="str">
        <f t="shared" si="1"/>
        <v>0</v>
      </c>
      <c r="D33" s="21" t="str">
        <f t="shared" si="2"/>
        <v>0</v>
      </c>
      <c r="E33" s="5"/>
      <c r="F33" s="21"/>
      <c r="G33" s="21"/>
      <c r="H33" s="3"/>
      <c r="I33" s="52"/>
      <c r="J33" s="18"/>
      <c r="K33" s="3"/>
      <c r="L33" s="65"/>
      <c r="M33" s="40"/>
      <c r="N33" s="40"/>
      <c r="O33" s="40"/>
      <c r="P33" s="3"/>
      <c r="Q33" s="3"/>
      <c r="R33" s="3"/>
      <c r="S33" s="3"/>
      <c r="T33" s="3"/>
      <c r="U33" s="21"/>
      <c r="V33" s="64"/>
      <c r="W33" s="53"/>
      <c r="X33" s="52"/>
      <c r="Y33" s="52"/>
      <c r="Z33" s="52"/>
      <c r="AA33" s="63"/>
      <c r="AB33" s="52"/>
      <c r="AC33" s="52"/>
      <c r="AD33" s="52"/>
      <c r="AE33" s="52"/>
      <c r="AF33" s="52"/>
      <c r="AG33" s="52"/>
      <c r="AH33" s="52"/>
      <c r="AI33" s="62"/>
      <c r="AJ33" s="62"/>
      <c r="AK33" s="62"/>
      <c r="AL33" s="62"/>
      <c r="AM33" s="62"/>
      <c r="AN33" s="62"/>
      <c r="AO33" s="62">
        <v>1</v>
      </c>
      <c r="AP33" s="62"/>
      <c r="AQ33" s="62"/>
      <c r="AR33" s="62"/>
      <c r="AS33" s="62"/>
      <c r="AT33" s="62"/>
      <c r="AU33" s="62">
        <v>1</v>
      </c>
      <c r="AV33" s="62"/>
      <c r="AW33" s="62"/>
      <c r="AX33" s="62">
        <v>1</v>
      </c>
      <c r="AY33" s="62"/>
      <c r="AZ33" s="62"/>
      <c r="BA33" s="62"/>
    </row>
    <row r="34" spans="1:53" x14ac:dyDescent="0.3">
      <c r="A34" s="3" t="str">
        <f t="shared" si="3"/>
        <v>Fh</v>
      </c>
      <c r="B34" s="3" t="str">
        <f t="shared" si="0"/>
        <v>1EC000000180</v>
      </c>
      <c r="C34" s="21" t="str">
        <f t="shared" si="1"/>
        <v>F</v>
      </c>
      <c r="D34" s="21" t="str">
        <f t="shared" si="2"/>
        <v>3</v>
      </c>
      <c r="E34" s="5"/>
      <c r="F34" s="21"/>
      <c r="G34" s="21"/>
      <c r="H34" s="3"/>
      <c r="I34" s="52">
        <v>1</v>
      </c>
      <c r="J34" s="18">
        <v>1</v>
      </c>
      <c r="K34" s="3">
        <v>1</v>
      </c>
      <c r="L34" s="65">
        <v>1</v>
      </c>
      <c r="M34" s="40"/>
      <c r="N34" s="40">
        <v>1</v>
      </c>
      <c r="O34" s="40">
        <v>1</v>
      </c>
      <c r="P34" s="3"/>
      <c r="Q34" s="3"/>
      <c r="R34" s="3"/>
      <c r="S34" s="3"/>
      <c r="T34" s="3"/>
      <c r="U34" s="21"/>
      <c r="V34" s="64"/>
      <c r="W34" s="53"/>
      <c r="X34" s="52"/>
      <c r="Y34" s="52"/>
      <c r="Z34" s="52"/>
      <c r="AA34" s="63"/>
      <c r="AB34" s="52"/>
      <c r="AC34" s="52"/>
      <c r="AD34" s="52"/>
      <c r="AE34" s="52"/>
      <c r="AF34" s="52"/>
      <c r="AG34" s="52"/>
      <c r="AH34" s="5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>
        <v>1</v>
      </c>
      <c r="AT34" s="62">
        <v>1</v>
      </c>
      <c r="AU34" s="62"/>
      <c r="AV34" s="62"/>
      <c r="AW34" s="62"/>
      <c r="AX34" s="62"/>
      <c r="AY34" s="62"/>
      <c r="AZ34" s="62"/>
      <c r="BA34" s="62"/>
    </row>
    <row r="35" spans="1:53" x14ac:dyDescent="0.3">
      <c r="A35" s="3" t="str">
        <f t="shared" si="3"/>
        <v>10h</v>
      </c>
      <c r="B35" s="3" t="str">
        <f t="shared" si="0"/>
        <v>000000002000</v>
      </c>
      <c r="C35" s="21" t="str">
        <f t="shared" si="1"/>
        <v>0</v>
      </c>
      <c r="D35" s="21" t="str">
        <f t="shared" si="2"/>
        <v>0</v>
      </c>
      <c r="E35" s="5"/>
      <c r="F35" s="21"/>
      <c r="G35" s="21"/>
      <c r="H35" s="3"/>
      <c r="I35" s="52"/>
      <c r="J35" s="18"/>
      <c r="K35" s="3"/>
      <c r="L35" s="65"/>
      <c r="M35" s="3"/>
      <c r="N35" s="3"/>
      <c r="O35" s="65"/>
      <c r="P35" s="3"/>
      <c r="Q35" s="3"/>
      <c r="R35" s="3"/>
      <c r="S35" s="3"/>
      <c r="T35" s="3"/>
      <c r="U35" s="21"/>
      <c r="V35" s="64"/>
      <c r="W35" s="53"/>
      <c r="X35" s="52"/>
      <c r="Y35" s="52"/>
      <c r="Z35" s="52"/>
      <c r="AA35" s="63"/>
      <c r="AB35" s="52"/>
      <c r="AC35" s="52"/>
      <c r="AD35" s="52"/>
      <c r="AE35" s="52"/>
      <c r="AF35" s="52"/>
      <c r="AG35" s="52"/>
      <c r="AH35" s="52"/>
      <c r="AI35" s="62"/>
      <c r="AJ35" s="62"/>
      <c r="AK35" s="62"/>
      <c r="AL35" s="62"/>
      <c r="AM35" s="62"/>
      <c r="AN35" s="62">
        <v>1</v>
      </c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</row>
    <row r="36" spans="1:53" x14ac:dyDescent="0.3">
      <c r="A36" s="3" t="str">
        <f t="shared" si="3"/>
        <v>11h</v>
      </c>
      <c r="B36" s="3" t="str">
        <f t="shared" si="0"/>
        <v>93800001C000</v>
      </c>
      <c r="C36" s="21" t="str">
        <f t="shared" si="1"/>
        <v>49</v>
      </c>
      <c r="D36" s="21" t="str">
        <f t="shared" si="2"/>
        <v>6</v>
      </c>
      <c r="E36" s="5"/>
      <c r="F36" s="21">
        <v>1</v>
      </c>
      <c r="G36" s="21"/>
      <c r="H36" s="3"/>
      <c r="I36" s="52">
        <v>1</v>
      </c>
      <c r="J36" s="18"/>
      <c r="K36" s="3"/>
      <c r="L36" s="65">
        <v>1</v>
      </c>
      <c r="M36" s="40">
        <v>1</v>
      </c>
      <c r="N36" s="40">
        <v>1</v>
      </c>
      <c r="O36" s="40"/>
      <c r="P36" s="3"/>
      <c r="Q36" s="3"/>
      <c r="R36" s="3"/>
      <c r="S36" s="3"/>
      <c r="T36" s="3"/>
      <c r="U36" s="21"/>
      <c r="V36" s="64"/>
      <c r="W36" s="53"/>
      <c r="X36" s="52"/>
      <c r="Y36" s="52"/>
      <c r="Z36" s="52"/>
      <c r="AA36" s="63"/>
      <c r="AB36" s="52"/>
      <c r="AC36" s="52"/>
      <c r="AD36" s="52"/>
      <c r="AE36" s="52"/>
      <c r="AF36" s="52"/>
      <c r="AG36" s="52"/>
      <c r="AH36" s="52"/>
      <c r="AI36" s="62"/>
      <c r="AJ36" s="62"/>
      <c r="AK36" s="62">
        <v>1</v>
      </c>
      <c r="AL36" s="62">
        <v>1</v>
      </c>
      <c r="AM36" s="62">
        <v>1</v>
      </c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</row>
    <row r="37" spans="1:53" x14ac:dyDescent="0.3">
      <c r="A37" s="3" t="str">
        <f t="shared" si="3"/>
        <v>12h</v>
      </c>
      <c r="B37" s="3" t="str">
        <f t="shared" si="0"/>
        <v>938000400000</v>
      </c>
      <c r="C37" s="21" t="str">
        <f t="shared" si="1"/>
        <v>49</v>
      </c>
      <c r="D37" s="21" t="str">
        <f t="shared" si="2"/>
        <v>6</v>
      </c>
      <c r="E37" s="5"/>
      <c r="F37" s="21">
        <v>1</v>
      </c>
      <c r="G37" s="21"/>
      <c r="H37" s="3"/>
      <c r="I37" s="52">
        <v>1</v>
      </c>
      <c r="J37" s="18"/>
      <c r="K37" s="3"/>
      <c r="L37" s="65">
        <v>1</v>
      </c>
      <c r="M37" s="40">
        <v>1</v>
      </c>
      <c r="N37" s="40">
        <v>1</v>
      </c>
      <c r="O37" s="40"/>
      <c r="P37" s="3"/>
      <c r="Q37" s="3"/>
      <c r="R37" s="3"/>
      <c r="S37" s="3"/>
      <c r="T37" s="3"/>
      <c r="U37" s="21"/>
      <c r="V37" s="64"/>
      <c r="W37" s="53"/>
      <c r="X37" s="52"/>
      <c r="Y37" s="52"/>
      <c r="Z37" s="52"/>
      <c r="AA37" s="63"/>
      <c r="AB37" s="52"/>
      <c r="AC37" s="52"/>
      <c r="AD37" s="52"/>
      <c r="AE37" s="52">
        <v>1</v>
      </c>
      <c r="AF37" s="52"/>
      <c r="AG37" s="52"/>
      <c r="AH37" s="5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</row>
    <row r="38" spans="1:53" x14ac:dyDescent="0.3">
      <c r="A38" s="3" t="str">
        <f t="shared" si="3"/>
        <v>13h</v>
      </c>
      <c r="B38" s="3" t="str">
        <f t="shared" si="0"/>
        <v>938000400000</v>
      </c>
      <c r="C38" s="21" t="str">
        <f t="shared" si="1"/>
        <v>49</v>
      </c>
      <c r="D38" s="21" t="str">
        <f t="shared" si="2"/>
        <v>6</v>
      </c>
      <c r="E38" s="5"/>
      <c r="F38" s="21">
        <v>1</v>
      </c>
      <c r="G38" s="21"/>
      <c r="H38" s="3"/>
      <c r="I38" s="52">
        <v>1</v>
      </c>
      <c r="J38" s="18"/>
      <c r="K38" s="3"/>
      <c r="L38" s="65">
        <v>1</v>
      </c>
      <c r="M38" s="3">
        <v>1</v>
      </c>
      <c r="N38" s="3">
        <v>1</v>
      </c>
      <c r="O38" s="65"/>
      <c r="P38" s="3"/>
      <c r="Q38" s="3"/>
      <c r="R38" s="3"/>
      <c r="S38" s="3"/>
      <c r="T38" s="3"/>
      <c r="U38" s="21"/>
      <c r="V38" s="64"/>
      <c r="W38" s="53"/>
      <c r="X38" s="52"/>
      <c r="Y38" s="52"/>
      <c r="Z38" s="52"/>
      <c r="AA38" s="63"/>
      <c r="AB38" s="52"/>
      <c r="AC38" s="52"/>
      <c r="AD38" s="52"/>
      <c r="AE38" s="52">
        <v>1</v>
      </c>
      <c r="AF38" s="52"/>
      <c r="AG38" s="52"/>
      <c r="AH38" s="5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</row>
    <row r="39" spans="1:53" x14ac:dyDescent="0.3">
      <c r="A39" s="3" t="str">
        <f t="shared" si="3"/>
        <v>14h</v>
      </c>
      <c r="B39" s="3" t="str">
        <f t="shared" si="0"/>
        <v>0000000002CC</v>
      </c>
      <c r="C39" s="21" t="str">
        <f t="shared" si="1"/>
        <v>0</v>
      </c>
      <c r="D39" s="21" t="str">
        <f t="shared" si="2"/>
        <v>0</v>
      </c>
      <c r="E39" s="5"/>
      <c r="F39" s="21"/>
      <c r="G39" s="21"/>
      <c r="H39" s="3"/>
      <c r="I39" s="52"/>
      <c r="J39" s="18"/>
      <c r="K39" s="3"/>
      <c r="L39" s="65"/>
      <c r="M39" s="3"/>
      <c r="N39" s="3"/>
      <c r="O39" s="65"/>
      <c r="P39" s="3"/>
      <c r="Q39" s="3"/>
      <c r="R39" s="3"/>
      <c r="S39" s="3"/>
      <c r="T39" s="3"/>
      <c r="U39" s="21"/>
      <c r="V39" s="64"/>
      <c r="W39" s="53"/>
      <c r="X39" s="52"/>
      <c r="Y39" s="52"/>
      <c r="Z39" s="52"/>
      <c r="AA39" s="63"/>
      <c r="AB39" s="52"/>
      <c r="AC39" s="52"/>
      <c r="AD39" s="52"/>
      <c r="AE39" s="52"/>
      <c r="AF39" s="52"/>
      <c r="AG39" s="52"/>
      <c r="AH39" s="52"/>
      <c r="AI39" s="62"/>
      <c r="AJ39" s="62"/>
      <c r="AK39" s="62"/>
      <c r="AL39" s="62"/>
      <c r="AM39" s="62"/>
      <c r="AN39" s="62"/>
      <c r="AO39" s="62"/>
      <c r="AP39" s="62"/>
      <c r="AQ39" s="62"/>
      <c r="AR39" s="62">
        <v>1</v>
      </c>
      <c r="AS39" s="62"/>
      <c r="AT39" s="62">
        <v>1</v>
      </c>
      <c r="AU39" s="62">
        <v>1</v>
      </c>
      <c r="AV39" s="62"/>
      <c r="AW39" s="62"/>
      <c r="AX39" s="62">
        <v>1</v>
      </c>
      <c r="AY39" s="62">
        <v>1</v>
      </c>
      <c r="AZ39" s="62"/>
      <c r="BA39" s="62"/>
    </row>
    <row r="40" spans="1:53" x14ac:dyDescent="0.3">
      <c r="A40" s="3" t="str">
        <f t="shared" si="3"/>
        <v>15h</v>
      </c>
      <c r="B40" s="3" t="str">
        <f t="shared" si="0"/>
        <v>2AC000800000</v>
      </c>
      <c r="C40" s="21" t="str">
        <f t="shared" si="1"/>
        <v>15</v>
      </c>
      <c r="D40" s="21" t="str">
        <f t="shared" si="2"/>
        <v>3</v>
      </c>
      <c r="E40" s="5"/>
      <c r="F40" s="21"/>
      <c r="G40" s="21"/>
      <c r="H40" s="3">
        <v>1</v>
      </c>
      <c r="I40" s="52"/>
      <c r="J40" s="18">
        <v>1</v>
      </c>
      <c r="K40" s="3"/>
      <c r="L40" s="65">
        <v>1</v>
      </c>
      <c r="M40" s="3"/>
      <c r="N40" s="3">
        <v>1</v>
      </c>
      <c r="O40" s="65">
        <v>1</v>
      </c>
      <c r="P40" s="3"/>
      <c r="Q40" s="3"/>
      <c r="R40" s="3"/>
      <c r="S40" s="3"/>
      <c r="T40" s="3"/>
      <c r="U40" s="21"/>
      <c r="V40" s="64"/>
      <c r="W40" s="53"/>
      <c r="X40" s="52"/>
      <c r="Y40" s="52"/>
      <c r="Z40" s="52"/>
      <c r="AA40" s="63"/>
      <c r="AB40" s="52"/>
      <c r="AC40" s="52"/>
      <c r="AD40" s="52">
        <v>1</v>
      </c>
      <c r="AE40" s="52"/>
      <c r="AF40" s="52"/>
      <c r="AG40" s="52"/>
      <c r="AH40" s="5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</row>
    <row r="41" spans="1:53" x14ac:dyDescent="0.3">
      <c r="A41" s="3" t="str">
        <f t="shared" si="3"/>
        <v>16h</v>
      </c>
      <c r="B41" s="3" t="str">
        <f t="shared" si="0"/>
        <v>0000000002CC</v>
      </c>
      <c r="C41" s="21" t="str">
        <f t="shared" si="1"/>
        <v>0</v>
      </c>
      <c r="D41" s="21" t="str">
        <f t="shared" si="2"/>
        <v>0</v>
      </c>
      <c r="E41" s="5"/>
      <c r="F41" s="21"/>
      <c r="G41" s="21"/>
      <c r="H41" s="3"/>
      <c r="I41" s="52"/>
      <c r="J41" s="18"/>
      <c r="K41" s="3"/>
      <c r="L41" s="65"/>
      <c r="M41" s="3"/>
      <c r="N41" s="3"/>
      <c r="O41" s="65"/>
      <c r="P41" s="3"/>
      <c r="Q41" s="3"/>
      <c r="R41" s="3"/>
      <c r="S41" s="3"/>
      <c r="T41" s="3"/>
      <c r="U41" s="21"/>
      <c r="V41" s="64"/>
      <c r="W41" s="53"/>
      <c r="X41" s="52"/>
      <c r="Y41" s="52"/>
      <c r="Z41" s="52"/>
      <c r="AA41" s="63"/>
      <c r="AB41" s="52"/>
      <c r="AC41" s="52"/>
      <c r="AD41" s="52"/>
      <c r="AE41" s="52"/>
      <c r="AF41" s="52"/>
      <c r="AG41" s="52"/>
      <c r="AH41" s="52"/>
      <c r="AI41" s="62"/>
      <c r="AJ41" s="62"/>
      <c r="AK41" s="62"/>
      <c r="AL41" s="62"/>
      <c r="AM41" s="62"/>
      <c r="AN41" s="62"/>
      <c r="AO41" s="62"/>
      <c r="AP41" s="62"/>
      <c r="AQ41" s="62"/>
      <c r="AR41" s="62">
        <v>1</v>
      </c>
      <c r="AS41" s="62"/>
      <c r="AT41" s="62">
        <v>1</v>
      </c>
      <c r="AU41" s="62">
        <v>1</v>
      </c>
      <c r="AV41" s="62"/>
      <c r="AW41" s="62"/>
      <c r="AX41" s="62">
        <v>1</v>
      </c>
      <c r="AY41" s="62">
        <v>1</v>
      </c>
      <c r="AZ41" s="62"/>
      <c r="BA41" s="62"/>
    </row>
    <row r="42" spans="1:53" x14ac:dyDescent="0.3">
      <c r="A42" s="3" t="str">
        <f t="shared" si="3"/>
        <v>17h</v>
      </c>
      <c r="B42" s="3" t="str">
        <f t="shared" si="0"/>
        <v>2EC000800000</v>
      </c>
      <c r="C42" s="21" t="str">
        <f t="shared" si="1"/>
        <v>17</v>
      </c>
      <c r="D42" s="21" t="str">
        <f t="shared" si="2"/>
        <v>3</v>
      </c>
      <c r="E42" s="5"/>
      <c r="F42" s="21"/>
      <c r="G42" s="21"/>
      <c r="H42" s="3">
        <v>1</v>
      </c>
      <c r="I42" s="52"/>
      <c r="J42" s="18">
        <v>1</v>
      </c>
      <c r="K42" s="3">
        <v>1</v>
      </c>
      <c r="L42" s="65">
        <v>1</v>
      </c>
      <c r="M42" s="3"/>
      <c r="N42" s="3">
        <v>1</v>
      </c>
      <c r="O42" s="65">
        <v>1</v>
      </c>
      <c r="P42" s="3"/>
      <c r="Q42" s="3"/>
      <c r="R42" s="3"/>
      <c r="S42" s="3"/>
      <c r="T42" s="3"/>
      <c r="U42" s="21"/>
      <c r="V42" s="64"/>
      <c r="W42" s="53"/>
      <c r="X42" s="52"/>
      <c r="Y42" s="52"/>
      <c r="Z42" s="52"/>
      <c r="AA42" s="63"/>
      <c r="AB42" s="52"/>
      <c r="AC42" s="52"/>
      <c r="AD42" s="52">
        <v>1</v>
      </c>
      <c r="AE42" s="52"/>
      <c r="AF42" s="52"/>
      <c r="AG42" s="52"/>
      <c r="AH42" s="5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</row>
    <row r="43" spans="1:53" x14ac:dyDescent="0.3">
      <c r="A43" s="3" t="str">
        <f t="shared" si="3"/>
        <v>18h</v>
      </c>
      <c r="B43" s="3" t="str">
        <f t="shared" si="0"/>
        <v>938000000000</v>
      </c>
      <c r="C43" s="21" t="str">
        <f t="shared" si="1"/>
        <v>49</v>
      </c>
      <c r="D43" s="21" t="str">
        <f t="shared" si="2"/>
        <v>6</v>
      </c>
      <c r="E43" s="5"/>
      <c r="F43" s="21">
        <v>1</v>
      </c>
      <c r="G43" s="21"/>
      <c r="H43" s="3"/>
      <c r="I43" s="52">
        <v>1</v>
      </c>
      <c r="J43" s="18"/>
      <c r="K43" s="3"/>
      <c r="L43" s="65">
        <v>1</v>
      </c>
      <c r="M43" s="3">
        <v>1</v>
      </c>
      <c r="N43" s="3">
        <v>1</v>
      </c>
      <c r="O43" s="65"/>
      <c r="P43" s="3"/>
      <c r="Q43" s="3"/>
      <c r="R43" s="3"/>
      <c r="S43" s="3"/>
      <c r="T43" s="3"/>
      <c r="U43" s="21"/>
      <c r="V43" s="64"/>
      <c r="W43" s="53"/>
      <c r="X43" s="52"/>
      <c r="Y43" s="52"/>
      <c r="Z43" s="52"/>
      <c r="AA43" s="63"/>
      <c r="AB43" s="52"/>
      <c r="AC43" s="52"/>
      <c r="AD43" s="52"/>
      <c r="AE43" s="52"/>
      <c r="AF43" s="52"/>
      <c r="AG43" s="52"/>
      <c r="AH43" s="5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</row>
    <row r="44" spans="1:53" x14ac:dyDescent="0.3">
      <c r="A44" s="3" t="str">
        <f t="shared" si="3"/>
        <v>19h</v>
      </c>
      <c r="B44" s="3" t="str">
        <f t="shared" si="0"/>
        <v>000000000002</v>
      </c>
      <c r="C44" s="21" t="str">
        <f t="shared" si="1"/>
        <v>0</v>
      </c>
      <c r="D44" s="21" t="str">
        <f t="shared" si="2"/>
        <v>0</v>
      </c>
      <c r="E44" s="5"/>
      <c r="F44" s="21"/>
      <c r="G44" s="21"/>
      <c r="H44" s="3"/>
      <c r="I44" s="52"/>
      <c r="J44" s="18"/>
      <c r="K44" s="3"/>
      <c r="L44" s="65"/>
      <c r="M44" s="3"/>
      <c r="N44" s="3"/>
      <c r="O44" s="65"/>
      <c r="P44" s="3"/>
      <c r="Q44" s="3"/>
      <c r="R44" s="3"/>
      <c r="S44" s="3"/>
      <c r="T44" s="3"/>
      <c r="U44" s="21"/>
      <c r="V44" s="64"/>
      <c r="W44" s="53"/>
      <c r="X44" s="52"/>
      <c r="Y44" s="52"/>
      <c r="Z44" s="52"/>
      <c r="AA44" s="63"/>
      <c r="AB44" s="52"/>
      <c r="AC44" s="52"/>
      <c r="AD44" s="52"/>
      <c r="AE44" s="52"/>
      <c r="AF44" s="52"/>
      <c r="AG44" s="52"/>
      <c r="AH44" s="5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>
        <v>1</v>
      </c>
      <c r="BA44" s="62"/>
    </row>
    <row r="45" spans="1:53" x14ac:dyDescent="0.3">
      <c r="A45" s="3" t="str">
        <f t="shared" si="3"/>
        <v>1Ah</v>
      </c>
      <c r="B45" s="3" t="str">
        <f t="shared" si="0"/>
        <v>00000000004A</v>
      </c>
      <c r="C45" s="21" t="str">
        <f t="shared" si="1"/>
        <v>0</v>
      </c>
      <c r="D45" s="21" t="str">
        <f t="shared" si="2"/>
        <v>0</v>
      </c>
      <c r="E45" s="5"/>
      <c r="F45" s="21"/>
      <c r="G45" s="21"/>
      <c r="H45" s="3"/>
      <c r="I45" s="52"/>
      <c r="J45" s="18"/>
      <c r="K45" s="3"/>
      <c r="L45" s="65"/>
      <c r="M45" s="3"/>
      <c r="N45" s="3"/>
      <c r="O45" s="65"/>
      <c r="P45" s="3"/>
      <c r="Q45" s="3"/>
      <c r="R45" s="3"/>
      <c r="S45" s="3"/>
      <c r="T45" s="3"/>
      <c r="U45" s="21"/>
      <c r="V45" s="64"/>
      <c r="W45" s="53"/>
      <c r="X45" s="52"/>
      <c r="Y45" s="52"/>
      <c r="Z45" s="52"/>
      <c r="AA45" s="63"/>
      <c r="AB45" s="52"/>
      <c r="AC45" s="52"/>
      <c r="AD45" s="52"/>
      <c r="AE45" s="52"/>
      <c r="AF45" s="52"/>
      <c r="AG45" s="52"/>
      <c r="AH45" s="5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>
        <v>1</v>
      </c>
      <c r="AV45" s="62"/>
      <c r="AW45" s="62"/>
      <c r="AX45" s="62">
        <v>1</v>
      </c>
      <c r="AY45" s="62"/>
      <c r="AZ45" s="62">
        <v>1</v>
      </c>
      <c r="BA45" s="62"/>
    </row>
    <row r="46" spans="1:53" x14ac:dyDescent="0.3">
      <c r="A46" s="3" t="str">
        <f t="shared" si="3"/>
        <v>1Bh</v>
      </c>
      <c r="B46" s="3" t="str">
        <f t="shared" si="0"/>
        <v>36C000000180</v>
      </c>
      <c r="C46" s="21" t="str">
        <f t="shared" si="1"/>
        <v>1B</v>
      </c>
      <c r="D46" s="21" t="str">
        <f t="shared" si="2"/>
        <v>3</v>
      </c>
      <c r="E46" s="5"/>
      <c r="F46" s="21"/>
      <c r="G46" s="21"/>
      <c r="H46" s="3">
        <v>1</v>
      </c>
      <c r="I46" s="52">
        <v>1</v>
      </c>
      <c r="J46" s="18"/>
      <c r="K46" s="3">
        <v>1</v>
      </c>
      <c r="L46" s="65">
        <v>1</v>
      </c>
      <c r="M46" s="3"/>
      <c r="N46" s="3">
        <v>1</v>
      </c>
      <c r="O46" s="65">
        <v>1</v>
      </c>
      <c r="P46" s="3"/>
      <c r="Q46" s="3"/>
      <c r="R46" s="3"/>
      <c r="S46" s="3"/>
      <c r="T46" s="3"/>
      <c r="U46" s="21"/>
      <c r="V46" s="64"/>
      <c r="W46" s="53"/>
      <c r="X46" s="52"/>
      <c r="Y46" s="52"/>
      <c r="Z46" s="52"/>
      <c r="AA46" s="63"/>
      <c r="AB46" s="52"/>
      <c r="AC46" s="52"/>
      <c r="AD46" s="52"/>
      <c r="AE46" s="52"/>
      <c r="AF46" s="52"/>
      <c r="AG46" s="52"/>
      <c r="AH46" s="5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>
        <v>1</v>
      </c>
      <c r="AT46" s="62">
        <v>1</v>
      </c>
      <c r="AU46" s="62"/>
      <c r="AV46" s="62"/>
      <c r="AW46" s="62"/>
      <c r="AX46" s="62"/>
      <c r="AY46" s="62"/>
      <c r="AZ46" s="62"/>
      <c r="BA46" s="62"/>
    </row>
    <row r="47" spans="1:53" x14ac:dyDescent="0.3">
      <c r="A47" s="3" t="str">
        <f t="shared" si="3"/>
        <v>1Ch</v>
      </c>
      <c r="B47" s="3" t="str">
        <f t="shared" si="0"/>
        <v>000000001000</v>
      </c>
      <c r="C47" s="21" t="str">
        <f t="shared" si="1"/>
        <v>0</v>
      </c>
      <c r="D47" s="21" t="str">
        <f t="shared" si="2"/>
        <v>0</v>
      </c>
      <c r="E47" s="5"/>
      <c r="F47" s="21"/>
      <c r="G47" s="21"/>
      <c r="H47" s="3"/>
      <c r="I47" s="52"/>
      <c r="J47" s="18"/>
      <c r="K47" s="3"/>
      <c r="L47" s="65"/>
      <c r="M47" s="3"/>
      <c r="N47" s="3"/>
      <c r="O47" s="65"/>
      <c r="P47" s="3"/>
      <c r="Q47" s="3"/>
      <c r="R47" s="3"/>
      <c r="S47" s="3"/>
      <c r="T47" s="3"/>
      <c r="U47" s="21"/>
      <c r="V47" s="64"/>
      <c r="W47" s="53"/>
      <c r="X47" s="52"/>
      <c r="Y47" s="52"/>
      <c r="Z47" s="52"/>
      <c r="AA47" s="63"/>
      <c r="AB47" s="52"/>
      <c r="AC47" s="52"/>
      <c r="AD47" s="52"/>
      <c r="AE47" s="52"/>
      <c r="AF47" s="52"/>
      <c r="AG47" s="52"/>
      <c r="AH47" s="52"/>
      <c r="AI47" s="62"/>
      <c r="AJ47" s="62"/>
      <c r="AK47" s="62"/>
      <c r="AL47" s="62"/>
      <c r="AM47" s="62"/>
      <c r="AN47" s="62"/>
      <c r="AO47" s="62">
        <v>1</v>
      </c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</row>
    <row r="48" spans="1:53" x14ac:dyDescent="0.3">
      <c r="A48" s="3" t="str">
        <f t="shared" si="3"/>
        <v>1Dh</v>
      </c>
      <c r="B48" s="3" t="str">
        <f t="shared" si="0"/>
        <v>000000000048</v>
      </c>
      <c r="C48" s="21" t="str">
        <f t="shared" si="1"/>
        <v>0</v>
      </c>
      <c r="D48" s="21" t="str">
        <f t="shared" si="2"/>
        <v>0</v>
      </c>
      <c r="E48" s="5"/>
      <c r="F48" s="21"/>
      <c r="G48" s="21"/>
      <c r="H48" s="3"/>
      <c r="I48" s="52"/>
      <c r="J48" s="18"/>
      <c r="K48" s="3"/>
      <c r="L48" s="65"/>
      <c r="M48" s="3"/>
      <c r="N48" s="3"/>
      <c r="O48" s="65"/>
      <c r="P48" s="3"/>
      <c r="Q48" s="3"/>
      <c r="R48" s="3"/>
      <c r="S48" s="3"/>
      <c r="T48" s="3"/>
      <c r="U48" s="21"/>
      <c r="V48" s="64"/>
      <c r="W48" s="53"/>
      <c r="X48" s="52"/>
      <c r="Y48" s="52"/>
      <c r="Z48" s="52"/>
      <c r="AA48" s="63"/>
      <c r="AB48" s="52"/>
      <c r="AC48" s="52"/>
      <c r="AD48" s="52"/>
      <c r="AE48" s="52"/>
      <c r="AF48" s="52"/>
      <c r="AG48" s="52"/>
      <c r="AH48" s="5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>
        <v>1</v>
      </c>
      <c r="AV48" s="62"/>
      <c r="AW48" s="62"/>
      <c r="AX48" s="62">
        <v>1</v>
      </c>
      <c r="AY48" s="62"/>
      <c r="AZ48" s="62"/>
      <c r="BA48" s="62"/>
    </row>
    <row r="49" spans="1:53" x14ac:dyDescent="0.3">
      <c r="A49" s="3" t="str">
        <f t="shared" si="3"/>
        <v>1Eh</v>
      </c>
      <c r="B49" s="3" t="str">
        <f t="shared" si="0"/>
        <v>3CC000000180</v>
      </c>
      <c r="C49" s="21" t="str">
        <f t="shared" si="1"/>
        <v>1E</v>
      </c>
      <c r="D49" s="21" t="str">
        <f t="shared" si="2"/>
        <v>3</v>
      </c>
      <c r="E49" s="5"/>
      <c r="F49" s="21"/>
      <c r="G49" s="21"/>
      <c r="H49" s="3">
        <v>1</v>
      </c>
      <c r="I49" s="52">
        <v>1</v>
      </c>
      <c r="J49" s="18">
        <v>1</v>
      </c>
      <c r="K49" s="3">
        <v>1</v>
      </c>
      <c r="L49" s="65"/>
      <c r="M49" s="3"/>
      <c r="N49" s="3">
        <v>1</v>
      </c>
      <c r="O49" s="65">
        <v>1</v>
      </c>
      <c r="P49" s="3"/>
      <c r="Q49" s="3"/>
      <c r="R49" s="3"/>
      <c r="S49" s="3"/>
      <c r="T49" s="3"/>
      <c r="U49" s="21"/>
      <c r="V49" s="64"/>
      <c r="W49" s="53"/>
      <c r="X49" s="52"/>
      <c r="Y49" s="52"/>
      <c r="Z49" s="52"/>
      <c r="AA49" s="63"/>
      <c r="AB49" s="52"/>
      <c r="AC49" s="52"/>
      <c r="AD49" s="52"/>
      <c r="AE49" s="52"/>
      <c r="AF49" s="52"/>
      <c r="AG49" s="52"/>
      <c r="AH49" s="5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>
        <v>1</v>
      </c>
      <c r="AT49" s="62">
        <v>1</v>
      </c>
      <c r="AU49" s="62"/>
      <c r="AV49" s="62"/>
      <c r="AW49" s="62"/>
      <c r="AX49" s="62"/>
      <c r="AY49" s="62"/>
      <c r="AZ49" s="62"/>
      <c r="BA49" s="62"/>
    </row>
    <row r="50" spans="1:53" x14ac:dyDescent="0.3">
      <c r="A50" s="3" t="str">
        <f t="shared" si="3"/>
        <v>1Fh</v>
      </c>
      <c r="B50" s="3" t="str">
        <f t="shared" si="0"/>
        <v>000000002000</v>
      </c>
      <c r="C50" s="21" t="str">
        <f t="shared" si="1"/>
        <v>0</v>
      </c>
      <c r="D50" s="21" t="str">
        <f t="shared" si="2"/>
        <v>0</v>
      </c>
      <c r="E50" s="5"/>
      <c r="F50" s="21"/>
      <c r="G50" s="21"/>
      <c r="H50" s="3"/>
      <c r="I50" s="52"/>
      <c r="J50" s="18"/>
      <c r="K50" s="3"/>
      <c r="L50" s="65"/>
      <c r="M50" s="3"/>
      <c r="N50" s="3"/>
      <c r="O50" s="65"/>
      <c r="P50" s="3"/>
      <c r="Q50" s="3"/>
      <c r="R50" s="3"/>
      <c r="S50" s="3"/>
      <c r="T50" s="3"/>
      <c r="U50" s="21"/>
      <c r="V50" s="64"/>
      <c r="W50" s="53"/>
      <c r="X50" s="52"/>
      <c r="Y50" s="52"/>
      <c r="Z50" s="52"/>
      <c r="AA50" s="63"/>
      <c r="AB50" s="52"/>
      <c r="AC50" s="52"/>
      <c r="AD50" s="52"/>
      <c r="AE50" s="52"/>
      <c r="AF50" s="52"/>
      <c r="AG50" s="52"/>
      <c r="AH50" s="52"/>
      <c r="AI50" s="62"/>
      <c r="AJ50" s="62"/>
      <c r="AK50" s="62"/>
      <c r="AL50" s="62"/>
      <c r="AM50" s="62"/>
      <c r="AN50" s="62">
        <v>1</v>
      </c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</row>
    <row r="51" spans="1:53" x14ac:dyDescent="0.3">
      <c r="A51" s="3" t="str">
        <f t="shared" si="3"/>
        <v>20h</v>
      </c>
      <c r="B51" s="3" t="str">
        <f t="shared" ref="B51:B82" si="4">BIN2HEX(IF(ISBLANK(F51),0,F51)&amp;
IF(ISBLANK(G51),0,G51)&amp;
IF(ISBLANK(H51),0,H51)&amp;
 IF(ISBLANK(I51),0,I51)&amp;
IF(ISBLANK(J51),0,J51) &amp;
IF(ISBLANK(K51),0,K51)&amp;
IF(ISBLANK(L51),0,L51) &amp;
IF(ISBLANK(M51),0,M51),  2)
 &amp;BIN2HEX(
IF(ISBLANK(N51),0,N51)&amp;
IF(ISBLANK(O51),0,O51)&amp;
IF(ISBLANK(P51),0,P51)&amp;
IF(ISBLANK(Q51),0,Q51)&amp;
IF(ISBLANK(R51),0,R51)&amp;
IF(ISBLANK(S51),0,S51)&amp;
IF(ISBLANK(T51),0,T51)&amp;
IF(ISBLANK(U51),0,U51), 2)
 &amp;BIN2HEX(
IF(ISBLANK(V51),0,V51)&amp;
IF(ISBLANK(W51),0,W51)&amp;
IF(ISBLANK(X51),0,X51)&amp;
IF(ISBLANK(Y51),0,Y51)&amp;
IF(ISBLANK(Z51),0,Z51)&amp;
IF(ISBLANK(AA51),0,AA51)&amp;
IF(ISBLANK(AB51),0,AB51)&amp;
IF(ISBLANK(AC51),0,AC51), 2)
 &amp;BIN2HEX(
IF(ISBLANK(AD51),0,AD51)&amp;
IF(ISBLANK(AE51),0,AE51)&amp;
IF(ISBLANK(AF51),0,AF51)&amp;
IF(ISBLANK(AG51),0,AG51)&amp;
IF(ISBLANK(AH51),0,AH51)&amp;
IF(ISBLANK(AI51),0,AI51)&amp;
IF(ISBLANK(AJ51),0,AJ51)&amp;
IF(ISBLANK(AK51),0,AK51), 2)
 &amp;BIN2HEX(
IF(ISBLANK(AL51),0,AL51)&amp;
IF(ISBLANK(AM51),0,AM51)&amp;
IF(ISBLANK(AN51),0,AN51)&amp;
IF(ISBLANK(AO51),0,AO51)&amp;
IF(ISBLANK(AP51),0,AP51)&amp;
IF(ISBLANK(AQ51),0,AQ51)&amp;
IF(ISBLANK(AR51),0,AR51)&amp;
IF(ISBLANK(AS51),0,AS51), 2)
 &amp;BIN2HEX(
IF(ISBLANK(AT51),0,AT51)&amp;
IF(ISBLANK(AU51),0,AU51)&amp;
IF(ISBLANK(AV51),0,AV51)&amp;
IF(ISBLANK(AW51),0,AW51)&amp;
IF(ISBLANK(AX51),0,AX51)&amp;
IF(ISBLANK(AY51),0,AY51)&amp;
IF(ISBLANK(AZ51),0,AZ51)&amp;
IF(ISBLANK(BA51),0,BA51), 2)</f>
        <v>000001000000</v>
      </c>
      <c r="C51" s="21" t="str">
        <f t="shared" ref="C51:C82" si="5">BIN2HEX(
IF(ISBLANK(F51),0,F51) &amp;
IF(ISBLANK(G51),0,G51)&amp;
IF(ISBLANK(H51),0,H51)&amp;
IF(ISBLANK(I51),0,I51) &amp;
IF(ISBLANK(J51),0,J51) &amp;
IF(ISBLANK(K51),0,K51)&amp;
IF(ISBLANK(L51),0,L51) )</f>
        <v>0</v>
      </c>
      <c r="D51" s="21" t="str">
        <f t="shared" ref="D51:D82" si="6">BIN2HEX(
IF(ISBLANK(M51),0,M51)&amp;
IF(ISBLANK(N51),0,N51) &amp;
IF(ISBLANK(O51),0,O51)
)</f>
        <v>0</v>
      </c>
      <c r="E51" s="5"/>
      <c r="F51" s="21"/>
      <c r="G51" s="21"/>
      <c r="H51" s="3"/>
      <c r="I51" s="52"/>
      <c r="J51" s="18"/>
      <c r="K51" s="3"/>
      <c r="L51" s="65"/>
      <c r="M51" s="3"/>
      <c r="N51" s="3"/>
      <c r="O51" s="65"/>
      <c r="P51" s="3"/>
      <c r="Q51" s="3"/>
      <c r="R51" s="3"/>
      <c r="S51" s="3"/>
      <c r="T51" s="3"/>
      <c r="U51" s="21"/>
      <c r="V51" s="64"/>
      <c r="W51" s="53"/>
      <c r="X51" s="52"/>
      <c r="Y51" s="52"/>
      <c r="Z51" s="52"/>
      <c r="AA51" s="63"/>
      <c r="AB51" s="52"/>
      <c r="AC51" s="52">
        <v>1</v>
      </c>
      <c r="AD51" s="52"/>
      <c r="AE51" s="52"/>
      <c r="AF51" s="52"/>
      <c r="AG51" s="52"/>
      <c r="AH51" s="5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</row>
    <row r="52" spans="1:53" x14ac:dyDescent="0.3">
      <c r="A52" s="3" t="str">
        <f t="shared" ref="A52:A83" si="7">DEC2HEX(HEX2DEC(LEFT(A51,LEN(A51)-1))+1)&amp;"h"</f>
        <v>21h</v>
      </c>
      <c r="B52" s="3" t="str">
        <f t="shared" si="4"/>
        <v>9380000C0000</v>
      </c>
      <c r="C52" s="21" t="str">
        <f t="shared" si="5"/>
        <v>49</v>
      </c>
      <c r="D52" s="21" t="str">
        <f t="shared" si="6"/>
        <v>6</v>
      </c>
      <c r="E52" s="5"/>
      <c r="F52" s="21">
        <v>1</v>
      </c>
      <c r="G52" s="21"/>
      <c r="H52" s="3"/>
      <c r="I52" s="52">
        <v>1</v>
      </c>
      <c r="J52" s="18"/>
      <c r="K52" s="3"/>
      <c r="L52" s="65">
        <v>1</v>
      </c>
      <c r="M52" s="3">
        <v>1</v>
      </c>
      <c r="N52" s="3">
        <v>1</v>
      </c>
      <c r="O52" s="65"/>
      <c r="P52" s="3"/>
      <c r="Q52" s="3"/>
      <c r="R52" s="3"/>
      <c r="S52" s="3"/>
      <c r="T52" s="3"/>
      <c r="U52" s="21"/>
      <c r="V52" s="64"/>
      <c r="W52" s="53"/>
      <c r="X52" s="52"/>
      <c r="Y52" s="52"/>
      <c r="Z52" s="52"/>
      <c r="AA52" s="63"/>
      <c r="AB52" s="52"/>
      <c r="AC52" s="52"/>
      <c r="AD52" s="52"/>
      <c r="AE52" s="52"/>
      <c r="AF52" s="52"/>
      <c r="AG52" s="52"/>
      <c r="AH52" s="52">
        <v>1</v>
      </c>
      <c r="AI52" s="62">
        <v>1</v>
      </c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</row>
    <row r="53" spans="1:53" x14ac:dyDescent="0.3">
      <c r="A53" s="3" t="str">
        <f t="shared" si="7"/>
        <v>22h</v>
      </c>
      <c r="B53" s="3" t="str">
        <f t="shared" si="4"/>
        <v>938002000000</v>
      </c>
      <c r="C53" s="21" t="str">
        <f t="shared" si="5"/>
        <v>49</v>
      </c>
      <c r="D53" s="21" t="str">
        <f t="shared" si="6"/>
        <v>6</v>
      </c>
      <c r="E53" s="5"/>
      <c r="F53" s="21">
        <v>1</v>
      </c>
      <c r="G53" s="21"/>
      <c r="H53" s="3"/>
      <c r="I53" s="52">
        <v>1</v>
      </c>
      <c r="J53" s="18"/>
      <c r="K53" s="3"/>
      <c r="L53" s="65">
        <v>1</v>
      </c>
      <c r="M53" s="40">
        <v>1</v>
      </c>
      <c r="N53" s="40">
        <v>1</v>
      </c>
      <c r="O53" s="40"/>
      <c r="P53" s="3"/>
      <c r="Q53" s="3"/>
      <c r="R53" s="3"/>
      <c r="S53" s="3"/>
      <c r="T53" s="3"/>
      <c r="U53" s="21"/>
      <c r="V53" s="64"/>
      <c r="W53" s="53"/>
      <c r="X53" s="52"/>
      <c r="Y53" s="52"/>
      <c r="Z53" s="52"/>
      <c r="AA53" s="63"/>
      <c r="AB53" s="52">
        <v>1</v>
      </c>
      <c r="AC53" s="52"/>
      <c r="AD53" s="52"/>
      <c r="AE53" s="52"/>
      <c r="AF53" s="52"/>
      <c r="AG53" s="52"/>
      <c r="AH53" s="5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</row>
    <row r="54" spans="1:53" x14ac:dyDescent="0.3">
      <c r="A54" s="3" t="str">
        <f t="shared" si="7"/>
        <v>23h</v>
      </c>
      <c r="B54" s="3" t="str">
        <f t="shared" si="4"/>
        <v>938004000000</v>
      </c>
      <c r="C54" s="21" t="str">
        <f t="shared" si="5"/>
        <v>49</v>
      </c>
      <c r="D54" s="21" t="str">
        <f t="shared" si="6"/>
        <v>6</v>
      </c>
      <c r="E54" s="5"/>
      <c r="F54" s="21">
        <v>1</v>
      </c>
      <c r="G54" s="21"/>
      <c r="H54" s="3"/>
      <c r="I54" s="52">
        <v>1</v>
      </c>
      <c r="J54" s="18"/>
      <c r="K54" s="3"/>
      <c r="L54" s="65">
        <v>1</v>
      </c>
      <c r="M54" s="3">
        <v>1</v>
      </c>
      <c r="N54" s="3">
        <v>1</v>
      </c>
      <c r="O54" s="65"/>
      <c r="P54" s="3"/>
      <c r="Q54" s="3"/>
      <c r="R54" s="3"/>
      <c r="S54" s="3"/>
      <c r="T54" s="3"/>
      <c r="U54" s="21"/>
      <c r="V54" s="64"/>
      <c r="W54" s="53"/>
      <c r="X54" s="52"/>
      <c r="Y54" s="52"/>
      <c r="Z54" s="52"/>
      <c r="AA54" s="63">
        <v>1</v>
      </c>
      <c r="AB54" s="52"/>
      <c r="AC54" s="52"/>
      <c r="AD54" s="52"/>
      <c r="AE54" s="52"/>
      <c r="AF54" s="52"/>
      <c r="AG54" s="52"/>
      <c r="AH54" s="5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</row>
    <row r="55" spans="1:53" x14ac:dyDescent="0.3">
      <c r="A55" s="3" t="str">
        <f t="shared" si="7"/>
        <v>24h</v>
      </c>
      <c r="B55" s="3" t="str">
        <f t="shared" si="4"/>
        <v>938010000000</v>
      </c>
      <c r="C55" s="21" t="str">
        <f t="shared" si="5"/>
        <v>49</v>
      </c>
      <c r="D55" s="21" t="str">
        <f t="shared" si="6"/>
        <v>6</v>
      </c>
      <c r="E55" s="5"/>
      <c r="F55" s="21">
        <v>1</v>
      </c>
      <c r="G55" s="21"/>
      <c r="H55" s="3"/>
      <c r="I55" s="52">
        <v>1</v>
      </c>
      <c r="J55" s="18"/>
      <c r="K55" s="3"/>
      <c r="L55" s="65">
        <v>1</v>
      </c>
      <c r="M55" s="3">
        <v>1</v>
      </c>
      <c r="N55" s="3">
        <v>1</v>
      </c>
      <c r="O55" s="65"/>
      <c r="P55" s="3"/>
      <c r="Q55" s="3"/>
      <c r="R55" s="3"/>
      <c r="S55" s="3"/>
      <c r="T55" s="3"/>
      <c r="U55" s="21"/>
      <c r="V55" s="64"/>
      <c r="W55" s="53"/>
      <c r="X55" s="52"/>
      <c r="Y55" s="52">
        <v>1</v>
      </c>
      <c r="Z55" s="52"/>
      <c r="AA55" s="63"/>
      <c r="AB55" s="52"/>
      <c r="AC55" s="52"/>
      <c r="AD55" s="52"/>
      <c r="AE55" s="52"/>
      <c r="AF55" s="52"/>
      <c r="AG55" s="52"/>
      <c r="AH55" s="5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</row>
    <row r="56" spans="1:53" x14ac:dyDescent="0.3">
      <c r="A56" s="3" t="str">
        <f t="shared" si="7"/>
        <v>25h</v>
      </c>
      <c r="B56" s="3" t="str">
        <f t="shared" si="4"/>
        <v>000000000000</v>
      </c>
      <c r="C56" s="21" t="str">
        <f t="shared" si="5"/>
        <v>0</v>
      </c>
      <c r="D56" s="21" t="str">
        <f t="shared" si="6"/>
        <v>0</v>
      </c>
      <c r="E56" s="5"/>
      <c r="F56" s="21"/>
      <c r="G56" s="21"/>
      <c r="H56" s="3"/>
      <c r="I56" s="52"/>
      <c r="J56" s="18"/>
      <c r="K56" s="3"/>
      <c r="L56" s="65"/>
      <c r="M56" s="3"/>
      <c r="N56" s="3"/>
      <c r="O56" s="65"/>
      <c r="P56" s="3"/>
      <c r="Q56" s="3"/>
      <c r="R56" s="3"/>
      <c r="S56" s="3"/>
      <c r="T56" s="3"/>
      <c r="U56" s="21"/>
      <c r="V56" s="64"/>
      <c r="W56" s="53"/>
      <c r="X56" s="52"/>
      <c r="Y56" s="52"/>
      <c r="Z56" s="52"/>
      <c r="AA56" s="63"/>
      <c r="AB56" s="52"/>
      <c r="AC56" s="52"/>
      <c r="AD56" s="52"/>
      <c r="AE56" s="52"/>
      <c r="AF56" s="52"/>
      <c r="AG56" s="52"/>
      <c r="AH56" s="5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</row>
    <row r="57" spans="1:53" x14ac:dyDescent="0.3">
      <c r="A57" s="3" t="str">
        <f t="shared" si="7"/>
        <v>26h</v>
      </c>
      <c r="B57" s="3" t="str">
        <f t="shared" si="4"/>
        <v>930000000000</v>
      </c>
      <c r="C57" s="21" t="str">
        <f t="shared" si="5"/>
        <v>49</v>
      </c>
      <c r="D57" s="21" t="str">
        <f t="shared" si="6"/>
        <v>4</v>
      </c>
      <c r="E57" s="5"/>
      <c r="F57" s="21">
        <v>1</v>
      </c>
      <c r="G57" s="21"/>
      <c r="H57" s="3"/>
      <c r="I57" s="52">
        <v>1</v>
      </c>
      <c r="J57" s="18"/>
      <c r="K57" s="3"/>
      <c r="L57" s="65">
        <v>1</v>
      </c>
      <c r="M57" s="3">
        <v>1</v>
      </c>
      <c r="N57" s="3"/>
      <c r="O57" s="65"/>
      <c r="P57" s="3"/>
      <c r="Q57" s="3"/>
      <c r="R57" s="3"/>
      <c r="S57" s="3"/>
      <c r="T57" s="3"/>
      <c r="U57" s="21"/>
      <c r="V57" s="64"/>
      <c r="W57" s="53"/>
      <c r="X57" s="52"/>
      <c r="Y57" s="52"/>
      <c r="Z57" s="52"/>
      <c r="AA57" s="63"/>
      <c r="AB57" s="52"/>
      <c r="AC57" s="52"/>
      <c r="AD57" s="52"/>
      <c r="AE57" s="52"/>
      <c r="AF57" s="52"/>
      <c r="AG57" s="52"/>
      <c r="AH57" s="5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</row>
    <row r="58" spans="1:53" x14ac:dyDescent="0.3">
      <c r="A58" s="3" t="str">
        <f t="shared" si="7"/>
        <v>27h</v>
      </c>
      <c r="B58" s="3" t="str">
        <f t="shared" si="4"/>
        <v>93800000C000</v>
      </c>
      <c r="C58" s="21" t="str">
        <f t="shared" si="5"/>
        <v>49</v>
      </c>
      <c r="D58" s="21" t="str">
        <f t="shared" si="6"/>
        <v>6</v>
      </c>
      <c r="E58" s="5"/>
      <c r="F58" s="21">
        <v>1</v>
      </c>
      <c r="G58" s="21"/>
      <c r="H58" s="3"/>
      <c r="I58" s="52">
        <v>1</v>
      </c>
      <c r="J58" s="18"/>
      <c r="K58" s="3"/>
      <c r="L58" s="65">
        <v>1</v>
      </c>
      <c r="M58" s="3">
        <v>1</v>
      </c>
      <c r="N58" s="3">
        <v>1</v>
      </c>
      <c r="O58" s="65"/>
      <c r="P58" s="3"/>
      <c r="Q58" s="3"/>
      <c r="R58" s="3"/>
      <c r="S58" s="3"/>
      <c r="T58" s="3"/>
      <c r="U58" s="21"/>
      <c r="V58" s="64"/>
      <c r="W58" s="53"/>
      <c r="X58" s="52"/>
      <c r="Y58" s="52"/>
      <c r="Z58" s="52"/>
      <c r="AA58" s="63"/>
      <c r="AB58" s="52"/>
      <c r="AC58" s="52"/>
      <c r="AD58" s="52"/>
      <c r="AE58" s="52"/>
      <c r="AF58" s="52"/>
      <c r="AG58" s="52"/>
      <c r="AH58" s="52"/>
      <c r="AI58" s="62"/>
      <c r="AJ58" s="62"/>
      <c r="AK58" s="62"/>
      <c r="AL58" s="62">
        <v>1</v>
      </c>
      <c r="AM58" s="62">
        <v>1</v>
      </c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</row>
    <row r="59" spans="1:53" x14ac:dyDescent="0.3">
      <c r="A59" s="3" t="str">
        <f t="shared" si="7"/>
        <v>28h</v>
      </c>
      <c r="B59" s="3" t="str">
        <f t="shared" si="4"/>
        <v>000000000000</v>
      </c>
      <c r="C59" s="21" t="str">
        <f t="shared" si="5"/>
        <v>0</v>
      </c>
      <c r="D59" s="21" t="str">
        <f t="shared" si="6"/>
        <v>0</v>
      </c>
      <c r="E59" s="5"/>
      <c r="F59" s="21"/>
      <c r="G59" s="21"/>
      <c r="H59" s="3"/>
      <c r="I59" s="52"/>
      <c r="J59" s="18"/>
      <c r="K59" s="3"/>
      <c r="L59" s="65"/>
      <c r="M59" s="3"/>
      <c r="N59" s="3"/>
      <c r="O59" s="65"/>
      <c r="P59" s="3"/>
      <c r="Q59" s="3"/>
      <c r="R59" s="3"/>
      <c r="S59" s="3"/>
      <c r="T59" s="3"/>
      <c r="U59" s="21"/>
      <c r="V59" s="64"/>
      <c r="W59" s="53"/>
      <c r="X59" s="52"/>
      <c r="Y59" s="52"/>
      <c r="Z59" s="52"/>
      <c r="AA59" s="63"/>
      <c r="AB59" s="52"/>
      <c r="AC59" s="52"/>
      <c r="AD59" s="52"/>
      <c r="AE59" s="52"/>
      <c r="AF59" s="52"/>
      <c r="AG59" s="52"/>
      <c r="AH59" s="5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</row>
    <row r="60" spans="1:53" x14ac:dyDescent="0.3">
      <c r="A60" s="3" t="str">
        <f t="shared" si="7"/>
        <v>29h</v>
      </c>
      <c r="B60" s="3" t="str">
        <f t="shared" si="4"/>
        <v>930000000000</v>
      </c>
      <c r="C60" s="21" t="str">
        <f t="shared" si="5"/>
        <v>49</v>
      </c>
      <c r="D60" s="21" t="str">
        <f t="shared" si="6"/>
        <v>4</v>
      </c>
      <c r="E60" s="5"/>
      <c r="F60" s="21">
        <v>1</v>
      </c>
      <c r="G60" s="21"/>
      <c r="H60" s="3"/>
      <c r="I60" s="52">
        <v>1</v>
      </c>
      <c r="J60" s="18"/>
      <c r="K60" s="3"/>
      <c r="L60" s="65">
        <v>1</v>
      </c>
      <c r="M60" s="3">
        <v>1</v>
      </c>
      <c r="N60" s="3"/>
      <c r="O60" s="65"/>
      <c r="P60" s="3"/>
      <c r="Q60" s="3"/>
      <c r="R60" s="3"/>
      <c r="S60" s="3"/>
      <c r="T60" s="3"/>
      <c r="U60" s="21"/>
      <c r="V60" s="64"/>
      <c r="W60" s="53"/>
      <c r="X60" s="52"/>
      <c r="Y60" s="52"/>
      <c r="Z60" s="52"/>
      <c r="AA60" s="63"/>
      <c r="AB60" s="52"/>
      <c r="AC60" s="52"/>
      <c r="AD60" s="52"/>
      <c r="AE60" s="52"/>
      <c r="AF60" s="52"/>
      <c r="AG60" s="52"/>
      <c r="AH60" s="5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</row>
    <row r="61" spans="1:53" x14ac:dyDescent="0.3">
      <c r="A61" s="3" t="str">
        <f t="shared" si="7"/>
        <v>2Ah</v>
      </c>
      <c r="B61" s="3" t="str">
        <f t="shared" si="4"/>
        <v>000000014000</v>
      </c>
      <c r="C61" s="21" t="str">
        <f t="shared" si="5"/>
        <v>0</v>
      </c>
      <c r="D61" s="21" t="str">
        <f t="shared" si="6"/>
        <v>0</v>
      </c>
      <c r="E61" s="5"/>
      <c r="F61" s="21"/>
      <c r="G61" s="21"/>
      <c r="H61" s="3"/>
      <c r="I61" s="52"/>
      <c r="J61" s="18"/>
      <c r="K61" s="3"/>
      <c r="L61" s="65"/>
      <c r="M61" s="3"/>
      <c r="N61" s="3"/>
      <c r="O61" s="65"/>
      <c r="P61" s="3"/>
      <c r="Q61" s="3"/>
      <c r="R61" s="3"/>
      <c r="S61" s="3"/>
      <c r="T61" s="3"/>
      <c r="U61" s="21"/>
      <c r="V61" s="64"/>
      <c r="W61" s="53"/>
      <c r="X61" s="52"/>
      <c r="Y61" s="52"/>
      <c r="Z61" s="52"/>
      <c r="AA61" s="63"/>
      <c r="AB61" s="52"/>
      <c r="AC61" s="52"/>
      <c r="AD61" s="52"/>
      <c r="AE61" s="52"/>
      <c r="AF61" s="52"/>
      <c r="AG61" s="52"/>
      <c r="AH61" s="52"/>
      <c r="AI61" s="62"/>
      <c r="AJ61" s="62"/>
      <c r="AK61" s="62">
        <v>1</v>
      </c>
      <c r="AL61" s="62"/>
      <c r="AM61" s="62">
        <v>1</v>
      </c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</row>
    <row r="62" spans="1:53" x14ac:dyDescent="0.3">
      <c r="A62" s="3" t="str">
        <f t="shared" si="7"/>
        <v>2Bh</v>
      </c>
      <c r="B62" s="3" t="str">
        <f t="shared" si="4"/>
        <v>000000000ACC</v>
      </c>
      <c r="C62" s="21" t="str">
        <f t="shared" si="5"/>
        <v>0</v>
      </c>
      <c r="D62" s="21" t="str">
        <f t="shared" si="6"/>
        <v>0</v>
      </c>
      <c r="E62" s="5"/>
      <c r="F62" s="21"/>
      <c r="G62" s="21"/>
      <c r="H62" s="3"/>
      <c r="I62" s="52"/>
      <c r="J62" s="18"/>
      <c r="K62" s="3"/>
      <c r="L62" s="65"/>
      <c r="M62" s="3"/>
      <c r="N62" s="3"/>
      <c r="O62" s="65"/>
      <c r="P62" s="3"/>
      <c r="Q62" s="3"/>
      <c r="R62" s="3"/>
      <c r="S62" s="3"/>
      <c r="T62" s="3"/>
      <c r="U62" s="21"/>
      <c r="V62" s="64"/>
      <c r="W62" s="53"/>
      <c r="X62" s="52"/>
      <c r="Y62" s="52"/>
      <c r="Z62" s="52"/>
      <c r="AA62" s="63"/>
      <c r="AB62" s="52"/>
      <c r="AC62" s="52"/>
      <c r="AD62" s="52"/>
      <c r="AE62" s="52"/>
      <c r="AF62" s="52"/>
      <c r="AG62" s="52"/>
      <c r="AH62" s="52"/>
      <c r="AI62" s="62"/>
      <c r="AJ62" s="62"/>
      <c r="AK62" s="62"/>
      <c r="AL62" s="62"/>
      <c r="AM62" s="62"/>
      <c r="AN62" s="62"/>
      <c r="AO62" s="62"/>
      <c r="AP62" s="62">
        <v>1</v>
      </c>
      <c r="AQ62" s="62"/>
      <c r="AR62" s="62">
        <v>1</v>
      </c>
      <c r="AS62" s="62"/>
      <c r="AT62" s="62">
        <v>1</v>
      </c>
      <c r="AU62" s="62">
        <v>1</v>
      </c>
      <c r="AV62" s="62"/>
      <c r="AW62" s="62"/>
      <c r="AX62" s="62">
        <v>1</v>
      </c>
      <c r="AY62" s="62">
        <v>1</v>
      </c>
      <c r="AZ62" s="62"/>
      <c r="BA62" s="62"/>
    </row>
    <row r="63" spans="1:53" x14ac:dyDescent="0.3">
      <c r="A63" s="3" t="str">
        <f t="shared" si="7"/>
        <v>2Ch</v>
      </c>
      <c r="B63" s="3" t="str">
        <f t="shared" si="4"/>
        <v>58C000800000</v>
      </c>
      <c r="C63" s="21" t="str">
        <f t="shared" si="5"/>
        <v>2C</v>
      </c>
      <c r="D63" s="21" t="str">
        <f t="shared" si="6"/>
        <v>3</v>
      </c>
      <c r="E63" s="5"/>
      <c r="F63" s="21"/>
      <c r="G63" s="21">
        <v>1</v>
      </c>
      <c r="H63" s="3"/>
      <c r="I63" s="52">
        <v>1</v>
      </c>
      <c r="J63" s="18">
        <v>1</v>
      </c>
      <c r="K63" s="3"/>
      <c r="L63" s="65"/>
      <c r="M63" s="3"/>
      <c r="N63" s="3">
        <v>1</v>
      </c>
      <c r="O63" s="65">
        <v>1</v>
      </c>
      <c r="P63" s="3"/>
      <c r="Q63" s="3"/>
      <c r="R63" s="3"/>
      <c r="S63" s="3"/>
      <c r="T63" s="3"/>
      <c r="U63" s="21"/>
      <c r="V63" s="64"/>
      <c r="W63" s="53"/>
      <c r="X63" s="52"/>
      <c r="Y63" s="52"/>
      <c r="Z63" s="52"/>
      <c r="AA63" s="63"/>
      <c r="AB63" s="52"/>
      <c r="AC63" s="52"/>
      <c r="AD63" s="52">
        <v>1</v>
      </c>
      <c r="AE63" s="52"/>
      <c r="AF63" s="52"/>
      <c r="AG63" s="52"/>
      <c r="AH63" s="5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</row>
    <row r="64" spans="1:53" x14ac:dyDescent="0.3">
      <c r="A64" s="3" t="str">
        <f t="shared" si="7"/>
        <v>2Dh</v>
      </c>
      <c r="B64" s="3" t="str">
        <f t="shared" si="4"/>
        <v>000000000CCC</v>
      </c>
      <c r="C64" s="21" t="str">
        <f t="shared" si="5"/>
        <v>0</v>
      </c>
      <c r="D64" s="21" t="str">
        <f t="shared" si="6"/>
        <v>0</v>
      </c>
      <c r="E64" s="5"/>
      <c r="F64" s="21"/>
      <c r="G64" s="21"/>
      <c r="H64" s="3"/>
      <c r="I64" s="52"/>
      <c r="J64" s="18"/>
      <c r="K64" s="3"/>
      <c r="L64" s="65"/>
      <c r="M64" s="3"/>
      <c r="N64" s="3"/>
      <c r="O64" s="65"/>
      <c r="P64" s="3"/>
      <c r="Q64" s="3"/>
      <c r="R64" s="3"/>
      <c r="S64" s="3"/>
      <c r="T64" s="3"/>
      <c r="U64" s="21"/>
      <c r="V64" s="64"/>
      <c r="W64" s="53"/>
      <c r="X64" s="52"/>
      <c r="Y64" s="52"/>
      <c r="Z64" s="52"/>
      <c r="AA64" s="63"/>
      <c r="AB64" s="52"/>
      <c r="AC64" s="52"/>
      <c r="AD64" s="52"/>
      <c r="AE64" s="52"/>
      <c r="AF64" s="52"/>
      <c r="AG64" s="52"/>
      <c r="AH64" s="52"/>
      <c r="AI64" s="62"/>
      <c r="AJ64" s="62"/>
      <c r="AK64" s="62"/>
      <c r="AL64" s="62"/>
      <c r="AM64" s="62"/>
      <c r="AN64" s="62"/>
      <c r="AO64" s="62"/>
      <c r="AP64" s="62">
        <v>1</v>
      </c>
      <c r="AQ64" s="62">
        <v>1</v>
      </c>
      <c r="AR64" s="62"/>
      <c r="AS64" s="62"/>
      <c r="AT64" s="62">
        <v>1</v>
      </c>
      <c r="AU64" s="62">
        <v>1</v>
      </c>
      <c r="AV64" s="62"/>
      <c r="AW64" s="62"/>
      <c r="AX64" s="62">
        <v>1</v>
      </c>
      <c r="AY64" s="62">
        <v>1</v>
      </c>
      <c r="AZ64" s="62"/>
      <c r="BA64" s="62"/>
    </row>
    <row r="65" spans="1:53" x14ac:dyDescent="0.3">
      <c r="A65" s="3" t="str">
        <f t="shared" si="7"/>
        <v>2Eh</v>
      </c>
      <c r="B65" s="3" t="str">
        <f t="shared" si="4"/>
        <v>5CC000800000</v>
      </c>
      <c r="C65" s="21" t="str">
        <f t="shared" si="5"/>
        <v>2E</v>
      </c>
      <c r="D65" s="21" t="str">
        <f t="shared" si="6"/>
        <v>3</v>
      </c>
      <c r="E65" s="5"/>
      <c r="F65" s="21"/>
      <c r="G65" s="21">
        <v>1</v>
      </c>
      <c r="H65" s="3"/>
      <c r="I65" s="52">
        <v>1</v>
      </c>
      <c r="J65" s="18">
        <v>1</v>
      </c>
      <c r="K65" s="3">
        <v>1</v>
      </c>
      <c r="L65" s="65"/>
      <c r="M65" s="3"/>
      <c r="N65" s="3">
        <v>1</v>
      </c>
      <c r="O65" s="65">
        <v>1</v>
      </c>
      <c r="P65" s="3"/>
      <c r="Q65" s="3"/>
      <c r="R65" s="3"/>
      <c r="S65" s="3"/>
      <c r="T65" s="3"/>
      <c r="U65" s="21"/>
      <c r="V65" s="64"/>
      <c r="W65" s="53"/>
      <c r="X65" s="52"/>
      <c r="Y65" s="52"/>
      <c r="Z65" s="52"/>
      <c r="AA65" s="63"/>
      <c r="AB65" s="52"/>
      <c r="AC65" s="52"/>
      <c r="AD65" s="52">
        <v>1</v>
      </c>
      <c r="AE65" s="52"/>
      <c r="AF65" s="52"/>
      <c r="AG65" s="52"/>
      <c r="AH65" s="5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</row>
    <row r="66" spans="1:53" x14ac:dyDescent="0.3">
      <c r="A66" s="3" t="str">
        <f t="shared" si="7"/>
        <v>2Fh</v>
      </c>
      <c r="B66" s="3" t="str">
        <f t="shared" si="4"/>
        <v>938000014000</v>
      </c>
      <c r="C66" s="21" t="str">
        <f t="shared" si="5"/>
        <v>49</v>
      </c>
      <c r="D66" s="21" t="str">
        <f t="shared" si="6"/>
        <v>6</v>
      </c>
      <c r="E66" s="5"/>
      <c r="F66" s="21">
        <v>1</v>
      </c>
      <c r="G66" s="21"/>
      <c r="H66" s="3"/>
      <c r="I66" s="52">
        <v>1</v>
      </c>
      <c r="J66" s="18"/>
      <c r="K66" s="3"/>
      <c r="L66" s="65">
        <v>1</v>
      </c>
      <c r="M66" s="3">
        <v>1</v>
      </c>
      <c r="N66" s="3">
        <v>1</v>
      </c>
      <c r="O66" s="65"/>
      <c r="P66" s="3"/>
      <c r="Q66" s="3"/>
      <c r="R66" s="3"/>
      <c r="S66" s="3"/>
      <c r="T66" s="3"/>
      <c r="U66" s="21"/>
      <c r="V66" s="64"/>
      <c r="W66" s="53"/>
      <c r="X66" s="52"/>
      <c r="Y66" s="52"/>
      <c r="Z66" s="52"/>
      <c r="AA66" s="63"/>
      <c r="AB66" s="52"/>
      <c r="AC66" s="52"/>
      <c r="AD66" s="52"/>
      <c r="AE66" s="52"/>
      <c r="AF66" s="52"/>
      <c r="AG66" s="52"/>
      <c r="AH66" s="52"/>
      <c r="AI66" s="62"/>
      <c r="AJ66" s="62"/>
      <c r="AK66" s="62">
        <v>1</v>
      </c>
      <c r="AL66" s="62"/>
      <c r="AM66" s="62">
        <v>1</v>
      </c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</row>
    <row r="67" spans="1:53" x14ac:dyDescent="0.3">
      <c r="A67" s="3" t="str">
        <f t="shared" si="7"/>
        <v>30h</v>
      </c>
      <c r="B67" s="3" t="str">
        <f t="shared" si="4"/>
        <v>000021000000</v>
      </c>
      <c r="C67" s="21" t="str">
        <f t="shared" si="5"/>
        <v>0</v>
      </c>
      <c r="D67" s="21" t="str">
        <f t="shared" si="6"/>
        <v>0</v>
      </c>
      <c r="E67" s="5"/>
      <c r="F67" s="21"/>
      <c r="G67" s="21"/>
      <c r="H67" s="3"/>
      <c r="I67" s="52"/>
      <c r="J67" s="18"/>
      <c r="K67" s="3"/>
      <c r="L67" s="65"/>
      <c r="M67" s="3"/>
      <c r="N67" s="3"/>
      <c r="O67" s="65"/>
      <c r="P67" s="3"/>
      <c r="Q67" s="3"/>
      <c r="R67" s="3"/>
      <c r="S67" s="3"/>
      <c r="T67" s="3"/>
      <c r="U67" s="21"/>
      <c r="V67" s="64"/>
      <c r="W67" s="53"/>
      <c r="X67" s="52">
        <v>1</v>
      </c>
      <c r="Y67" s="52"/>
      <c r="Z67" s="52"/>
      <c r="AA67" s="63"/>
      <c r="AB67" s="52"/>
      <c r="AC67" s="52">
        <v>1</v>
      </c>
      <c r="AD67" s="52"/>
      <c r="AE67" s="52"/>
      <c r="AF67" s="52"/>
      <c r="AG67" s="52"/>
      <c r="AH67" s="5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</row>
    <row r="68" spans="1:53" x14ac:dyDescent="0.3">
      <c r="A68" s="3" t="str">
        <f t="shared" si="7"/>
        <v>31h</v>
      </c>
      <c r="B68" s="3" t="str">
        <f t="shared" si="4"/>
        <v>9380000C0000</v>
      </c>
      <c r="C68" s="21" t="str">
        <f t="shared" si="5"/>
        <v>49</v>
      </c>
      <c r="D68" s="21" t="str">
        <f t="shared" si="6"/>
        <v>6</v>
      </c>
      <c r="E68" s="5"/>
      <c r="F68" s="21">
        <v>1</v>
      </c>
      <c r="G68" s="21"/>
      <c r="H68" s="3"/>
      <c r="I68" s="52">
        <v>1</v>
      </c>
      <c r="J68" s="18"/>
      <c r="K68" s="3"/>
      <c r="L68" s="65">
        <v>1</v>
      </c>
      <c r="M68" s="3">
        <v>1</v>
      </c>
      <c r="N68" s="3">
        <v>1</v>
      </c>
      <c r="O68" s="65"/>
      <c r="P68" s="3"/>
      <c r="Q68" s="3"/>
      <c r="R68" s="3"/>
      <c r="S68" s="3"/>
      <c r="T68" s="3"/>
      <c r="U68" s="21"/>
      <c r="V68" s="64"/>
      <c r="W68" s="53"/>
      <c r="X68" s="52"/>
      <c r="Y68" s="52"/>
      <c r="Z68" s="52"/>
      <c r="AA68" s="63"/>
      <c r="AB68" s="52"/>
      <c r="AC68" s="52"/>
      <c r="AD68" s="52"/>
      <c r="AE68" s="52"/>
      <c r="AF68" s="52"/>
      <c r="AG68" s="52"/>
      <c r="AH68" s="52">
        <v>1</v>
      </c>
      <c r="AI68" s="62">
        <v>1</v>
      </c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</row>
    <row r="69" spans="1:53" x14ac:dyDescent="0.3">
      <c r="A69" s="3" t="str">
        <f t="shared" si="7"/>
        <v>32h</v>
      </c>
      <c r="B69" s="3" t="str">
        <f t="shared" si="4"/>
        <v>914000000000</v>
      </c>
      <c r="C69" s="21" t="str">
        <f t="shared" si="5"/>
        <v>48</v>
      </c>
      <c r="D69" s="21" t="str">
        <f t="shared" si="6"/>
        <v>5</v>
      </c>
      <c r="E69" s="5"/>
      <c r="F69" s="21">
        <v>1</v>
      </c>
      <c r="G69" s="21"/>
      <c r="H69" s="3"/>
      <c r="I69" s="52">
        <v>1</v>
      </c>
      <c r="J69" s="18"/>
      <c r="K69" s="3"/>
      <c r="L69" s="65"/>
      <c r="M69" s="3">
        <v>1</v>
      </c>
      <c r="N69" s="3"/>
      <c r="O69" s="65">
        <v>1</v>
      </c>
      <c r="P69" s="3"/>
      <c r="Q69" s="3"/>
      <c r="R69" s="3"/>
      <c r="S69" s="3"/>
      <c r="T69" s="3"/>
      <c r="U69" s="21"/>
      <c r="V69" s="64"/>
      <c r="W69" s="53"/>
      <c r="X69" s="52"/>
      <c r="Y69" s="52"/>
      <c r="Z69" s="52"/>
      <c r="AA69" s="63"/>
      <c r="AB69" s="52"/>
      <c r="AC69" s="52"/>
      <c r="AD69" s="52"/>
      <c r="AE69" s="52"/>
      <c r="AF69" s="52"/>
      <c r="AG69" s="52"/>
      <c r="AH69" s="5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</row>
    <row r="70" spans="1:53" x14ac:dyDescent="0.3">
      <c r="A70" s="3" t="str">
        <f t="shared" si="7"/>
        <v>33h</v>
      </c>
      <c r="B70" s="3" t="str">
        <f t="shared" si="4"/>
        <v>000000000480</v>
      </c>
      <c r="C70" s="21" t="str">
        <f t="shared" si="5"/>
        <v>0</v>
      </c>
      <c r="D70" s="21" t="str">
        <f t="shared" si="6"/>
        <v>0</v>
      </c>
      <c r="E70" s="5"/>
      <c r="F70" s="21"/>
      <c r="G70" s="21"/>
      <c r="H70" s="3"/>
      <c r="I70" s="52"/>
      <c r="J70" s="18"/>
      <c r="K70" s="3"/>
      <c r="L70" s="65"/>
      <c r="M70" s="3"/>
      <c r="N70" s="3"/>
      <c r="O70" s="65"/>
      <c r="P70" s="3"/>
      <c r="Q70" s="3"/>
      <c r="R70" s="3"/>
      <c r="S70" s="3"/>
      <c r="T70" s="3"/>
      <c r="U70" s="21"/>
      <c r="V70" s="64"/>
      <c r="W70" s="53"/>
      <c r="X70" s="52"/>
      <c r="Y70" s="52"/>
      <c r="Z70" s="52"/>
      <c r="AA70" s="63"/>
      <c r="AB70" s="52"/>
      <c r="AC70" s="52"/>
      <c r="AD70" s="52"/>
      <c r="AE70" s="52"/>
      <c r="AF70" s="52"/>
      <c r="AG70" s="52"/>
      <c r="AH70" s="52"/>
      <c r="AI70" s="62"/>
      <c r="AJ70" s="62"/>
      <c r="AK70" s="62"/>
      <c r="AL70" s="62"/>
      <c r="AM70" s="62"/>
      <c r="AN70" s="62"/>
      <c r="AO70" s="62"/>
      <c r="AP70" s="62"/>
      <c r="AQ70" s="62">
        <v>1</v>
      </c>
      <c r="AR70" s="62"/>
      <c r="AS70" s="62"/>
      <c r="AT70" s="62">
        <v>1</v>
      </c>
      <c r="AU70" s="62"/>
      <c r="AV70" s="62"/>
      <c r="AW70" s="62"/>
      <c r="AX70" s="62"/>
      <c r="AY70" s="62"/>
      <c r="AZ70" s="62"/>
      <c r="BA70" s="62"/>
    </row>
    <row r="71" spans="1:53" x14ac:dyDescent="0.3">
      <c r="A71" s="3" t="str">
        <f t="shared" si="7"/>
        <v>34h</v>
      </c>
      <c r="B71" s="3" t="str">
        <f t="shared" si="4"/>
        <v>68C000800000</v>
      </c>
      <c r="C71" s="21" t="str">
        <f t="shared" si="5"/>
        <v>34</v>
      </c>
      <c r="D71" s="21" t="str">
        <f t="shared" si="6"/>
        <v>3</v>
      </c>
      <c r="E71" s="5"/>
      <c r="F71" s="21"/>
      <c r="G71" s="21">
        <v>1</v>
      </c>
      <c r="H71" s="3">
        <v>1</v>
      </c>
      <c r="I71" s="52"/>
      <c r="J71" s="18">
        <v>1</v>
      </c>
      <c r="K71" s="3"/>
      <c r="L71" s="65"/>
      <c r="M71" s="3"/>
      <c r="N71" s="3">
        <v>1</v>
      </c>
      <c r="O71" s="65">
        <v>1</v>
      </c>
      <c r="P71" s="3"/>
      <c r="Q71" s="3"/>
      <c r="R71" s="3"/>
      <c r="S71" s="3"/>
      <c r="T71" s="3"/>
      <c r="U71" s="21"/>
      <c r="V71" s="64"/>
      <c r="W71" s="53"/>
      <c r="X71" s="52"/>
      <c r="Y71" s="52"/>
      <c r="Z71" s="52"/>
      <c r="AA71" s="63"/>
      <c r="AB71" s="52"/>
      <c r="AC71" s="52"/>
      <c r="AD71" s="52">
        <v>1</v>
      </c>
      <c r="AE71" s="52"/>
      <c r="AF71" s="52"/>
      <c r="AG71" s="52"/>
      <c r="AH71" s="5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</row>
    <row r="72" spans="1:53" x14ac:dyDescent="0.3">
      <c r="A72" s="3" t="str">
        <f t="shared" si="7"/>
        <v>35h</v>
      </c>
      <c r="B72" s="3" t="str">
        <f t="shared" si="4"/>
        <v>000080000280</v>
      </c>
      <c r="C72" s="21" t="str">
        <f t="shared" si="5"/>
        <v>0</v>
      </c>
      <c r="D72" s="21" t="str">
        <f t="shared" si="6"/>
        <v>0</v>
      </c>
      <c r="E72" s="5"/>
      <c r="F72" s="21"/>
      <c r="G72" s="21"/>
      <c r="H72" s="3"/>
      <c r="I72" s="52"/>
      <c r="J72" s="18"/>
      <c r="K72" s="3"/>
      <c r="L72" s="65"/>
      <c r="M72" s="3"/>
      <c r="N72" s="3"/>
      <c r="O72" s="65"/>
      <c r="P72" s="3"/>
      <c r="Q72" s="3"/>
      <c r="R72" s="3"/>
      <c r="S72" s="3"/>
      <c r="T72" s="3"/>
      <c r="U72" s="21"/>
      <c r="V72" s="64">
        <v>1</v>
      </c>
      <c r="W72" s="53"/>
      <c r="X72" s="52"/>
      <c r="Y72" s="52"/>
      <c r="Z72" s="52"/>
      <c r="AA72" s="63"/>
      <c r="AB72" s="52"/>
      <c r="AC72" s="52"/>
      <c r="AD72" s="52"/>
      <c r="AE72" s="52"/>
      <c r="AF72" s="52"/>
      <c r="AG72" s="52"/>
      <c r="AH72" s="52"/>
      <c r="AI72" s="62"/>
      <c r="AJ72" s="62"/>
      <c r="AK72" s="62"/>
      <c r="AL72" s="62"/>
      <c r="AM72" s="62"/>
      <c r="AN72" s="62"/>
      <c r="AO72" s="62"/>
      <c r="AP72" s="62"/>
      <c r="AQ72" s="62"/>
      <c r="AR72" s="62">
        <v>1</v>
      </c>
      <c r="AS72" s="62"/>
      <c r="AT72" s="62">
        <v>1</v>
      </c>
      <c r="AU72" s="62"/>
      <c r="AV72" s="62"/>
      <c r="AW72" s="62"/>
      <c r="AX72" s="62"/>
      <c r="AY72" s="62"/>
      <c r="AZ72" s="62"/>
      <c r="BA72" s="62"/>
    </row>
    <row r="73" spans="1:53" x14ac:dyDescent="0.3">
      <c r="A73" s="3" t="str">
        <f t="shared" si="7"/>
        <v>36h</v>
      </c>
      <c r="B73" s="3" t="str">
        <f t="shared" si="4"/>
        <v>6CC000800000</v>
      </c>
      <c r="C73" s="21" t="str">
        <f t="shared" si="5"/>
        <v>36</v>
      </c>
      <c r="D73" s="21" t="str">
        <f t="shared" si="6"/>
        <v>3</v>
      </c>
      <c r="E73" s="5"/>
      <c r="F73" s="21"/>
      <c r="G73" s="21">
        <v>1</v>
      </c>
      <c r="H73" s="3">
        <v>1</v>
      </c>
      <c r="I73" s="52"/>
      <c r="J73" s="18">
        <v>1</v>
      </c>
      <c r="K73" s="3">
        <v>1</v>
      </c>
      <c r="L73" s="65"/>
      <c r="M73" s="3"/>
      <c r="N73" s="3">
        <v>1</v>
      </c>
      <c r="O73" s="65">
        <v>1</v>
      </c>
      <c r="P73" s="3"/>
      <c r="Q73" s="3"/>
      <c r="R73" s="3"/>
      <c r="S73" s="3"/>
      <c r="T73" s="3"/>
      <c r="U73" s="21"/>
      <c r="V73" s="64"/>
      <c r="W73" s="53"/>
      <c r="X73" s="52"/>
      <c r="Y73" s="52"/>
      <c r="Z73" s="52"/>
      <c r="AA73" s="63"/>
      <c r="AB73" s="52"/>
      <c r="AC73" s="52"/>
      <c r="AD73" s="52">
        <v>1</v>
      </c>
      <c r="AE73" s="52"/>
      <c r="AF73" s="52"/>
      <c r="AG73" s="52"/>
      <c r="AH73" s="5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</row>
    <row r="74" spans="1:53" x14ac:dyDescent="0.3">
      <c r="A74" s="3" t="str">
        <f t="shared" si="7"/>
        <v>37h</v>
      </c>
      <c r="B74" s="3" t="str">
        <f t="shared" si="4"/>
        <v>938000000000</v>
      </c>
      <c r="C74" s="21" t="str">
        <f t="shared" si="5"/>
        <v>49</v>
      </c>
      <c r="D74" s="21" t="str">
        <f t="shared" si="6"/>
        <v>6</v>
      </c>
      <c r="E74" s="5"/>
      <c r="F74" s="21">
        <v>1</v>
      </c>
      <c r="G74" s="21"/>
      <c r="H74" s="3"/>
      <c r="I74" s="52">
        <v>1</v>
      </c>
      <c r="J74" s="18"/>
      <c r="K74" s="3"/>
      <c r="L74" s="65">
        <v>1</v>
      </c>
      <c r="M74" s="3">
        <v>1</v>
      </c>
      <c r="N74" s="3">
        <v>1</v>
      </c>
      <c r="O74" s="65"/>
      <c r="P74" s="3"/>
      <c r="Q74" s="3"/>
      <c r="R74" s="3"/>
      <c r="S74" s="3"/>
      <c r="T74" s="3"/>
      <c r="U74" s="21"/>
      <c r="V74" s="64"/>
      <c r="W74" s="53"/>
      <c r="X74" s="52"/>
      <c r="Y74" s="52"/>
      <c r="Z74" s="52"/>
      <c r="AA74" s="63"/>
      <c r="AB74" s="52"/>
      <c r="AC74" s="52"/>
      <c r="AD74" s="52"/>
      <c r="AE74" s="52"/>
      <c r="AF74" s="52"/>
      <c r="AG74" s="52"/>
      <c r="AH74" s="5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</row>
    <row r="75" spans="1:53" x14ac:dyDescent="0.3">
      <c r="A75" s="3" t="str">
        <f t="shared" si="7"/>
        <v>38h</v>
      </c>
      <c r="B75" s="3" t="str">
        <f t="shared" si="4"/>
        <v>000341000000</v>
      </c>
      <c r="C75" s="21" t="str">
        <f t="shared" si="5"/>
        <v>0</v>
      </c>
      <c r="D75" s="21" t="str">
        <f t="shared" si="6"/>
        <v>0</v>
      </c>
      <c r="E75" s="5"/>
      <c r="F75" s="21"/>
      <c r="G75" s="21"/>
      <c r="H75" s="3"/>
      <c r="I75" s="52"/>
      <c r="J75" s="18"/>
      <c r="K75" s="3"/>
      <c r="L75" s="65"/>
      <c r="M75" s="3"/>
      <c r="N75" s="3"/>
      <c r="O75" s="65"/>
      <c r="P75" s="3"/>
      <c r="Q75" s="3"/>
      <c r="R75" s="3"/>
      <c r="S75" s="3"/>
      <c r="T75" s="3">
        <v>1</v>
      </c>
      <c r="U75" s="21">
        <v>1</v>
      </c>
      <c r="V75" s="64"/>
      <c r="W75" s="53">
        <v>1</v>
      </c>
      <c r="X75" s="52"/>
      <c r="Y75" s="52"/>
      <c r="Z75" s="52"/>
      <c r="AA75" s="63"/>
      <c r="AB75" s="52"/>
      <c r="AC75" s="52">
        <v>1</v>
      </c>
      <c r="AD75" s="52"/>
      <c r="AE75" s="52"/>
      <c r="AF75" s="52"/>
      <c r="AG75" s="52"/>
      <c r="AH75" s="5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</row>
    <row r="76" spans="1:53" x14ac:dyDescent="0.3">
      <c r="A76" s="3" t="str">
        <f t="shared" si="7"/>
        <v>39h</v>
      </c>
      <c r="B76" s="3" t="str">
        <f t="shared" si="4"/>
        <v>9380003C0000</v>
      </c>
      <c r="C76" s="21" t="str">
        <f t="shared" si="5"/>
        <v>49</v>
      </c>
      <c r="D76" s="21" t="str">
        <f t="shared" si="6"/>
        <v>6</v>
      </c>
      <c r="E76" s="5"/>
      <c r="F76" s="21">
        <v>1</v>
      </c>
      <c r="G76" s="21"/>
      <c r="H76" s="3"/>
      <c r="I76" s="52">
        <v>1</v>
      </c>
      <c r="J76" s="18"/>
      <c r="K76" s="3"/>
      <c r="L76" s="65">
        <v>1</v>
      </c>
      <c r="M76" s="3">
        <v>1</v>
      </c>
      <c r="N76" s="3">
        <v>1</v>
      </c>
      <c r="O76" s="65"/>
      <c r="P76" s="3"/>
      <c r="Q76" s="3"/>
      <c r="R76" s="3"/>
      <c r="S76" s="3"/>
      <c r="T76" s="3"/>
      <c r="U76" s="21"/>
      <c r="V76" s="64"/>
      <c r="W76" s="53"/>
      <c r="X76" s="52"/>
      <c r="Y76" s="52"/>
      <c r="Z76" s="52"/>
      <c r="AA76" s="63"/>
      <c r="AB76" s="52"/>
      <c r="AC76" s="52"/>
      <c r="AD76" s="52"/>
      <c r="AE76" s="52"/>
      <c r="AF76" s="52">
        <v>1</v>
      </c>
      <c r="AG76" s="52">
        <v>1</v>
      </c>
      <c r="AH76" s="52">
        <v>1</v>
      </c>
      <c r="AI76" s="62">
        <v>1</v>
      </c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</row>
    <row r="77" spans="1:53" x14ac:dyDescent="0.3">
      <c r="A77" s="3" t="str">
        <f t="shared" si="7"/>
        <v>3Ah</v>
      </c>
      <c r="B77" s="3" t="str">
        <f t="shared" si="4"/>
        <v>000441000000</v>
      </c>
      <c r="C77" s="21" t="str">
        <f t="shared" si="5"/>
        <v>0</v>
      </c>
      <c r="D77" s="21" t="str">
        <f t="shared" si="6"/>
        <v>0</v>
      </c>
      <c r="E77" s="5"/>
      <c r="F77" s="21"/>
      <c r="G77" s="21"/>
      <c r="H77" s="3"/>
      <c r="I77" s="52"/>
      <c r="J77" s="18"/>
      <c r="K77" s="3"/>
      <c r="L77" s="65"/>
      <c r="M77" s="3"/>
      <c r="N77" s="3"/>
      <c r="O77" s="65"/>
      <c r="P77" s="3"/>
      <c r="Q77" s="3"/>
      <c r="R77" s="3"/>
      <c r="S77" s="3">
        <v>1</v>
      </c>
      <c r="T77" s="3"/>
      <c r="U77" s="21"/>
      <c r="V77" s="64"/>
      <c r="W77" s="53">
        <v>1</v>
      </c>
      <c r="X77" s="52"/>
      <c r="Y77" s="52"/>
      <c r="Z77" s="52"/>
      <c r="AA77" s="63"/>
      <c r="AB77" s="52"/>
      <c r="AC77" s="52">
        <v>1</v>
      </c>
      <c r="AD77" s="52"/>
      <c r="AE77" s="52"/>
      <c r="AF77" s="52"/>
      <c r="AG77" s="52"/>
      <c r="AH77" s="5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</row>
    <row r="78" spans="1:53" x14ac:dyDescent="0.3">
      <c r="A78" s="3" t="str">
        <f t="shared" si="7"/>
        <v>3Bh</v>
      </c>
      <c r="B78" s="3" t="str">
        <f t="shared" si="4"/>
        <v>9380003C0000</v>
      </c>
      <c r="C78" s="21" t="str">
        <f t="shared" si="5"/>
        <v>49</v>
      </c>
      <c r="D78" s="21" t="str">
        <f t="shared" si="6"/>
        <v>6</v>
      </c>
      <c r="E78" s="5"/>
      <c r="F78" s="21">
        <v>1</v>
      </c>
      <c r="G78" s="21"/>
      <c r="H78" s="3"/>
      <c r="I78" s="52">
        <v>1</v>
      </c>
      <c r="J78" s="18"/>
      <c r="K78" s="3"/>
      <c r="L78" s="65">
        <v>1</v>
      </c>
      <c r="M78" s="3">
        <v>1</v>
      </c>
      <c r="N78" s="3">
        <v>1</v>
      </c>
      <c r="O78" s="65"/>
      <c r="P78" s="3"/>
      <c r="Q78" s="3"/>
      <c r="R78" s="3"/>
      <c r="S78" s="3"/>
      <c r="T78" s="3"/>
      <c r="U78" s="21"/>
      <c r="V78" s="64"/>
      <c r="W78" s="53"/>
      <c r="X78" s="52"/>
      <c r="Y78" s="52"/>
      <c r="Z78" s="52"/>
      <c r="AA78" s="63"/>
      <c r="AB78" s="52"/>
      <c r="AC78" s="52"/>
      <c r="AD78" s="52"/>
      <c r="AE78" s="52"/>
      <c r="AF78" s="52">
        <v>1</v>
      </c>
      <c r="AG78" s="52">
        <v>1</v>
      </c>
      <c r="AH78" s="52">
        <v>1</v>
      </c>
      <c r="AI78" s="62">
        <v>1</v>
      </c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</row>
    <row r="79" spans="1:53" x14ac:dyDescent="0.3">
      <c r="A79" s="3" t="str">
        <f t="shared" si="7"/>
        <v>3Ch</v>
      </c>
      <c r="B79" s="3" t="str">
        <f t="shared" si="4"/>
        <v>9380000C0000</v>
      </c>
      <c r="C79" s="21" t="str">
        <f t="shared" si="5"/>
        <v>49</v>
      </c>
      <c r="D79" s="21" t="str">
        <f t="shared" si="6"/>
        <v>6</v>
      </c>
      <c r="E79" s="5"/>
      <c r="F79" s="21">
        <v>1</v>
      </c>
      <c r="G79" s="21"/>
      <c r="H79" s="3"/>
      <c r="I79" s="52">
        <v>1</v>
      </c>
      <c r="J79" s="18"/>
      <c r="K79" s="3"/>
      <c r="L79" s="65">
        <v>1</v>
      </c>
      <c r="M79" s="3">
        <v>1</v>
      </c>
      <c r="N79" s="3">
        <v>1</v>
      </c>
      <c r="O79" s="65"/>
      <c r="P79" s="3"/>
      <c r="Q79" s="3"/>
      <c r="R79" s="3"/>
      <c r="S79" s="3"/>
      <c r="T79" s="3"/>
      <c r="U79" s="21"/>
      <c r="V79" s="64"/>
      <c r="W79" s="53"/>
      <c r="X79" s="52"/>
      <c r="Y79" s="52"/>
      <c r="Z79" s="52"/>
      <c r="AA79" s="63"/>
      <c r="AB79" s="52"/>
      <c r="AC79" s="52"/>
      <c r="AD79" s="52"/>
      <c r="AE79" s="52"/>
      <c r="AF79" s="52"/>
      <c r="AG79" s="52"/>
      <c r="AH79" s="52">
        <v>1</v>
      </c>
      <c r="AI79" s="62">
        <v>1</v>
      </c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</row>
    <row r="80" spans="1:53" x14ac:dyDescent="0.3">
      <c r="A80" s="3" t="str">
        <f t="shared" si="7"/>
        <v>3Dh</v>
      </c>
      <c r="B80" s="3" t="str">
        <f t="shared" si="4"/>
        <v>000000000058</v>
      </c>
      <c r="C80" s="21" t="str">
        <f t="shared" si="5"/>
        <v>0</v>
      </c>
      <c r="D80" s="21" t="str">
        <f t="shared" si="6"/>
        <v>0</v>
      </c>
      <c r="E80" s="5"/>
      <c r="F80" s="21"/>
      <c r="G80" s="21"/>
      <c r="H80" s="3"/>
      <c r="I80" s="52"/>
      <c r="J80" s="18"/>
      <c r="K80" s="3"/>
      <c r="L80" s="65"/>
      <c r="M80" s="3"/>
      <c r="N80" s="3"/>
      <c r="O80" s="65"/>
      <c r="P80" s="3"/>
      <c r="Q80" s="3"/>
      <c r="R80" s="3"/>
      <c r="S80" s="3"/>
      <c r="T80" s="3"/>
      <c r="U80" s="21"/>
      <c r="V80" s="64"/>
      <c r="W80" s="53"/>
      <c r="X80" s="52"/>
      <c r="Y80" s="52"/>
      <c r="Z80" s="52"/>
      <c r="AA80" s="63"/>
      <c r="AB80" s="52"/>
      <c r="AC80" s="52"/>
      <c r="AD80" s="52"/>
      <c r="AE80" s="52"/>
      <c r="AF80" s="52"/>
      <c r="AG80" s="52"/>
      <c r="AH80" s="5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>
        <v>1</v>
      </c>
      <c r="AV80" s="62"/>
      <c r="AW80" s="62">
        <v>1</v>
      </c>
      <c r="AX80" s="62">
        <v>1</v>
      </c>
      <c r="AY80" s="62"/>
      <c r="AZ80" s="62"/>
      <c r="BA80" s="62"/>
    </row>
    <row r="81" spans="1:53" x14ac:dyDescent="0.3">
      <c r="A81" s="3" t="str">
        <f t="shared" si="7"/>
        <v>3Eh</v>
      </c>
      <c r="B81" s="3" t="str">
        <f t="shared" si="4"/>
        <v>7CC000000180</v>
      </c>
      <c r="C81" s="21" t="str">
        <f t="shared" si="5"/>
        <v>3E</v>
      </c>
      <c r="D81" s="21" t="str">
        <f t="shared" si="6"/>
        <v>3</v>
      </c>
      <c r="E81" s="5"/>
      <c r="F81" s="21"/>
      <c r="G81" s="21">
        <v>1</v>
      </c>
      <c r="H81" s="3">
        <v>1</v>
      </c>
      <c r="I81" s="52">
        <v>1</v>
      </c>
      <c r="J81" s="18">
        <v>1</v>
      </c>
      <c r="K81" s="3">
        <v>1</v>
      </c>
      <c r="L81" s="65"/>
      <c r="M81" s="3"/>
      <c r="N81" s="3">
        <v>1</v>
      </c>
      <c r="O81" s="65">
        <v>1</v>
      </c>
      <c r="P81" s="3"/>
      <c r="Q81" s="3"/>
      <c r="R81" s="3"/>
      <c r="S81" s="3"/>
      <c r="T81" s="3"/>
      <c r="U81" s="21"/>
      <c r="V81" s="64"/>
      <c r="W81" s="53"/>
      <c r="X81" s="52"/>
      <c r="Y81" s="52"/>
      <c r="Z81" s="52"/>
      <c r="AA81" s="63"/>
      <c r="AB81" s="52"/>
      <c r="AC81" s="52"/>
      <c r="AD81" s="52"/>
      <c r="AE81" s="52"/>
      <c r="AF81" s="52"/>
      <c r="AG81" s="52"/>
      <c r="AH81" s="5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>
        <v>1</v>
      </c>
      <c r="AT81" s="62">
        <v>1</v>
      </c>
      <c r="AU81" s="62"/>
      <c r="AV81" s="62"/>
      <c r="AW81" s="62"/>
      <c r="AX81" s="62"/>
      <c r="AY81" s="62"/>
      <c r="AZ81" s="62"/>
      <c r="BA81" s="62"/>
    </row>
    <row r="82" spans="1:53" x14ac:dyDescent="0.3">
      <c r="A82" s="3" t="str">
        <f t="shared" si="7"/>
        <v>3Fh</v>
      </c>
      <c r="B82" s="3" t="str">
        <f t="shared" si="4"/>
        <v>000080001000</v>
      </c>
      <c r="C82" s="21" t="str">
        <f t="shared" si="5"/>
        <v>0</v>
      </c>
      <c r="D82" s="21" t="str">
        <f t="shared" si="6"/>
        <v>0</v>
      </c>
      <c r="E82" s="5"/>
      <c r="F82" s="21"/>
      <c r="G82" s="21"/>
      <c r="H82" s="3"/>
      <c r="I82" s="52"/>
      <c r="J82" s="18"/>
      <c r="K82" s="3"/>
      <c r="L82" s="65"/>
      <c r="M82" s="3"/>
      <c r="N82" s="3"/>
      <c r="O82" s="65"/>
      <c r="P82" s="3"/>
      <c r="Q82" s="3"/>
      <c r="R82" s="3"/>
      <c r="S82" s="3"/>
      <c r="T82" s="3"/>
      <c r="U82" s="21"/>
      <c r="V82" s="64">
        <v>1</v>
      </c>
      <c r="W82" s="53"/>
      <c r="X82" s="52"/>
      <c r="Y82" s="52"/>
      <c r="Z82" s="52"/>
      <c r="AA82" s="63"/>
      <c r="AB82" s="52"/>
      <c r="AC82" s="52"/>
      <c r="AD82" s="52"/>
      <c r="AE82" s="52"/>
      <c r="AF82" s="52"/>
      <c r="AG82" s="52"/>
      <c r="AH82" s="52"/>
      <c r="AI82" s="62"/>
      <c r="AJ82" s="62"/>
      <c r="AK82" s="62"/>
      <c r="AL82" s="62"/>
      <c r="AM82" s="62"/>
      <c r="AN82" s="62"/>
      <c r="AO82" s="62">
        <v>1</v>
      </c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</row>
    <row r="83" spans="1:53" x14ac:dyDescent="0.3">
      <c r="A83" s="3" t="str">
        <f t="shared" si="7"/>
        <v>40h</v>
      </c>
      <c r="B83" s="3" t="str">
        <f t="shared" ref="B83:B92" si="8">BIN2HEX(IF(ISBLANK(F83),0,F83)&amp;
IF(ISBLANK(G83),0,G83)&amp;
IF(ISBLANK(H83),0,H83)&amp;
 IF(ISBLANK(I83),0,I83)&amp;
IF(ISBLANK(J83),0,J83) &amp;
IF(ISBLANK(K83),0,K83)&amp;
IF(ISBLANK(L83),0,L83) &amp;
IF(ISBLANK(M83),0,M83),  2)
 &amp;BIN2HEX(
IF(ISBLANK(N83),0,N83)&amp;
IF(ISBLANK(O83),0,O83)&amp;
IF(ISBLANK(P83),0,P83)&amp;
IF(ISBLANK(Q83),0,Q83)&amp;
IF(ISBLANK(R83),0,R83)&amp;
IF(ISBLANK(S83),0,S83)&amp;
IF(ISBLANK(T83),0,T83)&amp;
IF(ISBLANK(U83),0,U83), 2)
 &amp;BIN2HEX(
IF(ISBLANK(V83),0,V83)&amp;
IF(ISBLANK(W83),0,W83)&amp;
IF(ISBLANK(X83),0,X83)&amp;
IF(ISBLANK(Y83),0,Y83)&amp;
IF(ISBLANK(Z83),0,Z83)&amp;
IF(ISBLANK(AA83),0,AA83)&amp;
IF(ISBLANK(AB83),0,AB83)&amp;
IF(ISBLANK(AC83),0,AC83), 2)
 &amp;BIN2HEX(
IF(ISBLANK(AD83),0,AD83)&amp;
IF(ISBLANK(AE83),0,AE83)&amp;
IF(ISBLANK(AF83),0,AF83)&amp;
IF(ISBLANK(AG83),0,AG83)&amp;
IF(ISBLANK(AH83),0,AH83)&amp;
IF(ISBLANK(AI83),0,AI83)&amp;
IF(ISBLANK(AJ83),0,AJ83)&amp;
IF(ISBLANK(AK83),0,AK83), 2)
 &amp;BIN2HEX(
IF(ISBLANK(AL83),0,AL83)&amp;
IF(ISBLANK(AM83),0,AM83)&amp;
IF(ISBLANK(AN83),0,AN83)&amp;
IF(ISBLANK(AO83),0,AO83)&amp;
IF(ISBLANK(AP83),0,AP83)&amp;
IF(ISBLANK(AQ83),0,AQ83)&amp;
IF(ISBLANK(AR83),0,AR83)&amp;
IF(ISBLANK(AS83),0,AS83), 2)
 &amp;BIN2HEX(
IF(ISBLANK(AT83),0,AT83)&amp;
IF(ISBLANK(AU83),0,AU83)&amp;
IF(ISBLANK(AV83),0,AV83)&amp;
IF(ISBLANK(AW83),0,AW83)&amp;
IF(ISBLANK(AX83),0,AX83)&amp;
IF(ISBLANK(AY83),0,AY83)&amp;
IF(ISBLANK(AZ83),0,AZ83)&amp;
IF(ISBLANK(BA83),0,BA83), 2)</f>
        <v>80C000000180</v>
      </c>
      <c r="C83" s="21" t="str">
        <f t="shared" ref="C83:C114" si="9">BIN2HEX(
IF(ISBLANK(F83),0,F83) &amp;
IF(ISBLANK(G83),0,G83)&amp;
IF(ISBLANK(H83),0,H83)&amp;
IF(ISBLANK(I83),0,I83) &amp;
IF(ISBLANK(J83),0,J83) &amp;
IF(ISBLANK(K83),0,K83)&amp;
IF(ISBLANK(L83),0,L83) )</f>
        <v>40</v>
      </c>
      <c r="D83" s="21" t="str">
        <f t="shared" ref="D83:D114" si="10">BIN2HEX(
IF(ISBLANK(M83),0,M83)&amp;
IF(ISBLANK(N83),0,N83) &amp;
IF(ISBLANK(O83),0,O83)
)</f>
        <v>3</v>
      </c>
      <c r="E83" s="5"/>
      <c r="F83" s="21">
        <v>1</v>
      </c>
      <c r="G83" s="21"/>
      <c r="H83" s="3"/>
      <c r="I83" s="52"/>
      <c r="J83" s="18"/>
      <c r="K83" s="3"/>
      <c r="L83" s="65"/>
      <c r="M83" s="3"/>
      <c r="N83" s="3">
        <v>1</v>
      </c>
      <c r="O83" s="65">
        <v>1</v>
      </c>
      <c r="P83" s="3"/>
      <c r="Q83" s="3"/>
      <c r="R83" s="3"/>
      <c r="S83" s="3"/>
      <c r="T83" s="3"/>
      <c r="U83" s="21"/>
      <c r="V83" s="64"/>
      <c r="W83" s="53"/>
      <c r="X83" s="52"/>
      <c r="Y83" s="52"/>
      <c r="Z83" s="52"/>
      <c r="AA83" s="63"/>
      <c r="AB83" s="52"/>
      <c r="AC83" s="52"/>
      <c r="AD83" s="52"/>
      <c r="AE83" s="52"/>
      <c r="AF83" s="52"/>
      <c r="AG83" s="52"/>
      <c r="AH83" s="5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>
        <v>1</v>
      </c>
      <c r="AT83" s="62">
        <v>1</v>
      </c>
      <c r="AU83" s="62"/>
      <c r="AV83" s="62"/>
      <c r="AW83" s="62"/>
      <c r="AX83" s="62"/>
      <c r="AY83" s="62"/>
      <c r="AZ83" s="62"/>
      <c r="BA83" s="62"/>
    </row>
    <row r="84" spans="1:53" x14ac:dyDescent="0.3">
      <c r="A84" s="3" t="str">
        <f t="shared" ref="A84:A115" si="11">DEC2HEX(HEX2DEC(LEFT(A83,LEN(A83)-1))+1)&amp;"h"</f>
        <v>41h</v>
      </c>
      <c r="B84" s="3" t="str">
        <f t="shared" si="8"/>
        <v>000000002000</v>
      </c>
      <c r="C84" s="21" t="str">
        <f t="shared" si="9"/>
        <v>0</v>
      </c>
      <c r="D84" s="21" t="str">
        <f t="shared" si="10"/>
        <v>0</v>
      </c>
      <c r="E84" s="5"/>
      <c r="F84" s="21"/>
      <c r="G84" s="21"/>
      <c r="H84" s="3"/>
      <c r="I84" s="52"/>
      <c r="J84" s="18"/>
      <c r="K84" s="3"/>
      <c r="L84" s="65"/>
      <c r="M84" s="3"/>
      <c r="N84" s="3"/>
      <c r="O84" s="65"/>
      <c r="P84" s="3"/>
      <c r="Q84" s="3"/>
      <c r="R84" s="3"/>
      <c r="S84" s="3"/>
      <c r="T84" s="3"/>
      <c r="U84" s="21"/>
      <c r="V84" s="64"/>
      <c r="W84" s="53"/>
      <c r="X84" s="52"/>
      <c r="Y84" s="52"/>
      <c r="Z84" s="52"/>
      <c r="AA84" s="63"/>
      <c r="AB84" s="52"/>
      <c r="AC84" s="52"/>
      <c r="AD84" s="52"/>
      <c r="AE84" s="52"/>
      <c r="AF84" s="52"/>
      <c r="AG84" s="52"/>
      <c r="AH84" s="52"/>
      <c r="AI84" s="62"/>
      <c r="AJ84" s="62"/>
      <c r="AK84" s="62"/>
      <c r="AL84" s="62"/>
      <c r="AM84" s="62"/>
      <c r="AN84" s="62">
        <v>1</v>
      </c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</row>
    <row r="85" spans="1:53" x14ac:dyDescent="0.3">
      <c r="A85" s="3" t="str">
        <f t="shared" si="11"/>
        <v>42h</v>
      </c>
      <c r="B85" s="3" t="str">
        <f t="shared" si="8"/>
        <v>0000000008E8</v>
      </c>
      <c r="C85" s="21" t="str">
        <f t="shared" si="9"/>
        <v>0</v>
      </c>
      <c r="D85" s="21" t="str">
        <f t="shared" si="10"/>
        <v>0</v>
      </c>
      <c r="E85" s="5"/>
      <c r="F85" s="21"/>
      <c r="G85" s="21"/>
      <c r="H85" s="3"/>
      <c r="I85" s="52"/>
      <c r="J85" s="18"/>
      <c r="K85" s="3"/>
      <c r="L85" s="65"/>
      <c r="M85" s="3"/>
      <c r="N85" s="3"/>
      <c r="O85" s="65"/>
      <c r="P85" s="3"/>
      <c r="Q85" s="3"/>
      <c r="R85" s="3"/>
      <c r="S85" s="3"/>
      <c r="T85" s="3"/>
      <c r="U85" s="21"/>
      <c r="V85" s="64"/>
      <c r="W85" s="53"/>
      <c r="X85" s="52"/>
      <c r="Y85" s="52"/>
      <c r="Z85" s="52"/>
      <c r="AA85" s="63"/>
      <c r="AB85" s="52"/>
      <c r="AC85" s="52"/>
      <c r="AD85" s="52"/>
      <c r="AE85" s="52"/>
      <c r="AF85" s="52"/>
      <c r="AG85" s="52"/>
      <c r="AH85" s="52"/>
      <c r="AI85" s="62"/>
      <c r="AJ85" s="62"/>
      <c r="AK85" s="62"/>
      <c r="AL85" s="62"/>
      <c r="AM85" s="62"/>
      <c r="AN85" s="62"/>
      <c r="AO85" s="62"/>
      <c r="AP85" s="62">
        <v>1</v>
      </c>
      <c r="AQ85" s="62"/>
      <c r="AR85" s="62"/>
      <c r="AS85" s="62"/>
      <c r="AT85" s="62">
        <v>1</v>
      </c>
      <c r="AU85" s="62">
        <v>1</v>
      </c>
      <c r="AV85" s="62">
        <v>1</v>
      </c>
      <c r="AW85" s="62"/>
      <c r="AX85" s="62">
        <v>1</v>
      </c>
      <c r="AY85" s="62"/>
      <c r="AZ85" s="62"/>
      <c r="BA85" s="62"/>
    </row>
    <row r="86" spans="1:53" x14ac:dyDescent="0.3">
      <c r="A86" s="3" t="str">
        <f t="shared" si="11"/>
        <v>43h</v>
      </c>
      <c r="B86" s="3" t="str">
        <f t="shared" si="8"/>
        <v>86C000800000</v>
      </c>
      <c r="C86" s="21" t="str">
        <f t="shared" si="9"/>
        <v>43</v>
      </c>
      <c r="D86" s="21" t="str">
        <f t="shared" si="10"/>
        <v>3</v>
      </c>
      <c r="E86" s="5"/>
      <c r="F86" s="21">
        <v>1</v>
      </c>
      <c r="G86" s="21"/>
      <c r="H86" s="3"/>
      <c r="I86" s="52"/>
      <c r="J86" s="18"/>
      <c r="K86" s="3">
        <v>1</v>
      </c>
      <c r="L86" s="65">
        <v>1</v>
      </c>
      <c r="M86" s="3"/>
      <c r="N86" s="3">
        <v>1</v>
      </c>
      <c r="O86" s="65">
        <v>1</v>
      </c>
      <c r="P86" s="3"/>
      <c r="Q86" s="3"/>
      <c r="R86" s="3"/>
      <c r="S86" s="3"/>
      <c r="T86" s="3"/>
      <c r="U86" s="21"/>
      <c r="V86" s="64"/>
      <c r="W86" s="53"/>
      <c r="X86" s="52"/>
      <c r="Y86" s="52"/>
      <c r="Z86" s="52"/>
      <c r="AA86" s="63"/>
      <c r="AB86" s="52"/>
      <c r="AC86" s="52"/>
      <c r="AD86" s="52">
        <v>1</v>
      </c>
      <c r="AE86" s="52"/>
      <c r="AF86" s="52"/>
      <c r="AG86" s="52"/>
      <c r="AH86" s="5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</row>
    <row r="87" spans="1:53" x14ac:dyDescent="0.3">
      <c r="A87" s="3" t="str">
        <f t="shared" si="11"/>
        <v>44h</v>
      </c>
      <c r="B87" s="3" t="str">
        <f t="shared" si="8"/>
        <v>000080000680</v>
      </c>
      <c r="C87" s="21" t="str">
        <f t="shared" si="9"/>
        <v>0</v>
      </c>
      <c r="D87" s="21" t="str">
        <f t="shared" si="10"/>
        <v>0</v>
      </c>
      <c r="E87" s="5"/>
      <c r="F87" s="21"/>
      <c r="G87" s="21"/>
      <c r="H87" s="3"/>
      <c r="I87" s="52"/>
      <c r="J87" s="18"/>
      <c r="K87" s="3"/>
      <c r="L87" s="65"/>
      <c r="M87" s="3"/>
      <c r="N87" s="3"/>
      <c r="O87" s="65"/>
      <c r="P87" s="3"/>
      <c r="Q87" s="3"/>
      <c r="R87" s="3"/>
      <c r="S87" s="3"/>
      <c r="T87" s="3"/>
      <c r="U87" s="21"/>
      <c r="V87" s="64">
        <v>1</v>
      </c>
      <c r="W87" s="53"/>
      <c r="X87" s="52"/>
      <c r="Y87" s="52"/>
      <c r="Z87" s="52"/>
      <c r="AA87" s="63"/>
      <c r="AB87" s="52"/>
      <c r="AC87" s="52"/>
      <c r="AD87" s="52"/>
      <c r="AE87" s="52"/>
      <c r="AF87" s="52"/>
      <c r="AG87" s="52"/>
      <c r="AH87" s="52"/>
      <c r="AI87" s="62"/>
      <c r="AJ87" s="62"/>
      <c r="AK87" s="62"/>
      <c r="AL87" s="62"/>
      <c r="AM87" s="62"/>
      <c r="AN87" s="62"/>
      <c r="AO87" s="62"/>
      <c r="AP87" s="62"/>
      <c r="AQ87" s="62">
        <v>1</v>
      </c>
      <c r="AR87" s="62">
        <v>1</v>
      </c>
      <c r="AS87" s="62"/>
      <c r="AT87" s="62">
        <v>1</v>
      </c>
      <c r="AU87" s="62"/>
      <c r="AV87" s="62"/>
      <c r="AW87" s="62"/>
      <c r="AX87" s="62"/>
      <c r="AY87" s="62"/>
      <c r="AZ87" s="62"/>
      <c r="BA87" s="62"/>
    </row>
    <row r="88" spans="1:53" x14ac:dyDescent="0.3">
      <c r="A88" s="3" t="str">
        <f t="shared" si="11"/>
        <v>45h</v>
      </c>
      <c r="B88" s="3" t="str">
        <f t="shared" si="8"/>
        <v>8AC000800000</v>
      </c>
      <c r="C88" s="21" t="str">
        <f t="shared" si="9"/>
        <v>45</v>
      </c>
      <c r="D88" s="21" t="str">
        <f t="shared" si="10"/>
        <v>3</v>
      </c>
      <c r="E88" s="5"/>
      <c r="F88" s="21">
        <v>1</v>
      </c>
      <c r="G88" s="21"/>
      <c r="H88" s="3"/>
      <c r="I88" s="52"/>
      <c r="J88" s="18">
        <v>1</v>
      </c>
      <c r="K88" s="3"/>
      <c r="L88" s="65">
        <v>1</v>
      </c>
      <c r="M88" s="3"/>
      <c r="N88" s="3">
        <v>1</v>
      </c>
      <c r="O88" s="65">
        <v>1</v>
      </c>
      <c r="P88" s="3"/>
      <c r="Q88" s="3"/>
      <c r="R88" s="3"/>
      <c r="S88" s="3"/>
      <c r="T88" s="3"/>
      <c r="U88" s="21"/>
      <c r="V88" s="64"/>
      <c r="W88" s="53"/>
      <c r="X88" s="52"/>
      <c r="Y88" s="52"/>
      <c r="Z88" s="52"/>
      <c r="AA88" s="63"/>
      <c r="AB88" s="52"/>
      <c r="AC88" s="52"/>
      <c r="AD88" s="52">
        <v>1</v>
      </c>
      <c r="AE88" s="52"/>
      <c r="AF88" s="52"/>
      <c r="AG88" s="52"/>
      <c r="AH88" s="5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</row>
    <row r="89" spans="1:53" x14ac:dyDescent="0.3">
      <c r="A89" s="3" t="str">
        <f t="shared" si="11"/>
        <v>46h</v>
      </c>
      <c r="B89" s="3" t="str">
        <f t="shared" si="8"/>
        <v>938000000000</v>
      </c>
      <c r="C89" s="21" t="str">
        <f t="shared" si="9"/>
        <v>49</v>
      </c>
      <c r="D89" s="21" t="str">
        <f t="shared" si="10"/>
        <v>6</v>
      </c>
      <c r="E89" s="5"/>
      <c r="F89" s="21">
        <v>1</v>
      </c>
      <c r="G89" s="21"/>
      <c r="H89" s="3"/>
      <c r="I89" s="52">
        <v>1</v>
      </c>
      <c r="J89" s="18"/>
      <c r="K89" s="3"/>
      <c r="L89" s="65">
        <v>1</v>
      </c>
      <c r="M89" s="3">
        <v>1</v>
      </c>
      <c r="N89" s="3">
        <v>1</v>
      </c>
      <c r="O89" s="65"/>
      <c r="P89" s="3"/>
      <c r="Q89" s="3"/>
      <c r="R89" s="3"/>
      <c r="S89" s="3"/>
      <c r="T89" s="3"/>
      <c r="U89" s="21"/>
      <c r="V89" s="64"/>
      <c r="W89" s="53"/>
      <c r="X89" s="52"/>
      <c r="Y89" s="52"/>
      <c r="Z89" s="52"/>
      <c r="AA89" s="63"/>
      <c r="AB89" s="52"/>
      <c r="AC89" s="52"/>
      <c r="AD89" s="52"/>
      <c r="AE89" s="52"/>
      <c r="AF89" s="52"/>
      <c r="AG89" s="52"/>
      <c r="AH89" s="5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</row>
    <row r="90" spans="1:53" x14ac:dyDescent="0.3">
      <c r="A90" s="3" t="str">
        <f t="shared" si="11"/>
        <v>47h</v>
      </c>
      <c r="B90" s="3" t="str">
        <f t="shared" si="8"/>
        <v>938000004000</v>
      </c>
      <c r="C90" s="21" t="str">
        <f t="shared" si="9"/>
        <v>49</v>
      </c>
      <c r="D90" s="21" t="str">
        <f t="shared" si="10"/>
        <v>6</v>
      </c>
      <c r="E90" s="5"/>
      <c r="F90" s="21">
        <v>1</v>
      </c>
      <c r="G90" s="21"/>
      <c r="H90" s="3"/>
      <c r="I90" s="52">
        <v>1</v>
      </c>
      <c r="J90" s="18"/>
      <c r="K90" s="3"/>
      <c r="L90" s="65">
        <v>1</v>
      </c>
      <c r="M90" s="3">
        <v>1</v>
      </c>
      <c r="N90" s="3">
        <v>1</v>
      </c>
      <c r="O90" s="65"/>
      <c r="P90" s="3"/>
      <c r="Q90" s="3"/>
      <c r="R90" s="3"/>
      <c r="S90" s="3"/>
      <c r="T90" s="3"/>
      <c r="U90" s="21"/>
      <c r="V90" s="64"/>
      <c r="W90" s="53"/>
      <c r="X90" s="52"/>
      <c r="Y90" s="52"/>
      <c r="Z90" s="52"/>
      <c r="AA90" s="63"/>
      <c r="AB90" s="52"/>
      <c r="AC90" s="52"/>
      <c r="AD90" s="52"/>
      <c r="AE90" s="52"/>
      <c r="AF90" s="52"/>
      <c r="AG90" s="52"/>
      <c r="AH90" s="52"/>
      <c r="AI90" s="62"/>
      <c r="AJ90" s="62"/>
      <c r="AK90" s="62"/>
      <c r="AL90" s="62"/>
      <c r="AM90" s="62">
        <v>1</v>
      </c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</row>
    <row r="91" spans="1:53" x14ac:dyDescent="0.3">
      <c r="A91" s="3" t="str">
        <f t="shared" si="11"/>
        <v>48h</v>
      </c>
      <c r="B91" s="3" t="str">
        <f t="shared" si="8"/>
        <v>000800000000</v>
      </c>
      <c r="C91" s="21" t="str">
        <f t="shared" si="9"/>
        <v>0</v>
      </c>
      <c r="D91" s="21" t="str">
        <f t="shared" si="10"/>
        <v>0</v>
      </c>
      <c r="E91" s="5"/>
      <c r="F91" s="21"/>
      <c r="G91" s="21"/>
      <c r="H91" s="3"/>
      <c r="I91" s="52"/>
      <c r="J91" s="18"/>
      <c r="K91" s="3"/>
      <c r="L91" s="65"/>
      <c r="M91" s="3"/>
      <c r="N91" s="3"/>
      <c r="O91" s="65"/>
      <c r="P91" s="3"/>
      <c r="Q91" s="3"/>
      <c r="R91" s="3">
        <v>1</v>
      </c>
      <c r="S91" s="3"/>
      <c r="T91" s="3"/>
      <c r="U91" s="21"/>
      <c r="V91" s="64"/>
      <c r="W91" s="53"/>
      <c r="X91" s="52"/>
      <c r="Y91" s="52"/>
      <c r="Z91" s="52"/>
      <c r="AA91" s="63"/>
      <c r="AB91" s="52"/>
      <c r="AC91" s="52"/>
      <c r="AD91" s="52"/>
      <c r="AE91" s="52"/>
      <c r="AF91" s="52"/>
      <c r="AG91" s="52"/>
      <c r="AH91" s="5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</row>
    <row r="92" spans="1:53" x14ac:dyDescent="0.3">
      <c r="A92" s="3" t="str">
        <f t="shared" si="11"/>
        <v>49h</v>
      </c>
      <c r="B92" s="3" t="str">
        <f t="shared" si="8"/>
        <v>003000000000</v>
      </c>
      <c r="C92" s="21" t="str">
        <f t="shared" si="9"/>
        <v>0</v>
      </c>
      <c r="D92" s="21" t="str">
        <f t="shared" si="10"/>
        <v>0</v>
      </c>
      <c r="E92" s="5"/>
      <c r="F92" s="21"/>
      <c r="G92" s="21"/>
      <c r="H92" s="3"/>
      <c r="I92" s="52"/>
      <c r="J92" s="18"/>
      <c r="K92" s="3"/>
      <c r="L92" s="65"/>
      <c r="M92" s="3"/>
      <c r="N92" s="3"/>
      <c r="O92" s="65"/>
      <c r="P92" s="3">
        <v>1</v>
      </c>
      <c r="Q92" s="3">
        <v>1</v>
      </c>
      <c r="R92" s="3"/>
      <c r="S92" s="3"/>
      <c r="T92" s="3"/>
      <c r="U92" s="21"/>
      <c r="V92" s="64"/>
      <c r="W92" s="53"/>
      <c r="X92" s="52"/>
      <c r="Y92" s="52"/>
      <c r="Z92" s="52"/>
      <c r="AA92" s="63"/>
      <c r="AB92" s="52"/>
      <c r="AC92" s="52"/>
      <c r="AD92" s="52"/>
      <c r="AE92" s="52"/>
      <c r="AF92" s="52"/>
      <c r="AG92" s="52"/>
      <c r="AH92" s="5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</row>
    <row r="93" spans="1:53" x14ac:dyDescent="0.3">
      <c r="A93" s="3" t="str">
        <f t="shared" si="11"/>
        <v>4Ah</v>
      </c>
      <c r="B93" s="3" t="str">
        <f t="shared" ref="B93:B124" si="12">BIN2HEX(IF(ISBLANK(F93),0,F93)&amp;
IF(ISBLANK(G93),0,G93)&amp;
IF(ISBLANK(H93),0,H93)&amp;
 IF(ISBLANK(I93),0,I93)&amp;
IF(ISBLANK(J93),0,J93) &amp;
IF(ISBLANK(K93),0,K93)&amp;
IF(ISBLANK(L93),0,L93) &amp;
IF(ISBLANK(M93),0,M93)&amp;
IF(ISBLANK(N93),0,N93),  2)
 &amp;BIN2HEX(
IF(ISBLANK(O93),0,O93)&amp;
IF(ISBLANK(P93),0,P93)&amp;
IF(ISBLANK(Q93),0,Q93)&amp;
IF(ISBLANK(R93),0,R93)&amp;
IF(ISBLANK(S93),0,S93)&amp;
IF(ISBLANK(T93),0,T93)&amp;
IF(ISBLANK(U93),0,U93), 2)
 &amp;BIN2HEX(
IF(ISBLANK(V93),0,V93)&amp;
IF(ISBLANK(W93),0,W93)&amp;
IF(ISBLANK(X93),0,X93)&amp;
IF(ISBLANK(Y93),0,Y93)&amp;
IF(ISBLANK(Z93),0,Z93)&amp;
IF(ISBLANK(AA93),0,AA93)&amp;
IF(ISBLANK(AB93),0,AB93)&amp;
IF(ISBLANK(AC93),0,AC93), 2)
 &amp;BIN2HEX(
IF(ISBLANK(AD93),0,AD93)&amp;
IF(ISBLANK(AE93),0,AE93)&amp;
IF(ISBLANK(AF93),0,AF93)&amp;
IF(ISBLANK(AG93),0,AG93)&amp;
IF(ISBLANK(AH93),0,AH93)&amp;
IF(ISBLANK(AI93),0,AI93)&amp;
IF(ISBLANK(AJ93),0,AJ93)&amp;
IF(ISBLANK(AK93),0,AK93), 2)
 &amp;BIN2HEX(
IF(ISBLANK(AL93),0,AL93)&amp;
IF(ISBLANK(AM93),0,AM93)&amp;
IF(ISBLANK(AN93),0,AN93)&amp;
IF(ISBLANK(AO93),0,AO93)&amp;
IF(ISBLANK(AP93),0,AP93)&amp;
IF(ISBLANK(AQ93),0,AQ93)&amp;
IF(ISBLANK(AR93),0,AR93)&amp;
IF(ISBLANK(AS93),0,AS93), 2)
 &amp;BIN2HEX(
IF(ISBLANK(AT93),0,AT93)&amp;
IF(ISBLANK(AU93),0,AU93)&amp;
IF(ISBLANK(AV93),0,AV93)&amp;
IF(ISBLANK(AW93),0,AW93)&amp;
IF(ISBLANK(AX93),0,AX93)&amp;
IF(ISBLANK(AY93),0,AY93)&amp;
IF(ISBLANK(AZ93),0,AZ93)&amp;
IF(ISBLANK(BA93),0,BA93), 2)</f>
        <v>000000000000</v>
      </c>
      <c r="C93" s="21" t="str">
        <f t="shared" si="9"/>
        <v>0</v>
      </c>
      <c r="D93" s="21" t="str">
        <f t="shared" si="10"/>
        <v>0</v>
      </c>
      <c r="E93" s="5"/>
      <c r="F93" s="21"/>
      <c r="G93" s="21"/>
      <c r="H93" s="3"/>
      <c r="I93" s="52"/>
      <c r="J93" s="18"/>
      <c r="K93" s="3"/>
      <c r="L93" s="65"/>
      <c r="M93" s="3"/>
      <c r="N93" s="3"/>
      <c r="O93" s="65"/>
      <c r="P93" s="3"/>
      <c r="Q93" s="3"/>
      <c r="R93" s="3"/>
      <c r="S93" s="3"/>
      <c r="T93" s="3"/>
      <c r="U93" s="21"/>
      <c r="V93" s="64"/>
      <c r="W93" s="53"/>
      <c r="X93" s="52"/>
      <c r="Y93" s="52"/>
      <c r="Z93" s="52"/>
      <c r="AA93" s="63"/>
      <c r="AB93" s="52"/>
      <c r="AC93" s="52"/>
      <c r="AD93" s="52"/>
      <c r="AE93" s="52"/>
      <c r="AF93" s="52"/>
      <c r="AG93" s="52"/>
      <c r="AH93" s="5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</row>
    <row r="94" spans="1:53" x14ac:dyDescent="0.3">
      <c r="A94" s="3" t="str">
        <f t="shared" si="11"/>
        <v>4Bh</v>
      </c>
      <c r="B94" s="3" t="str">
        <f t="shared" si="12"/>
        <v>000000000000</v>
      </c>
      <c r="C94" s="21" t="str">
        <f t="shared" si="9"/>
        <v>0</v>
      </c>
      <c r="D94" s="21" t="str">
        <f t="shared" si="10"/>
        <v>0</v>
      </c>
      <c r="E94" s="5"/>
      <c r="F94" s="21"/>
      <c r="G94" s="21"/>
      <c r="H94" s="3"/>
      <c r="I94" s="52"/>
      <c r="J94" s="18"/>
      <c r="K94" s="3"/>
      <c r="L94" s="65"/>
      <c r="M94" s="3"/>
      <c r="N94" s="3"/>
      <c r="O94" s="65"/>
      <c r="P94" s="3"/>
      <c r="Q94" s="3"/>
      <c r="R94" s="3"/>
      <c r="S94" s="3"/>
      <c r="T94" s="3"/>
      <c r="U94" s="21"/>
      <c r="V94" s="64"/>
      <c r="W94" s="53"/>
      <c r="X94" s="52"/>
      <c r="Y94" s="52"/>
      <c r="Z94" s="52"/>
      <c r="AA94" s="63"/>
      <c r="AB94" s="52"/>
      <c r="AC94" s="52"/>
      <c r="AD94" s="52"/>
      <c r="AE94" s="52"/>
      <c r="AF94" s="52"/>
      <c r="AG94" s="52"/>
      <c r="AH94" s="5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</row>
    <row r="95" spans="1:53" x14ac:dyDescent="0.3">
      <c r="A95" s="3" t="str">
        <f t="shared" si="11"/>
        <v>4Ch</v>
      </c>
      <c r="B95" s="3" t="str">
        <f t="shared" si="12"/>
        <v>000000000000</v>
      </c>
      <c r="C95" s="21" t="str">
        <f t="shared" si="9"/>
        <v>0</v>
      </c>
      <c r="D95" s="21" t="str">
        <f t="shared" si="10"/>
        <v>0</v>
      </c>
      <c r="E95" s="5"/>
      <c r="F95" s="21"/>
      <c r="G95" s="21"/>
      <c r="H95" s="3"/>
      <c r="I95" s="52"/>
      <c r="J95" s="18"/>
      <c r="K95" s="3"/>
      <c r="L95" s="65"/>
      <c r="M95" s="3"/>
      <c r="N95" s="3"/>
      <c r="O95" s="65"/>
      <c r="P95" s="3"/>
      <c r="Q95" s="3"/>
      <c r="R95" s="3"/>
      <c r="S95" s="3"/>
      <c r="T95" s="3"/>
      <c r="U95" s="21"/>
      <c r="V95" s="64"/>
      <c r="W95" s="53"/>
      <c r="X95" s="52"/>
      <c r="Y95" s="52"/>
      <c r="Z95" s="52"/>
      <c r="AA95" s="63"/>
      <c r="AB95" s="52"/>
      <c r="AC95" s="52"/>
      <c r="AD95" s="52"/>
      <c r="AE95" s="52"/>
      <c r="AF95" s="52"/>
      <c r="AG95" s="52"/>
      <c r="AH95" s="5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</row>
    <row r="96" spans="1:53" x14ac:dyDescent="0.3">
      <c r="A96" s="3" t="str">
        <f t="shared" si="11"/>
        <v>4Dh</v>
      </c>
      <c r="B96" s="3" t="str">
        <f t="shared" si="12"/>
        <v>000000000000</v>
      </c>
      <c r="C96" s="21" t="str">
        <f t="shared" si="9"/>
        <v>0</v>
      </c>
      <c r="D96" s="21" t="str">
        <f t="shared" si="10"/>
        <v>0</v>
      </c>
      <c r="E96" s="5"/>
      <c r="F96" s="21"/>
      <c r="G96" s="21"/>
      <c r="H96" s="3"/>
      <c r="I96" s="52"/>
      <c r="J96" s="18"/>
      <c r="K96" s="3"/>
      <c r="L96" s="65"/>
      <c r="M96" s="3"/>
      <c r="N96" s="3"/>
      <c r="O96" s="65"/>
      <c r="P96" s="3"/>
      <c r="Q96" s="3"/>
      <c r="R96" s="3"/>
      <c r="S96" s="3"/>
      <c r="T96" s="3"/>
      <c r="U96" s="21"/>
      <c r="V96" s="64"/>
      <c r="W96" s="53"/>
      <c r="X96" s="52"/>
      <c r="Y96" s="52"/>
      <c r="Z96" s="52"/>
      <c r="AA96" s="63"/>
      <c r="AB96" s="52"/>
      <c r="AC96" s="52"/>
      <c r="AD96" s="52"/>
      <c r="AE96" s="52"/>
      <c r="AF96" s="52"/>
      <c r="AG96" s="52"/>
      <c r="AH96" s="5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</row>
    <row r="97" spans="1:53" x14ac:dyDescent="0.3">
      <c r="A97" s="3" t="str">
        <f t="shared" si="11"/>
        <v>4Eh</v>
      </c>
      <c r="B97" s="3" t="str">
        <f t="shared" si="12"/>
        <v>000000000000</v>
      </c>
      <c r="C97" s="21" t="str">
        <f t="shared" si="9"/>
        <v>0</v>
      </c>
      <c r="D97" s="21" t="str">
        <f t="shared" si="10"/>
        <v>0</v>
      </c>
      <c r="E97" s="5"/>
      <c r="F97" s="21"/>
      <c r="G97" s="21"/>
      <c r="H97" s="3"/>
      <c r="I97" s="52"/>
      <c r="J97" s="18"/>
      <c r="K97" s="3"/>
      <c r="L97" s="65"/>
      <c r="M97" s="3"/>
      <c r="N97" s="3"/>
      <c r="O97" s="65"/>
      <c r="P97" s="3"/>
      <c r="Q97" s="3"/>
      <c r="R97" s="3"/>
      <c r="S97" s="3"/>
      <c r="T97" s="3"/>
      <c r="U97" s="21"/>
      <c r="V97" s="64"/>
      <c r="W97" s="53"/>
      <c r="X97" s="52"/>
      <c r="Y97" s="52"/>
      <c r="Z97" s="52"/>
      <c r="AA97" s="63"/>
      <c r="AB97" s="52"/>
      <c r="AC97" s="52"/>
      <c r="AD97" s="52"/>
      <c r="AE97" s="52"/>
      <c r="AF97" s="52"/>
      <c r="AG97" s="52"/>
      <c r="AH97" s="5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</row>
    <row r="98" spans="1:53" x14ac:dyDescent="0.3">
      <c r="A98" s="3" t="str">
        <f t="shared" si="11"/>
        <v>4Fh</v>
      </c>
      <c r="B98" s="3" t="str">
        <f t="shared" si="12"/>
        <v>000000000000</v>
      </c>
      <c r="C98" s="21" t="str">
        <f t="shared" si="9"/>
        <v>0</v>
      </c>
      <c r="D98" s="21" t="str">
        <f t="shared" si="10"/>
        <v>0</v>
      </c>
      <c r="E98" s="5"/>
      <c r="F98" s="21"/>
      <c r="G98" s="21"/>
      <c r="H98" s="3"/>
      <c r="I98" s="52"/>
      <c r="J98" s="18"/>
      <c r="K98" s="3"/>
      <c r="L98" s="65"/>
      <c r="M98" s="3"/>
      <c r="N98" s="3"/>
      <c r="O98" s="65"/>
      <c r="P98" s="3"/>
      <c r="Q98" s="3"/>
      <c r="R98" s="3"/>
      <c r="S98" s="3"/>
      <c r="T98" s="3"/>
      <c r="U98" s="21"/>
      <c r="V98" s="64"/>
      <c r="W98" s="53"/>
      <c r="X98" s="52"/>
      <c r="Y98" s="52"/>
      <c r="Z98" s="52"/>
      <c r="AA98" s="63"/>
      <c r="AB98" s="52"/>
      <c r="AC98" s="52"/>
      <c r="AD98" s="52"/>
      <c r="AE98" s="52"/>
      <c r="AF98" s="52"/>
      <c r="AG98" s="52"/>
      <c r="AH98" s="5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</row>
    <row r="99" spans="1:53" x14ac:dyDescent="0.3">
      <c r="A99" s="3" t="str">
        <f t="shared" si="11"/>
        <v>50h</v>
      </c>
      <c r="B99" s="3" t="str">
        <f t="shared" si="12"/>
        <v>000000000000</v>
      </c>
      <c r="C99" s="21" t="str">
        <f t="shared" si="9"/>
        <v>0</v>
      </c>
      <c r="D99" s="21" t="str">
        <f t="shared" si="10"/>
        <v>0</v>
      </c>
      <c r="E99" s="5"/>
      <c r="F99" s="21"/>
      <c r="G99" s="21"/>
      <c r="H99" s="3"/>
      <c r="I99" s="52"/>
      <c r="J99" s="18"/>
      <c r="K99" s="3"/>
      <c r="L99" s="65"/>
      <c r="M99" s="3"/>
      <c r="N99" s="3"/>
      <c r="O99" s="65"/>
      <c r="P99" s="3"/>
      <c r="Q99" s="3"/>
      <c r="R99" s="3"/>
      <c r="S99" s="3"/>
      <c r="T99" s="3"/>
      <c r="U99" s="21"/>
      <c r="V99" s="64"/>
      <c r="W99" s="53"/>
      <c r="X99" s="52"/>
      <c r="Y99" s="52"/>
      <c r="Z99" s="52"/>
      <c r="AA99" s="63"/>
      <c r="AB99" s="52"/>
      <c r="AC99" s="52"/>
      <c r="AD99" s="52"/>
      <c r="AE99" s="52"/>
      <c r="AF99" s="52"/>
      <c r="AG99" s="52"/>
      <c r="AH99" s="5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</row>
    <row r="100" spans="1:53" x14ac:dyDescent="0.3">
      <c r="A100" s="3" t="str">
        <f t="shared" si="11"/>
        <v>51h</v>
      </c>
      <c r="B100" s="3" t="str">
        <f t="shared" si="12"/>
        <v>000000000000</v>
      </c>
      <c r="C100" s="21" t="str">
        <f t="shared" si="9"/>
        <v>0</v>
      </c>
      <c r="D100" s="21" t="str">
        <f t="shared" si="10"/>
        <v>0</v>
      </c>
      <c r="E100" s="5"/>
      <c r="F100" s="21"/>
      <c r="G100" s="21"/>
      <c r="H100" s="3"/>
      <c r="I100" s="52"/>
      <c r="J100" s="18"/>
      <c r="K100" s="3"/>
      <c r="L100" s="65"/>
      <c r="M100" s="3"/>
      <c r="N100" s="3"/>
      <c r="O100" s="65"/>
      <c r="P100" s="3"/>
      <c r="Q100" s="3"/>
      <c r="R100" s="3"/>
      <c r="S100" s="3"/>
      <c r="T100" s="3"/>
      <c r="U100" s="21"/>
      <c r="V100" s="64"/>
      <c r="W100" s="53"/>
      <c r="X100" s="52"/>
      <c r="Y100" s="52"/>
      <c r="Z100" s="52"/>
      <c r="AA100" s="63"/>
      <c r="AB100" s="52"/>
      <c r="AC100" s="52"/>
      <c r="AD100" s="52"/>
      <c r="AE100" s="52"/>
      <c r="AF100" s="52"/>
      <c r="AG100" s="52"/>
      <c r="AH100" s="5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</row>
    <row r="101" spans="1:53" x14ac:dyDescent="0.3">
      <c r="A101" s="3" t="str">
        <f t="shared" si="11"/>
        <v>52h</v>
      </c>
      <c r="B101" s="3" t="str">
        <f t="shared" si="12"/>
        <v>000000000000</v>
      </c>
      <c r="C101" s="21" t="str">
        <f t="shared" si="9"/>
        <v>0</v>
      </c>
      <c r="D101" s="21" t="str">
        <f t="shared" si="10"/>
        <v>0</v>
      </c>
      <c r="E101" s="5"/>
      <c r="F101" s="21"/>
      <c r="G101" s="21"/>
      <c r="H101" s="3"/>
      <c r="I101" s="52"/>
      <c r="J101" s="18"/>
      <c r="K101" s="3"/>
      <c r="L101" s="65"/>
      <c r="M101" s="3"/>
      <c r="N101" s="3"/>
      <c r="O101" s="65"/>
      <c r="P101" s="3"/>
      <c r="Q101" s="3"/>
      <c r="R101" s="3"/>
      <c r="S101" s="3"/>
      <c r="T101" s="3"/>
      <c r="U101" s="21"/>
      <c r="V101" s="64"/>
      <c r="W101" s="53"/>
      <c r="X101" s="52"/>
      <c r="Y101" s="52"/>
      <c r="Z101" s="52"/>
      <c r="AA101" s="63"/>
      <c r="AB101" s="52"/>
      <c r="AC101" s="52"/>
      <c r="AD101" s="52"/>
      <c r="AE101" s="52"/>
      <c r="AF101" s="52"/>
      <c r="AG101" s="52"/>
      <c r="AH101" s="5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</row>
    <row r="102" spans="1:53" x14ac:dyDescent="0.3">
      <c r="A102" s="3" t="str">
        <f t="shared" si="11"/>
        <v>53h</v>
      </c>
      <c r="B102" s="3" t="str">
        <f t="shared" si="12"/>
        <v>000000000000</v>
      </c>
      <c r="C102" s="21" t="str">
        <f t="shared" si="9"/>
        <v>0</v>
      </c>
      <c r="D102" s="21" t="str">
        <f t="shared" si="10"/>
        <v>0</v>
      </c>
      <c r="E102" s="5"/>
      <c r="F102" s="21"/>
      <c r="G102" s="21"/>
      <c r="H102" s="3"/>
      <c r="I102" s="52"/>
      <c r="J102" s="18"/>
      <c r="K102" s="3"/>
      <c r="L102" s="65"/>
      <c r="M102" s="3"/>
      <c r="N102" s="3"/>
      <c r="O102" s="65"/>
      <c r="P102" s="3"/>
      <c r="Q102" s="3"/>
      <c r="R102" s="3"/>
      <c r="S102" s="3"/>
      <c r="T102" s="3"/>
      <c r="U102" s="21"/>
      <c r="V102" s="64"/>
      <c r="W102" s="53"/>
      <c r="X102" s="52"/>
      <c r="Y102" s="52"/>
      <c r="Z102" s="52"/>
      <c r="AA102" s="63"/>
      <c r="AB102" s="52"/>
      <c r="AC102" s="52"/>
      <c r="AD102" s="52"/>
      <c r="AE102" s="52"/>
      <c r="AF102" s="52"/>
      <c r="AG102" s="52"/>
      <c r="AH102" s="5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</row>
    <row r="103" spans="1:53" x14ac:dyDescent="0.3">
      <c r="A103" s="3" t="str">
        <f t="shared" si="11"/>
        <v>54h</v>
      </c>
      <c r="B103" s="3" t="str">
        <f t="shared" si="12"/>
        <v>000000000000</v>
      </c>
      <c r="C103" s="21" t="str">
        <f t="shared" si="9"/>
        <v>0</v>
      </c>
      <c r="D103" s="21" t="str">
        <f t="shared" si="10"/>
        <v>0</v>
      </c>
      <c r="E103" s="5"/>
      <c r="F103" s="21"/>
      <c r="G103" s="21"/>
      <c r="H103" s="3"/>
      <c r="I103" s="52"/>
      <c r="J103" s="18"/>
      <c r="K103" s="3"/>
      <c r="L103" s="65"/>
      <c r="M103" s="3"/>
      <c r="N103" s="3"/>
      <c r="O103" s="65"/>
      <c r="P103" s="3"/>
      <c r="Q103" s="3"/>
      <c r="R103" s="3"/>
      <c r="S103" s="3"/>
      <c r="T103" s="3"/>
      <c r="U103" s="21"/>
      <c r="V103" s="64"/>
      <c r="W103" s="53"/>
      <c r="X103" s="52"/>
      <c r="Y103" s="52"/>
      <c r="Z103" s="52"/>
      <c r="AA103" s="63"/>
      <c r="AB103" s="52"/>
      <c r="AC103" s="52"/>
      <c r="AD103" s="52"/>
      <c r="AE103" s="52"/>
      <c r="AF103" s="52"/>
      <c r="AG103" s="52"/>
      <c r="AH103" s="5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</row>
    <row r="104" spans="1:53" x14ac:dyDescent="0.3">
      <c r="A104" s="3" t="str">
        <f t="shared" si="11"/>
        <v>55h</v>
      </c>
      <c r="B104" s="3" t="str">
        <f t="shared" si="12"/>
        <v>000000000000</v>
      </c>
      <c r="C104" s="21" t="str">
        <f t="shared" si="9"/>
        <v>0</v>
      </c>
      <c r="D104" s="21" t="str">
        <f t="shared" si="10"/>
        <v>0</v>
      </c>
      <c r="E104" s="5"/>
      <c r="F104" s="21"/>
      <c r="G104" s="21"/>
      <c r="H104" s="3"/>
      <c r="I104" s="52"/>
      <c r="J104" s="18"/>
      <c r="K104" s="3"/>
      <c r="L104" s="65"/>
      <c r="M104" s="3"/>
      <c r="N104" s="3"/>
      <c r="O104" s="65"/>
      <c r="P104" s="3"/>
      <c r="Q104" s="3"/>
      <c r="R104" s="3"/>
      <c r="S104" s="3"/>
      <c r="T104" s="3"/>
      <c r="U104" s="21"/>
      <c r="V104" s="64"/>
      <c r="W104" s="53"/>
      <c r="X104" s="52"/>
      <c r="Y104" s="52"/>
      <c r="Z104" s="52"/>
      <c r="AA104" s="63"/>
      <c r="AB104" s="52"/>
      <c r="AC104" s="52"/>
      <c r="AD104" s="52"/>
      <c r="AE104" s="52"/>
      <c r="AF104" s="52"/>
      <c r="AG104" s="52"/>
      <c r="AH104" s="5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</row>
    <row r="105" spans="1:53" x14ac:dyDescent="0.3">
      <c r="A105" s="3" t="str">
        <f t="shared" si="11"/>
        <v>56h</v>
      </c>
      <c r="B105" s="3" t="str">
        <f t="shared" si="12"/>
        <v>000000000000</v>
      </c>
      <c r="C105" s="21" t="str">
        <f t="shared" si="9"/>
        <v>0</v>
      </c>
      <c r="D105" s="21" t="str">
        <f t="shared" si="10"/>
        <v>0</v>
      </c>
      <c r="E105" s="5"/>
      <c r="F105" s="21"/>
      <c r="G105" s="21"/>
      <c r="H105" s="3"/>
      <c r="I105" s="52"/>
      <c r="J105" s="18"/>
      <c r="K105" s="3"/>
      <c r="L105" s="65"/>
      <c r="M105" s="3"/>
      <c r="N105" s="3"/>
      <c r="O105" s="65"/>
      <c r="P105" s="3"/>
      <c r="Q105" s="3"/>
      <c r="R105" s="3"/>
      <c r="S105" s="3"/>
      <c r="T105" s="3"/>
      <c r="U105" s="21"/>
      <c r="V105" s="64"/>
      <c r="W105" s="53"/>
      <c r="X105" s="52"/>
      <c r="Y105" s="52"/>
      <c r="Z105" s="52"/>
      <c r="AA105" s="63"/>
      <c r="AB105" s="52"/>
      <c r="AC105" s="52"/>
      <c r="AD105" s="52"/>
      <c r="AE105" s="52"/>
      <c r="AF105" s="52"/>
      <c r="AG105" s="52"/>
      <c r="AH105" s="5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</row>
    <row r="106" spans="1:53" x14ac:dyDescent="0.3">
      <c r="A106" s="3" t="str">
        <f t="shared" si="11"/>
        <v>57h</v>
      </c>
      <c r="B106" s="3" t="str">
        <f t="shared" si="12"/>
        <v>000000000000</v>
      </c>
      <c r="C106" s="21" t="str">
        <f t="shared" si="9"/>
        <v>0</v>
      </c>
      <c r="D106" s="21" t="str">
        <f t="shared" si="10"/>
        <v>0</v>
      </c>
      <c r="E106" s="5"/>
      <c r="F106" s="21"/>
      <c r="G106" s="21"/>
      <c r="H106" s="3"/>
      <c r="I106" s="52"/>
      <c r="J106" s="18"/>
      <c r="K106" s="3"/>
      <c r="L106" s="65"/>
      <c r="M106" s="3"/>
      <c r="N106" s="3"/>
      <c r="O106" s="65"/>
      <c r="P106" s="3"/>
      <c r="Q106" s="3"/>
      <c r="R106" s="3"/>
      <c r="S106" s="3"/>
      <c r="T106" s="3"/>
      <c r="U106" s="21"/>
      <c r="V106" s="64"/>
      <c r="W106" s="53"/>
      <c r="X106" s="52"/>
      <c r="Y106" s="52"/>
      <c r="Z106" s="52"/>
      <c r="AA106" s="63"/>
      <c r="AB106" s="52"/>
      <c r="AC106" s="52"/>
      <c r="AD106" s="52"/>
      <c r="AE106" s="52"/>
      <c r="AF106" s="52"/>
      <c r="AG106" s="52"/>
      <c r="AH106" s="5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</row>
    <row r="107" spans="1:53" x14ac:dyDescent="0.3">
      <c r="A107" s="3" t="str">
        <f t="shared" si="11"/>
        <v>58h</v>
      </c>
      <c r="B107" s="3" t="str">
        <f t="shared" si="12"/>
        <v>000000000000</v>
      </c>
      <c r="C107" s="21" t="str">
        <f t="shared" si="9"/>
        <v>0</v>
      </c>
      <c r="D107" s="21" t="str">
        <f t="shared" si="10"/>
        <v>0</v>
      </c>
      <c r="E107" s="5"/>
      <c r="F107" s="21"/>
      <c r="G107" s="21"/>
      <c r="H107" s="3"/>
      <c r="I107" s="52"/>
      <c r="J107" s="18"/>
      <c r="K107" s="3"/>
      <c r="L107" s="65"/>
      <c r="M107" s="3"/>
      <c r="N107" s="3"/>
      <c r="O107" s="65"/>
      <c r="P107" s="3"/>
      <c r="Q107" s="3"/>
      <c r="R107" s="3"/>
      <c r="S107" s="3"/>
      <c r="T107" s="3"/>
      <c r="U107" s="21"/>
      <c r="V107" s="64"/>
      <c r="W107" s="53"/>
      <c r="X107" s="52"/>
      <c r="Y107" s="52"/>
      <c r="Z107" s="52"/>
      <c r="AA107" s="63"/>
      <c r="AB107" s="52"/>
      <c r="AC107" s="52"/>
      <c r="AD107" s="52"/>
      <c r="AE107" s="52"/>
      <c r="AF107" s="52"/>
      <c r="AG107" s="52"/>
      <c r="AH107" s="5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</row>
    <row r="108" spans="1:53" x14ac:dyDescent="0.3">
      <c r="A108" s="3" t="str">
        <f t="shared" si="11"/>
        <v>59h</v>
      </c>
      <c r="B108" s="3" t="str">
        <f t="shared" si="12"/>
        <v>000000000000</v>
      </c>
      <c r="C108" s="21" t="str">
        <f t="shared" si="9"/>
        <v>0</v>
      </c>
      <c r="D108" s="21" t="str">
        <f t="shared" si="10"/>
        <v>0</v>
      </c>
      <c r="E108" s="5"/>
      <c r="F108" s="21"/>
      <c r="G108" s="21"/>
      <c r="H108" s="3"/>
      <c r="I108" s="52"/>
      <c r="J108" s="18"/>
      <c r="K108" s="3"/>
      <c r="L108" s="65"/>
      <c r="M108" s="3"/>
      <c r="N108" s="3"/>
      <c r="O108" s="65"/>
      <c r="P108" s="3"/>
      <c r="Q108" s="3"/>
      <c r="R108" s="3"/>
      <c r="S108" s="3"/>
      <c r="T108" s="3"/>
      <c r="U108" s="21"/>
      <c r="V108" s="64"/>
      <c r="W108" s="53"/>
      <c r="X108" s="52"/>
      <c r="Y108" s="52"/>
      <c r="Z108" s="52"/>
      <c r="AA108" s="63"/>
      <c r="AB108" s="52"/>
      <c r="AC108" s="52"/>
      <c r="AD108" s="52"/>
      <c r="AE108" s="52"/>
      <c r="AF108" s="52"/>
      <c r="AG108" s="52"/>
      <c r="AH108" s="5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</row>
    <row r="109" spans="1:53" x14ac:dyDescent="0.3">
      <c r="A109" s="3" t="str">
        <f t="shared" si="11"/>
        <v>5Ah</v>
      </c>
      <c r="B109" s="3" t="str">
        <f t="shared" si="12"/>
        <v>000000000000</v>
      </c>
      <c r="C109" s="21" t="str">
        <f t="shared" si="9"/>
        <v>0</v>
      </c>
      <c r="D109" s="21" t="str">
        <f t="shared" si="10"/>
        <v>0</v>
      </c>
      <c r="E109" s="5"/>
      <c r="F109" s="21"/>
      <c r="G109" s="21"/>
      <c r="H109" s="3"/>
      <c r="I109" s="52"/>
      <c r="J109" s="18"/>
      <c r="K109" s="3"/>
      <c r="L109" s="65"/>
      <c r="M109" s="3"/>
      <c r="N109" s="3"/>
      <c r="O109" s="65"/>
      <c r="P109" s="3"/>
      <c r="Q109" s="3"/>
      <c r="R109" s="3"/>
      <c r="S109" s="3"/>
      <c r="T109" s="3"/>
      <c r="U109" s="21"/>
      <c r="V109" s="64"/>
      <c r="W109" s="53"/>
      <c r="X109" s="52"/>
      <c r="Y109" s="52"/>
      <c r="Z109" s="52"/>
      <c r="AA109" s="63"/>
      <c r="AB109" s="52"/>
      <c r="AC109" s="52"/>
      <c r="AD109" s="52"/>
      <c r="AE109" s="52"/>
      <c r="AF109" s="52"/>
      <c r="AG109" s="52"/>
      <c r="AH109" s="5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</row>
    <row r="110" spans="1:53" x14ac:dyDescent="0.3">
      <c r="A110" s="3" t="str">
        <f t="shared" si="11"/>
        <v>5Bh</v>
      </c>
      <c r="B110" s="3" t="str">
        <f t="shared" si="12"/>
        <v>000000000000</v>
      </c>
      <c r="C110" s="21" t="str">
        <f t="shared" si="9"/>
        <v>0</v>
      </c>
      <c r="D110" s="21" t="str">
        <f t="shared" si="10"/>
        <v>0</v>
      </c>
      <c r="E110" s="5"/>
      <c r="F110" s="21"/>
      <c r="G110" s="21"/>
      <c r="H110" s="3"/>
      <c r="I110" s="52"/>
      <c r="J110" s="18"/>
      <c r="K110" s="3"/>
      <c r="L110" s="65"/>
      <c r="M110" s="3"/>
      <c r="N110" s="3"/>
      <c r="O110" s="65"/>
      <c r="P110" s="3"/>
      <c r="Q110" s="3"/>
      <c r="R110" s="3"/>
      <c r="S110" s="3"/>
      <c r="T110" s="3"/>
      <c r="U110" s="21"/>
      <c r="V110" s="64"/>
      <c r="W110" s="53"/>
      <c r="X110" s="52"/>
      <c r="Y110" s="52"/>
      <c r="Z110" s="52"/>
      <c r="AA110" s="63"/>
      <c r="AB110" s="52"/>
      <c r="AC110" s="52"/>
      <c r="AD110" s="52"/>
      <c r="AE110" s="52"/>
      <c r="AF110" s="52"/>
      <c r="AG110" s="52"/>
      <c r="AH110" s="5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</row>
    <row r="111" spans="1:53" x14ac:dyDescent="0.3">
      <c r="A111" s="3" t="str">
        <f t="shared" si="11"/>
        <v>5Ch</v>
      </c>
      <c r="B111" s="3" t="str">
        <f t="shared" si="12"/>
        <v>000000000000</v>
      </c>
      <c r="C111" s="21" t="str">
        <f t="shared" si="9"/>
        <v>0</v>
      </c>
      <c r="D111" s="21" t="str">
        <f t="shared" si="10"/>
        <v>0</v>
      </c>
      <c r="E111" s="5"/>
      <c r="F111" s="21"/>
      <c r="G111" s="21"/>
      <c r="H111" s="3"/>
      <c r="I111" s="52"/>
      <c r="J111" s="18"/>
      <c r="K111" s="3"/>
      <c r="L111" s="65"/>
      <c r="M111" s="3"/>
      <c r="N111" s="3"/>
      <c r="O111" s="65"/>
      <c r="P111" s="3"/>
      <c r="Q111" s="3"/>
      <c r="R111" s="3"/>
      <c r="S111" s="3"/>
      <c r="T111" s="3"/>
      <c r="U111" s="21"/>
      <c r="V111" s="64"/>
      <c r="W111" s="53"/>
      <c r="X111" s="52"/>
      <c r="Y111" s="52"/>
      <c r="Z111" s="52"/>
      <c r="AA111" s="63"/>
      <c r="AB111" s="52"/>
      <c r="AC111" s="52"/>
      <c r="AD111" s="52"/>
      <c r="AE111" s="52"/>
      <c r="AF111" s="52"/>
      <c r="AG111" s="52"/>
      <c r="AH111" s="5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</row>
    <row r="112" spans="1:53" x14ac:dyDescent="0.3">
      <c r="A112" s="3" t="str">
        <f t="shared" si="11"/>
        <v>5Dh</v>
      </c>
      <c r="B112" s="3" t="str">
        <f t="shared" si="12"/>
        <v>000000000000</v>
      </c>
      <c r="C112" s="21" t="str">
        <f t="shared" si="9"/>
        <v>0</v>
      </c>
      <c r="D112" s="21" t="str">
        <f t="shared" si="10"/>
        <v>0</v>
      </c>
      <c r="E112" s="5"/>
      <c r="F112" s="21"/>
      <c r="G112" s="21"/>
      <c r="H112" s="3"/>
      <c r="I112" s="52"/>
      <c r="J112" s="18"/>
      <c r="K112" s="3"/>
      <c r="L112" s="65"/>
      <c r="M112" s="3"/>
      <c r="N112" s="3"/>
      <c r="O112" s="65"/>
      <c r="P112" s="3"/>
      <c r="Q112" s="3"/>
      <c r="R112" s="3"/>
      <c r="S112" s="3"/>
      <c r="T112" s="3"/>
      <c r="U112" s="21"/>
      <c r="V112" s="64"/>
      <c r="W112" s="53"/>
      <c r="X112" s="52"/>
      <c r="Y112" s="52"/>
      <c r="Z112" s="52"/>
      <c r="AA112" s="63"/>
      <c r="AB112" s="52"/>
      <c r="AC112" s="52"/>
      <c r="AD112" s="52"/>
      <c r="AE112" s="52"/>
      <c r="AF112" s="52"/>
      <c r="AG112" s="52"/>
      <c r="AH112" s="5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</row>
    <row r="113" spans="1:53" x14ac:dyDescent="0.3">
      <c r="A113" s="3" t="str">
        <f t="shared" si="11"/>
        <v>5Eh</v>
      </c>
      <c r="B113" s="3" t="str">
        <f t="shared" si="12"/>
        <v>000000000000</v>
      </c>
      <c r="C113" s="21" t="str">
        <f t="shared" si="9"/>
        <v>0</v>
      </c>
      <c r="D113" s="21" t="str">
        <f t="shared" si="10"/>
        <v>0</v>
      </c>
      <c r="E113" s="5"/>
      <c r="F113" s="21"/>
      <c r="G113" s="21"/>
      <c r="H113" s="3"/>
      <c r="I113" s="52"/>
      <c r="J113" s="18"/>
      <c r="K113" s="3"/>
      <c r="L113" s="65"/>
      <c r="M113" s="3"/>
      <c r="N113" s="3"/>
      <c r="O113" s="65"/>
      <c r="P113" s="3"/>
      <c r="Q113" s="3"/>
      <c r="R113" s="3"/>
      <c r="S113" s="3"/>
      <c r="T113" s="3"/>
      <c r="U113" s="21"/>
      <c r="V113" s="64"/>
      <c r="W113" s="53"/>
      <c r="X113" s="52"/>
      <c r="Y113" s="52"/>
      <c r="Z113" s="52"/>
      <c r="AA113" s="63"/>
      <c r="AB113" s="52"/>
      <c r="AC113" s="52"/>
      <c r="AD113" s="52"/>
      <c r="AE113" s="52"/>
      <c r="AF113" s="52"/>
      <c r="AG113" s="52"/>
      <c r="AH113" s="5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</row>
    <row r="114" spans="1:53" x14ac:dyDescent="0.3">
      <c r="A114" s="3" t="str">
        <f t="shared" si="11"/>
        <v>5Fh</v>
      </c>
      <c r="B114" s="3" t="str">
        <f t="shared" si="12"/>
        <v>000000000000</v>
      </c>
      <c r="C114" s="21" t="str">
        <f t="shared" si="9"/>
        <v>0</v>
      </c>
      <c r="D114" s="21" t="str">
        <f t="shared" si="10"/>
        <v>0</v>
      </c>
      <c r="E114" s="5"/>
      <c r="F114" s="21"/>
      <c r="G114" s="21"/>
      <c r="H114" s="3"/>
      <c r="I114" s="52"/>
      <c r="J114" s="18"/>
      <c r="K114" s="3"/>
      <c r="L114" s="65"/>
      <c r="M114" s="3"/>
      <c r="N114" s="3"/>
      <c r="O114" s="65"/>
      <c r="P114" s="3"/>
      <c r="Q114" s="3"/>
      <c r="R114" s="3"/>
      <c r="S114" s="3"/>
      <c r="T114" s="3"/>
      <c r="U114" s="21"/>
      <c r="V114" s="64"/>
      <c r="W114" s="53"/>
      <c r="X114" s="52"/>
      <c r="Y114" s="52"/>
      <c r="Z114" s="52"/>
      <c r="AA114" s="63"/>
      <c r="AB114" s="52"/>
      <c r="AC114" s="52"/>
      <c r="AD114" s="52"/>
      <c r="AE114" s="52"/>
      <c r="AF114" s="52"/>
      <c r="AG114" s="52"/>
      <c r="AH114" s="5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</row>
    <row r="115" spans="1:53" x14ac:dyDescent="0.3">
      <c r="A115" s="3" t="str">
        <f t="shared" si="11"/>
        <v>60h</v>
      </c>
      <c r="B115" s="3" t="str">
        <f t="shared" si="12"/>
        <v>000000000000</v>
      </c>
      <c r="C115" s="21" t="str">
        <f t="shared" ref="C115:C146" si="13">BIN2HEX(
IF(ISBLANK(F115),0,F115) &amp;
IF(ISBLANK(G115),0,G115)&amp;
IF(ISBLANK(H115),0,H115)&amp;
IF(ISBLANK(I115),0,I115) &amp;
IF(ISBLANK(J115),0,J115) &amp;
IF(ISBLANK(K115),0,K115)&amp;
IF(ISBLANK(L115),0,L115) )</f>
        <v>0</v>
      </c>
      <c r="D115" s="21" t="str">
        <f t="shared" ref="D115:D146" si="14">BIN2HEX(
IF(ISBLANK(M115),0,M115)&amp;
IF(ISBLANK(N115),0,N115) &amp;
IF(ISBLANK(O115),0,O115)
)</f>
        <v>0</v>
      </c>
      <c r="E115" s="5"/>
      <c r="F115" s="21"/>
      <c r="G115" s="21"/>
      <c r="H115" s="3"/>
      <c r="I115" s="52"/>
      <c r="J115" s="18"/>
      <c r="K115" s="3"/>
      <c r="L115" s="65"/>
      <c r="M115" s="3"/>
      <c r="N115" s="3"/>
      <c r="O115" s="65"/>
      <c r="P115" s="3"/>
      <c r="Q115" s="3"/>
      <c r="R115" s="3"/>
      <c r="S115" s="3"/>
      <c r="T115" s="3"/>
      <c r="U115" s="21"/>
      <c r="V115" s="64"/>
      <c r="W115" s="53"/>
      <c r="X115" s="52"/>
      <c r="Y115" s="52"/>
      <c r="Z115" s="52"/>
      <c r="AA115" s="63"/>
      <c r="AB115" s="52"/>
      <c r="AC115" s="52"/>
      <c r="AD115" s="52"/>
      <c r="AE115" s="52"/>
      <c r="AF115" s="52"/>
      <c r="AG115" s="52"/>
      <c r="AH115" s="5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</row>
    <row r="116" spans="1:53" x14ac:dyDescent="0.3">
      <c r="A116" s="3" t="str">
        <f t="shared" ref="A116:A146" si="15">DEC2HEX(HEX2DEC(LEFT(A115,LEN(A115)-1))+1)&amp;"h"</f>
        <v>61h</v>
      </c>
      <c r="B116" s="3" t="str">
        <f t="shared" si="12"/>
        <v>000000000000</v>
      </c>
      <c r="C116" s="21" t="str">
        <f t="shared" si="13"/>
        <v>0</v>
      </c>
      <c r="D116" s="21" t="str">
        <f t="shared" si="14"/>
        <v>0</v>
      </c>
      <c r="E116" s="5"/>
      <c r="F116" s="21"/>
      <c r="G116" s="21"/>
      <c r="H116" s="3"/>
      <c r="I116" s="52"/>
      <c r="J116" s="18"/>
      <c r="K116" s="3"/>
      <c r="L116" s="65"/>
      <c r="M116" s="3"/>
      <c r="N116" s="3"/>
      <c r="O116" s="65"/>
      <c r="P116" s="3"/>
      <c r="Q116" s="3"/>
      <c r="R116" s="3"/>
      <c r="S116" s="3"/>
      <c r="T116" s="3"/>
      <c r="U116" s="21"/>
      <c r="V116" s="64"/>
      <c r="W116" s="53"/>
      <c r="X116" s="52"/>
      <c r="Y116" s="52"/>
      <c r="Z116" s="52"/>
      <c r="AA116" s="63"/>
      <c r="AB116" s="52"/>
      <c r="AC116" s="52"/>
      <c r="AD116" s="52"/>
      <c r="AE116" s="52"/>
      <c r="AF116" s="52"/>
      <c r="AG116" s="52"/>
      <c r="AH116" s="5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</row>
    <row r="117" spans="1:53" x14ac:dyDescent="0.3">
      <c r="A117" s="3" t="str">
        <f t="shared" si="15"/>
        <v>62h</v>
      </c>
      <c r="B117" s="3" t="str">
        <f t="shared" si="12"/>
        <v>000000000000</v>
      </c>
      <c r="C117" s="21" t="str">
        <f t="shared" si="13"/>
        <v>0</v>
      </c>
      <c r="D117" s="21" t="str">
        <f t="shared" si="14"/>
        <v>0</v>
      </c>
      <c r="E117" s="5"/>
      <c r="F117" s="21"/>
      <c r="G117" s="21"/>
      <c r="H117" s="3"/>
      <c r="I117" s="52"/>
      <c r="J117" s="18"/>
      <c r="K117" s="3"/>
      <c r="L117" s="65"/>
      <c r="M117" s="3"/>
      <c r="N117" s="3"/>
      <c r="O117" s="65"/>
      <c r="P117" s="3"/>
      <c r="Q117" s="3"/>
      <c r="R117" s="3"/>
      <c r="S117" s="3"/>
      <c r="T117" s="3"/>
      <c r="U117" s="21"/>
      <c r="V117" s="64"/>
      <c r="W117" s="53"/>
      <c r="X117" s="52"/>
      <c r="Y117" s="52"/>
      <c r="Z117" s="52"/>
      <c r="AA117" s="63"/>
      <c r="AB117" s="52"/>
      <c r="AC117" s="52"/>
      <c r="AD117" s="52"/>
      <c r="AE117" s="52"/>
      <c r="AF117" s="52"/>
      <c r="AG117" s="52"/>
      <c r="AH117" s="5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</row>
    <row r="118" spans="1:53" x14ac:dyDescent="0.3">
      <c r="A118" s="3" t="str">
        <f t="shared" si="15"/>
        <v>63h</v>
      </c>
      <c r="B118" s="3" t="str">
        <f t="shared" si="12"/>
        <v>000000000000</v>
      </c>
      <c r="C118" s="21" t="str">
        <f t="shared" si="13"/>
        <v>0</v>
      </c>
      <c r="D118" s="21" t="str">
        <f t="shared" si="14"/>
        <v>0</v>
      </c>
      <c r="E118" s="5"/>
      <c r="F118" s="21"/>
      <c r="G118" s="21"/>
      <c r="H118" s="3"/>
      <c r="I118" s="52"/>
      <c r="J118" s="18"/>
      <c r="K118" s="3"/>
      <c r="L118" s="65"/>
      <c r="M118" s="3"/>
      <c r="N118" s="3"/>
      <c r="O118" s="65"/>
      <c r="P118" s="3"/>
      <c r="Q118" s="3"/>
      <c r="R118" s="3"/>
      <c r="S118" s="3"/>
      <c r="T118" s="3"/>
      <c r="U118" s="21"/>
      <c r="V118" s="64"/>
      <c r="W118" s="53"/>
      <c r="X118" s="52"/>
      <c r="Y118" s="52"/>
      <c r="Z118" s="52"/>
      <c r="AA118" s="63"/>
      <c r="AB118" s="52"/>
      <c r="AC118" s="52"/>
      <c r="AD118" s="52"/>
      <c r="AE118" s="52"/>
      <c r="AF118" s="52"/>
      <c r="AG118" s="52"/>
      <c r="AH118" s="5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</row>
    <row r="119" spans="1:53" x14ac:dyDescent="0.3">
      <c r="A119" s="3" t="str">
        <f t="shared" si="15"/>
        <v>64h</v>
      </c>
      <c r="B119" s="3" t="str">
        <f t="shared" si="12"/>
        <v>000000000000</v>
      </c>
      <c r="C119" s="21" t="str">
        <f t="shared" si="13"/>
        <v>0</v>
      </c>
      <c r="D119" s="21" t="str">
        <f t="shared" si="14"/>
        <v>0</v>
      </c>
      <c r="E119" s="5"/>
      <c r="F119" s="21"/>
      <c r="G119" s="21"/>
      <c r="H119" s="3"/>
      <c r="I119" s="52"/>
      <c r="J119" s="18"/>
      <c r="K119" s="3"/>
      <c r="L119" s="65"/>
      <c r="M119" s="3"/>
      <c r="N119" s="3"/>
      <c r="O119" s="65"/>
      <c r="P119" s="3"/>
      <c r="Q119" s="3"/>
      <c r="R119" s="3"/>
      <c r="S119" s="3"/>
      <c r="T119" s="3"/>
      <c r="U119" s="21"/>
      <c r="V119" s="64"/>
      <c r="W119" s="53"/>
      <c r="X119" s="52"/>
      <c r="Y119" s="52"/>
      <c r="Z119" s="52"/>
      <c r="AA119" s="63"/>
      <c r="AB119" s="52"/>
      <c r="AC119" s="52"/>
      <c r="AD119" s="52"/>
      <c r="AE119" s="52"/>
      <c r="AF119" s="52"/>
      <c r="AG119" s="52"/>
      <c r="AH119" s="5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</row>
    <row r="120" spans="1:53" x14ac:dyDescent="0.3">
      <c r="A120" s="3" t="str">
        <f t="shared" si="15"/>
        <v>65h</v>
      </c>
      <c r="B120" s="3" t="str">
        <f t="shared" si="12"/>
        <v>000000000000</v>
      </c>
      <c r="C120" s="21" t="str">
        <f t="shared" si="13"/>
        <v>0</v>
      </c>
      <c r="D120" s="21" t="str">
        <f t="shared" si="14"/>
        <v>0</v>
      </c>
      <c r="E120" s="5"/>
      <c r="F120" s="21"/>
      <c r="G120" s="21"/>
      <c r="H120" s="3"/>
      <c r="I120" s="52"/>
      <c r="J120" s="18"/>
      <c r="K120" s="3"/>
      <c r="L120" s="65"/>
      <c r="M120" s="3"/>
      <c r="N120" s="3"/>
      <c r="O120" s="65"/>
      <c r="P120" s="3"/>
      <c r="Q120" s="3"/>
      <c r="R120" s="3"/>
      <c r="S120" s="3"/>
      <c r="T120" s="3"/>
      <c r="U120" s="21"/>
      <c r="V120" s="64"/>
      <c r="W120" s="53"/>
      <c r="X120" s="52"/>
      <c r="Y120" s="52"/>
      <c r="Z120" s="52"/>
      <c r="AA120" s="63"/>
      <c r="AB120" s="52"/>
      <c r="AC120" s="52"/>
      <c r="AD120" s="52"/>
      <c r="AE120" s="52"/>
      <c r="AF120" s="52"/>
      <c r="AG120" s="52"/>
      <c r="AH120" s="5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</row>
    <row r="121" spans="1:53" x14ac:dyDescent="0.3">
      <c r="A121" s="3" t="str">
        <f t="shared" si="15"/>
        <v>66h</v>
      </c>
      <c r="B121" s="3" t="str">
        <f t="shared" si="12"/>
        <v>000000000000</v>
      </c>
      <c r="C121" s="21" t="str">
        <f t="shared" si="13"/>
        <v>0</v>
      </c>
      <c r="D121" s="21" t="str">
        <f t="shared" si="14"/>
        <v>0</v>
      </c>
      <c r="E121" s="5"/>
      <c r="F121" s="21"/>
      <c r="G121" s="21"/>
      <c r="H121" s="3"/>
      <c r="I121" s="52"/>
      <c r="J121" s="18"/>
      <c r="K121" s="3"/>
      <c r="L121" s="65"/>
      <c r="M121" s="3"/>
      <c r="N121" s="3"/>
      <c r="O121" s="65"/>
      <c r="P121" s="3"/>
      <c r="Q121" s="3"/>
      <c r="R121" s="3"/>
      <c r="S121" s="3"/>
      <c r="T121" s="3"/>
      <c r="U121" s="21"/>
      <c r="V121" s="64"/>
      <c r="W121" s="53"/>
      <c r="X121" s="52"/>
      <c r="Y121" s="52"/>
      <c r="Z121" s="52"/>
      <c r="AA121" s="63"/>
      <c r="AB121" s="52"/>
      <c r="AC121" s="52"/>
      <c r="AD121" s="52"/>
      <c r="AE121" s="52"/>
      <c r="AF121" s="52"/>
      <c r="AG121" s="52"/>
      <c r="AH121" s="5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</row>
    <row r="122" spans="1:53" x14ac:dyDescent="0.3">
      <c r="A122" s="3" t="str">
        <f t="shared" si="15"/>
        <v>67h</v>
      </c>
      <c r="B122" s="3" t="str">
        <f t="shared" si="12"/>
        <v>000000000000</v>
      </c>
      <c r="C122" s="21" t="str">
        <f t="shared" si="13"/>
        <v>0</v>
      </c>
      <c r="D122" s="21" t="str">
        <f t="shared" si="14"/>
        <v>0</v>
      </c>
      <c r="E122" s="5"/>
      <c r="F122" s="21"/>
      <c r="G122" s="21"/>
      <c r="H122" s="3"/>
      <c r="I122" s="52"/>
      <c r="J122" s="18"/>
      <c r="K122" s="3"/>
      <c r="L122" s="65"/>
      <c r="M122" s="3"/>
      <c r="N122" s="3"/>
      <c r="O122" s="65"/>
      <c r="P122" s="3"/>
      <c r="Q122" s="3"/>
      <c r="R122" s="3"/>
      <c r="S122" s="3"/>
      <c r="T122" s="3"/>
      <c r="U122" s="21"/>
      <c r="V122" s="64"/>
      <c r="W122" s="53"/>
      <c r="X122" s="52"/>
      <c r="Y122" s="52"/>
      <c r="Z122" s="52"/>
      <c r="AA122" s="63"/>
      <c r="AB122" s="52"/>
      <c r="AC122" s="52"/>
      <c r="AD122" s="52"/>
      <c r="AE122" s="52"/>
      <c r="AF122" s="52"/>
      <c r="AG122" s="52"/>
      <c r="AH122" s="5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</row>
    <row r="123" spans="1:53" x14ac:dyDescent="0.3">
      <c r="A123" s="3" t="str">
        <f t="shared" si="15"/>
        <v>68h</v>
      </c>
      <c r="B123" s="3" t="str">
        <f t="shared" si="12"/>
        <v>000000000000</v>
      </c>
      <c r="C123" s="21" t="str">
        <f t="shared" si="13"/>
        <v>0</v>
      </c>
      <c r="D123" s="21" t="str">
        <f t="shared" si="14"/>
        <v>0</v>
      </c>
      <c r="E123" s="5"/>
      <c r="F123" s="21"/>
      <c r="G123" s="21"/>
      <c r="H123" s="3"/>
      <c r="I123" s="52"/>
      <c r="J123" s="18"/>
      <c r="K123" s="3"/>
      <c r="L123" s="65"/>
      <c r="M123" s="3"/>
      <c r="N123" s="3"/>
      <c r="O123" s="65"/>
      <c r="P123" s="3"/>
      <c r="Q123" s="3"/>
      <c r="R123" s="3"/>
      <c r="S123" s="3"/>
      <c r="T123" s="3"/>
      <c r="U123" s="21"/>
      <c r="V123" s="64"/>
      <c r="W123" s="53"/>
      <c r="X123" s="52"/>
      <c r="Y123" s="52"/>
      <c r="Z123" s="52"/>
      <c r="AA123" s="63"/>
      <c r="AB123" s="52"/>
      <c r="AC123" s="52"/>
      <c r="AD123" s="52"/>
      <c r="AE123" s="52"/>
      <c r="AF123" s="52"/>
      <c r="AG123" s="52"/>
      <c r="AH123" s="5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</row>
    <row r="124" spans="1:53" x14ac:dyDescent="0.3">
      <c r="A124" s="3" t="str">
        <f t="shared" si="15"/>
        <v>69h</v>
      </c>
      <c r="B124" s="3" t="str">
        <f t="shared" si="12"/>
        <v>000000000000</v>
      </c>
      <c r="C124" s="21" t="str">
        <f t="shared" si="13"/>
        <v>0</v>
      </c>
      <c r="D124" s="21" t="str">
        <f t="shared" si="14"/>
        <v>0</v>
      </c>
      <c r="E124" s="5"/>
      <c r="F124" s="21"/>
      <c r="G124" s="21"/>
      <c r="H124" s="3"/>
      <c r="I124" s="52"/>
      <c r="J124" s="18"/>
      <c r="K124" s="3"/>
      <c r="L124" s="65"/>
      <c r="M124" s="3"/>
      <c r="N124" s="3"/>
      <c r="O124" s="65"/>
      <c r="P124" s="3"/>
      <c r="Q124" s="3"/>
      <c r="R124" s="3"/>
      <c r="S124" s="3"/>
      <c r="T124" s="3"/>
      <c r="U124" s="21"/>
      <c r="V124" s="64"/>
      <c r="W124" s="53"/>
      <c r="X124" s="52"/>
      <c r="Y124" s="52"/>
      <c r="Z124" s="52"/>
      <c r="AA124" s="63"/>
      <c r="AB124" s="52"/>
      <c r="AC124" s="52"/>
      <c r="AD124" s="52"/>
      <c r="AE124" s="52"/>
      <c r="AF124" s="52"/>
      <c r="AG124" s="52"/>
      <c r="AH124" s="5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</row>
    <row r="125" spans="1:53" x14ac:dyDescent="0.3">
      <c r="A125" s="3" t="str">
        <f t="shared" si="15"/>
        <v>6Ah</v>
      </c>
      <c r="B125" s="3" t="str">
        <f t="shared" ref="B125:B146" si="16">BIN2HEX(IF(ISBLANK(F125),0,F125)&amp;
IF(ISBLANK(G125),0,G125)&amp;
IF(ISBLANK(H125),0,H125)&amp;
 IF(ISBLANK(I125),0,I125)&amp;
IF(ISBLANK(J125),0,J125) &amp;
IF(ISBLANK(K125),0,K125)&amp;
IF(ISBLANK(L125),0,L125) &amp;
IF(ISBLANK(M125),0,M125)&amp;
IF(ISBLANK(N125),0,N125),  2)
 &amp;BIN2HEX(
IF(ISBLANK(O125),0,O125)&amp;
IF(ISBLANK(P125),0,P125)&amp;
IF(ISBLANK(Q125),0,Q125)&amp;
IF(ISBLANK(R125),0,R125)&amp;
IF(ISBLANK(S125),0,S125)&amp;
IF(ISBLANK(T125),0,T125)&amp;
IF(ISBLANK(U125),0,U125), 2)
 &amp;BIN2HEX(
IF(ISBLANK(V125),0,V125)&amp;
IF(ISBLANK(W125),0,W125)&amp;
IF(ISBLANK(X125),0,X125)&amp;
IF(ISBLANK(Y125),0,Y125)&amp;
IF(ISBLANK(Z125),0,Z125)&amp;
IF(ISBLANK(AA125),0,AA125)&amp;
IF(ISBLANK(AB125),0,AB125)&amp;
IF(ISBLANK(AC125),0,AC125), 2)
 &amp;BIN2HEX(
IF(ISBLANK(AD125),0,AD125)&amp;
IF(ISBLANK(AE125),0,AE125)&amp;
IF(ISBLANK(AF125),0,AF125)&amp;
IF(ISBLANK(AG125),0,AG125)&amp;
IF(ISBLANK(AH125),0,AH125)&amp;
IF(ISBLANK(AI125),0,AI125)&amp;
IF(ISBLANK(AJ125),0,AJ125)&amp;
IF(ISBLANK(AK125),0,AK125), 2)
 &amp;BIN2HEX(
IF(ISBLANK(AL125),0,AL125)&amp;
IF(ISBLANK(AM125),0,AM125)&amp;
IF(ISBLANK(AN125),0,AN125)&amp;
IF(ISBLANK(AO125),0,AO125)&amp;
IF(ISBLANK(AP125),0,AP125)&amp;
IF(ISBLANK(AQ125),0,AQ125)&amp;
IF(ISBLANK(AR125),0,AR125)&amp;
IF(ISBLANK(AS125),0,AS125), 2)
 &amp;BIN2HEX(
IF(ISBLANK(AT125),0,AT125)&amp;
IF(ISBLANK(AU125),0,AU125)&amp;
IF(ISBLANK(AV125),0,AV125)&amp;
IF(ISBLANK(AW125),0,AW125)&amp;
IF(ISBLANK(AX125),0,AX125)&amp;
IF(ISBLANK(AY125),0,AY125)&amp;
IF(ISBLANK(AZ125),0,AZ125)&amp;
IF(ISBLANK(BA125),0,BA125), 2)</f>
        <v>000000000000</v>
      </c>
      <c r="C125" s="21" t="str">
        <f t="shared" si="13"/>
        <v>0</v>
      </c>
      <c r="D125" s="21" t="str">
        <f t="shared" si="14"/>
        <v>0</v>
      </c>
      <c r="E125" s="5"/>
      <c r="F125" s="21"/>
      <c r="G125" s="21"/>
      <c r="H125" s="3"/>
      <c r="I125" s="52"/>
      <c r="J125" s="18"/>
      <c r="K125" s="3"/>
      <c r="L125" s="65"/>
      <c r="M125" s="3"/>
      <c r="N125" s="3"/>
      <c r="O125" s="65"/>
      <c r="P125" s="3"/>
      <c r="Q125" s="3"/>
      <c r="R125" s="3"/>
      <c r="S125" s="3"/>
      <c r="T125" s="3"/>
      <c r="U125" s="21"/>
      <c r="V125" s="64"/>
      <c r="W125" s="53"/>
      <c r="X125" s="52"/>
      <c r="Y125" s="52"/>
      <c r="Z125" s="52"/>
      <c r="AA125" s="63"/>
      <c r="AB125" s="52"/>
      <c r="AC125" s="52"/>
      <c r="AD125" s="52"/>
      <c r="AE125" s="52"/>
      <c r="AF125" s="52"/>
      <c r="AG125" s="52"/>
      <c r="AH125" s="5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</row>
    <row r="126" spans="1:53" x14ac:dyDescent="0.3">
      <c r="A126" s="3" t="str">
        <f t="shared" si="15"/>
        <v>6Bh</v>
      </c>
      <c r="B126" s="3" t="str">
        <f t="shared" si="16"/>
        <v>000000000000</v>
      </c>
      <c r="C126" s="21" t="str">
        <f t="shared" si="13"/>
        <v>0</v>
      </c>
      <c r="D126" s="21" t="str">
        <f t="shared" si="14"/>
        <v>0</v>
      </c>
      <c r="E126" s="5"/>
      <c r="F126" s="21"/>
      <c r="G126" s="21"/>
      <c r="H126" s="3"/>
      <c r="I126" s="52"/>
      <c r="J126" s="18"/>
      <c r="K126" s="3"/>
      <c r="L126" s="65"/>
      <c r="M126" s="3"/>
      <c r="N126" s="3"/>
      <c r="O126" s="65"/>
      <c r="P126" s="3"/>
      <c r="Q126" s="3"/>
      <c r="R126" s="3"/>
      <c r="S126" s="3"/>
      <c r="T126" s="3"/>
      <c r="U126" s="21"/>
      <c r="V126" s="64"/>
      <c r="W126" s="53"/>
      <c r="X126" s="52"/>
      <c r="Y126" s="52"/>
      <c r="Z126" s="52"/>
      <c r="AA126" s="63"/>
      <c r="AB126" s="52"/>
      <c r="AC126" s="52"/>
      <c r="AD126" s="52"/>
      <c r="AE126" s="52"/>
      <c r="AF126" s="52"/>
      <c r="AG126" s="52"/>
      <c r="AH126" s="5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</row>
    <row r="127" spans="1:53" x14ac:dyDescent="0.3">
      <c r="A127" s="3" t="str">
        <f t="shared" si="15"/>
        <v>6Ch</v>
      </c>
      <c r="B127" s="3" t="str">
        <f t="shared" si="16"/>
        <v>000000000000</v>
      </c>
      <c r="C127" s="21" t="str">
        <f t="shared" si="13"/>
        <v>0</v>
      </c>
      <c r="D127" s="21" t="str">
        <f t="shared" si="14"/>
        <v>0</v>
      </c>
      <c r="E127" s="5"/>
      <c r="F127" s="21"/>
      <c r="G127" s="21"/>
      <c r="H127" s="3"/>
      <c r="I127" s="52"/>
      <c r="J127" s="18"/>
      <c r="K127" s="3"/>
      <c r="L127" s="65"/>
      <c r="M127" s="3"/>
      <c r="N127" s="3"/>
      <c r="O127" s="65"/>
      <c r="P127" s="3"/>
      <c r="Q127" s="3"/>
      <c r="R127" s="3"/>
      <c r="S127" s="3"/>
      <c r="T127" s="3"/>
      <c r="U127" s="21"/>
      <c r="V127" s="64"/>
      <c r="W127" s="53"/>
      <c r="X127" s="52"/>
      <c r="Y127" s="52"/>
      <c r="Z127" s="52"/>
      <c r="AA127" s="63"/>
      <c r="AB127" s="52"/>
      <c r="AC127" s="52"/>
      <c r="AD127" s="52"/>
      <c r="AE127" s="52"/>
      <c r="AF127" s="52"/>
      <c r="AG127" s="52"/>
      <c r="AH127" s="5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</row>
    <row r="128" spans="1:53" x14ac:dyDescent="0.3">
      <c r="A128" s="3" t="str">
        <f t="shared" si="15"/>
        <v>6Dh</v>
      </c>
      <c r="B128" s="3" t="str">
        <f t="shared" si="16"/>
        <v>000000000000</v>
      </c>
      <c r="C128" s="21" t="str">
        <f t="shared" si="13"/>
        <v>0</v>
      </c>
      <c r="D128" s="21" t="str">
        <f t="shared" si="14"/>
        <v>0</v>
      </c>
      <c r="E128" s="5"/>
      <c r="F128" s="21"/>
      <c r="G128" s="21"/>
      <c r="H128" s="3"/>
      <c r="I128" s="52"/>
      <c r="J128" s="18"/>
      <c r="K128" s="3"/>
      <c r="L128" s="65"/>
      <c r="M128" s="3"/>
      <c r="N128" s="3"/>
      <c r="O128" s="65"/>
      <c r="P128" s="3"/>
      <c r="Q128" s="3"/>
      <c r="R128" s="3"/>
      <c r="S128" s="3"/>
      <c r="T128" s="3"/>
      <c r="U128" s="21"/>
      <c r="V128" s="64"/>
      <c r="W128" s="53"/>
      <c r="X128" s="52"/>
      <c r="Y128" s="52"/>
      <c r="Z128" s="52"/>
      <c r="AA128" s="63"/>
      <c r="AB128" s="52"/>
      <c r="AC128" s="52"/>
      <c r="AD128" s="52"/>
      <c r="AE128" s="52"/>
      <c r="AF128" s="52"/>
      <c r="AG128" s="52"/>
      <c r="AH128" s="5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</row>
    <row r="129" spans="1:53" x14ac:dyDescent="0.3">
      <c r="A129" s="3" t="str">
        <f t="shared" si="15"/>
        <v>6Eh</v>
      </c>
      <c r="B129" s="3" t="str">
        <f t="shared" si="16"/>
        <v>000000000000</v>
      </c>
      <c r="C129" s="21" t="str">
        <f t="shared" si="13"/>
        <v>0</v>
      </c>
      <c r="D129" s="21" t="str">
        <f t="shared" si="14"/>
        <v>0</v>
      </c>
      <c r="E129" s="5"/>
      <c r="F129" s="21"/>
      <c r="G129" s="21"/>
      <c r="H129" s="3"/>
      <c r="I129" s="52"/>
      <c r="J129" s="18"/>
      <c r="K129" s="3"/>
      <c r="L129" s="65"/>
      <c r="M129" s="3"/>
      <c r="N129" s="3"/>
      <c r="O129" s="65"/>
      <c r="P129" s="3"/>
      <c r="Q129" s="3"/>
      <c r="R129" s="3"/>
      <c r="S129" s="3"/>
      <c r="T129" s="3"/>
      <c r="U129" s="21"/>
      <c r="V129" s="64"/>
      <c r="W129" s="53"/>
      <c r="X129" s="52"/>
      <c r="Y129" s="52"/>
      <c r="Z129" s="52"/>
      <c r="AA129" s="63"/>
      <c r="AB129" s="52"/>
      <c r="AC129" s="52"/>
      <c r="AD129" s="52"/>
      <c r="AE129" s="52"/>
      <c r="AF129" s="52"/>
      <c r="AG129" s="52"/>
      <c r="AH129" s="5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</row>
    <row r="130" spans="1:53" x14ac:dyDescent="0.3">
      <c r="A130" s="3" t="str">
        <f t="shared" si="15"/>
        <v>6Fh</v>
      </c>
      <c r="B130" s="3" t="str">
        <f t="shared" si="16"/>
        <v>000000000000</v>
      </c>
      <c r="C130" s="21" t="str">
        <f t="shared" si="13"/>
        <v>0</v>
      </c>
      <c r="D130" s="21" t="str">
        <f t="shared" si="14"/>
        <v>0</v>
      </c>
      <c r="E130" s="5"/>
      <c r="F130" s="21"/>
      <c r="G130" s="21"/>
      <c r="H130" s="3"/>
      <c r="I130" s="52"/>
      <c r="J130" s="18"/>
      <c r="K130" s="3"/>
      <c r="L130" s="65"/>
      <c r="M130" s="3"/>
      <c r="N130" s="3"/>
      <c r="O130" s="65"/>
      <c r="P130" s="3"/>
      <c r="Q130" s="3"/>
      <c r="R130" s="3"/>
      <c r="S130" s="3"/>
      <c r="T130" s="3"/>
      <c r="U130" s="21"/>
      <c r="V130" s="64"/>
      <c r="W130" s="53"/>
      <c r="X130" s="52"/>
      <c r="Y130" s="52"/>
      <c r="Z130" s="52"/>
      <c r="AA130" s="63"/>
      <c r="AB130" s="52"/>
      <c r="AC130" s="52"/>
      <c r="AD130" s="52"/>
      <c r="AE130" s="52"/>
      <c r="AF130" s="52"/>
      <c r="AG130" s="52"/>
      <c r="AH130" s="5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</row>
    <row r="131" spans="1:53" x14ac:dyDescent="0.3">
      <c r="A131" s="3" t="str">
        <f t="shared" si="15"/>
        <v>70h</v>
      </c>
      <c r="B131" s="3" t="str">
        <f t="shared" si="16"/>
        <v>000000000000</v>
      </c>
      <c r="C131" s="21" t="str">
        <f t="shared" si="13"/>
        <v>0</v>
      </c>
      <c r="D131" s="21" t="str">
        <f t="shared" si="14"/>
        <v>0</v>
      </c>
      <c r="E131" s="5"/>
      <c r="F131" s="21"/>
      <c r="G131" s="21"/>
      <c r="H131" s="3"/>
      <c r="I131" s="52"/>
      <c r="J131" s="18"/>
      <c r="K131" s="3"/>
      <c r="L131" s="65"/>
      <c r="M131" s="3"/>
      <c r="N131" s="3"/>
      <c r="O131" s="65"/>
      <c r="P131" s="3"/>
      <c r="Q131" s="3"/>
      <c r="R131" s="3"/>
      <c r="S131" s="3"/>
      <c r="T131" s="3"/>
      <c r="U131" s="21"/>
      <c r="V131" s="64"/>
      <c r="W131" s="53"/>
      <c r="X131" s="52"/>
      <c r="Y131" s="52"/>
      <c r="Z131" s="52"/>
      <c r="AA131" s="63"/>
      <c r="AB131" s="52"/>
      <c r="AC131" s="52"/>
      <c r="AD131" s="52"/>
      <c r="AE131" s="52"/>
      <c r="AF131" s="52"/>
      <c r="AG131" s="52"/>
      <c r="AH131" s="5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</row>
    <row r="132" spans="1:53" x14ac:dyDescent="0.3">
      <c r="A132" s="3" t="str">
        <f t="shared" si="15"/>
        <v>71h</v>
      </c>
      <c r="B132" s="3" t="str">
        <f t="shared" si="16"/>
        <v>000000000000</v>
      </c>
      <c r="C132" s="21" t="str">
        <f t="shared" si="13"/>
        <v>0</v>
      </c>
      <c r="D132" s="21" t="str">
        <f t="shared" si="14"/>
        <v>0</v>
      </c>
      <c r="E132" s="5"/>
      <c r="F132" s="21"/>
      <c r="G132" s="21"/>
      <c r="H132" s="3"/>
      <c r="I132" s="52"/>
      <c r="J132" s="18"/>
      <c r="K132" s="3"/>
      <c r="L132" s="65"/>
      <c r="M132" s="3"/>
      <c r="N132" s="3"/>
      <c r="O132" s="65"/>
      <c r="P132" s="3"/>
      <c r="Q132" s="3"/>
      <c r="R132" s="3"/>
      <c r="S132" s="3"/>
      <c r="T132" s="3"/>
      <c r="U132" s="21"/>
      <c r="V132" s="64"/>
      <c r="W132" s="53"/>
      <c r="X132" s="52"/>
      <c r="Y132" s="52"/>
      <c r="Z132" s="52"/>
      <c r="AA132" s="63"/>
      <c r="AB132" s="52"/>
      <c r="AC132" s="52"/>
      <c r="AD132" s="52"/>
      <c r="AE132" s="52"/>
      <c r="AF132" s="52"/>
      <c r="AG132" s="52"/>
      <c r="AH132" s="5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</row>
    <row r="133" spans="1:53" x14ac:dyDescent="0.3">
      <c r="A133" s="3" t="str">
        <f t="shared" si="15"/>
        <v>72h</v>
      </c>
      <c r="B133" s="3" t="str">
        <f t="shared" si="16"/>
        <v>000000000000</v>
      </c>
      <c r="C133" s="21" t="str">
        <f t="shared" si="13"/>
        <v>0</v>
      </c>
      <c r="D133" s="21" t="str">
        <f t="shared" si="14"/>
        <v>0</v>
      </c>
      <c r="E133" s="5"/>
      <c r="F133" s="21"/>
      <c r="G133" s="21"/>
      <c r="H133" s="3"/>
      <c r="I133" s="52"/>
      <c r="J133" s="18"/>
      <c r="K133" s="3"/>
      <c r="L133" s="65"/>
      <c r="M133" s="3"/>
      <c r="N133" s="3"/>
      <c r="O133" s="65"/>
      <c r="P133" s="3"/>
      <c r="Q133" s="3"/>
      <c r="R133" s="3"/>
      <c r="S133" s="3"/>
      <c r="T133" s="3"/>
      <c r="U133" s="21"/>
      <c r="V133" s="64"/>
      <c r="W133" s="53"/>
      <c r="X133" s="52"/>
      <c r="Y133" s="52"/>
      <c r="Z133" s="52"/>
      <c r="AA133" s="63"/>
      <c r="AB133" s="52"/>
      <c r="AC133" s="52"/>
      <c r="AD133" s="52"/>
      <c r="AE133" s="52"/>
      <c r="AF133" s="52"/>
      <c r="AG133" s="52"/>
      <c r="AH133" s="5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</row>
    <row r="134" spans="1:53" x14ac:dyDescent="0.3">
      <c r="A134" s="3" t="str">
        <f t="shared" si="15"/>
        <v>73h</v>
      </c>
      <c r="B134" s="3" t="str">
        <f t="shared" si="16"/>
        <v>000000000000</v>
      </c>
      <c r="C134" s="21" t="str">
        <f t="shared" si="13"/>
        <v>0</v>
      </c>
      <c r="D134" s="21" t="str">
        <f t="shared" si="14"/>
        <v>0</v>
      </c>
      <c r="E134" s="5"/>
      <c r="F134" s="21"/>
      <c r="G134" s="21"/>
      <c r="H134" s="3"/>
      <c r="I134" s="52"/>
      <c r="J134" s="18"/>
      <c r="K134" s="3"/>
      <c r="L134" s="65"/>
      <c r="M134" s="3"/>
      <c r="N134" s="3"/>
      <c r="O134" s="65"/>
      <c r="P134" s="3"/>
      <c r="Q134" s="3"/>
      <c r="R134" s="3"/>
      <c r="S134" s="3"/>
      <c r="T134" s="3"/>
      <c r="U134" s="21"/>
      <c r="V134" s="64"/>
      <c r="W134" s="53"/>
      <c r="X134" s="52"/>
      <c r="Y134" s="52"/>
      <c r="Z134" s="52"/>
      <c r="AA134" s="63"/>
      <c r="AB134" s="52"/>
      <c r="AC134" s="52"/>
      <c r="AD134" s="52"/>
      <c r="AE134" s="52"/>
      <c r="AF134" s="52"/>
      <c r="AG134" s="52"/>
      <c r="AH134" s="5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</row>
    <row r="135" spans="1:53" x14ac:dyDescent="0.3">
      <c r="A135" s="3" t="str">
        <f t="shared" si="15"/>
        <v>74h</v>
      </c>
      <c r="B135" s="3" t="str">
        <f t="shared" si="16"/>
        <v>000000000000</v>
      </c>
      <c r="C135" s="21" t="str">
        <f t="shared" si="13"/>
        <v>0</v>
      </c>
      <c r="D135" s="21" t="str">
        <f t="shared" si="14"/>
        <v>0</v>
      </c>
      <c r="E135" s="5"/>
      <c r="F135" s="21"/>
      <c r="G135" s="21"/>
      <c r="H135" s="3"/>
      <c r="I135" s="52"/>
      <c r="J135" s="18"/>
      <c r="K135" s="3"/>
      <c r="L135" s="65"/>
      <c r="M135" s="3"/>
      <c r="N135" s="3"/>
      <c r="O135" s="65"/>
      <c r="P135" s="3"/>
      <c r="Q135" s="3"/>
      <c r="R135" s="3"/>
      <c r="S135" s="3"/>
      <c r="T135" s="3"/>
      <c r="U135" s="21"/>
      <c r="V135" s="64"/>
      <c r="W135" s="53"/>
      <c r="X135" s="52"/>
      <c r="Y135" s="52"/>
      <c r="Z135" s="52"/>
      <c r="AA135" s="63"/>
      <c r="AB135" s="52"/>
      <c r="AC135" s="52"/>
      <c r="AD135" s="52"/>
      <c r="AE135" s="52"/>
      <c r="AF135" s="52"/>
      <c r="AG135" s="52"/>
      <c r="AH135" s="5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</row>
    <row r="136" spans="1:53" x14ac:dyDescent="0.3">
      <c r="A136" s="3" t="str">
        <f t="shared" si="15"/>
        <v>75h</v>
      </c>
      <c r="B136" s="3" t="str">
        <f t="shared" si="16"/>
        <v>000000000000</v>
      </c>
      <c r="C136" s="21" t="str">
        <f t="shared" si="13"/>
        <v>0</v>
      </c>
      <c r="D136" s="21" t="str">
        <f t="shared" si="14"/>
        <v>0</v>
      </c>
      <c r="E136" s="5"/>
      <c r="F136" s="21"/>
      <c r="G136" s="21"/>
      <c r="H136" s="3"/>
      <c r="I136" s="52"/>
      <c r="J136" s="18"/>
      <c r="K136" s="3"/>
      <c r="L136" s="65"/>
      <c r="M136" s="3"/>
      <c r="N136" s="3"/>
      <c r="O136" s="65"/>
      <c r="P136" s="3"/>
      <c r="Q136" s="3"/>
      <c r="R136" s="3"/>
      <c r="S136" s="3"/>
      <c r="T136" s="3"/>
      <c r="U136" s="21"/>
      <c r="V136" s="64"/>
      <c r="W136" s="53"/>
      <c r="X136" s="52"/>
      <c r="Y136" s="52"/>
      <c r="Z136" s="52"/>
      <c r="AA136" s="63"/>
      <c r="AB136" s="52"/>
      <c r="AC136" s="52"/>
      <c r="AD136" s="52"/>
      <c r="AE136" s="52"/>
      <c r="AF136" s="52"/>
      <c r="AG136" s="52"/>
      <c r="AH136" s="5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</row>
    <row r="137" spans="1:53" x14ac:dyDescent="0.3">
      <c r="A137" s="3" t="str">
        <f t="shared" si="15"/>
        <v>76h</v>
      </c>
      <c r="B137" s="3" t="str">
        <f t="shared" si="16"/>
        <v>000000000000</v>
      </c>
      <c r="C137" s="21" t="str">
        <f t="shared" si="13"/>
        <v>0</v>
      </c>
      <c r="D137" s="21" t="str">
        <f t="shared" si="14"/>
        <v>0</v>
      </c>
      <c r="E137" s="5"/>
      <c r="F137" s="21"/>
      <c r="G137" s="21"/>
      <c r="H137" s="3"/>
      <c r="I137" s="52"/>
      <c r="J137" s="18"/>
      <c r="K137" s="3"/>
      <c r="L137" s="65"/>
      <c r="M137" s="3"/>
      <c r="N137" s="3"/>
      <c r="O137" s="65"/>
      <c r="P137" s="3"/>
      <c r="Q137" s="3"/>
      <c r="R137" s="3"/>
      <c r="S137" s="3"/>
      <c r="T137" s="3"/>
      <c r="U137" s="21"/>
      <c r="V137" s="64"/>
      <c r="W137" s="53"/>
      <c r="X137" s="52"/>
      <c r="Y137" s="52"/>
      <c r="Z137" s="52"/>
      <c r="AA137" s="63"/>
      <c r="AB137" s="52"/>
      <c r="AC137" s="52"/>
      <c r="AD137" s="52"/>
      <c r="AE137" s="52"/>
      <c r="AF137" s="52"/>
      <c r="AG137" s="52"/>
      <c r="AH137" s="5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</row>
    <row r="138" spans="1:53" x14ac:dyDescent="0.3">
      <c r="A138" s="3" t="str">
        <f t="shared" si="15"/>
        <v>77h</v>
      </c>
      <c r="B138" s="3" t="str">
        <f t="shared" si="16"/>
        <v>000000000000</v>
      </c>
      <c r="C138" s="21" t="str">
        <f t="shared" si="13"/>
        <v>0</v>
      </c>
      <c r="D138" s="21" t="str">
        <f t="shared" si="14"/>
        <v>0</v>
      </c>
      <c r="E138" s="5"/>
      <c r="F138" s="21"/>
      <c r="G138" s="21"/>
      <c r="H138" s="3"/>
      <c r="I138" s="52"/>
      <c r="J138" s="18"/>
      <c r="K138" s="3"/>
      <c r="L138" s="65"/>
      <c r="M138" s="3"/>
      <c r="N138" s="3"/>
      <c r="O138" s="65"/>
      <c r="P138" s="3"/>
      <c r="Q138" s="3"/>
      <c r="R138" s="3"/>
      <c r="S138" s="3"/>
      <c r="T138" s="3"/>
      <c r="U138" s="21"/>
      <c r="V138" s="64"/>
      <c r="W138" s="53"/>
      <c r="X138" s="52"/>
      <c r="Y138" s="52"/>
      <c r="Z138" s="52"/>
      <c r="AA138" s="63"/>
      <c r="AB138" s="52"/>
      <c r="AC138" s="52"/>
      <c r="AD138" s="52"/>
      <c r="AE138" s="52"/>
      <c r="AF138" s="52"/>
      <c r="AG138" s="52"/>
      <c r="AH138" s="5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</row>
    <row r="139" spans="1:53" x14ac:dyDescent="0.3">
      <c r="A139" s="3" t="str">
        <f t="shared" si="15"/>
        <v>78h</v>
      </c>
      <c r="B139" s="3" t="str">
        <f t="shared" si="16"/>
        <v>000000000000</v>
      </c>
      <c r="C139" s="21" t="str">
        <f t="shared" si="13"/>
        <v>0</v>
      </c>
      <c r="D139" s="21" t="str">
        <f t="shared" si="14"/>
        <v>0</v>
      </c>
      <c r="E139" s="5"/>
      <c r="F139" s="21"/>
      <c r="G139" s="21"/>
      <c r="H139" s="3"/>
      <c r="I139" s="52"/>
      <c r="J139" s="18"/>
      <c r="K139" s="3"/>
      <c r="L139" s="65"/>
      <c r="M139" s="3"/>
      <c r="N139" s="3"/>
      <c r="O139" s="65"/>
      <c r="P139" s="3"/>
      <c r="Q139" s="3"/>
      <c r="R139" s="3"/>
      <c r="S139" s="3"/>
      <c r="T139" s="3"/>
      <c r="U139" s="21"/>
      <c r="V139" s="64"/>
      <c r="W139" s="53"/>
      <c r="X139" s="52"/>
      <c r="Y139" s="52"/>
      <c r="Z139" s="52"/>
      <c r="AA139" s="63"/>
      <c r="AB139" s="52"/>
      <c r="AC139" s="52"/>
      <c r="AD139" s="52"/>
      <c r="AE139" s="52"/>
      <c r="AF139" s="52"/>
      <c r="AG139" s="52"/>
      <c r="AH139" s="5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</row>
    <row r="140" spans="1:53" x14ac:dyDescent="0.3">
      <c r="A140" s="3" t="str">
        <f t="shared" si="15"/>
        <v>79h</v>
      </c>
      <c r="B140" s="3" t="str">
        <f t="shared" si="16"/>
        <v>000000000000</v>
      </c>
      <c r="C140" s="21" t="str">
        <f t="shared" si="13"/>
        <v>0</v>
      </c>
      <c r="D140" s="21" t="str">
        <f t="shared" si="14"/>
        <v>0</v>
      </c>
      <c r="E140" s="5"/>
      <c r="F140" s="21"/>
      <c r="G140" s="21"/>
      <c r="H140" s="3"/>
      <c r="I140" s="52"/>
      <c r="J140" s="18"/>
      <c r="K140" s="3"/>
      <c r="L140" s="65"/>
      <c r="M140" s="3"/>
      <c r="N140" s="3"/>
      <c r="O140" s="65"/>
      <c r="P140" s="3"/>
      <c r="Q140" s="3"/>
      <c r="R140" s="3"/>
      <c r="S140" s="3"/>
      <c r="T140" s="3"/>
      <c r="U140" s="21"/>
      <c r="V140" s="64"/>
      <c r="W140" s="53"/>
      <c r="X140" s="52"/>
      <c r="Y140" s="52"/>
      <c r="Z140" s="52"/>
      <c r="AA140" s="63"/>
      <c r="AB140" s="52"/>
      <c r="AC140" s="52"/>
      <c r="AD140" s="52"/>
      <c r="AE140" s="52"/>
      <c r="AF140" s="52"/>
      <c r="AG140" s="52"/>
      <c r="AH140" s="5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</row>
    <row r="141" spans="1:53" x14ac:dyDescent="0.3">
      <c r="A141" s="3" t="str">
        <f t="shared" si="15"/>
        <v>7Ah</v>
      </c>
      <c r="B141" s="3" t="str">
        <f t="shared" si="16"/>
        <v>000000000000</v>
      </c>
      <c r="C141" s="21" t="str">
        <f t="shared" si="13"/>
        <v>0</v>
      </c>
      <c r="D141" s="21" t="str">
        <f t="shared" si="14"/>
        <v>0</v>
      </c>
      <c r="E141" s="5"/>
      <c r="F141" s="21"/>
      <c r="G141" s="21"/>
      <c r="H141" s="3"/>
      <c r="I141" s="52"/>
      <c r="J141" s="18"/>
      <c r="K141" s="3"/>
      <c r="L141" s="65"/>
      <c r="M141" s="3"/>
      <c r="N141" s="3"/>
      <c r="O141" s="65"/>
      <c r="P141" s="3"/>
      <c r="Q141" s="3"/>
      <c r="R141" s="3"/>
      <c r="S141" s="3"/>
      <c r="T141" s="3"/>
      <c r="U141" s="21"/>
      <c r="V141" s="64"/>
      <c r="W141" s="53"/>
      <c r="X141" s="52"/>
      <c r="Y141" s="52"/>
      <c r="Z141" s="52"/>
      <c r="AA141" s="63"/>
      <c r="AB141" s="52"/>
      <c r="AC141" s="52"/>
      <c r="AD141" s="52"/>
      <c r="AE141" s="52"/>
      <c r="AF141" s="52"/>
      <c r="AG141" s="52"/>
      <c r="AH141" s="5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</row>
    <row r="142" spans="1:53" x14ac:dyDescent="0.3">
      <c r="A142" s="3" t="str">
        <f t="shared" si="15"/>
        <v>7Bh</v>
      </c>
      <c r="B142" s="3" t="str">
        <f t="shared" si="16"/>
        <v>000000000000</v>
      </c>
      <c r="C142" s="21" t="str">
        <f t="shared" si="13"/>
        <v>0</v>
      </c>
      <c r="D142" s="21" t="str">
        <f t="shared" si="14"/>
        <v>0</v>
      </c>
      <c r="E142" s="5"/>
      <c r="F142" s="21"/>
      <c r="G142" s="21"/>
      <c r="H142" s="3"/>
      <c r="I142" s="52"/>
      <c r="J142" s="18"/>
      <c r="K142" s="3"/>
      <c r="L142" s="65"/>
      <c r="M142" s="3"/>
      <c r="N142" s="3"/>
      <c r="O142" s="65"/>
      <c r="P142" s="3"/>
      <c r="Q142" s="3"/>
      <c r="R142" s="3"/>
      <c r="S142" s="3"/>
      <c r="T142" s="3"/>
      <c r="U142" s="21"/>
      <c r="V142" s="64"/>
      <c r="W142" s="53"/>
      <c r="X142" s="52"/>
      <c r="Y142" s="52"/>
      <c r="Z142" s="52"/>
      <c r="AA142" s="63"/>
      <c r="AB142" s="52"/>
      <c r="AC142" s="52"/>
      <c r="AD142" s="52"/>
      <c r="AE142" s="52"/>
      <c r="AF142" s="52"/>
      <c r="AG142" s="52"/>
      <c r="AH142" s="5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</row>
    <row r="143" spans="1:53" x14ac:dyDescent="0.3">
      <c r="A143" s="3" t="str">
        <f t="shared" si="15"/>
        <v>7Ch</v>
      </c>
      <c r="B143" s="3" t="str">
        <f t="shared" si="16"/>
        <v>000000000000</v>
      </c>
      <c r="C143" s="21" t="str">
        <f t="shared" si="13"/>
        <v>0</v>
      </c>
      <c r="D143" s="21" t="str">
        <f t="shared" si="14"/>
        <v>0</v>
      </c>
      <c r="E143" s="5"/>
      <c r="F143" s="21"/>
      <c r="G143" s="21"/>
      <c r="H143" s="3"/>
      <c r="I143" s="52"/>
      <c r="J143" s="18"/>
      <c r="K143" s="3"/>
      <c r="L143" s="65"/>
      <c r="M143" s="3"/>
      <c r="N143" s="3"/>
      <c r="O143" s="65"/>
      <c r="P143" s="3"/>
      <c r="Q143" s="3"/>
      <c r="R143" s="3"/>
      <c r="S143" s="3"/>
      <c r="T143" s="3"/>
      <c r="U143" s="21"/>
      <c r="V143" s="64"/>
      <c r="W143" s="53"/>
      <c r="X143" s="52"/>
      <c r="Y143" s="52"/>
      <c r="Z143" s="52"/>
      <c r="AA143" s="63"/>
      <c r="AB143" s="52"/>
      <c r="AC143" s="52"/>
      <c r="AD143" s="52"/>
      <c r="AE143" s="52"/>
      <c r="AF143" s="52"/>
      <c r="AG143" s="52"/>
      <c r="AH143" s="5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</row>
    <row r="144" spans="1:53" x14ac:dyDescent="0.3">
      <c r="A144" s="3" t="str">
        <f t="shared" si="15"/>
        <v>7Dh</v>
      </c>
      <c r="B144" s="3" t="str">
        <f t="shared" si="16"/>
        <v>000000000000</v>
      </c>
      <c r="C144" s="21" t="str">
        <f t="shared" si="13"/>
        <v>0</v>
      </c>
      <c r="D144" s="21" t="str">
        <f t="shared" si="14"/>
        <v>0</v>
      </c>
      <c r="E144" s="5"/>
      <c r="F144" s="21"/>
      <c r="G144" s="21"/>
      <c r="H144" s="3"/>
      <c r="I144" s="52"/>
      <c r="J144" s="18"/>
      <c r="K144" s="3"/>
      <c r="L144" s="65"/>
      <c r="M144" s="3"/>
      <c r="N144" s="3"/>
      <c r="O144" s="65"/>
      <c r="P144" s="3"/>
      <c r="Q144" s="3"/>
      <c r="R144" s="3"/>
      <c r="S144" s="3"/>
      <c r="T144" s="3"/>
      <c r="U144" s="21"/>
      <c r="V144" s="64"/>
      <c r="W144" s="53"/>
      <c r="X144" s="52"/>
      <c r="Y144" s="52"/>
      <c r="Z144" s="52"/>
      <c r="AA144" s="63"/>
      <c r="AB144" s="52"/>
      <c r="AC144" s="52"/>
      <c r="AD144" s="52"/>
      <c r="AE144" s="52"/>
      <c r="AF144" s="52"/>
      <c r="AG144" s="52"/>
      <c r="AH144" s="5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</row>
    <row r="145" spans="1:53" x14ac:dyDescent="0.3">
      <c r="A145" s="3" t="str">
        <f t="shared" si="15"/>
        <v>7Eh</v>
      </c>
      <c r="B145" s="3" t="str">
        <f t="shared" si="16"/>
        <v>000000000000</v>
      </c>
      <c r="C145" s="21" t="str">
        <f t="shared" si="13"/>
        <v>0</v>
      </c>
      <c r="D145" s="21" t="str">
        <f t="shared" si="14"/>
        <v>0</v>
      </c>
      <c r="E145" s="5"/>
      <c r="F145" s="21"/>
      <c r="G145" s="21"/>
      <c r="H145" s="3"/>
      <c r="I145" s="52"/>
      <c r="J145" s="18"/>
      <c r="K145" s="3"/>
      <c r="L145" s="65"/>
      <c r="M145" s="3"/>
      <c r="N145" s="3"/>
      <c r="O145" s="65"/>
      <c r="P145" s="3"/>
      <c r="Q145" s="3"/>
      <c r="R145" s="3"/>
      <c r="S145" s="3"/>
      <c r="T145" s="3"/>
      <c r="U145" s="21"/>
      <c r="V145" s="64"/>
      <c r="W145" s="53"/>
      <c r="X145" s="52"/>
      <c r="Y145" s="52"/>
      <c r="Z145" s="52"/>
      <c r="AA145" s="63"/>
      <c r="AB145" s="52"/>
      <c r="AC145" s="52"/>
      <c r="AD145" s="52"/>
      <c r="AE145" s="52"/>
      <c r="AF145" s="52"/>
      <c r="AG145" s="52"/>
      <c r="AH145" s="5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</row>
    <row r="146" spans="1:53" x14ac:dyDescent="0.3">
      <c r="A146" s="3" t="str">
        <f t="shared" si="15"/>
        <v>7Fh</v>
      </c>
      <c r="B146" s="3" t="str">
        <f t="shared" si="16"/>
        <v>000000000000</v>
      </c>
      <c r="C146" s="21" t="str">
        <f t="shared" si="13"/>
        <v>0</v>
      </c>
      <c r="D146" s="21" t="str">
        <f t="shared" si="14"/>
        <v>0</v>
      </c>
      <c r="E146" s="5"/>
      <c r="F146" s="21"/>
      <c r="G146" s="21"/>
      <c r="H146" s="3"/>
      <c r="I146" s="52"/>
      <c r="J146" s="18"/>
      <c r="K146" s="3"/>
      <c r="L146" s="65"/>
      <c r="M146" s="40"/>
      <c r="N146" s="40"/>
      <c r="O146" s="40"/>
      <c r="P146" s="3"/>
      <c r="Q146" s="3"/>
      <c r="R146" s="3"/>
      <c r="S146" s="3"/>
      <c r="T146" s="3"/>
      <c r="U146" s="21"/>
      <c r="V146" s="64"/>
      <c r="W146" s="53"/>
      <c r="X146" s="52"/>
      <c r="Y146" s="52"/>
      <c r="Z146" s="52"/>
      <c r="AA146" s="63"/>
      <c r="AB146" s="52"/>
      <c r="AC146" s="52"/>
      <c r="AD146" s="52"/>
      <c r="AE146" s="52"/>
      <c r="AF146" s="52"/>
      <c r="AG146" s="52"/>
      <c r="AH146" s="5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</row>
    <row r="147" spans="1:53" x14ac:dyDescent="0.3">
      <c r="A147" s="3"/>
      <c r="B147" s="40"/>
      <c r="C147" s="44"/>
      <c r="D147" s="44"/>
      <c r="E147" s="34"/>
      <c r="F147" s="40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61"/>
      <c r="V147" s="60"/>
      <c r="W147" s="59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</row>
    <row r="148" spans="1:53" x14ac:dyDescent="0.3">
      <c r="A148" s="3"/>
      <c r="B148" s="40"/>
      <c r="C148" s="44"/>
      <c r="D148" s="44"/>
      <c r="E148" s="34"/>
      <c r="F148" s="40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61"/>
      <c r="V148" s="60"/>
      <c r="W148" s="59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</row>
    <row r="149" spans="1:53" x14ac:dyDescent="0.3">
      <c r="A149" s="3"/>
      <c r="B149" s="40"/>
      <c r="C149" s="44"/>
      <c r="D149" s="44"/>
      <c r="E149" s="34"/>
      <c r="F149" s="40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61"/>
      <c r="V149" s="60"/>
      <c r="W149" s="59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</row>
    <row r="150" spans="1:53" x14ac:dyDescent="0.3">
      <c r="A150" s="3"/>
      <c r="B150" s="40"/>
      <c r="C150" s="44"/>
      <c r="D150" s="44"/>
      <c r="E150" s="34"/>
      <c r="F150" s="40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61"/>
      <c r="V150" s="60"/>
      <c r="W150" s="59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</row>
    <row r="151" spans="1:53" x14ac:dyDescent="0.3">
      <c r="A151" s="3"/>
      <c r="B151" s="40"/>
      <c r="C151" s="21"/>
      <c r="D151" s="21"/>
      <c r="E151" s="34"/>
      <c r="F151" s="40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61"/>
      <c r="V151" s="60"/>
      <c r="W151" s="59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</row>
  </sheetData>
  <mergeCells count="23">
    <mergeCell ref="J1:L1"/>
    <mergeCell ref="A17:A18"/>
    <mergeCell ref="C17:C18"/>
    <mergeCell ref="D17:D18"/>
    <mergeCell ref="E17:E18"/>
    <mergeCell ref="B17:B18"/>
    <mergeCell ref="J4:L4"/>
    <mergeCell ref="Q1:S1"/>
    <mergeCell ref="Q2:S2"/>
    <mergeCell ref="U1:X1"/>
    <mergeCell ref="F18:L18"/>
    <mergeCell ref="J2:L2"/>
    <mergeCell ref="J5:L5"/>
    <mergeCell ref="J6:L6"/>
    <mergeCell ref="J7:L7"/>
    <mergeCell ref="J8:L8"/>
    <mergeCell ref="J9:L9"/>
    <mergeCell ref="J12:L12"/>
    <mergeCell ref="J10:L10"/>
    <mergeCell ref="M4:O4"/>
    <mergeCell ref="M1:O1"/>
    <mergeCell ref="J11:L11"/>
    <mergeCell ref="M18:O18"/>
  </mergeCells>
  <conditionalFormatting sqref="P19:AI146 M22:O23 M54:O145 M25:O25 M27:O27 M29:O30 M32:O32 M35:O35 M38:O52 G19:L1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{0BA9A8A0-5A21-4F34-A2FB-B059550C11F9}</x14:id>
        </ext>
      </extLst>
    </cfRule>
  </conditionalFormatting>
  <conditionalFormatting sqref="P19:BA151 M22:O23 M147:O151 M54:O145 M25:O25 M27:O27 M29:O30 M32:O32 M35:O35 M38:O52 F19:L1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{95633336-A98D-46EC-8A62-C751FF244816}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A9A8A0-5A21-4F34-A2FB-B059550C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P19:AI146 M22:O23 M54:O145 M25:O25 M27:O27 M29:O30 M32:O32 M35:O35 M38:O52 G19:L146</xm:sqref>
        </x14:conditionalFormatting>
        <x14:conditionalFormatting xmlns:xm="http://schemas.microsoft.com/office/excel/2006/main">
          <x14:cfRule type="dataBar" id="{95633336-A98D-46EC-8A62-C751FF244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P19:BA151 M22:O23 M147:O151 M54:O145 M25:O25 M27:O27 M29:O30 M32:O32 M35:O35 M38:O52 F19:L151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2895-A994-4F4A-B0B3-B055AA5046DB}">
  <dimension ref="A1:AC30"/>
  <sheetViews>
    <sheetView topLeftCell="A10" workbookViewId="0">
      <pane xSplit="5" topLeftCell="F1" activePane="topRight" state="frozen"/>
      <selection pane="topRight" activeCell="B11" sqref="B11:B29"/>
    </sheetView>
  </sheetViews>
  <sheetFormatPr defaultRowHeight="14.4" x14ac:dyDescent="0.3"/>
  <cols>
    <col min="1" max="1" width="8.88671875" style="1" customWidth="1"/>
    <col min="2" max="4" width="11.6640625" style="1" customWidth="1"/>
    <col min="5" max="6" width="13.44140625" style="1" customWidth="1"/>
    <col min="7" max="7" width="11.44140625" style="1" customWidth="1"/>
    <col min="8" max="29" width="11.44140625" customWidth="1"/>
  </cols>
  <sheetData>
    <row r="1" spans="1:29" x14ac:dyDescent="0.3">
      <c r="I1" s="93" t="s">
        <v>0</v>
      </c>
      <c r="J1" s="93"/>
      <c r="K1" s="93"/>
      <c r="L1" s="4" t="s">
        <v>1</v>
      </c>
      <c r="M1" s="88" t="s">
        <v>2</v>
      </c>
      <c r="N1" s="89"/>
      <c r="O1" s="89"/>
      <c r="P1" s="89"/>
      <c r="Q1" s="89"/>
      <c r="R1" s="89"/>
      <c r="S1" s="89"/>
      <c r="T1" s="89"/>
      <c r="U1" s="90"/>
      <c r="W1" s="97" t="s">
        <v>63</v>
      </c>
      <c r="X1" s="89"/>
      <c r="Y1" s="90"/>
      <c r="Z1" s="4" t="s">
        <v>1</v>
      </c>
      <c r="AA1" s="88" t="s">
        <v>2</v>
      </c>
      <c r="AB1" s="89"/>
      <c r="AC1" s="90"/>
    </row>
    <row r="2" spans="1:29" x14ac:dyDescent="0.3">
      <c r="I2" s="91" t="s">
        <v>3</v>
      </c>
      <c r="J2" s="91"/>
      <c r="K2" s="91"/>
      <c r="L2" s="5" t="str">
        <f>BIN2HEX(M2&amp;T2&amp;U2)</f>
        <v>1</v>
      </c>
      <c r="M2" s="40">
        <v>0</v>
      </c>
      <c r="N2" s="40"/>
      <c r="O2" s="40"/>
      <c r="P2" s="40"/>
      <c r="Q2" s="40"/>
      <c r="R2" s="40"/>
      <c r="S2" s="40"/>
      <c r="T2" s="40">
        <v>0</v>
      </c>
      <c r="U2" s="40">
        <v>1</v>
      </c>
      <c r="W2" s="98" t="s">
        <v>62</v>
      </c>
      <c r="X2" s="99"/>
      <c r="Y2" s="100"/>
      <c r="Z2" s="5" t="str">
        <f>BIN2HEX(AA2&amp;AB2&amp;AC2)</f>
        <v>5</v>
      </c>
      <c r="AA2" s="40">
        <v>1</v>
      </c>
      <c r="AB2" s="40">
        <v>0</v>
      </c>
      <c r="AC2" s="40">
        <v>1</v>
      </c>
    </row>
    <row r="4" spans="1:29" x14ac:dyDescent="0.3">
      <c r="I4" s="93" t="s">
        <v>4</v>
      </c>
      <c r="J4" s="93"/>
      <c r="K4" s="93"/>
      <c r="L4" s="4" t="s">
        <v>1</v>
      </c>
      <c r="M4" s="88" t="s">
        <v>2</v>
      </c>
      <c r="N4" s="89"/>
      <c r="O4" s="89"/>
      <c r="P4" s="89"/>
      <c r="Q4" s="89"/>
      <c r="R4" s="89"/>
      <c r="S4" s="89"/>
      <c r="T4" s="89"/>
      <c r="U4" s="90"/>
    </row>
    <row r="5" spans="1:29" x14ac:dyDescent="0.3">
      <c r="I5" s="91" t="s">
        <v>61</v>
      </c>
      <c r="J5" s="91"/>
      <c r="K5" s="91"/>
      <c r="L5" s="5">
        <v>2</v>
      </c>
      <c r="M5" s="40">
        <v>0</v>
      </c>
      <c r="N5" s="40"/>
      <c r="O5" s="40"/>
      <c r="P5" s="40"/>
      <c r="Q5" s="40"/>
      <c r="R5" s="40"/>
      <c r="S5" s="40"/>
      <c r="T5" s="40">
        <v>1</v>
      </c>
      <c r="U5" s="40">
        <v>0</v>
      </c>
    </row>
    <row r="6" spans="1:29" x14ac:dyDescent="0.3">
      <c r="I6" s="91" t="s">
        <v>60</v>
      </c>
      <c r="J6" s="91"/>
      <c r="K6" s="91"/>
      <c r="L6" s="5">
        <v>3</v>
      </c>
      <c r="M6" s="40">
        <v>0</v>
      </c>
      <c r="N6" s="40"/>
      <c r="O6" s="40"/>
      <c r="P6" s="40"/>
      <c r="Q6" s="40"/>
      <c r="R6" s="40"/>
      <c r="S6" s="40"/>
      <c r="T6" s="40">
        <v>1</v>
      </c>
      <c r="U6" s="40">
        <v>1</v>
      </c>
    </row>
    <row r="7" spans="1:29" x14ac:dyDescent="0.3">
      <c r="I7" s="91" t="s">
        <v>30</v>
      </c>
      <c r="J7" s="91"/>
      <c r="K7" s="91"/>
      <c r="L7" s="5">
        <v>4</v>
      </c>
      <c r="M7" s="40">
        <v>1</v>
      </c>
      <c r="N7" s="40"/>
      <c r="O7" s="40"/>
      <c r="P7" s="40"/>
      <c r="Q7" s="40"/>
      <c r="R7" s="40"/>
      <c r="S7" s="40"/>
      <c r="T7" s="40">
        <v>0</v>
      </c>
      <c r="U7" s="40">
        <v>0</v>
      </c>
    </row>
    <row r="9" spans="1:29" x14ac:dyDescent="0.3">
      <c r="A9" s="86" t="s">
        <v>9</v>
      </c>
      <c r="B9" s="86" t="s">
        <v>10</v>
      </c>
      <c r="C9" s="86" t="s">
        <v>11</v>
      </c>
      <c r="D9" s="86" t="s">
        <v>12</v>
      </c>
      <c r="E9" s="84" t="s">
        <v>13</v>
      </c>
      <c r="F9" s="58">
        <v>23</v>
      </c>
      <c r="G9" s="39">
        <v>22</v>
      </c>
      <c r="H9" s="41">
        <v>21</v>
      </c>
      <c r="I9" s="41">
        <v>20</v>
      </c>
      <c r="J9" s="4">
        <v>19</v>
      </c>
      <c r="K9" s="39">
        <v>18</v>
      </c>
      <c r="L9" s="41">
        <v>17</v>
      </c>
      <c r="M9" s="4">
        <v>16</v>
      </c>
      <c r="N9" s="38">
        <v>15</v>
      </c>
      <c r="O9" s="38">
        <v>14</v>
      </c>
      <c r="P9" s="38">
        <v>13</v>
      </c>
      <c r="Q9" s="38">
        <v>12</v>
      </c>
      <c r="R9" s="38">
        <v>11</v>
      </c>
      <c r="S9" s="38">
        <v>10</v>
      </c>
      <c r="T9" s="39">
        <v>9</v>
      </c>
      <c r="U9" s="39">
        <v>8</v>
      </c>
      <c r="V9" s="41">
        <v>7</v>
      </c>
      <c r="W9" s="57">
        <v>6</v>
      </c>
      <c r="X9" s="41">
        <v>5</v>
      </c>
      <c r="Y9" s="39">
        <v>4</v>
      </c>
      <c r="Z9" s="41">
        <v>3</v>
      </c>
      <c r="AA9" s="41">
        <v>2</v>
      </c>
      <c r="AB9" s="41">
        <v>1</v>
      </c>
      <c r="AC9" s="41">
        <v>0</v>
      </c>
    </row>
    <row r="10" spans="1:29" s="7" customFormat="1" ht="15" thickBot="1" x14ac:dyDescent="0.35">
      <c r="A10" s="87"/>
      <c r="B10" s="87"/>
      <c r="C10" s="87"/>
      <c r="D10" s="87"/>
      <c r="E10" s="85"/>
      <c r="F10" s="56"/>
      <c r="G10" s="94" t="s">
        <v>14</v>
      </c>
      <c r="H10" s="95"/>
      <c r="I10" s="95"/>
      <c r="J10" s="96"/>
      <c r="K10" s="94" t="s">
        <v>15</v>
      </c>
      <c r="L10" s="95"/>
      <c r="M10" s="96"/>
      <c r="N10" s="37" t="s">
        <v>17</v>
      </c>
      <c r="O10" s="37" t="s">
        <v>59</v>
      </c>
      <c r="P10" s="37" t="s">
        <v>58</v>
      </c>
      <c r="Q10" s="37" t="s">
        <v>57</v>
      </c>
      <c r="R10" s="37" t="s">
        <v>56</v>
      </c>
      <c r="S10" s="37" t="s">
        <v>55</v>
      </c>
      <c r="T10" s="20" t="s">
        <v>54</v>
      </c>
      <c r="U10" s="9" t="s">
        <v>25</v>
      </c>
      <c r="V10" s="9" t="s">
        <v>24</v>
      </c>
      <c r="W10" s="9" t="s">
        <v>53</v>
      </c>
      <c r="X10" s="9" t="s">
        <v>52</v>
      </c>
      <c r="Y10" s="9" t="s">
        <v>51</v>
      </c>
      <c r="Z10" s="9" t="s">
        <v>50</v>
      </c>
      <c r="AA10" s="9" t="s">
        <v>49</v>
      </c>
      <c r="AB10" s="9" t="s">
        <v>27</v>
      </c>
      <c r="AC10" s="9" t="s">
        <v>48</v>
      </c>
    </row>
    <row r="11" spans="1:29" ht="15" thickTop="1" x14ac:dyDescent="0.3">
      <c r="A11" s="3" t="s">
        <v>28</v>
      </c>
      <c r="B11" s="45" t="s">
        <v>47</v>
      </c>
      <c r="C11" s="21" t="str">
        <f>BIN2HEX(Table52[[#This Row],[Column1]]&amp;Table52[[#This Row],[Column2]]&amp;Table52[[#This Row],[Column3]]&amp;Table52[[#This Row],[Column4]])</f>
        <v>0</v>
      </c>
      <c r="D11" s="21" t="str">
        <f>BIN2HEX(Table52[[#This Row],[Column5]]&amp;Table52[[#This Row],[Column6]]&amp;Table52[[#This Row],[Column7]])</f>
        <v>4</v>
      </c>
      <c r="E11" s="8"/>
      <c r="F11" s="55"/>
      <c r="G11" s="18"/>
      <c r="H11" s="52"/>
      <c r="I11" s="52"/>
      <c r="J11" s="54"/>
      <c r="K11" s="53">
        <v>1</v>
      </c>
      <c r="L11" s="52">
        <v>0</v>
      </c>
      <c r="M11" s="54">
        <v>0</v>
      </c>
      <c r="N11" s="49"/>
      <c r="O11" s="49"/>
      <c r="P11" s="49"/>
      <c r="Q11" s="49"/>
      <c r="R11" s="49"/>
      <c r="S11" s="49"/>
      <c r="T11" s="49"/>
      <c r="U11" s="3"/>
      <c r="V11" s="3"/>
      <c r="W11" s="21"/>
      <c r="X11" s="3"/>
      <c r="Y11" s="53"/>
      <c r="Z11" s="52"/>
      <c r="AA11" s="52"/>
      <c r="AB11" s="52"/>
      <c r="AC11" s="52"/>
    </row>
    <row r="12" spans="1:29" x14ac:dyDescent="0.3">
      <c r="A12" s="40" t="str">
        <f t="shared" ref="A12:A30" si="0">DEC2HEX(HEX2DEC(LEFT(A11,LEN(A11)-1))+1)&amp;"h"</f>
        <v>1h</v>
      </c>
      <c r="B12" s="45" t="s">
        <v>46</v>
      </c>
      <c r="C12" s="21" t="str">
        <f>BIN2HEX(Table52[[#This Row],[Column1]]&amp;Table52[[#This Row],[Column2]]&amp;Table52[[#This Row],[Column3]]&amp;Table52[[#This Row],[Column4]])</f>
        <v>0</v>
      </c>
      <c r="D12" s="21" t="str">
        <f>BIN2HEX(Table52[[#This Row],[Column5]]&amp;Table52[[#This Row],[Column6]]&amp;Table52[[#This Row],[Column7]])</f>
        <v>5</v>
      </c>
      <c r="E12" s="5"/>
      <c r="F12" s="42"/>
      <c r="G12" s="47"/>
      <c r="H12" s="46"/>
      <c r="I12" s="46"/>
      <c r="J12" s="50"/>
      <c r="K12" s="47">
        <v>1</v>
      </c>
      <c r="L12" s="46">
        <v>0</v>
      </c>
      <c r="M12" s="50">
        <v>1</v>
      </c>
      <c r="N12" s="49"/>
      <c r="O12" s="49"/>
      <c r="P12" s="49"/>
      <c r="Q12" s="49"/>
      <c r="R12" s="49"/>
      <c r="S12" s="49"/>
      <c r="T12" s="49"/>
      <c r="U12" s="40"/>
      <c r="V12" s="40"/>
      <c r="W12" s="51"/>
      <c r="X12" s="40"/>
      <c r="Y12" s="47"/>
      <c r="Z12" s="46"/>
      <c r="AA12" s="46"/>
      <c r="AB12" s="46"/>
      <c r="AC12" s="46"/>
    </row>
    <row r="13" spans="1:29" x14ac:dyDescent="0.3">
      <c r="A13" s="40" t="str">
        <f t="shared" si="0"/>
        <v>2h</v>
      </c>
      <c r="B13" s="45" t="s">
        <v>39</v>
      </c>
      <c r="C13" s="21" t="str">
        <f>BIN2HEX(Table52[[#This Row],[Column1]]&amp;Table52[[#This Row],[Column2]]&amp;Table52[[#This Row],[Column3]]&amp;Table52[[#This Row],[Column4]])</f>
        <v>1</v>
      </c>
      <c r="D13" s="21" t="str">
        <f>BIN2HEX(Table52[[#This Row],[Column5]]&amp;Table52[[#This Row],[Column6]]&amp;Table52[[#This Row],[Column7]])</f>
        <v>1</v>
      </c>
      <c r="E13" s="5"/>
      <c r="F13" s="42">
        <v>1</v>
      </c>
      <c r="G13" s="47"/>
      <c r="H13" s="46"/>
      <c r="I13" s="46"/>
      <c r="J13" s="50">
        <v>1</v>
      </c>
      <c r="K13" s="47"/>
      <c r="L13" s="46">
        <v>1</v>
      </c>
      <c r="M13" s="50"/>
      <c r="N13" s="49"/>
      <c r="O13" s="49"/>
      <c r="P13" s="49"/>
      <c r="Q13" s="49"/>
      <c r="R13" s="49"/>
      <c r="S13" s="49"/>
      <c r="T13" s="49"/>
      <c r="U13" s="46"/>
      <c r="V13" s="46"/>
      <c r="W13" s="48"/>
      <c r="X13" s="46"/>
      <c r="Y13" s="47"/>
      <c r="Z13" s="46"/>
      <c r="AA13" s="46"/>
      <c r="AB13" s="46"/>
      <c r="AC13" s="46"/>
    </row>
    <row r="14" spans="1:29" x14ac:dyDescent="0.3">
      <c r="A14" s="40" t="str">
        <f t="shared" si="0"/>
        <v>3h</v>
      </c>
      <c r="B14" s="45" t="s">
        <v>45</v>
      </c>
      <c r="C14" s="21" t="str">
        <f>BIN2HEX(Table52[[#This Row],[Column1]]&amp;Table52[[#This Row],[Column2]]&amp;Table52[[#This Row],[Column3]]&amp;Table52[[#This Row],[Column4]])</f>
        <v>1</v>
      </c>
      <c r="D14" s="21" t="str">
        <f>BIN2HEX(Table52[[#This Row],[Column5]]&amp;Table52[[#This Row],[Column6]]&amp;Table52[[#This Row],[Column7]])</f>
        <v>1</v>
      </c>
      <c r="E14" s="5"/>
      <c r="F14" s="42">
        <v>1</v>
      </c>
      <c r="G14" s="47"/>
      <c r="H14" s="46"/>
      <c r="I14" s="46">
        <v>1</v>
      </c>
      <c r="J14" s="50"/>
      <c r="K14" s="47"/>
      <c r="L14" s="46"/>
      <c r="M14" s="50">
        <v>1</v>
      </c>
      <c r="N14" s="49"/>
      <c r="O14" s="49"/>
      <c r="P14" s="49"/>
      <c r="Q14" s="49"/>
      <c r="R14" s="49"/>
      <c r="S14" s="49"/>
      <c r="T14" s="49"/>
      <c r="U14" s="46"/>
      <c r="V14" s="46"/>
      <c r="W14" s="48"/>
      <c r="X14" s="46"/>
      <c r="Y14" s="47"/>
      <c r="Z14" s="46"/>
      <c r="AA14" s="46"/>
      <c r="AB14" s="46"/>
      <c r="AC14" s="46">
        <v>1</v>
      </c>
    </row>
    <row r="15" spans="1:29" x14ac:dyDescent="0.3">
      <c r="A15" s="40" t="str">
        <f t="shared" si="0"/>
        <v>4h</v>
      </c>
      <c r="B15" s="45" t="s">
        <v>44</v>
      </c>
      <c r="C15" s="21" t="str">
        <f>BIN2HEX(Table52[[#This Row],[Column1]]&amp;Table52[[#This Row],[Column2]]&amp;Table52[[#This Row],[Column3]]&amp;Table52[[#This Row],[Column4]])</f>
        <v>0</v>
      </c>
      <c r="D15" s="21" t="str">
        <f>BIN2HEX(Table52[[#This Row],[Column5]]&amp;Table52[[#This Row],[Column6]]&amp;Table52[[#This Row],[Column7]])</f>
        <v>0</v>
      </c>
      <c r="E15" s="5"/>
      <c r="F15" s="42"/>
      <c r="G15" s="47"/>
      <c r="H15" s="46"/>
      <c r="I15" s="46"/>
      <c r="J15" s="50"/>
      <c r="K15" s="47"/>
      <c r="L15" s="46"/>
      <c r="M15" s="50"/>
      <c r="N15" s="49"/>
      <c r="O15" s="49"/>
      <c r="P15" s="49"/>
      <c r="Q15" s="49"/>
      <c r="R15" s="49"/>
      <c r="S15" s="49"/>
      <c r="T15" s="49"/>
      <c r="U15" s="46"/>
      <c r="V15" s="46"/>
      <c r="W15" s="48"/>
      <c r="X15" s="46"/>
      <c r="Y15" s="47"/>
      <c r="Z15" s="46"/>
      <c r="AA15" s="46">
        <v>1</v>
      </c>
      <c r="AB15" s="46">
        <v>1</v>
      </c>
      <c r="AC15" s="46"/>
    </row>
    <row r="16" spans="1:29" x14ac:dyDescent="0.3">
      <c r="A16" s="40" t="str">
        <f t="shared" si="0"/>
        <v>5h</v>
      </c>
      <c r="B16" s="45" t="s">
        <v>39</v>
      </c>
      <c r="C16" s="21" t="str">
        <f>BIN2HEX(Table52[[#This Row],[Column1]]&amp;Table52[[#This Row],[Column2]]&amp;Table52[[#This Row],[Column3]]&amp;Table52[[#This Row],[Column4]])</f>
        <v>1</v>
      </c>
      <c r="D16" s="21" t="str">
        <f>BIN2HEX(Table52[[#This Row],[Column5]]&amp;Table52[[#This Row],[Column6]]&amp;Table52[[#This Row],[Column7]])</f>
        <v>1</v>
      </c>
      <c r="E16" s="5"/>
      <c r="F16" s="42">
        <v>1</v>
      </c>
      <c r="G16" s="47"/>
      <c r="H16" s="46"/>
      <c r="I16" s="46"/>
      <c r="J16" s="50">
        <v>1</v>
      </c>
      <c r="K16" s="47"/>
      <c r="L16" s="46">
        <v>1</v>
      </c>
      <c r="M16" s="50"/>
      <c r="N16" s="49"/>
      <c r="O16" s="49"/>
      <c r="P16" s="49"/>
      <c r="Q16" s="49"/>
      <c r="R16" s="49"/>
      <c r="S16" s="49"/>
      <c r="T16" s="49"/>
      <c r="U16" s="40"/>
      <c r="V16" s="40"/>
      <c r="W16" s="48"/>
      <c r="X16" s="46"/>
      <c r="Y16" s="47"/>
      <c r="Z16" s="46"/>
      <c r="AA16" s="46"/>
      <c r="AB16" s="46"/>
      <c r="AC16" s="46"/>
    </row>
    <row r="17" spans="1:29" x14ac:dyDescent="0.3">
      <c r="A17" s="40" t="str">
        <f t="shared" si="0"/>
        <v>6h</v>
      </c>
      <c r="B17" s="45" t="s">
        <v>43</v>
      </c>
      <c r="C17" s="21" t="str">
        <f>BIN2HEX(Table52[[#This Row],[Column1]]&amp;Table52[[#This Row],[Column2]]&amp;Table52[[#This Row],[Column3]]&amp;Table52[[#This Row],[Column4]])</f>
        <v>3</v>
      </c>
      <c r="D17" s="21" t="str">
        <f>BIN2HEX(Table52[[#This Row],[Column5]]&amp;Table52[[#This Row],[Column6]]&amp;Table52[[#This Row],[Column7]])</f>
        <v>1</v>
      </c>
      <c r="E17" s="5"/>
      <c r="F17" s="42"/>
      <c r="G17" s="47">
        <v>0</v>
      </c>
      <c r="H17" s="46">
        <v>1</v>
      </c>
      <c r="I17" s="46">
        <v>1</v>
      </c>
      <c r="J17" s="50"/>
      <c r="K17" s="47">
        <v>1</v>
      </c>
      <c r="L17" s="46"/>
      <c r="M17" s="50"/>
      <c r="N17" s="49"/>
      <c r="O17" s="49"/>
      <c r="P17" s="49"/>
      <c r="Q17" s="49"/>
      <c r="R17" s="49"/>
      <c r="S17" s="49"/>
      <c r="T17" s="49"/>
      <c r="U17" s="40">
        <v>1</v>
      </c>
      <c r="V17" s="40">
        <v>1</v>
      </c>
      <c r="W17" s="48"/>
      <c r="X17" s="46"/>
      <c r="Y17" s="47"/>
      <c r="Z17" s="46"/>
      <c r="AA17" s="46"/>
      <c r="AB17" s="46"/>
      <c r="AC17" s="46"/>
    </row>
    <row r="18" spans="1:29" x14ac:dyDescent="0.3">
      <c r="A18" s="40" t="str">
        <f t="shared" si="0"/>
        <v>7h</v>
      </c>
      <c r="B18" s="45" t="s">
        <v>42</v>
      </c>
      <c r="C18" s="21" t="str">
        <f>BIN2HEX(Table52[[#This Row],[Column1]]&amp;Table52[[#This Row],[Column2]]&amp;Table52[[#This Row],[Column3]]&amp;Table52[[#This Row],[Column4]])</f>
        <v>0</v>
      </c>
      <c r="D18" s="21" t="str">
        <f>BIN2HEX(Table52[[#This Row],[Column5]]&amp;Table52[[#This Row],[Column6]]&amp;Table52[[#This Row],[Column7]])</f>
        <v>0</v>
      </c>
      <c r="E18" s="5"/>
      <c r="F18" s="42"/>
      <c r="G18" s="47"/>
      <c r="H18" s="46"/>
      <c r="I18" s="46"/>
      <c r="J18" s="50"/>
      <c r="K18" s="47"/>
      <c r="L18" s="46"/>
      <c r="M18" s="50"/>
      <c r="N18" s="49"/>
      <c r="O18" s="49"/>
      <c r="P18" s="49"/>
      <c r="Q18" s="49"/>
      <c r="R18" s="49"/>
      <c r="S18" s="49"/>
      <c r="T18" s="49"/>
      <c r="U18" s="46"/>
      <c r="V18" s="46"/>
      <c r="W18" s="48">
        <v>1</v>
      </c>
      <c r="X18" s="46"/>
      <c r="Y18" s="47">
        <v>1</v>
      </c>
      <c r="Z18" s="46"/>
      <c r="AA18" s="46"/>
      <c r="AB18" s="46"/>
      <c r="AC18" s="46"/>
    </row>
    <row r="19" spans="1:29" x14ac:dyDescent="0.3">
      <c r="A19" s="40" t="str">
        <f t="shared" si="0"/>
        <v>8h</v>
      </c>
      <c r="B19" s="45" t="s">
        <v>129</v>
      </c>
      <c r="C19" s="21" t="str">
        <f>BIN2HEX(Table52[[#This Row],[Column1]]&amp;Table52[[#This Row],[Column2]]&amp;Table52[[#This Row],[Column3]]&amp;Table52[[#This Row],[Column4]])</f>
        <v>8</v>
      </c>
      <c r="D19" s="21" t="str">
        <f>BIN2HEX(Table52[[#This Row],[Column5]]&amp;Table52[[#This Row],[Column6]]&amp;Table52[[#This Row],[Column7]])</f>
        <v>4</v>
      </c>
      <c r="E19" s="5"/>
      <c r="F19" s="42"/>
      <c r="G19" s="47">
        <v>1</v>
      </c>
      <c r="H19" s="46">
        <v>0</v>
      </c>
      <c r="I19" s="46">
        <v>0</v>
      </c>
      <c r="J19" s="50">
        <v>0</v>
      </c>
      <c r="K19" s="47">
        <v>1</v>
      </c>
      <c r="L19" s="46">
        <v>0</v>
      </c>
      <c r="M19" s="50">
        <v>0</v>
      </c>
      <c r="N19" s="49"/>
      <c r="O19" s="49"/>
      <c r="P19" s="49"/>
      <c r="Q19" s="49"/>
      <c r="R19" s="49"/>
      <c r="S19" s="49"/>
      <c r="T19" s="49"/>
      <c r="U19" s="46">
        <v>1</v>
      </c>
      <c r="V19" s="46">
        <v>1</v>
      </c>
      <c r="W19" s="48"/>
      <c r="X19" s="46"/>
      <c r="Y19" s="47"/>
      <c r="Z19" s="46"/>
      <c r="AA19" s="46"/>
      <c r="AB19" s="46"/>
      <c r="AC19" s="46"/>
    </row>
    <row r="20" spans="1:29" x14ac:dyDescent="0.3">
      <c r="A20" s="40" t="str">
        <f t="shared" si="0"/>
        <v>9h</v>
      </c>
      <c r="B20" s="45" t="s">
        <v>41</v>
      </c>
      <c r="C20" s="21" t="str">
        <f>BIN2HEX(Table52[[#This Row],[Column1]]&amp;Table52[[#This Row],[Column2]]&amp;Table52[[#This Row],[Column3]]&amp;Table52[[#This Row],[Column4]])</f>
        <v>0</v>
      </c>
      <c r="D20" s="21" t="str">
        <f>BIN2HEX(Table52[[#This Row],[Column5]]&amp;Table52[[#This Row],[Column6]]&amp;Table52[[#This Row],[Column7]])</f>
        <v>0</v>
      </c>
      <c r="E20" s="5"/>
      <c r="F20" s="42"/>
      <c r="G20" s="47"/>
      <c r="H20" s="46"/>
      <c r="I20" s="46"/>
      <c r="J20" s="50"/>
      <c r="K20" s="47"/>
      <c r="L20" s="46"/>
      <c r="M20" s="50"/>
      <c r="N20" s="49"/>
      <c r="O20" s="49"/>
      <c r="P20" s="49"/>
      <c r="Q20" s="49"/>
      <c r="R20" s="49"/>
      <c r="S20" s="49"/>
      <c r="T20" s="49"/>
      <c r="U20" s="40"/>
      <c r="V20" s="40"/>
      <c r="W20" s="48"/>
      <c r="X20" s="46">
        <v>1</v>
      </c>
      <c r="Y20" s="47"/>
      <c r="Z20" s="46"/>
      <c r="AA20" s="46"/>
      <c r="AB20" s="46"/>
      <c r="AC20" s="46"/>
    </row>
    <row r="21" spans="1:29" x14ac:dyDescent="0.3">
      <c r="A21" s="40" t="str">
        <f t="shared" si="0"/>
        <v>Ah</v>
      </c>
      <c r="B21" s="45" t="s">
        <v>40</v>
      </c>
      <c r="C21" s="21" t="str">
        <f>BIN2HEX(Table52[[#This Row],[Column1]]&amp;Table52[[#This Row],[Column2]]&amp;Table52[[#This Row],[Column3]]&amp;Table52[[#This Row],[Column4]])</f>
        <v>2</v>
      </c>
      <c r="D21" s="21" t="str">
        <f>BIN2HEX(Table52[[#This Row],[Column5]]&amp;Table52[[#This Row],[Column6]]&amp;Table52[[#This Row],[Column7]])</f>
        <v>1</v>
      </c>
      <c r="E21" s="5"/>
      <c r="F21" s="42">
        <v>1</v>
      </c>
      <c r="G21" s="47"/>
      <c r="H21" s="46"/>
      <c r="I21" s="46">
        <v>1</v>
      </c>
      <c r="J21" s="50">
        <v>0</v>
      </c>
      <c r="K21" s="47"/>
      <c r="L21" s="46"/>
      <c r="M21" s="50">
        <v>1</v>
      </c>
      <c r="N21" s="49"/>
      <c r="O21" s="49"/>
      <c r="P21" s="49"/>
      <c r="Q21" s="49"/>
      <c r="R21" s="49"/>
      <c r="S21" s="49"/>
      <c r="T21" s="49">
        <v>1</v>
      </c>
      <c r="U21" s="46"/>
      <c r="V21" s="46"/>
      <c r="W21" s="48"/>
      <c r="X21" s="46"/>
      <c r="Y21" s="47"/>
      <c r="Z21" s="46"/>
      <c r="AA21" s="46"/>
      <c r="AB21" s="46"/>
      <c r="AC21" s="46">
        <v>1</v>
      </c>
    </row>
    <row r="22" spans="1:29" x14ac:dyDescent="0.3">
      <c r="A22" s="40" t="str">
        <f t="shared" si="0"/>
        <v>Bh</v>
      </c>
      <c r="B22" s="45" t="s">
        <v>39</v>
      </c>
      <c r="C22" s="21" t="str">
        <f>BIN2HEX(Table52[[#This Row],[Column1]]&amp;Table52[[#This Row],[Column2]]&amp;Table52[[#This Row],[Column3]]&amp;Table52[[#This Row],[Column4]])</f>
        <v>1</v>
      </c>
      <c r="D22" s="21" t="str">
        <f>BIN2HEX(Table52[[#This Row],[Column5]]&amp;Table52[[#This Row],[Column6]]&amp;Table52[[#This Row],[Column7]])</f>
        <v>1</v>
      </c>
      <c r="E22" s="5"/>
      <c r="F22" s="42">
        <v>1</v>
      </c>
      <c r="G22" s="47"/>
      <c r="H22" s="46"/>
      <c r="I22" s="46"/>
      <c r="J22" s="50">
        <v>1</v>
      </c>
      <c r="K22" s="47"/>
      <c r="L22" s="46">
        <v>1</v>
      </c>
      <c r="M22" s="50"/>
      <c r="N22" s="49"/>
      <c r="O22" s="49"/>
      <c r="P22" s="49"/>
      <c r="Q22" s="49"/>
      <c r="R22" s="49"/>
      <c r="S22" s="49"/>
      <c r="T22" s="49"/>
      <c r="U22" s="46"/>
      <c r="V22" s="46"/>
      <c r="W22" s="48"/>
      <c r="X22" s="46"/>
      <c r="Y22" s="47"/>
      <c r="Z22" s="46"/>
      <c r="AA22" s="46"/>
      <c r="AB22" s="46"/>
      <c r="AC22" s="46"/>
    </row>
    <row r="23" spans="1:29" x14ac:dyDescent="0.3">
      <c r="A23" s="40" t="str">
        <f t="shared" si="0"/>
        <v>Ch</v>
      </c>
      <c r="B23" s="45" t="s">
        <v>38</v>
      </c>
      <c r="C23" s="21" t="str">
        <f>BIN2HEX(Table52[[#This Row],[Column1]]&amp;Table52[[#This Row],[Column2]]&amp;Table52[[#This Row],[Column3]]&amp;Table52[[#This Row],[Column4]])</f>
        <v>1</v>
      </c>
      <c r="D23" s="21" t="str">
        <f>BIN2HEX(Table52[[#This Row],[Column5]]&amp;Table52[[#This Row],[Column6]]&amp;Table52[[#This Row],[Column7]])</f>
        <v>1</v>
      </c>
      <c r="E23" s="5"/>
      <c r="F23" s="42">
        <v>1</v>
      </c>
      <c r="G23" s="47"/>
      <c r="H23" s="46"/>
      <c r="I23" s="46">
        <v>1</v>
      </c>
      <c r="J23" s="50"/>
      <c r="K23" s="47"/>
      <c r="L23" s="46"/>
      <c r="M23" s="50">
        <v>1</v>
      </c>
      <c r="N23" s="49"/>
      <c r="O23" s="49"/>
      <c r="P23" s="49"/>
      <c r="Q23" s="49"/>
      <c r="R23" s="49"/>
      <c r="S23" s="49">
        <v>1</v>
      </c>
      <c r="T23" s="49"/>
      <c r="U23" s="46"/>
      <c r="V23" s="46"/>
      <c r="W23" s="48"/>
      <c r="X23" s="46"/>
      <c r="Y23" s="47"/>
      <c r="Z23" s="46"/>
      <c r="AA23" s="46"/>
      <c r="AB23" s="46"/>
      <c r="AC23" s="46">
        <v>1</v>
      </c>
    </row>
    <row r="24" spans="1:29" x14ac:dyDescent="0.3">
      <c r="A24" s="40" t="str">
        <f t="shared" si="0"/>
        <v>Dh</v>
      </c>
      <c r="B24" s="45" t="s">
        <v>37</v>
      </c>
      <c r="C24" s="44" t="str">
        <f>BIN2HEX(Table52[[#This Row],[Column1]]&amp;Table52[[#This Row],[Column2]]&amp;Table52[[#This Row],[Column3]]&amp;Table52[[#This Row],[Column4]])</f>
        <v>3</v>
      </c>
      <c r="D24" s="44" t="str">
        <f>BIN2HEX(Table52[[#This Row],[Column5]]&amp;Table52[[#This Row],[Column6]]&amp;Table52[[#This Row],[Column7]])</f>
        <v>1</v>
      </c>
      <c r="E24" s="34"/>
      <c r="F24" s="42"/>
      <c r="G24" s="40"/>
      <c r="H24" s="35">
        <v>1</v>
      </c>
      <c r="I24" s="35"/>
      <c r="J24" s="36">
        <v>1</v>
      </c>
      <c r="K24" s="35"/>
      <c r="L24" s="35"/>
      <c r="M24" s="36">
        <v>1</v>
      </c>
      <c r="U24" s="35"/>
      <c r="V24" s="35"/>
      <c r="W24" s="35"/>
      <c r="X24" s="35"/>
      <c r="Y24" s="35"/>
      <c r="Z24" s="35">
        <v>1</v>
      </c>
      <c r="AA24" s="35"/>
      <c r="AB24" s="35">
        <v>1</v>
      </c>
      <c r="AC24" s="35"/>
    </row>
    <row r="25" spans="1:29" x14ac:dyDescent="0.3">
      <c r="A25" s="40" t="str">
        <f t="shared" si="0"/>
        <v>Eh</v>
      </c>
      <c r="B25" s="45" t="s">
        <v>36</v>
      </c>
      <c r="C25" s="21" t="str">
        <f>BIN2HEX(Table52[[#This Row],[Column1]]&amp;Table52[[#This Row],[Column2]]&amp;Table52[[#This Row],[Column3]]&amp;Table52[[#This Row],[Column4]])</f>
        <v>3</v>
      </c>
      <c r="D25" s="21" t="str">
        <f>BIN2HEX(Table52[[#This Row],[Column5]]&amp;Table52[[#This Row],[Column6]]&amp;Table52[[#This Row],[Column7]])</f>
        <v>1</v>
      </c>
      <c r="E25" s="34"/>
      <c r="F25" s="42"/>
      <c r="G25" s="40"/>
      <c r="H25" s="35">
        <v>1</v>
      </c>
      <c r="I25" s="35"/>
      <c r="J25" s="36">
        <v>1</v>
      </c>
      <c r="K25" s="35"/>
      <c r="L25" s="35"/>
      <c r="M25" s="36">
        <v>1</v>
      </c>
      <c r="Q25">
        <v>1</v>
      </c>
      <c r="R25">
        <v>1</v>
      </c>
      <c r="U25" s="35"/>
      <c r="V25" s="35"/>
      <c r="W25" s="35"/>
      <c r="X25" s="35"/>
      <c r="Y25" s="35"/>
      <c r="Z25" s="35">
        <v>1</v>
      </c>
      <c r="AA25" s="35">
        <v>1</v>
      </c>
      <c r="AB25" s="35">
        <v>1</v>
      </c>
      <c r="AC25" s="35"/>
    </row>
    <row r="26" spans="1:29" x14ac:dyDescent="0.3">
      <c r="A26" s="40" t="str">
        <f t="shared" si="0"/>
        <v>Fh</v>
      </c>
      <c r="B26" s="45" t="s">
        <v>35</v>
      </c>
      <c r="C26" s="44" t="str">
        <f>BIN2HEX(Table52[[#This Row],[Column1]]&amp;Table52[[#This Row],[Column2]]&amp;Table52[[#This Row],[Column3]]&amp;Table52[[#This Row],[Column4]])</f>
        <v>0</v>
      </c>
      <c r="D26" s="44" t="str">
        <f>BIN2HEX(Table52[[#This Row],[Column5]]&amp;Table52[[#This Row],[Column6]]&amp;Table52[[#This Row],[Column7]])</f>
        <v>0</v>
      </c>
      <c r="E26" s="34"/>
      <c r="F26" s="42"/>
      <c r="G26" s="40"/>
      <c r="H26" s="35"/>
      <c r="I26" s="35"/>
      <c r="J26" s="36"/>
      <c r="K26" s="35"/>
      <c r="L26" s="35"/>
      <c r="M26" s="36"/>
      <c r="R26">
        <v>1</v>
      </c>
      <c r="S26">
        <v>1</v>
      </c>
      <c r="T26">
        <v>1</v>
      </c>
      <c r="U26" s="35"/>
      <c r="V26" s="35"/>
      <c r="W26" s="35"/>
      <c r="X26" s="35"/>
      <c r="Y26" s="35"/>
      <c r="Z26" s="35"/>
      <c r="AA26" s="35"/>
      <c r="AB26" s="35"/>
      <c r="AC26" s="35">
        <v>1</v>
      </c>
    </row>
    <row r="27" spans="1:29" x14ac:dyDescent="0.3">
      <c r="A27" s="40" t="str">
        <f t="shared" si="0"/>
        <v>10h</v>
      </c>
      <c r="B27" s="45" t="s">
        <v>34</v>
      </c>
      <c r="C27" s="21" t="str">
        <f>BIN2HEX(Table52[[#This Row],[Column1]]&amp;Table52[[#This Row],[Column2]]&amp;Table52[[#This Row],[Column3]]&amp;Table52[[#This Row],[Column4]])</f>
        <v>3</v>
      </c>
      <c r="D27" s="21" t="str">
        <f>BIN2HEX(Table52[[#This Row],[Column5]]&amp;Table52[[#This Row],[Column6]]&amp;Table52[[#This Row],[Column7]])</f>
        <v>1</v>
      </c>
      <c r="E27" s="34"/>
      <c r="F27" s="42"/>
      <c r="G27" s="40"/>
      <c r="H27" s="35">
        <v>1</v>
      </c>
      <c r="I27" s="35"/>
      <c r="J27" s="36">
        <v>1</v>
      </c>
      <c r="K27" s="35"/>
      <c r="L27" s="35"/>
      <c r="M27" s="36">
        <v>1</v>
      </c>
      <c r="Q27">
        <v>1</v>
      </c>
      <c r="U27" s="35"/>
      <c r="V27" s="35"/>
      <c r="W27" s="35"/>
      <c r="X27" s="35"/>
      <c r="Y27" s="35"/>
      <c r="Z27" s="35">
        <v>1</v>
      </c>
      <c r="AA27" s="35">
        <v>1</v>
      </c>
      <c r="AB27" s="35">
        <v>1</v>
      </c>
      <c r="AC27" s="35"/>
    </row>
    <row r="28" spans="1:29" x14ac:dyDescent="0.3">
      <c r="A28" s="40" t="str">
        <f t="shared" si="0"/>
        <v>11h</v>
      </c>
      <c r="B28" s="45" t="s">
        <v>33</v>
      </c>
      <c r="C28" s="44" t="str">
        <f>BIN2HEX(Table52[[#This Row],[Column1]]&amp;Table52[[#This Row],[Column2]]&amp;Table52[[#This Row],[Column3]]&amp;Table52[[#This Row],[Column4]])</f>
        <v>0</v>
      </c>
      <c r="D28" s="44" t="str">
        <f>BIN2HEX(Table52[[#This Row],[Column5]]&amp;Table52[[#This Row],[Column6]]&amp;Table52[[#This Row],[Column7]])</f>
        <v>1</v>
      </c>
      <c r="E28" s="34"/>
      <c r="F28" s="42"/>
      <c r="G28" s="40"/>
      <c r="H28" s="35"/>
      <c r="I28" s="35"/>
      <c r="J28" s="36"/>
      <c r="K28" s="35"/>
      <c r="L28" s="35"/>
      <c r="M28" s="36">
        <v>1</v>
      </c>
      <c r="O28">
        <v>1</v>
      </c>
      <c r="P28">
        <v>1</v>
      </c>
      <c r="U28" s="35"/>
      <c r="V28" s="35"/>
      <c r="W28" s="35"/>
      <c r="X28" s="35"/>
      <c r="Y28" s="35"/>
      <c r="Z28" s="35"/>
      <c r="AA28" s="35"/>
      <c r="AB28" s="35"/>
      <c r="AC28" s="35"/>
    </row>
    <row r="29" spans="1:29" x14ac:dyDescent="0.3">
      <c r="A29" s="40" t="str">
        <f t="shared" si="0"/>
        <v>12h</v>
      </c>
      <c r="B29" s="43" t="s">
        <v>32</v>
      </c>
      <c r="C29" s="21" t="str">
        <f>BIN2HEX(Table52[[#This Row],[Column1]]&amp;Table52[[#This Row],[Column2]]&amp;Table52[[#This Row],[Column3]]&amp;Table52[[#This Row],[Column4]])</f>
        <v>0</v>
      </c>
      <c r="D29" s="21" t="str">
        <f>BIN2HEX(Table52[[#This Row],[Column5]]&amp;Table52[[#This Row],[Column6]]&amp;Table52[[#This Row],[Column7]])</f>
        <v>1</v>
      </c>
      <c r="E29" s="34"/>
      <c r="F29" s="42"/>
      <c r="G29" s="40"/>
      <c r="H29" s="35"/>
      <c r="I29" s="35"/>
      <c r="J29" s="36"/>
      <c r="K29" s="35"/>
      <c r="L29" s="35"/>
      <c r="M29" s="36">
        <v>1</v>
      </c>
      <c r="N29">
        <v>1</v>
      </c>
      <c r="O29">
        <v>1</v>
      </c>
      <c r="U29" s="35"/>
      <c r="V29" s="35"/>
      <c r="W29" s="35"/>
      <c r="X29" s="35"/>
      <c r="Y29" s="35"/>
      <c r="Z29" s="35"/>
      <c r="AA29" s="35"/>
      <c r="AB29" s="35"/>
      <c r="AC29" s="35"/>
    </row>
    <row r="30" spans="1:29" x14ac:dyDescent="0.3">
      <c r="A30" s="40" t="str">
        <f t="shared" si="0"/>
        <v>13h</v>
      </c>
      <c r="B30" s="43" t="str">
        <f>_xlfn.CONCAT(BIN2HEX(Table52[[#This Row],[Column1]]),BIN2HEX(Table52[[#This Row],[Column2]]&amp;Table52[[#This Row],[Column3]]&amp;Table52[[#This Row],[Column4]]&amp;Table52[[#This Row],[Column5]]&amp;Table52[[#This Row],[Column6]]&amp;Table52[[#This Row],[Column7]]&amp;Table52[[#This Row],[Column8]]&amp;Table52[[#This Row],[Column9]],2),BIN2HEX(V30&amp;W30&amp;X30&amp;Y30&amp;Z30&amp;AA30&amp;AB30&amp;AC30,2))</f>
        <v>00000</v>
      </c>
      <c r="C30" s="21" t="str">
        <f>BIN2HEX(Table52[[#This Row],[Column1]]&amp;Table52[[#This Row],[Column2]]&amp;Table52[[#This Row],[Column3]]&amp;Table52[[#This Row],[Column4]])</f>
        <v>0</v>
      </c>
      <c r="D30" s="21" t="str">
        <f>BIN2HEX(Table52[[#This Row],[Column5]]&amp;Table52[[#This Row],[Column6]]&amp;Table52[[#This Row],[Column7]])</f>
        <v>0</v>
      </c>
      <c r="E30" s="34"/>
      <c r="F30" s="42"/>
      <c r="G30" s="40"/>
      <c r="H30" s="35"/>
      <c r="I30" s="35"/>
      <c r="J30" s="36"/>
      <c r="K30" s="35"/>
      <c r="L30" s="35"/>
      <c r="M30" s="36"/>
      <c r="U30" s="35"/>
      <c r="V30" s="35"/>
      <c r="W30" s="35"/>
      <c r="X30" s="35"/>
      <c r="Y30" s="35"/>
      <c r="Z30" s="35"/>
      <c r="AA30" s="35"/>
      <c r="AB30" s="35"/>
      <c r="AC30" s="35"/>
    </row>
  </sheetData>
  <mergeCells count="18">
    <mergeCell ref="AA1:AC1"/>
    <mergeCell ref="M1:U1"/>
    <mergeCell ref="M4:U4"/>
    <mergeCell ref="G10:J10"/>
    <mergeCell ref="K10:M10"/>
    <mergeCell ref="I7:K7"/>
    <mergeCell ref="W1:Y1"/>
    <mergeCell ref="I2:K2"/>
    <mergeCell ref="I5:K5"/>
    <mergeCell ref="I6:K6"/>
    <mergeCell ref="I1:K1"/>
    <mergeCell ref="I4:K4"/>
    <mergeCell ref="W2:Y2"/>
    <mergeCell ref="E9:E10"/>
    <mergeCell ref="B9:B10"/>
    <mergeCell ref="A9:A10"/>
    <mergeCell ref="C9:C10"/>
    <mergeCell ref="D9:D10"/>
  </mergeCells>
  <conditionalFormatting sqref="G11:AC30">
    <cfRule type="cellIs" dxfId="109" priority="1" operator="equal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2"/>
  <sheetViews>
    <sheetView zoomScale="90" zoomScaleNormal="90" workbookViewId="0">
      <pane xSplit="5" ySplit="14" topLeftCell="F15" activePane="bottomRight" state="frozen"/>
      <selection pane="topRight" activeCell="C1" sqref="C1"/>
      <selection pane="bottomLeft" activeCell="A15" sqref="A15"/>
      <selection pane="bottomRight" activeCell="B15" sqref="B15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6" width="11.44140625" style="1" customWidth="1"/>
    <col min="7" max="29" width="11.44140625" customWidth="1"/>
  </cols>
  <sheetData>
    <row r="1" spans="1:31" x14ac:dyDescent="0.3">
      <c r="J1" s="93" t="s">
        <v>0</v>
      </c>
      <c r="K1" s="93"/>
      <c r="L1" s="93"/>
      <c r="M1" s="4" t="s">
        <v>1</v>
      </c>
      <c r="N1" s="89" t="s">
        <v>2</v>
      </c>
      <c r="O1" s="89"/>
      <c r="P1" s="89"/>
      <c r="Q1" s="90"/>
    </row>
    <row r="2" spans="1:31" x14ac:dyDescent="0.3">
      <c r="J2" s="91" t="s">
        <v>3</v>
      </c>
      <c r="K2" s="91"/>
      <c r="L2" s="91"/>
      <c r="M2" s="5" t="str">
        <f>BIN2HEX(N2&amp;O2&amp;P2&amp;Q2)</f>
        <v>1</v>
      </c>
      <c r="N2" s="2">
        <v>0</v>
      </c>
      <c r="O2" s="29">
        <v>0</v>
      </c>
      <c r="P2" s="29">
        <v>0</v>
      </c>
      <c r="Q2" s="29">
        <v>1</v>
      </c>
    </row>
    <row r="4" spans="1:31" x14ac:dyDescent="0.3">
      <c r="J4" s="93" t="s">
        <v>4</v>
      </c>
      <c r="K4" s="93"/>
      <c r="L4" s="93"/>
      <c r="M4" s="4" t="s">
        <v>1</v>
      </c>
      <c r="N4" s="89" t="s">
        <v>2</v>
      </c>
      <c r="O4" s="89"/>
      <c r="P4" s="89"/>
      <c r="Q4" s="90"/>
    </row>
    <row r="5" spans="1:31" x14ac:dyDescent="0.3">
      <c r="J5" s="91" t="s">
        <v>29</v>
      </c>
      <c r="K5" s="91"/>
      <c r="L5" s="91"/>
      <c r="M5" s="5">
        <v>2</v>
      </c>
      <c r="N5" s="2">
        <v>0</v>
      </c>
      <c r="O5" s="29">
        <v>0</v>
      </c>
      <c r="P5" s="29">
        <v>1</v>
      </c>
      <c r="Q5" s="29">
        <v>0</v>
      </c>
    </row>
    <row r="6" spans="1:31" x14ac:dyDescent="0.3">
      <c r="J6" s="91" t="s">
        <v>30</v>
      </c>
      <c r="K6" s="91"/>
      <c r="L6" s="91"/>
      <c r="M6" s="5">
        <v>3</v>
      </c>
      <c r="N6" s="2">
        <v>0</v>
      </c>
      <c r="O6" s="29">
        <v>0</v>
      </c>
      <c r="P6" s="29">
        <v>1</v>
      </c>
      <c r="Q6" s="29">
        <v>1</v>
      </c>
    </row>
    <row r="7" spans="1:31" x14ac:dyDescent="0.3">
      <c r="J7" s="91" t="s">
        <v>5</v>
      </c>
      <c r="K7" s="91"/>
      <c r="L7" s="91"/>
      <c r="M7" s="5">
        <v>4</v>
      </c>
      <c r="N7" s="2">
        <v>0</v>
      </c>
      <c r="O7" s="29">
        <v>1</v>
      </c>
      <c r="P7" s="29">
        <v>0</v>
      </c>
      <c r="Q7" s="29">
        <v>0</v>
      </c>
    </row>
    <row r="8" spans="1:31" x14ac:dyDescent="0.3">
      <c r="J8" s="91" t="s">
        <v>6</v>
      </c>
      <c r="K8" s="91"/>
      <c r="L8" s="91"/>
      <c r="M8" s="5">
        <v>5</v>
      </c>
      <c r="N8" s="2">
        <v>0</v>
      </c>
      <c r="O8" s="29">
        <v>1</v>
      </c>
      <c r="P8" s="29">
        <v>0</v>
      </c>
      <c r="Q8" s="29">
        <v>1</v>
      </c>
    </row>
    <row r="9" spans="1:31" x14ac:dyDescent="0.3">
      <c r="J9" s="91" t="s">
        <v>7</v>
      </c>
      <c r="K9" s="91"/>
      <c r="L9" s="91"/>
      <c r="M9" s="5">
        <v>6</v>
      </c>
      <c r="N9" s="2">
        <v>0</v>
      </c>
      <c r="O9" s="29">
        <v>1</v>
      </c>
      <c r="P9" s="29">
        <v>1</v>
      </c>
      <c r="Q9" s="29">
        <v>0</v>
      </c>
    </row>
    <row r="10" spans="1:31" x14ac:dyDescent="0.3">
      <c r="J10" s="91" t="s">
        <v>8</v>
      </c>
      <c r="K10" s="91"/>
      <c r="L10" s="91"/>
      <c r="M10" s="5">
        <v>7</v>
      </c>
      <c r="N10" s="2">
        <v>0</v>
      </c>
      <c r="O10" s="29">
        <v>1</v>
      </c>
      <c r="P10" s="29">
        <v>1</v>
      </c>
      <c r="Q10" s="29">
        <v>1</v>
      </c>
    </row>
    <row r="11" spans="1:31" x14ac:dyDescent="0.3">
      <c r="J11" s="91" t="s">
        <v>31</v>
      </c>
      <c r="K11" s="91"/>
      <c r="L11" s="91"/>
      <c r="M11" s="5">
        <v>8</v>
      </c>
      <c r="N11" s="2">
        <v>1</v>
      </c>
      <c r="O11" s="31">
        <v>0</v>
      </c>
      <c r="P11" s="31">
        <v>0</v>
      </c>
      <c r="Q11" s="31">
        <v>0</v>
      </c>
    </row>
    <row r="13" spans="1:31" x14ac:dyDescent="0.3">
      <c r="A13" s="109" t="s">
        <v>9</v>
      </c>
      <c r="B13" s="109" t="s">
        <v>10</v>
      </c>
      <c r="C13" s="109" t="s">
        <v>11</v>
      </c>
      <c r="D13" s="109" t="s">
        <v>12</v>
      </c>
      <c r="E13" s="107" t="s">
        <v>13</v>
      </c>
      <c r="F13" s="28">
        <v>23</v>
      </c>
      <c r="G13" s="30">
        <v>22</v>
      </c>
      <c r="H13" s="30">
        <v>21</v>
      </c>
      <c r="I13" s="30">
        <v>20</v>
      </c>
      <c r="J13" s="30">
        <v>19</v>
      </c>
      <c r="K13" s="30">
        <v>18</v>
      </c>
      <c r="L13" s="30">
        <v>17</v>
      </c>
      <c r="M13" s="4">
        <v>16</v>
      </c>
      <c r="N13" s="28">
        <v>15</v>
      </c>
      <c r="O13" s="30">
        <v>14</v>
      </c>
      <c r="P13" s="30">
        <v>13</v>
      </c>
      <c r="Q13" s="4">
        <v>12</v>
      </c>
      <c r="R13" s="28">
        <v>11</v>
      </c>
      <c r="S13" s="30">
        <v>10</v>
      </c>
      <c r="T13" s="30">
        <v>9</v>
      </c>
      <c r="U13" s="30">
        <v>8</v>
      </c>
      <c r="V13" s="30">
        <v>7</v>
      </c>
      <c r="W13" s="30">
        <v>6</v>
      </c>
      <c r="X13" s="30">
        <v>5</v>
      </c>
      <c r="Y13" s="30">
        <v>4</v>
      </c>
      <c r="Z13" s="30">
        <v>3</v>
      </c>
      <c r="AA13" s="30">
        <v>2</v>
      </c>
      <c r="AB13" s="30">
        <v>1</v>
      </c>
      <c r="AC13" s="30">
        <v>0</v>
      </c>
    </row>
    <row r="14" spans="1:31" s="7" customFormat="1" ht="15" thickBot="1" x14ac:dyDescent="0.35">
      <c r="A14" s="110"/>
      <c r="B14" s="110"/>
      <c r="C14" s="110"/>
      <c r="D14" s="110"/>
      <c r="E14" s="108"/>
      <c r="F14" s="95" t="s">
        <v>14</v>
      </c>
      <c r="G14" s="95"/>
      <c r="H14" s="95"/>
      <c r="I14" s="95"/>
      <c r="J14" s="95"/>
      <c r="K14" s="95"/>
      <c r="L14" s="95"/>
      <c r="M14" s="96"/>
      <c r="N14" s="95" t="s">
        <v>15</v>
      </c>
      <c r="O14" s="95"/>
      <c r="P14" s="95"/>
      <c r="Q14" s="96"/>
      <c r="R14" s="20" t="s">
        <v>16</v>
      </c>
      <c r="S14" s="9" t="s">
        <v>17</v>
      </c>
      <c r="T14" s="9" t="s">
        <v>18</v>
      </c>
      <c r="U14" s="9" t="s">
        <v>19</v>
      </c>
      <c r="V14" s="9" t="s">
        <v>20</v>
      </c>
      <c r="W14" s="9" t="s">
        <v>21</v>
      </c>
      <c r="X14" s="9" t="s">
        <v>22</v>
      </c>
      <c r="Y14" s="9" t="s">
        <v>23</v>
      </c>
      <c r="Z14" s="9" t="s">
        <v>24</v>
      </c>
      <c r="AA14" s="9" t="s">
        <v>25</v>
      </c>
      <c r="AB14" s="9" t="s">
        <v>26</v>
      </c>
      <c r="AC14" s="9" t="s">
        <v>27</v>
      </c>
    </row>
    <row r="15" spans="1:31" ht="15" thickTop="1" x14ac:dyDescent="0.3">
      <c r="A15" s="3" t="s">
        <v>28</v>
      </c>
      <c r="B15" s="3" t="str">
        <f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f>
        <v>002000</v>
      </c>
      <c r="C15" s="21" t="str">
        <f t="shared" ref="C15:C28" si="0">BIN2HEX(
IF(ISBLANK(F15),0,F15) &amp;
IF(ISBLANK(G15),0,G15)&amp;
IF(ISBLANK(H15),0,H15)&amp;
IF(ISBLANK(I15),0,I15)&amp;
IF(ISBLANK(J15),0,J15) &amp;
IF(ISBLANK(K15),0,K15)&amp;
IF(ISBLANK(L15),0,L15) &amp;
IF(ISBLANK(M15),0,M15))</f>
        <v>0</v>
      </c>
      <c r="D15" s="21" t="str">
        <f t="shared" ref="D15:D28" si="1">BIN2HEX(
IF(ISBLANK(N15),0,N15) &amp;
IF(ISBLANK(O15),0,O15)&amp;
IF(ISBLANK(P15),0,P15)&amp;
IF(ISBLANK(Q15),0,Q15))</f>
        <v>2</v>
      </c>
      <c r="E15" s="8"/>
      <c r="F15" s="15"/>
      <c r="G15" s="16"/>
      <c r="H15" s="16"/>
      <c r="I15" s="16"/>
      <c r="J15" s="16"/>
      <c r="K15" s="16"/>
      <c r="L15" s="16"/>
      <c r="M15" s="17"/>
      <c r="N15" s="18"/>
      <c r="O15" s="3"/>
      <c r="P15" s="3">
        <v>1</v>
      </c>
      <c r="Q15" s="8"/>
      <c r="R15" s="19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6"/>
      <c r="AE15" s="6"/>
    </row>
    <row r="16" spans="1:31" x14ac:dyDescent="0.3">
      <c r="A16" s="29" t="str">
        <f t="shared" ref="A16:A28" si="2">DEC2HEX(HEX2DEC(LEFT(A15,LEN(A15)-1))+1)&amp;"h"</f>
        <v>1h</v>
      </c>
      <c r="B16" s="3" t="str">
        <f t="shared" ref="B16:B28" si="3">BIN2HEX(
IF(ISBLANK(F16),0,F16) &amp;
IF(ISBLANK(G16),0,G16)&amp;
IF(ISBLANK(H16),0,H16)&amp;
IF(ISBLANK(I16),0,I16)&amp;
IF(ISBLANK(J16),0,J16) &amp;
IF(ISBLANK(K16),0,K16)&amp;
IF(ISBLANK(L16),0,L16) &amp;
IF(ISBLANK(M16),0,M16),2)&amp;
BIN2HEX(
IF(ISBLANK(N16),0,N16) &amp;
IF(ISBLANK(O16),0,O16)&amp;
IF(ISBLANK(P16),0,P16)&amp;
IF(ISBLANK(Q16),0,Q16)&amp;
IF(ISBLANK(R16),0,R16) &amp;
IF(ISBLANK(S16),0,S16)&amp;
IF(ISBLANK(T16),0,T16) &amp;
IF(ISBLANK(U16),0,U16),2)&amp;
BIN2HEX(
IF(ISBLANK(V16),0,V16) &amp;
IF(ISBLANK(W16),0,W16)&amp;
IF(ISBLANK(X16),0,X16)&amp;
IF(ISBLANK(Y16),0,Y16)&amp;
IF(ISBLANK(Z16),0,Z16) &amp;
IF(ISBLANK(AA16),0,AA16)&amp;
IF(ISBLANK(AB16),0,AB16) &amp;
IF(ISBLANK(AC16),0,AC16),2)</f>
        <v>000003</v>
      </c>
      <c r="C16" s="21" t="str">
        <f t="shared" si="0"/>
        <v>0</v>
      </c>
      <c r="D16" s="21" t="str">
        <f t="shared" si="1"/>
        <v>0</v>
      </c>
      <c r="E16" s="5"/>
      <c r="F16" s="12"/>
      <c r="G16" s="10"/>
      <c r="H16" s="10"/>
      <c r="I16" s="10"/>
      <c r="J16" s="10"/>
      <c r="K16" s="10"/>
      <c r="L16" s="10"/>
      <c r="M16" s="14"/>
      <c r="N16" s="2">
        <v>0</v>
      </c>
      <c r="O16" s="29"/>
      <c r="P16" s="29"/>
      <c r="Q16" s="5"/>
      <c r="R16" s="12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>
        <v>1</v>
      </c>
      <c r="AD16" s="6"/>
      <c r="AE16" s="6"/>
    </row>
    <row r="17" spans="1:31" x14ac:dyDescent="0.3">
      <c r="A17" s="29" t="str">
        <f t="shared" si="2"/>
        <v>2h</v>
      </c>
      <c r="B17" s="3" t="str">
        <f t="shared" si="3"/>
        <v>02300C</v>
      </c>
      <c r="C17" s="21" t="str">
        <f t="shared" si="0"/>
        <v>2</v>
      </c>
      <c r="D17" s="21" t="str">
        <f t="shared" si="1"/>
        <v>3</v>
      </c>
      <c r="E17" s="5"/>
      <c r="F17" s="12"/>
      <c r="G17" s="10"/>
      <c r="H17" s="10"/>
      <c r="I17" s="10"/>
      <c r="J17" s="10"/>
      <c r="K17" s="10"/>
      <c r="L17" s="10">
        <v>1</v>
      </c>
      <c r="M17" s="14">
        <v>0</v>
      </c>
      <c r="N17" s="12"/>
      <c r="O17" s="10">
        <v>0</v>
      </c>
      <c r="P17" s="10">
        <v>1</v>
      </c>
      <c r="Q17" s="14">
        <v>1</v>
      </c>
      <c r="R17" s="12"/>
      <c r="S17" s="10"/>
      <c r="T17" s="10"/>
      <c r="U17" s="10"/>
      <c r="V17" s="10"/>
      <c r="W17" s="10"/>
      <c r="X17" s="10"/>
      <c r="Y17" s="10"/>
      <c r="Z17" s="10">
        <v>1</v>
      </c>
      <c r="AA17" s="10">
        <v>1</v>
      </c>
      <c r="AB17" s="10"/>
      <c r="AC17" s="10"/>
      <c r="AD17" s="6"/>
      <c r="AE17" s="6"/>
    </row>
    <row r="18" spans="1:31" x14ac:dyDescent="0.3">
      <c r="A18" s="29" t="str">
        <f t="shared" si="2"/>
        <v>3h</v>
      </c>
      <c r="B18" s="3" t="str">
        <f t="shared" si="3"/>
        <v>000010</v>
      </c>
      <c r="C18" s="21" t="str">
        <f t="shared" si="0"/>
        <v>0</v>
      </c>
      <c r="D18" s="21" t="str">
        <f t="shared" si="1"/>
        <v>0</v>
      </c>
      <c r="E18" s="5"/>
      <c r="F18" s="12"/>
      <c r="G18" s="10"/>
      <c r="H18" s="10"/>
      <c r="I18" s="10"/>
      <c r="J18" s="10"/>
      <c r="K18" s="10"/>
      <c r="L18" s="10"/>
      <c r="M18" s="14"/>
      <c r="N18" s="12"/>
      <c r="O18" s="10"/>
      <c r="P18" s="10"/>
      <c r="Q18" s="14"/>
      <c r="R18" s="12"/>
      <c r="S18" s="10"/>
      <c r="T18" s="10"/>
      <c r="U18" s="10"/>
      <c r="V18" s="10"/>
      <c r="W18" s="10"/>
      <c r="X18" s="10"/>
      <c r="Y18" s="10">
        <v>1</v>
      </c>
      <c r="Z18" s="10"/>
      <c r="AA18" s="10"/>
      <c r="AB18" s="10"/>
      <c r="AC18" s="10"/>
      <c r="AD18" s="6"/>
      <c r="AE18" s="6"/>
    </row>
    <row r="19" spans="1:31" x14ac:dyDescent="0.3">
      <c r="A19" s="29" t="str">
        <f t="shared" si="2"/>
        <v>4h</v>
      </c>
      <c r="B19" s="3" t="str">
        <f t="shared" si="3"/>
        <v>114000</v>
      </c>
      <c r="C19" s="21" t="str">
        <f t="shared" si="0"/>
        <v>11</v>
      </c>
      <c r="D19" s="21" t="str">
        <f t="shared" si="1"/>
        <v>4</v>
      </c>
      <c r="E19" s="5"/>
      <c r="F19" s="12"/>
      <c r="G19" s="10"/>
      <c r="H19" s="10"/>
      <c r="I19" s="10">
        <v>1</v>
      </c>
      <c r="J19" s="10">
        <v>0</v>
      </c>
      <c r="K19" s="10">
        <v>0</v>
      </c>
      <c r="L19" s="10">
        <v>0</v>
      </c>
      <c r="M19" s="14">
        <v>1</v>
      </c>
      <c r="N19" s="12"/>
      <c r="O19" s="10">
        <v>1</v>
      </c>
      <c r="P19" s="10">
        <v>0</v>
      </c>
      <c r="Q19" s="14">
        <v>0</v>
      </c>
      <c r="R19" s="1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"/>
      <c r="AE19" s="6"/>
    </row>
    <row r="20" spans="1:31" x14ac:dyDescent="0.3">
      <c r="A20" s="29" t="str">
        <f t="shared" si="2"/>
        <v>5h</v>
      </c>
      <c r="B20" s="3" t="str">
        <f t="shared" si="3"/>
        <v>000003</v>
      </c>
      <c r="C20" s="21" t="str">
        <f t="shared" si="0"/>
        <v>0</v>
      </c>
      <c r="D20" s="21" t="str">
        <f t="shared" si="1"/>
        <v>0</v>
      </c>
      <c r="E20" s="5"/>
      <c r="F20" s="12"/>
      <c r="G20" s="10"/>
      <c r="H20" s="10"/>
      <c r="I20" s="10"/>
      <c r="J20" s="10"/>
      <c r="K20" s="10"/>
      <c r="L20" s="10"/>
      <c r="M20" s="14"/>
      <c r="N20" s="13"/>
      <c r="O20" s="11"/>
      <c r="P20" s="10"/>
      <c r="Q20" s="14"/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>
        <v>1</v>
      </c>
      <c r="AC20" s="10">
        <v>1</v>
      </c>
      <c r="AD20" s="6"/>
      <c r="AE20" s="6"/>
    </row>
    <row r="21" spans="1:31" x14ac:dyDescent="0.3">
      <c r="A21" s="29" t="str">
        <f t="shared" si="2"/>
        <v>6h</v>
      </c>
      <c r="B21" s="3" t="str">
        <f t="shared" si="3"/>
        <v>06300C</v>
      </c>
      <c r="C21" s="21" t="str">
        <f t="shared" si="0"/>
        <v>6</v>
      </c>
      <c r="D21" s="21" t="str">
        <f t="shared" si="1"/>
        <v>3</v>
      </c>
      <c r="E21" s="5"/>
      <c r="F21" s="12"/>
      <c r="G21" s="10"/>
      <c r="H21" s="10"/>
      <c r="I21" s="10"/>
      <c r="J21" s="10"/>
      <c r="K21" s="10">
        <v>1</v>
      </c>
      <c r="L21" s="10">
        <v>1</v>
      </c>
      <c r="M21" s="14">
        <v>0</v>
      </c>
      <c r="N21" s="12"/>
      <c r="O21" s="10">
        <v>0</v>
      </c>
      <c r="P21" s="10">
        <v>1</v>
      </c>
      <c r="Q21" s="14">
        <v>1</v>
      </c>
      <c r="R21" s="12"/>
      <c r="S21" s="10"/>
      <c r="T21" s="10"/>
      <c r="U21" s="10"/>
      <c r="V21" s="10"/>
      <c r="W21" s="10"/>
      <c r="X21" s="10"/>
      <c r="Y21" s="10"/>
      <c r="Z21" s="10">
        <v>1</v>
      </c>
      <c r="AA21" s="10">
        <v>1</v>
      </c>
      <c r="AB21" s="10"/>
      <c r="AC21" s="10"/>
      <c r="AD21" s="6"/>
      <c r="AE21" s="6"/>
    </row>
    <row r="22" spans="1:31" x14ac:dyDescent="0.3">
      <c r="A22" s="29" t="str">
        <f t="shared" si="2"/>
        <v>7h</v>
      </c>
      <c r="B22" s="3" t="str">
        <f t="shared" si="3"/>
        <v>115020</v>
      </c>
      <c r="C22" s="21" t="str">
        <f t="shared" si="0"/>
        <v>11</v>
      </c>
      <c r="D22" s="21" t="str">
        <f t="shared" si="1"/>
        <v>5</v>
      </c>
      <c r="E22" s="5"/>
      <c r="F22" s="12"/>
      <c r="G22" s="10"/>
      <c r="H22" s="10"/>
      <c r="I22" s="10">
        <v>1</v>
      </c>
      <c r="J22" s="10">
        <v>0</v>
      </c>
      <c r="K22" s="10">
        <v>0</v>
      </c>
      <c r="L22" s="10">
        <v>0</v>
      </c>
      <c r="M22" s="14">
        <v>1</v>
      </c>
      <c r="N22" s="12"/>
      <c r="O22" s="10">
        <v>1</v>
      </c>
      <c r="P22" s="10">
        <v>0</v>
      </c>
      <c r="Q22" s="14">
        <v>1</v>
      </c>
      <c r="R22" s="12"/>
      <c r="S22" s="10"/>
      <c r="T22" s="10"/>
      <c r="U22" s="10"/>
      <c r="V22" s="10"/>
      <c r="W22" s="10"/>
      <c r="X22" s="10">
        <v>1</v>
      </c>
      <c r="Y22" s="10"/>
      <c r="Z22" s="10"/>
      <c r="AA22" s="10"/>
      <c r="AB22" s="10"/>
      <c r="AC22" s="10"/>
      <c r="AD22" s="6"/>
      <c r="AE22" s="6"/>
    </row>
    <row r="23" spans="1:31" x14ac:dyDescent="0.3">
      <c r="A23" s="29" t="str">
        <f t="shared" si="2"/>
        <v>8h</v>
      </c>
      <c r="B23" s="3" t="str">
        <f t="shared" si="3"/>
        <v>106000</v>
      </c>
      <c r="C23" s="21" t="str">
        <f t="shared" si="0"/>
        <v>10</v>
      </c>
      <c r="D23" s="21" t="str">
        <f t="shared" si="1"/>
        <v>6</v>
      </c>
      <c r="E23" s="5"/>
      <c r="F23" s="12"/>
      <c r="G23" s="10"/>
      <c r="H23" s="10"/>
      <c r="I23" s="10">
        <v>1</v>
      </c>
      <c r="J23" s="10">
        <v>0</v>
      </c>
      <c r="K23" s="10">
        <v>0</v>
      </c>
      <c r="L23" s="10">
        <v>0</v>
      </c>
      <c r="M23" s="14">
        <v>0</v>
      </c>
      <c r="N23" s="13"/>
      <c r="O23" s="11">
        <v>1</v>
      </c>
      <c r="P23" s="10">
        <v>1</v>
      </c>
      <c r="Q23" s="14">
        <v>0</v>
      </c>
      <c r="R23" s="12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"/>
      <c r="AE23" s="6"/>
    </row>
    <row r="24" spans="1:31" x14ac:dyDescent="0.3">
      <c r="A24" s="29" t="str">
        <f t="shared" si="2"/>
        <v>9h</v>
      </c>
      <c r="B24" s="3" t="str">
        <f t="shared" si="3"/>
        <v>000003</v>
      </c>
      <c r="C24" s="21" t="str">
        <f t="shared" si="0"/>
        <v>0</v>
      </c>
      <c r="D24" s="21" t="str">
        <f t="shared" si="1"/>
        <v>0</v>
      </c>
      <c r="E24" s="5"/>
      <c r="F24" s="12"/>
      <c r="G24" s="10"/>
      <c r="H24" s="10"/>
      <c r="I24" s="10"/>
      <c r="J24" s="10"/>
      <c r="K24" s="10"/>
      <c r="L24" s="10"/>
      <c r="M24" s="14"/>
      <c r="N24" s="12"/>
      <c r="O24" s="10"/>
      <c r="P24" s="10"/>
      <c r="Q24" s="14"/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>
        <v>1</v>
      </c>
      <c r="AC24" s="10">
        <v>1</v>
      </c>
      <c r="AD24" s="6"/>
      <c r="AE24" s="6"/>
    </row>
    <row r="25" spans="1:31" x14ac:dyDescent="0.3">
      <c r="A25" s="29" t="str">
        <f t="shared" si="2"/>
        <v>Ah</v>
      </c>
      <c r="B25" s="3" t="str">
        <f t="shared" si="3"/>
        <v>0A300C</v>
      </c>
      <c r="C25" s="21" t="str">
        <f t="shared" si="0"/>
        <v>A</v>
      </c>
      <c r="D25" s="21" t="str">
        <f t="shared" si="1"/>
        <v>3</v>
      </c>
      <c r="E25" s="5"/>
      <c r="F25" s="12"/>
      <c r="G25" s="10"/>
      <c r="H25" s="10"/>
      <c r="I25" s="10"/>
      <c r="J25" s="10">
        <v>1</v>
      </c>
      <c r="K25" s="10">
        <v>0</v>
      </c>
      <c r="L25" s="10">
        <v>1</v>
      </c>
      <c r="M25" s="14">
        <v>0</v>
      </c>
      <c r="N25" s="12"/>
      <c r="O25" s="10">
        <v>0</v>
      </c>
      <c r="P25" s="10">
        <v>1</v>
      </c>
      <c r="Q25" s="14">
        <v>1</v>
      </c>
      <c r="R25" s="12"/>
      <c r="S25" s="10"/>
      <c r="T25" s="10"/>
      <c r="U25" s="10"/>
      <c r="V25" s="10"/>
      <c r="W25" s="10"/>
      <c r="X25" s="10"/>
      <c r="Y25" s="10"/>
      <c r="Z25" s="10">
        <v>1</v>
      </c>
      <c r="AA25" s="10">
        <v>1</v>
      </c>
      <c r="AB25" s="10"/>
      <c r="AC25" s="10"/>
      <c r="AD25" s="6"/>
      <c r="AE25" s="6"/>
    </row>
    <row r="26" spans="1:31" x14ac:dyDescent="0.3">
      <c r="A26" s="29" t="str">
        <f t="shared" si="2"/>
        <v>Bh</v>
      </c>
      <c r="B26" s="3" t="str">
        <f t="shared" si="3"/>
        <v>117040</v>
      </c>
      <c r="C26" s="21" t="str">
        <f t="shared" si="0"/>
        <v>11</v>
      </c>
      <c r="D26" s="21" t="str">
        <f t="shared" si="1"/>
        <v>7</v>
      </c>
      <c r="E26" s="5"/>
      <c r="F26" s="12"/>
      <c r="G26" s="10"/>
      <c r="H26" s="10"/>
      <c r="I26" s="10">
        <v>1</v>
      </c>
      <c r="J26" s="10">
        <v>0</v>
      </c>
      <c r="K26" s="10">
        <v>0</v>
      </c>
      <c r="L26" s="10">
        <v>0</v>
      </c>
      <c r="M26" s="14">
        <v>1</v>
      </c>
      <c r="N26" s="12"/>
      <c r="O26" s="10">
        <v>1</v>
      </c>
      <c r="P26" s="10">
        <v>1</v>
      </c>
      <c r="Q26" s="14">
        <v>1</v>
      </c>
      <c r="R26" s="12"/>
      <c r="S26" s="10"/>
      <c r="T26" s="10"/>
      <c r="U26" s="10"/>
      <c r="V26" s="10"/>
      <c r="W26" s="10">
        <v>1</v>
      </c>
      <c r="X26" s="10"/>
      <c r="Y26" s="10"/>
      <c r="Z26" s="10"/>
      <c r="AA26" s="10"/>
      <c r="AB26" s="10"/>
      <c r="AC26" s="10"/>
      <c r="AD26" s="6"/>
      <c r="AE26" s="6"/>
    </row>
    <row r="27" spans="1:31" x14ac:dyDescent="0.3">
      <c r="A27" s="29" t="str">
        <f t="shared" si="2"/>
        <v>Ch</v>
      </c>
      <c r="B27" s="3" t="str">
        <f t="shared" si="3"/>
        <v>108000</v>
      </c>
      <c r="C27" s="21" t="str">
        <f t="shared" si="0"/>
        <v>10</v>
      </c>
      <c r="D27" s="21" t="str">
        <f t="shared" si="1"/>
        <v>8</v>
      </c>
      <c r="E27" s="5"/>
      <c r="F27" s="12"/>
      <c r="G27" s="10"/>
      <c r="H27" s="10"/>
      <c r="I27" s="10">
        <v>1</v>
      </c>
      <c r="J27" s="10">
        <v>0</v>
      </c>
      <c r="K27" s="10">
        <v>0</v>
      </c>
      <c r="L27" s="10">
        <v>0</v>
      </c>
      <c r="M27" s="14">
        <v>0</v>
      </c>
      <c r="N27" s="12">
        <v>1</v>
      </c>
      <c r="O27" s="10">
        <v>0</v>
      </c>
      <c r="P27" s="10">
        <v>0</v>
      </c>
      <c r="Q27" s="14">
        <v>0</v>
      </c>
      <c r="R27" s="12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"/>
      <c r="AE27" s="6"/>
    </row>
    <row r="28" spans="1:31" x14ac:dyDescent="0.3">
      <c r="A28" s="29" t="str">
        <f t="shared" si="2"/>
        <v>Dh</v>
      </c>
      <c r="B28" s="3" t="str">
        <f t="shared" si="3"/>
        <v>000003</v>
      </c>
      <c r="C28" s="21" t="str">
        <f t="shared" si="0"/>
        <v>0</v>
      </c>
      <c r="D28" s="21" t="str">
        <f t="shared" si="1"/>
        <v>0</v>
      </c>
      <c r="E28" s="5"/>
      <c r="F28" s="12"/>
      <c r="G28" s="10"/>
      <c r="H28" s="10"/>
      <c r="I28" s="10"/>
      <c r="J28" s="10"/>
      <c r="K28" s="10"/>
      <c r="L28" s="10"/>
      <c r="M28" s="14"/>
      <c r="N28" s="12"/>
      <c r="O28" s="10"/>
      <c r="P28" s="10"/>
      <c r="Q28" s="14"/>
      <c r="R28" s="12"/>
      <c r="S28" s="10"/>
      <c r="T28" s="10"/>
      <c r="U28" s="10"/>
      <c r="V28" s="10"/>
      <c r="W28" s="10"/>
      <c r="X28" s="10"/>
      <c r="Y28" s="10"/>
      <c r="Z28" s="10"/>
      <c r="AA28" s="10"/>
      <c r="AB28" s="10">
        <v>1</v>
      </c>
      <c r="AC28" s="10">
        <v>1</v>
      </c>
      <c r="AD28" s="6"/>
      <c r="AE28" s="6"/>
    </row>
    <row r="29" spans="1:31" x14ac:dyDescent="0.3">
      <c r="A29" s="22" t="str">
        <f>DEC2HEX(HEX2DEC(LEFT(A28,LEN(A28)-1))+1)&amp;"h"</f>
        <v>Eh</v>
      </c>
      <c r="B29" s="22" t="str">
        <f>BIN2HEX(
IF(ISBLANK(F29),0,F29) &amp;
IF(ISBLANK(G29),0,G29)&amp;
IF(ISBLANK(H29),0,H29)&amp;
IF(ISBLANK(I29),0,I29)&amp;
IF(ISBLANK(J29),0,J29) &amp;
IF(ISBLANK(K29),0,K29)&amp;
IF(ISBLANK(L29),0,L29) &amp;
IF(ISBLANK(M29),0,M29),2)&amp;
BIN2HEX(
IF(ISBLANK(N29),0,N29) &amp;
IF(ISBLANK(O29),0,O29)&amp;
IF(ISBLANK(P29),0,P29)&amp;
IF(ISBLANK(Q29),0,Q29)&amp;
IF(ISBLANK(R29),0,R29) &amp;
IF(ISBLANK(S29),0,S29)&amp;
IF(ISBLANK(T29),0,T29) &amp;
IF(ISBLANK(U29),0,U29),2)&amp;
BIN2HEX(
IF(ISBLANK(V29),0,V29) &amp;
IF(ISBLANK(W29),0,W29)&amp;
IF(ISBLANK(X29),0,X29)&amp;
IF(ISBLANK(Y29),0,Y29)&amp;
IF(ISBLANK(Z29),0,Z29) &amp;
IF(ISBLANK(AA29),0,AA29)&amp;
IF(ISBLANK(AB29),0,AB29) &amp;
IF(ISBLANK(AC29),0,AC29),2)</f>
        <v>0E300C</v>
      </c>
      <c r="C29" s="23" t="str">
        <f>BIN2HEX(
IF(ISBLANK(F29),0,F29) &amp;
IF(ISBLANK(G29),0,G29)&amp;
IF(ISBLANK(H29),0,H29)&amp;
IF(ISBLANK(I29),0,I29)&amp;
IF(ISBLANK(J29),0,J29) &amp;
IF(ISBLANK(K29),0,K29)&amp;
IF(ISBLANK(L29),0,L29) &amp;
IF(ISBLANK(M29),0,M29))</f>
        <v>E</v>
      </c>
      <c r="D29" s="23" t="str">
        <f>BIN2HEX(
IF(ISBLANK(N29),0,N29) &amp;
IF(ISBLANK(O29),0,O29)&amp;
IF(ISBLANK(P29),0,P29)&amp;
IF(ISBLANK(Q29),0,Q29))</f>
        <v>3</v>
      </c>
      <c r="E29" s="24"/>
      <c r="F29" s="25"/>
      <c r="G29" s="26"/>
      <c r="H29" s="26"/>
      <c r="I29" s="26"/>
      <c r="J29" s="26">
        <v>1</v>
      </c>
      <c r="K29" s="26">
        <v>1</v>
      </c>
      <c r="L29" s="26">
        <v>1</v>
      </c>
      <c r="M29" s="27">
        <v>0</v>
      </c>
      <c r="N29" s="26"/>
      <c r="O29" s="26"/>
      <c r="P29" s="26">
        <v>1</v>
      </c>
      <c r="Q29" s="26">
        <v>1</v>
      </c>
      <c r="R29" s="26"/>
      <c r="S29" s="26"/>
      <c r="T29" s="26"/>
      <c r="U29" s="26"/>
      <c r="V29" s="26"/>
      <c r="W29" s="26"/>
      <c r="X29" s="26"/>
      <c r="Y29" s="26"/>
      <c r="Z29" s="26">
        <v>1</v>
      </c>
      <c r="AA29" s="26">
        <v>1</v>
      </c>
      <c r="AB29" s="26"/>
      <c r="AC29" s="26"/>
      <c r="AD29" s="6"/>
      <c r="AE29" s="6"/>
    </row>
    <row r="30" spans="1:31" x14ac:dyDescent="0.3">
      <c r="A30" s="22" t="str">
        <f t="shared" ref="A30:A31" si="4">DEC2HEX(HEX2DEC(LEFT(A29,LEN(A29)-1))+1)&amp;"h"</f>
        <v>Fh</v>
      </c>
      <c r="B30" s="32" t="str">
        <f t="shared" ref="B30:B31" si="5">BIN2HEX(
IF(ISBLANK(F30),0,F30) &amp;
IF(ISBLANK(G30),0,G30)&amp;
IF(ISBLANK(H30),0,H30)&amp;
IF(ISBLANK(I30),0,I30)&amp;
IF(ISBLANK(J30),0,J30) &amp;
IF(ISBLANK(K30),0,K30)&amp;
IF(ISBLANK(L30),0,L30) &amp;
IF(ISBLANK(M30),0,M30),2)&amp;
BIN2HEX(
IF(ISBLANK(N30),0,N30) &amp;
IF(ISBLANK(O30),0,O30)&amp;
IF(ISBLANK(P30),0,P30)&amp;
IF(ISBLANK(Q30),0,Q30)&amp;
IF(ISBLANK(R30),0,R30) &amp;
IF(ISBLANK(S30),0,S30)&amp;
IF(ISBLANK(T30),0,T30) &amp;
IF(ISBLANK(U30),0,U30),2)&amp;
BIN2HEX(
IF(ISBLANK(V30),0,V30) &amp;
IF(ISBLANK(W30),0,W30)&amp;
IF(ISBLANK(X30),0,X30)&amp;
IF(ISBLANK(Y30),0,Y30)&amp;
IF(ISBLANK(Z30),0,Z30) &amp;
IF(ISBLANK(AA30),0,AA30)&amp;
IF(ISBLANK(AB30),0,AB30) &amp;
IF(ISBLANK(AC30),0,AC30),2)</f>
        <v>000080</v>
      </c>
      <c r="C30" s="23" t="str">
        <f t="shared" ref="C30:C31" si="6">BIN2HEX(
IF(ISBLANK(F30),0,F30) &amp;
IF(ISBLANK(G30),0,G30)&amp;
IF(ISBLANK(H30),0,H30)&amp;
IF(ISBLANK(I30),0,I30)&amp;
IF(ISBLANK(J30),0,J30) &amp;
IF(ISBLANK(K30),0,K30)&amp;
IF(ISBLANK(L30),0,L30) &amp;
IF(ISBLANK(M30),0,M30))</f>
        <v>0</v>
      </c>
      <c r="D30" s="23" t="str">
        <f t="shared" ref="D30:D31" si="7">BIN2HEX(
IF(ISBLANK(N30),0,N30) &amp;
IF(ISBLANK(O30),0,O30)&amp;
IF(ISBLANK(P30),0,P30)&amp;
IF(ISBLANK(Q30),0,Q30))</f>
        <v>0</v>
      </c>
      <c r="E30" s="34"/>
      <c r="F30" s="31"/>
      <c r="G30" s="35"/>
      <c r="H30" s="35"/>
      <c r="I30" s="35"/>
      <c r="J30" s="35"/>
      <c r="K30" s="35"/>
      <c r="L30" s="35"/>
      <c r="M30" s="36"/>
      <c r="N30" s="35"/>
      <c r="O30" s="35"/>
      <c r="P30" s="35"/>
      <c r="Q30" s="35"/>
      <c r="R30" s="35"/>
      <c r="S30" s="35"/>
      <c r="T30" s="35"/>
      <c r="U30" s="35"/>
      <c r="V30" s="35">
        <v>1</v>
      </c>
      <c r="W30" s="35"/>
      <c r="X30" s="35"/>
      <c r="Y30" s="35"/>
      <c r="Z30" s="35"/>
      <c r="AA30" s="35"/>
      <c r="AB30" s="35"/>
      <c r="AC30" s="35"/>
      <c r="AD30" s="6"/>
      <c r="AE30" s="6"/>
    </row>
    <row r="31" spans="1:31" x14ac:dyDescent="0.3">
      <c r="A31" s="22" t="str">
        <f t="shared" si="4"/>
        <v>10h</v>
      </c>
      <c r="B31" s="32" t="str">
        <f t="shared" si="5"/>
        <v>001300</v>
      </c>
      <c r="C31" s="33" t="str">
        <f t="shared" si="6"/>
        <v>0</v>
      </c>
      <c r="D31" s="33" t="str">
        <f t="shared" si="7"/>
        <v>1</v>
      </c>
      <c r="E31" s="34"/>
      <c r="F31" s="31"/>
      <c r="G31" s="35"/>
      <c r="H31" s="35"/>
      <c r="I31" s="35"/>
      <c r="J31" s="35"/>
      <c r="K31" s="35"/>
      <c r="L31" s="35"/>
      <c r="M31" s="36"/>
      <c r="N31" s="35">
        <v>0</v>
      </c>
      <c r="O31" s="35">
        <v>0</v>
      </c>
      <c r="P31" s="35">
        <v>0</v>
      </c>
      <c r="Q31" s="35">
        <v>1</v>
      </c>
      <c r="R31" s="35"/>
      <c r="S31" s="35"/>
      <c r="T31" s="35">
        <v>1</v>
      </c>
      <c r="U31" s="35">
        <v>1</v>
      </c>
      <c r="V31" s="35"/>
      <c r="W31" s="35"/>
      <c r="X31" s="35"/>
      <c r="Y31" s="35"/>
      <c r="Z31" s="35"/>
      <c r="AA31" s="35"/>
      <c r="AB31" s="35"/>
      <c r="AC31" s="35"/>
    </row>
    <row r="32" spans="1:31" x14ac:dyDescent="0.3">
      <c r="A32" s="22" t="str">
        <f>DEC2HEX(HEX2DEC(LEFT(A31,LEN(A31)-1))+1)&amp;"h"</f>
        <v>11h</v>
      </c>
      <c r="B32" s="32" t="str">
        <f>BIN2HEX(
IF(ISBLANK(F32),0,F32) &amp;
IF(ISBLANK(G32),0,G32)&amp;
IF(ISBLANK(H32),0,H32)&amp;
IF(ISBLANK(I32),0,I32)&amp;
IF(ISBLANK(J32),0,J32) &amp;
IF(ISBLANK(K32),0,K32)&amp;
IF(ISBLANK(L32),0,L32) &amp;
IF(ISBLANK(M32),0,M32),2)&amp;
BIN2HEX(
IF(ISBLANK(N32),0,N32) &amp;
IF(ISBLANK(O32),0,O32)&amp;
IF(ISBLANK(P32),0,P32)&amp;
IF(ISBLANK(Q32),0,Q32)&amp;
IF(ISBLANK(R32),0,R32) &amp;
IF(ISBLANK(S32),0,S32)&amp;
IF(ISBLANK(T32),0,T32) &amp;
IF(ISBLANK(U32),0,U32),2)&amp;
BIN2HEX(
IF(ISBLANK(V32),0,V32) &amp;
IF(ISBLANK(W32),0,W32)&amp;
IF(ISBLANK(X32),0,X32)&amp;
IF(ISBLANK(Y32),0,Y32)&amp;
IF(ISBLANK(Z32),0,Z32) &amp;
IF(ISBLANK(AA32),0,AA32)&amp;
IF(ISBLANK(AB32),0,AB32) &amp;
IF(ISBLANK(AC32),0,AC32),2)</f>
        <v>001500</v>
      </c>
      <c r="C32" s="33" t="str">
        <f>BIN2HEX(
IF(ISBLANK(F32),0,F32) &amp;
IF(ISBLANK(G32),0,G32)&amp;
IF(ISBLANK(H32),0,H32)&amp;
IF(ISBLANK(I32),0,I32)&amp;
IF(ISBLANK(J32),0,J32) &amp;
IF(ISBLANK(K32),0,K32)&amp;
IF(ISBLANK(L32),0,L32) &amp;
IF(ISBLANK(M32),0,M32))</f>
        <v>0</v>
      </c>
      <c r="D32" s="33" t="str">
        <f>BIN2HEX(
IF(ISBLANK(N32),0,N32) &amp;
IF(ISBLANK(O32),0,O32)&amp;
IF(ISBLANK(P32),0,P32)&amp;
IF(ISBLANK(Q32),0,Q32))</f>
        <v>1</v>
      </c>
      <c r="E32" s="34"/>
      <c r="F32" s="31"/>
      <c r="G32" s="35"/>
      <c r="H32" s="35"/>
      <c r="I32" s="35"/>
      <c r="J32" s="35"/>
      <c r="K32" s="35"/>
      <c r="L32" s="35"/>
      <c r="M32" s="36"/>
      <c r="N32" s="35">
        <v>0</v>
      </c>
      <c r="O32" s="35">
        <v>0</v>
      </c>
      <c r="P32" s="35">
        <v>0</v>
      </c>
      <c r="Q32" s="35">
        <v>1</v>
      </c>
      <c r="R32" s="35"/>
      <c r="S32" s="35">
        <v>1</v>
      </c>
      <c r="T32" s="35"/>
      <c r="U32" s="35">
        <v>1</v>
      </c>
      <c r="V32" s="35"/>
      <c r="W32" s="35"/>
      <c r="X32" s="35"/>
      <c r="Y32" s="35"/>
      <c r="Z32" s="35"/>
      <c r="AA32" s="35"/>
      <c r="AB32" s="35"/>
      <c r="AC32" s="35"/>
    </row>
  </sheetData>
  <mergeCells count="19">
    <mergeCell ref="E13:E14"/>
    <mergeCell ref="B13:B14"/>
    <mergeCell ref="A13:A14"/>
    <mergeCell ref="C13:C14"/>
    <mergeCell ref="D13:D14"/>
    <mergeCell ref="N14:Q14"/>
    <mergeCell ref="F14:M14"/>
    <mergeCell ref="N1:Q1"/>
    <mergeCell ref="N4:Q4"/>
    <mergeCell ref="J2:L2"/>
    <mergeCell ref="J5:L5"/>
    <mergeCell ref="J6:L6"/>
    <mergeCell ref="J1:L1"/>
    <mergeCell ref="J4:L4"/>
    <mergeCell ref="J7:L7"/>
    <mergeCell ref="J8:L8"/>
    <mergeCell ref="J9:L9"/>
    <mergeCell ref="J10:L10"/>
    <mergeCell ref="J11:L11"/>
  </mergeCells>
  <phoneticPr fontId="2" type="noConversion"/>
  <pageMargins left="0.7" right="0.7" top="0.75" bottom="0.75" header="0.3" footer="0.3"/>
  <pageSetup orientation="portrait" r:id="rId1"/>
  <ignoredErrors>
    <ignoredError sqref="A15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DEC8AF-A0A9-48CA-88B2-EC832FE1E20B}">
  <ds:schemaRefs>
    <ds:schemaRef ds:uri="http://purl.org/dc/elements/1.1/"/>
    <ds:schemaRef ds:uri="3f7b1b9e-8fd4-47b9-9dc5-7f40a7d8d032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INTR_Resenje</vt:lpstr>
      <vt:lpstr>RAM</vt:lpstr>
      <vt:lpstr>EXEC_Resenje</vt:lpstr>
      <vt:lpstr>ADDR_Resenje</vt:lpstr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Милош Ковачевић</cp:lastModifiedBy>
  <cp:revision/>
  <dcterms:created xsi:type="dcterms:W3CDTF">2020-12-14T14:57:27Z</dcterms:created>
  <dcterms:modified xsi:type="dcterms:W3CDTF">2021-02-28T09:22:25Z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