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<sst xmlns="http://schemas.openxmlformats.org/spreadsheetml/2006/main" count="130" uniqueCount="37">
  <si>
    <t>Neural Network Backpropagation</t>
  </si>
  <si>
    <t>Author: Akshaj Verma</t>
  </si>
  <si>
    <t>Input Image</t>
  </si>
  <si>
    <t>224 x 224 x 3</t>
  </si>
  <si>
    <t>Common CNN operations and their effect on receptive field</t>
  </si>
  <si>
    <t>Receptive Field Size of VGG-16</t>
  </si>
  <si>
    <t>Formulae</t>
  </si>
  <si>
    <t>Layer Number</t>
  </si>
  <si>
    <t>Layer Type</t>
  </si>
  <si>
    <t>Input Size</t>
  </si>
  <si>
    <t>Kernel Size</t>
  </si>
  <si>
    <t>Padding</t>
  </si>
  <si>
    <t>Stride</t>
  </si>
  <si>
    <t>Output Size</t>
  </si>
  <si>
    <t>Input Jump</t>
  </si>
  <si>
    <t>Output Jump</t>
  </si>
  <si>
    <t>Input Receptive Field</t>
  </si>
  <si>
    <t>Output Receptive Field</t>
  </si>
  <si>
    <t>N_out</t>
  </si>
  <si>
    <t>(N_in + 2p - K)/S + 1</t>
  </si>
  <si>
    <t>J_out</t>
  </si>
  <si>
    <t>J_in * s</t>
  </si>
  <si>
    <t>R_out</t>
  </si>
  <si>
    <t>R_in + (K - 1) * J_in</t>
  </si>
  <si>
    <t>N_in</t>
  </si>
  <si>
    <t>K</t>
  </si>
  <si>
    <t>P</t>
  </si>
  <si>
    <t>S</t>
  </si>
  <si>
    <t>J_in</t>
  </si>
  <si>
    <t>R_in</t>
  </si>
  <si>
    <t>Conv</t>
  </si>
  <si>
    <t>Max/Avg Pool</t>
  </si>
  <si>
    <t>Max Pool</t>
  </si>
  <si>
    <t>Strided Conv</t>
  </si>
  <si>
    <t>FC</t>
  </si>
  <si>
    <t>Receptive Field Size of Resnet-18</t>
  </si>
  <si>
    <t>Average Pool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</si>
</sst>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rgb="FFFFFFFF"/>
      <name val="Open Sans"/>
    </font>
    <font>
      <sz val="12.0"/>
      <color theme="1"/>
      <name val="Open Sans"/>
    </font>
    <font>
      <sz val="12.0"/>
      <name val="Open Sans"/>
    </font>
    <font>
      <b/>
      <sz val="14.0"/>
      <color rgb="FFFFFF00"/>
      <name val="Open Sans"/>
    </font>
    <font>
      <name val="Arial"/>
    </font>
    <font>
      <color theme="1"/>
      <name val="Arial"/>
    </font>
    <font>
      <b/>
      <sz val="12.0"/>
      <name val="Open Sans"/>
    </font>
    <font>
      <b/>
      <sz val="12.0"/>
      <color theme="1"/>
      <name val="Open Sans"/>
    </font>
  </fonts>
  <fills count="8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4" numFmtId="2" xfId="0" applyAlignment="1" applyFont="1" applyNumberFormat="1">
      <alignment horizontal="center" shrinkToFit="0" vertical="center" wrapText="1"/>
    </xf>
    <xf borderId="0" fillId="0" fontId="5" numFmtId="0" xfId="0" applyFont="1"/>
    <xf borderId="0" fillId="0" fontId="6" numFmtId="0" xfId="0" applyFont="1"/>
    <xf borderId="0" fillId="3" fontId="7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 vertical="center"/>
    </xf>
    <xf borderId="0" fillId="4" fontId="8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5" fontId="3" numFmtId="0" xfId="0" applyAlignment="1" applyFill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6" fontId="3" numFmtId="0" xfId="0" applyAlignment="1" applyFill="1" applyFont="1">
      <alignment horizontal="center" vertical="center"/>
    </xf>
    <xf borderId="0" fillId="6" fontId="3" numFmtId="0" xfId="0" applyAlignment="1" applyFont="1">
      <alignment horizontal="center" readingOrder="0" vertical="center"/>
    </xf>
    <xf borderId="0" fillId="6" fontId="2" numFmtId="0" xfId="0" applyAlignment="1" applyFont="1">
      <alignment horizontal="center" readingOrder="0" vertical="center"/>
    </xf>
    <xf borderId="0" fillId="7" fontId="3" numFmtId="0" xfId="0" applyAlignment="1" applyFill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7" fontId="3" numFmtId="0" xfId="0" applyAlignment="1" applyFont="1">
      <alignment horizontal="center" vertical="center"/>
    </xf>
    <xf borderId="0" fillId="6" fontId="2" numFmtId="0" xfId="0" applyAlignment="1" applyFont="1">
      <alignment horizontal="center" vertical="center"/>
    </xf>
    <xf borderId="0" fillId="7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5" width="16.43"/>
  </cols>
  <sheetData>
    <row r="1">
      <c r="A1" s="1" t="s">
        <v>0</v>
      </c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>
      <c r="A4" s="4" t="s">
        <v>1</v>
      </c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W6" s="3"/>
      <c r="X6" s="3"/>
      <c r="Y6" s="3"/>
      <c r="Z6" s="3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  <c r="AO6" s="6"/>
      <c r="AP6" s="6"/>
      <c r="AQ6" s="6"/>
      <c r="AR6" s="6"/>
      <c r="AS6" s="6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W7" s="3"/>
      <c r="X7" s="3"/>
      <c r="Y7" s="3"/>
      <c r="Z7" s="3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5"/>
      <c r="AO7" s="6"/>
      <c r="AP7" s="6"/>
      <c r="AQ7" s="6"/>
      <c r="AR7" s="6"/>
      <c r="AS7" s="6"/>
    </row>
    <row r="8">
      <c r="A8" s="3"/>
      <c r="B8" s="3"/>
      <c r="C8" s="3"/>
      <c r="D8" s="3"/>
      <c r="W8" s="3"/>
      <c r="X8" s="3"/>
      <c r="Y8" s="3"/>
      <c r="Z8" s="3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5"/>
      <c r="AO8" s="6"/>
      <c r="AP8" s="6"/>
      <c r="AQ8" s="6"/>
      <c r="AR8" s="6"/>
      <c r="AS8" s="6"/>
    </row>
    <row r="9">
      <c r="A9" s="3"/>
      <c r="B9" s="3"/>
      <c r="C9" s="3"/>
      <c r="D9" s="3"/>
      <c r="W9" s="3"/>
      <c r="X9" s="3"/>
      <c r="Y9" s="3"/>
      <c r="Z9" s="3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5"/>
      <c r="AO9" s="6"/>
      <c r="AP9" s="6"/>
      <c r="AQ9" s="6"/>
      <c r="AR9" s="6"/>
      <c r="AS9" s="6"/>
    </row>
    <row r="10">
      <c r="A10" s="7" t="s">
        <v>2</v>
      </c>
      <c r="B10" s="8" t="s">
        <v>3</v>
      </c>
      <c r="C10" s="3"/>
      <c r="D10" s="3"/>
      <c r="E10" s="9" t="s">
        <v>4</v>
      </c>
      <c r="Q10" s="9" t="s">
        <v>5</v>
      </c>
      <c r="AB10" s="3"/>
      <c r="AN10" s="3"/>
      <c r="AO10" s="3"/>
      <c r="AP10" s="3"/>
      <c r="AQ10" s="3"/>
      <c r="AR10" s="3"/>
      <c r="AS10" s="3"/>
    </row>
    <row r="11">
      <c r="A11" s="3"/>
      <c r="B11" s="3"/>
      <c r="C11" s="3"/>
      <c r="D11" s="3"/>
      <c r="AB11" s="3"/>
      <c r="AN11" s="3"/>
      <c r="AO11" s="3"/>
      <c r="AP11" s="3"/>
      <c r="AQ11" s="3"/>
      <c r="AR11" s="3"/>
      <c r="AS11" s="3"/>
    </row>
    <row r="12">
      <c r="A12" s="10" t="s">
        <v>6</v>
      </c>
      <c r="D12" s="3"/>
      <c r="E12" s="11" t="s">
        <v>7</v>
      </c>
      <c r="F12" s="11" t="s">
        <v>8</v>
      </c>
      <c r="G12" s="11" t="s">
        <v>9</v>
      </c>
      <c r="H12" s="11" t="s">
        <v>10</v>
      </c>
      <c r="I12" s="11" t="s">
        <v>11</v>
      </c>
      <c r="J12" s="11" t="s">
        <v>12</v>
      </c>
      <c r="K12" s="11" t="s">
        <v>13</v>
      </c>
      <c r="L12" s="11" t="s">
        <v>14</v>
      </c>
      <c r="M12" s="11" t="s">
        <v>15</v>
      </c>
      <c r="N12" s="11" t="s">
        <v>16</v>
      </c>
      <c r="O12" s="11" t="s">
        <v>17</v>
      </c>
      <c r="Q12" s="11" t="s">
        <v>7</v>
      </c>
      <c r="R12" s="11" t="s">
        <v>8</v>
      </c>
      <c r="S12" s="11" t="s">
        <v>9</v>
      </c>
      <c r="T12" s="11" t="s">
        <v>10</v>
      </c>
      <c r="U12" s="11" t="s">
        <v>11</v>
      </c>
      <c r="V12" s="11" t="s">
        <v>12</v>
      </c>
      <c r="W12" s="11" t="s">
        <v>13</v>
      </c>
      <c r="X12" s="11" t="s">
        <v>14</v>
      </c>
      <c r="Y12" s="11" t="s">
        <v>15</v>
      </c>
      <c r="Z12" s="11" t="s">
        <v>16</v>
      </c>
      <c r="AA12" s="11" t="s">
        <v>17</v>
      </c>
      <c r="AB12" s="3"/>
      <c r="AN12" s="3"/>
      <c r="AO12" s="3"/>
      <c r="AP12" s="3"/>
      <c r="AQ12" s="3"/>
      <c r="AR12" s="3"/>
      <c r="AS12" s="3"/>
    </row>
    <row r="13">
      <c r="A13" s="12" t="s">
        <v>18</v>
      </c>
      <c r="B13" s="13" t="s">
        <v>19</v>
      </c>
      <c r="D13" s="3"/>
      <c r="AB13" s="3"/>
      <c r="AN13" s="3"/>
      <c r="AO13" s="3"/>
      <c r="AP13" s="3"/>
      <c r="AQ13" s="3"/>
      <c r="AR13" s="3"/>
      <c r="AS13" s="3"/>
    </row>
    <row r="14">
      <c r="A14" s="12" t="s">
        <v>20</v>
      </c>
      <c r="B14" s="13" t="s">
        <v>21</v>
      </c>
      <c r="D14" s="3"/>
      <c r="AB14" s="3"/>
      <c r="AN14" s="3"/>
      <c r="AO14" s="3"/>
      <c r="AP14" s="3"/>
      <c r="AQ14" s="3"/>
      <c r="AR14" s="3"/>
      <c r="AS14" s="3"/>
    </row>
    <row r="15">
      <c r="A15" s="12" t="s">
        <v>22</v>
      </c>
      <c r="B15" s="13" t="s">
        <v>23</v>
      </c>
      <c r="D15" s="3"/>
      <c r="E15" s="7"/>
      <c r="F15" s="7"/>
      <c r="G15" s="7" t="s">
        <v>24</v>
      </c>
      <c r="H15" s="7" t="s">
        <v>25</v>
      </c>
      <c r="I15" s="7" t="s">
        <v>26</v>
      </c>
      <c r="J15" s="7" t="s">
        <v>27</v>
      </c>
      <c r="K15" s="7" t="s">
        <v>18</v>
      </c>
      <c r="L15" s="7" t="s">
        <v>28</v>
      </c>
      <c r="M15" s="7" t="s">
        <v>20</v>
      </c>
      <c r="N15" s="7" t="s">
        <v>29</v>
      </c>
      <c r="O15" s="7" t="s">
        <v>22</v>
      </c>
      <c r="Q15" s="9"/>
      <c r="R15" s="9"/>
      <c r="S15" s="9" t="s">
        <v>24</v>
      </c>
      <c r="T15" s="9" t="s">
        <v>25</v>
      </c>
      <c r="U15" s="9" t="s">
        <v>26</v>
      </c>
      <c r="V15" s="9" t="s">
        <v>27</v>
      </c>
      <c r="W15" s="7" t="s">
        <v>18</v>
      </c>
      <c r="X15" s="7" t="s">
        <v>28</v>
      </c>
      <c r="Y15" s="7" t="s">
        <v>20</v>
      </c>
      <c r="Z15" s="7" t="s">
        <v>29</v>
      </c>
      <c r="AA15" s="7" t="s">
        <v>22</v>
      </c>
      <c r="AB15" s="3"/>
      <c r="AN15" s="3"/>
      <c r="AO15" s="3"/>
      <c r="AP15" s="3"/>
      <c r="AQ15" s="3"/>
      <c r="AR15" s="3"/>
      <c r="AS15" s="3"/>
    </row>
    <row r="16">
      <c r="A16" s="3"/>
      <c r="B16" s="3"/>
      <c r="C16" s="3"/>
      <c r="D16" s="3"/>
      <c r="E16" s="14">
        <v>1.0</v>
      </c>
      <c r="F16" s="14" t="s">
        <v>30</v>
      </c>
      <c r="G16" s="14">
        <v>224.0</v>
      </c>
      <c r="H16" s="14">
        <v>3.0</v>
      </c>
      <c r="I16" s="14">
        <v>1.0</v>
      </c>
      <c r="J16" s="14">
        <v>1.0</v>
      </c>
      <c r="K16" s="15">
        <f t="shared" ref="K16:K27" si="1">rounddown(((G16+2*I16-H16)/J16) + 1)</f>
        <v>224</v>
      </c>
      <c r="L16" s="14">
        <v>1.0</v>
      </c>
      <c r="M16" s="15">
        <f t="shared" ref="M16:M27" si="2">L16*J16</f>
        <v>1</v>
      </c>
      <c r="N16" s="14">
        <v>1.0</v>
      </c>
      <c r="O16" s="15">
        <f t="shared" ref="O16:O27" si="3">N16+(H16-1)*L16</f>
        <v>3</v>
      </c>
      <c r="Q16" s="15">
        <v>1.0</v>
      </c>
      <c r="R16" s="15" t="s">
        <v>30</v>
      </c>
      <c r="S16" s="15">
        <v>224.0</v>
      </c>
      <c r="T16" s="15">
        <v>3.0</v>
      </c>
      <c r="U16" s="15">
        <v>1.0</v>
      </c>
      <c r="V16" s="15">
        <v>1.0</v>
      </c>
      <c r="W16" s="15">
        <f t="shared" ref="W16:W34" si="4">rounddown(((S16+2*U16-T16)/V16) + 1)</f>
        <v>224</v>
      </c>
      <c r="X16" s="14">
        <v>1.0</v>
      </c>
      <c r="Y16" s="15">
        <f t="shared" ref="Y16:Y34" si="5">X16*V16</f>
        <v>1</v>
      </c>
      <c r="Z16" s="14">
        <v>1.0</v>
      </c>
      <c r="AA16" s="15">
        <f t="shared" ref="AA16:AA34" si="6">Z16+(T16-1)*X16</f>
        <v>3</v>
      </c>
      <c r="AB16" s="3"/>
      <c r="AN16" s="3"/>
      <c r="AO16" s="3"/>
      <c r="AP16" s="3"/>
      <c r="AQ16" s="3"/>
      <c r="AR16" s="3"/>
      <c r="AS16" s="3"/>
    </row>
    <row r="17">
      <c r="A17" s="3"/>
      <c r="B17" s="3"/>
      <c r="C17" s="3"/>
      <c r="D17" s="3"/>
      <c r="E17" s="14">
        <v>2.0</v>
      </c>
      <c r="F17" s="14" t="s">
        <v>30</v>
      </c>
      <c r="G17" s="15">
        <f t="shared" ref="G17:G27" si="7">K16</f>
        <v>224</v>
      </c>
      <c r="H17" s="14">
        <v>3.0</v>
      </c>
      <c r="I17" s="14">
        <v>1.0</v>
      </c>
      <c r="J17" s="14">
        <v>1.0</v>
      </c>
      <c r="K17" s="15">
        <f t="shared" si="1"/>
        <v>224</v>
      </c>
      <c r="L17" s="15">
        <f t="shared" ref="L17:L27" si="8">M16</f>
        <v>1</v>
      </c>
      <c r="M17" s="15">
        <f t="shared" si="2"/>
        <v>1</v>
      </c>
      <c r="N17" s="15">
        <f t="shared" ref="N17:N27" si="9">O16</f>
        <v>3</v>
      </c>
      <c r="O17" s="15">
        <f t="shared" si="3"/>
        <v>5</v>
      </c>
      <c r="Q17" s="15">
        <v>2.0</v>
      </c>
      <c r="R17" s="15" t="s">
        <v>30</v>
      </c>
      <c r="S17" s="15">
        <f t="shared" ref="S17:S34" si="10">W16</f>
        <v>224</v>
      </c>
      <c r="T17" s="15">
        <v>3.0</v>
      </c>
      <c r="U17" s="15">
        <v>1.0</v>
      </c>
      <c r="V17" s="15">
        <v>1.0</v>
      </c>
      <c r="W17" s="15">
        <f t="shared" si="4"/>
        <v>224</v>
      </c>
      <c r="X17" s="15">
        <f t="shared" ref="X17:X34" si="11">Y16</f>
        <v>1</v>
      </c>
      <c r="Y17" s="15">
        <f t="shared" si="5"/>
        <v>1</v>
      </c>
      <c r="Z17" s="15">
        <f t="shared" ref="Z17:Z34" si="12">AA16</f>
        <v>3</v>
      </c>
      <c r="AA17" s="15">
        <f t="shared" si="6"/>
        <v>5</v>
      </c>
      <c r="AB17" s="3"/>
      <c r="AN17" s="3"/>
      <c r="AO17" s="3"/>
      <c r="AP17" s="3"/>
      <c r="AQ17" s="3"/>
      <c r="AR17" s="3"/>
      <c r="AS17" s="3"/>
    </row>
    <row r="18">
      <c r="A18" s="3"/>
      <c r="B18" s="3"/>
      <c r="C18" s="3"/>
      <c r="D18" s="3"/>
      <c r="E18" s="16"/>
      <c r="F18" s="17" t="s">
        <v>31</v>
      </c>
      <c r="G18" s="18">
        <f t="shared" si="7"/>
        <v>224</v>
      </c>
      <c r="H18" s="17">
        <v>2.0</v>
      </c>
      <c r="I18" s="17">
        <v>0.0</v>
      </c>
      <c r="J18" s="17">
        <v>2.0</v>
      </c>
      <c r="K18" s="18">
        <f t="shared" si="1"/>
        <v>112</v>
      </c>
      <c r="L18" s="18">
        <f t="shared" si="8"/>
        <v>1</v>
      </c>
      <c r="M18" s="18">
        <f t="shared" si="2"/>
        <v>2</v>
      </c>
      <c r="N18" s="18">
        <f t="shared" si="9"/>
        <v>5</v>
      </c>
      <c r="O18" s="18">
        <f t="shared" si="3"/>
        <v>6</v>
      </c>
      <c r="Q18" s="18"/>
      <c r="R18" s="18" t="s">
        <v>32</v>
      </c>
      <c r="S18" s="18">
        <f t="shared" si="10"/>
        <v>224</v>
      </c>
      <c r="T18" s="18">
        <v>2.0</v>
      </c>
      <c r="U18" s="18">
        <v>0.0</v>
      </c>
      <c r="V18" s="18">
        <v>2.0</v>
      </c>
      <c r="W18" s="18">
        <f t="shared" si="4"/>
        <v>112</v>
      </c>
      <c r="X18" s="18">
        <f t="shared" si="11"/>
        <v>1</v>
      </c>
      <c r="Y18" s="18">
        <f t="shared" si="5"/>
        <v>2</v>
      </c>
      <c r="Z18" s="18">
        <f t="shared" si="12"/>
        <v>5</v>
      </c>
      <c r="AA18" s="18">
        <f t="shared" si="6"/>
        <v>6</v>
      </c>
      <c r="AB18" s="3"/>
      <c r="AN18" s="3"/>
      <c r="AO18" s="3"/>
      <c r="AP18" s="3"/>
      <c r="AQ18" s="3"/>
      <c r="AR18" s="3"/>
      <c r="AS18" s="3"/>
    </row>
    <row r="19">
      <c r="A19" s="3"/>
      <c r="B19" s="3"/>
      <c r="C19" s="3"/>
      <c r="D19" s="3"/>
      <c r="E19" s="14">
        <v>3.0</v>
      </c>
      <c r="F19" s="14" t="s">
        <v>30</v>
      </c>
      <c r="G19" s="15">
        <f t="shared" si="7"/>
        <v>112</v>
      </c>
      <c r="H19" s="14">
        <v>5.0</v>
      </c>
      <c r="I19" s="14">
        <v>2.0</v>
      </c>
      <c r="J19" s="14">
        <v>1.0</v>
      </c>
      <c r="K19" s="15">
        <f t="shared" si="1"/>
        <v>112</v>
      </c>
      <c r="L19" s="15">
        <f t="shared" si="8"/>
        <v>2</v>
      </c>
      <c r="M19" s="15">
        <f t="shared" si="2"/>
        <v>2</v>
      </c>
      <c r="N19" s="15">
        <f t="shared" si="9"/>
        <v>6</v>
      </c>
      <c r="O19" s="15">
        <f t="shared" si="3"/>
        <v>14</v>
      </c>
      <c r="Q19" s="15">
        <v>3.0</v>
      </c>
      <c r="R19" s="15" t="s">
        <v>30</v>
      </c>
      <c r="S19" s="15">
        <f t="shared" si="10"/>
        <v>112</v>
      </c>
      <c r="T19" s="15">
        <v>3.0</v>
      </c>
      <c r="U19" s="15">
        <v>1.0</v>
      </c>
      <c r="V19" s="15">
        <v>1.0</v>
      </c>
      <c r="W19" s="15">
        <f t="shared" si="4"/>
        <v>112</v>
      </c>
      <c r="X19" s="15">
        <f t="shared" si="11"/>
        <v>2</v>
      </c>
      <c r="Y19" s="15">
        <f t="shared" si="5"/>
        <v>2</v>
      </c>
      <c r="Z19" s="15">
        <f t="shared" si="12"/>
        <v>6</v>
      </c>
      <c r="AA19" s="15">
        <f t="shared" si="6"/>
        <v>10</v>
      </c>
      <c r="AB19" s="3"/>
      <c r="AN19" s="3"/>
      <c r="AO19" s="3"/>
      <c r="AP19" s="3"/>
      <c r="AQ19" s="3"/>
      <c r="AR19" s="3"/>
      <c r="AS19" s="3"/>
    </row>
    <row r="20">
      <c r="A20" s="3"/>
      <c r="B20" s="3"/>
      <c r="C20" s="3"/>
      <c r="D20" s="3"/>
      <c r="E20" s="14">
        <v>4.0</v>
      </c>
      <c r="F20" s="14" t="s">
        <v>30</v>
      </c>
      <c r="G20" s="15">
        <f t="shared" si="7"/>
        <v>112</v>
      </c>
      <c r="H20" s="14">
        <v>5.0</v>
      </c>
      <c r="I20" s="14">
        <v>2.0</v>
      </c>
      <c r="J20" s="14">
        <v>1.0</v>
      </c>
      <c r="K20" s="15">
        <f t="shared" si="1"/>
        <v>112</v>
      </c>
      <c r="L20" s="15">
        <f t="shared" si="8"/>
        <v>2</v>
      </c>
      <c r="M20" s="15">
        <f t="shared" si="2"/>
        <v>2</v>
      </c>
      <c r="N20" s="15">
        <f t="shared" si="9"/>
        <v>14</v>
      </c>
      <c r="O20" s="15">
        <f t="shared" si="3"/>
        <v>22</v>
      </c>
      <c r="Q20" s="15">
        <v>4.0</v>
      </c>
      <c r="R20" s="15" t="s">
        <v>30</v>
      </c>
      <c r="S20" s="15">
        <f t="shared" si="10"/>
        <v>112</v>
      </c>
      <c r="T20" s="15">
        <v>3.0</v>
      </c>
      <c r="U20" s="15">
        <v>1.0</v>
      </c>
      <c r="V20" s="15">
        <v>1.0</v>
      </c>
      <c r="W20" s="15">
        <f t="shared" si="4"/>
        <v>112</v>
      </c>
      <c r="X20" s="15">
        <f t="shared" si="11"/>
        <v>2</v>
      </c>
      <c r="Y20" s="15">
        <f t="shared" si="5"/>
        <v>2</v>
      </c>
      <c r="Z20" s="15">
        <f t="shared" si="12"/>
        <v>10</v>
      </c>
      <c r="AA20" s="15">
        <f t="shared" si="6"/>
        <v>14</v>
      </c>
      <c r="AB20" s="3"/>
      <c r="AN20" s="3"/>
      <c r="AO20" s="3"/>
      <c r="AP20" s="3"/>
      <c r="AQ20" s="3"/>
      <c r="AR20" s="3"/>
      <c r="AS20" s="3"/>
    </row>
    <row r="21">
      <c r="A21" s="3"/>
      <c r="B21" s="3"/>
      <c r="C21" s="3"/>
      <c r="D21" s="3"/>
      <c r="E21" s="16"/>
      <c r="F21" s="17" t="s">
        <v>31</v>
      </c>
      <c r="G21" s="18">
        <f t="shared" si="7"/>
        <v>112</v>
      </c>
      <c r="H21" s="17">
        <v>2.0</v>
      </c>
      <c r="I21" s="17">
        <v>0.0</v>
      </c>
      <c r="J21" s="17">
        <v>2.0</v>
      </c>
      <c r="K21" s="18">
        <f t="shared" si="1"/>
        <v>56</v>
      </c>
      <c r="L21" s="18">
        <f t="shared" si="8"/>
        <v>2</v>
      </c>
      <c r="M21" s="18">
        <f t="shared" si="2"/>
        <v>4</v>
      </c>
      <c r="N21" s="18">
        <f t="shared" si="9"/>
        <v>22</v>
      </c>
      <c r="O21" s="18">
        <f t="shared" si="3"/>
        <v>24</v>
      </c>
      <c r="Q21" s="18"/>
      <c r="R21" s="18" t="s">
        <v>32</v>
      </c>
      <c r="S21" s="18">
        <f t="shared" si="10"/>
        <v>112</v>
      </c>
      <c r="T21" s="18">
        <v>2.0</v>
      </c>
      <c r="U21" s="18">
        <v>0.0</v>
      </c>
      <c r="V21" s="18">
        <v>2.0</v>
      </c>
      <c r="W21" s="18">
        <f t="shared" si="4"/>
        <v>56</v>
      </c>
      <c r="X21" s="18">
        <f t="shared" si="11"/>
        <v>2</v>
      </c>
      <c r="Y21" s="18">
        <f t="shared" si="5"/>
        <v>4</v>
      </c>
      <c r="Z21" s="18">
        <f t="shared" si="12"/>
        <v>14</v>
      </c>
      <c r="AA21" s="18">
        <f t="shared" si="6"/>
        <v>16</v>
      </c>
      <c r="AB21" s="3"/>
      <c r="AN21" s="3"/>
      <c r="AO21" s="3"/>
      <c r="AP21" s="3"/>
      <c r="AQ21" s="3"/>
      <c r="AR21" s="3"/>
      <c r="AS21" s="3"/>
    </row>
    <row r="22">
      <c r="A22" s="3"/>
      <c r="B22" s="3"/>
      <c r="C22" s="3"/>
      <c r="D22" s="3"/>
      <c r="E22" s="14">
        <v>5.0</v>
      </c>
      <c r="F22" s="14" t="s">
        <v>33</v>
      </c>
      <c r="G22" s="15">
        <f t="shared" si="7"/>
        <v>56</v>
      </c>
      <c r="H22" s="14">
        <v>3.0</v>
      </c>
      <c r="I22" s="14">
        <v>0.0</v>
      </c>
      <c r="J22" s="14">
        <v>2.0</v>
      </c>
      <c r="K22" s="15">
        <f t="shared" si="1"/>
        <v>27</v>
      </c>
      <c r="L22" s="15">
        <f t="shared" si="8"/>
        <v>4</v>
      </c>
      <c r="M22" s="15">
        <f t="shared" si="2"/>
        <v>8</v>
      </c>
      <c r="N22" s="15">
        <f t="shared" si="9"/>
        <v>24</v>
      </c>
      <c r="O22" s="15">
        <f t="shared" si="3"/>
        <v>32</v>
      </c>
      <c r="Q22" s="15">
        <v>5.0</v>
      </c>
      <c r="R22" s="15" t="s">
        <v>30</v>
      </c>
      <c r="S22" s="15">
        <f t="shared" si="10"/>
        <v>56</v>
      </c>
      <c r="T22" s="15">
        <v>3.0</v>
      </c>
      <c r="U22" s="15">
        <v>1.0</v>
      </c>
      <c r="V22" s="15">
        <v>1.0</v>
      </c>
      <c r="W22" s="15">
        <f t="shared" si="4"/>
        <v>56</v>
      </c>
      <c r="X22" s="15">
        <f t="shared" si="11"/>
        <v>4</v>
      </c>
      <c r="Y22" s="15">
        <f t="shared" si="5"/>
        <v>4</v>
      </c>
      <c r="Z22" s="15">
        <f t="shared" si="12"/>
        <v>16</v>
      </c>
      <c r="AA22" s="15">
        <f t="shared" si="6"/>
        <v>24</v>
      </c>
      <c r="AB22" s="3"/>
      <c r="AN22" s="3"/>
      <c r="AO22" s="3"/>
      <c r="AP22" s="3"/>
      <c r="AQ22" s="3"/>
      <c r="AR22" s="3"/>
      <c r="AS22" s="3"/>
    </row>
    <row r="23">
      <c r="A23" s="3"/>
      <c r="B23" s="3"/>
      <c r="C23" s="3"/>
      <c r="D23" s="3"/>
      <c r="E23" s="14">
        <v>6.0</v>
      </c>
      <c r="F23" s="14" t="s">
        <v>33</v>
      </c>
      <c r="G23" s="15">
        <f t="shared" si="7"/>
        <v>27</v>
      </c>
      <c r="H23" s="14">
        <v>3.0</v>
      </c>
      <c r="I23" s="14">
        <v>0.0</v>
      </c>
      <c r="J23" s="14">
        <v>2.0</v>
      </c>
      <c r="K23" s="15">
        <f t="shared" si="1"/>
        <v>13</v>
      </c>
      <c r="L23" s="15">
        <f t="shared" si="8"/>
        <v>8</v>
      </c>
      <c r="M23" s="15">
        <f t="shared" si="2"/>
        <v>16</v>
      </c>
      <c r="N23" s="15">
        <f t="shared" si="9"/>
        <v>32</v>
      </c>
      <c r="O23" s="15">
        <f t="shared" si="3"/>
        <v>48</v>
      </c>
      <c r="Q23" s="15">
        <v>6.0</v>
      </c>
      <c r="R23" s="15" t="s">
        <v>30</v>
      </c>
      <c r="S23" s="15">
        <f t="shared" si="10"/>
        <v>56</v>
      </c>
      <c r="T23" s="15">
        <v>3.0</v>
      </c>
      <c r="U23" s="15">
        <v>1.0</v>
      </c>
      <c r="V23" s="15">
        <v>1.0</v>
      </c>
      <c r="W23" s="15">
        <f t="shared" si="4"/>
        <v>56</v>
      </c>
      <c r="X23" s="15">
        <f t="shared" si="11"/>
        <v>4</v>
      </c>
      <c r="Y23" s="15">
        <f t="shared" si="5"/>
        <v>4</v>
      </c>
      <c r="Z23" s="15">
        <f t="shared" si="12"/>
        <v>24</v>
      </c>
      <c r="AA23" s="15">
        <f t="shared" si="6"/>
        <v>32</v>
      </c>
      <c r="AB23" s="3"/>
      <c r="AN23" s="3"/>
      <c r="AO23" s="3"/>
      <c r="AP23" s="3"/>
      <c r="AQ23" s="3"/>
      <c r="AR23" s="3"/>
      <c r="AS23" s="3"/>
    </row>
    <row r="24">
      <c r="A24" s="3"/>
      <c r="B24" s="3"/>
      <c r="C24" s="3"/>
      <c r="D24" s="3"/>
      <c r="E24" s="14">
        <v>7.0</v>
      </c>
      <c r="F24" s="14" t="s">
        <v>33</v>
      </c>
      <c r="G24" s="15">
        <f t="shared" si="7"/>
        <v>13</v>
      </c>
      <c r="H24" s="14">
        <v>5.0</v>
      </c>
      <c r="I24" s="14">
        <v>0.0</v>
      </c>
      <c r="J24" s="14">
        <v>2.0</v>
      </c>
      <c r="K24" s="15">
        <f t="shared" si="1"/>
        <v>5</v>
      </c>
      <c r="L24" s="15">
        <f t="shared" si="8"/>
        <v>16</v>
      </c>
      <c r="M24" s="15">
        <f t="shared" si="2"/>
        <v>32</v>
      </c>
      <c r="N24" s="15">
        <f t="shared" si="9"/>
        <v>48</v>
      </c>
      <c r="O24" s="15">
        <f t="shared" si="3"/>
        <v>112</v>
      </c>
      <c r="P24" s="3"/>
      <c r="Q24" s="14">
        <v>7.0</v>
      </c>
      <c r="R24" s="14" t="s">
        <v>30</v>
      </c>
      <c r="S24" s="15">
        <f t="shared" si="10"/>
        <v>56</v>
      </c>
      <c r="T24" s="14">
        <v>3.0</v>
      </c>
      <c r="U24" s="14">
        <v>1.0</v>
      </c>
      <c r="V24" s="14">
        <v>1.0</v>
      </c>
      <c r="W24" s="15">
        <f t="shared" si="4"/>
        <v>56</v>
      </c>
      <c r="X24" s="15">
        <f t="shared" si="11"/>
        <v>4</v>
      </c>
      <c r="Y24" s="15">
        <f t="shared" si="5"/>
        <v>4</v>
      </c>
      <c r="Z24" s="15">
        <f t="shared" si="12"/>
        <v>32</v>
      </c>
      <c r="AA24" s="15">
        <f t="shared" si="6"/>
        <v>40</v>
      </c>
      <c r="AB24" s="3"/>
      <c r="AN24" s="3"/>
      <c r="AO24" s="3"/>
      <c r="AP24" s="3"/>
      <c r="AQ24" s="3"/>
      <c r="AR24" s="3"/>
      <c r="AS24" s="3"/>
    </row>
    <row r="25">
      <c r="A25" s="3"/>
      <c r="B25" s="3"/>
      <c r="C25" s="3"/>
      <c r="D25" s="3"/>
      <c r="E25" s="16"/>
      <c r="F25" s="17" t="s">
        <v>31</v>
      </c>
      <c r="G25" s="18">
        <f t="shared" si="7"/>
        <v>5</v>
      </c>
      <c r="H25" s="17">
        <v>2.0</v>
      </c>
      <c r="I25" s="17">
        <v>0.0</v>
      </c>
      <c r="J25" s="17">
        <v>2.0</v>
      </c>
      <c r="K25" s="18">
        <f t="shared" si="1"/>
        <v>2</v>
      </c>
      <c r="L25" s="18">
        <f t="shared" si="8"/>
        <v>32</v>
      </c>
      <c r="M25" s="18">
        <f t="shared" si="2"/>
        <v>64</v>
      </c>
      <c r="N25" s="18">
        <f t="shared" si="9"/>
        <v>112</v>
      </c>
      <c r="O25" s="18">
        <f t="shared" si="3"/>
        <v>144</v>
      </c>
      <c r="P25" s="3"/>
      <c r="Q25" s="17"/>
      <c r="R25" s="17" t="s">
        <v>32</v>
      </c>
      <c r="S25" s="18">
        <f t="shared" si="10"/>
        <v>56</v>
      </c>
      <c r="T25" s="17">
        <v>2.0</v>
      </c>
      <c r="U25" s="17">
        <v>0.0</v>
      </c>
      <c r="V25" s="17">
        <v>2.0</v>
      </c>
      <c r="W25" s="18">
        <f t="shared" si="4"/>
        <v>28</v>
      </c>
      <c r="X25" s="18">
        <f t="shared" si="11"/>
        <v>4</v>
      </c>
      <c r="Y25" s="18">
        <f t="shared" si="5"/>
        <v>8</v>
      </c>
      <c r="Z25" s="18">
        <f t="shared" si="12"/>
        <v>40</v>
      </c>
      <c r="AA25" s="18">
        <f t="shared" si="6"/>
        <v>44</v>
      </c>
      <c r="AB25" s="3"/>
      <c r="AN25" s="3"/>
      <c r="AO25" s="3"/>
      <c r="AP25" s="3"/>
      <c r="AQ25" s="3"/>
      <c r="AR25" s="3"/>
      <c r="AS25" s="3"/>
    </row>
    <row r="26">
      <c r="A26" s="3"/>
      <c r="B26" s="3"/>
      <c r="C26" s="3"/>
      <c r="D26" s="3"/>
      <c r="E26" s="14">
        <v>8.0</v>
      </c>
      <c r="F26" s="14" t="s">
        <v>30</v>
      </c>
      <c r="G26" s="15">
        <f t="shared" si="7"/>
        <v>2</v>
      </c>
      <c r="H26" s="14">
        <v>3.0</v>
      </c>
      <c r="I26" s="14">
        <v>1.0</v>
      </c>
      <c r="J26" s="14">
        <v>1.0</v>
      </c>
      <c r="K26" s="15">
        <f t="shared" si="1"/>
        <v>2</v>
      </c>
      <c r="L26" s="15">
        <f t="shared" si="8"/>
        <v>64</v>
      </c>
      <c r="M26" s="15">
        <f t="shared" si="2"/>
        <v>64</v>
      </c>
      <c r="N26" s="15">
        <f t="shared" si="9"/>
        <v>144</v>
      </c>
      <c r="O26" s="15">
        <f t="shared" si="3"/>
        <v>272</v>
      </c>
      <c r="P26" s="3"/>
      <c r="Q26" s="14">
        <v>8.0</v>
      </c>
      <c r="R26" s="14" t="s">
        <v>30</v>
      </c>
      <c r="S26" s="15">
        <f t="shared" si="10"/>
        <v>28</v>
      </c>
      <c r="T26" s="14">
        <v>3.0</v>
      </c>
      <c r="U26" s="14">
        <v>1.0</v>
      </c>
      <c r="V26" s="14">
        <v>1.0</v>
      </c>
      <c r="W26" s="15">
        <f t="shared" si="4"/>
        <v>28</v>
      </c>
      <c r="X26" s="15">
        <f t="shared" si="11"/>
        <v>8</v>
      </c>
      <c r="Y26" s="15">
        <f t="shared" si="5"/>
        <v>8</v>
      </c>
      <c r="Z26" s="15">
        <f t="shared" si="12"/>
        <v>44</v>
      </c>
      <c r="AA26" s="15">
        <f t="shared" si="6"/>
        <v>60</v>
      </c>
      <c r="AB26" s="3"/>
      <c r="AN26" s="3"/>
      <c r="AO26" s="3"/>
      <c r="AP26" s="3"/>
      <c r="AQ26" s="3"/>
      <c r="AR26" s="3"/>
      <c r="AS26" s="3"/>
    </row>
    <row r="27">
      <c r="A27" s="3"/>
      <c r="B27" s="3"/>
      <c r="C27" s="3"/>
      <c r="D27" s="3"/>
      <c r="E27" s="14">
        <v>9.0</v>
      </c>
      <c r="F27" s="14" t="s">
        <v>30</v>
      </c>
      <c r="G27" s="15">
        <f t="shared" si="7"/>
        <v>2</v>
      </c>
      <c r="H27" s="14">
        <v>3.0</v>
      </c>
      <c r="I27" s="14">
        <v>1.0</v>
      </c>
      <c r="J27" s="14">
        <v>1.0</v>
      </c>
      <c r="K27" s="15">
        <f t="shared" si="1"/>
        <v>2</v>
      </c>
      <c r="L27" s="15">
        <f t="shared" si="8"/>
        <v>64</v>
      </c>
      <c r="M27" s="15">
        <f t="shared" si="2"/>
        <v>64</v>
      </c>
      <c r="N27" s="15">
        <f t="shared" si="9"/>
        <v>272</v>
      </c>
      <c r="O27" s="15">
        <f t="shared" si="3"/>
        <v>400</v>
      </c>
      <c r="P27" s="3"/>
      <c r="Q27" s="14">
        <v>9.0</v>
      </c>
      <c r="R27" s="14" t="s">
        <v>30</v>
      </c>
      <c r="S27" s="15">
        <f t="shared" si="10"/>
        <v>28</v>
      </c>
      <c r="T27" s="14">
        <v>3.0</v>
      </c>
      <c r="U27" s="14">
        <v>1.0</v>
      </c>
      <c r="V27" s="14">
        <v>1.0</v>
      </c>
      <c r="W27" s="15">
        <f t="shared" si="4"/>
        <v>28</v>
      </c>
      <c r="X27" s="15">
        <f t="shared" si="11"/>
        <v>8</v>
      </c>
      <c r="Y27" s="15">
        <f t="shared" si="5"/>
        <v>8</v>
      </c>
      <c r="Z27" s="15">
        <f t="shared" si="12"/>
        <v>60</v>
      </c>
      <c r="AA27" s="15">
        <f t="shared" si="6"/>
        <v>76</v>
      </c>
      <c r="AB27" s="3"/>
      <c r="AN27" s="3"/>
      <c r="AO27" s="3"/>
      <c r="AP27" s="3"/>
      <c r="AQ27" s="3"/>
      <c r="AR27" s="3"/>
      <c r="AS27" s="3"/>
    </row>
    <row r="28">
      <c r="A28" s="3"/>
      <c r="B28" s="3"/>
      <c r="C28" s="3"/>
      <c r="P28" s="3"/>
      <c r="Q28" s="14">
        <v>10.0</v>
      </c>
      <c r="R28" s="14" t="s">
        <v>30</v>
      </c>
      <c r="S28" s="15">
        <f t="shared" si="10"/>
        <v>28</v>
      </c>
      <c r="T28" s="14">
        <v>3.0</v>
      </c>
      <c r="U28" s="14">
        <v>1.0</v>
      </c>
      <c r="V28" s="14">
        <v>1.0</v>
      </c>
      <c r="W28" s="15">
        <f t="shared" si="4"/>
        <v>28</v>
      </c>
      <c r="X28" s="15">
        <f t="shared" si="11"/>
        <v>8</v>
      </c>
      <c r="Y28" s="15">
        <f t="shared" si="5"/>
        <v>8</v>
      </c>
      <c r="Z28" s="15">
        <f t="shared" si="12"/>
        <v>76</v>
      </c>
      <c r="AA28" s="15">
        <f t="shared" si="6"/>
        <v>92</v>
      </c>
      <c r="AB28" s="3"/>
      <c r="AN28" s="3"/>
      <c r="AO28" s="3"/>
      <c r="AP28" s="3"/>
      <c r="AQ28" s="3"/>
      <c r="AR28" s="3"/>
      <c r="AS28" s="3"/>
    </row>
    <row r="29">
      <c r="A29" s="3"/>
      <c r="B29" s="3"/>
      <c r="C29" s="3"/>
      <c r="P29" s="3"/>
      <c r="Q29" s="17"/>
      <c r="R29" s="17" t="s">
        <v>32</v>
      </c>
      <c r="S29" s="18">
        <f t="shared" si="10"/>
        <v>28</v>
      </c>
      <c r="T29" s="17">
        <v>2.0</v>
      </c>
      <c r="U29" s="17">
        <v>0.0</v>
      </c>
      <c r="V29" s="17">
        <v>2.0</v>
      </c>
      <c r="W29" s="18">
        <f t="shared" si="4"/>
        <v>14</v>
      </c>
      <c r="X29" s="18">
        <f t="shared" si="11"/>
        <v>8</v>
      </c>
      <c r="Y29" s="18">
        <f t="shared" si="5"/>
        <v>16</v>
      </c>
      <c r="Z29" s="18">
        <f t="shared" si="12"/>
        <v>92</v>
      </c>
      <c r="AA29" s="18">
        <f t="shared" si="6"/>
        <v>100</v>
      </c>
      <c r="AB29" s="3"/>
      <c r="AN29" s="3"/>
      <c r="AO29" s="3"/>
      <c r="AP29" s="3"/>
      <c r="AQ29" s="3"/>
      <c r="AR29" s="3"/>
      <c r="AS29" s="3"/>
    </row>
    <row r="30">
      <c r="A30" s="3"/>
      <c r="B30" s="3"/>
      <c r="C30" s="3"/>
      <c r="P30" s="3"/>
      <c r="Q30" s="14">
        <v>11.0</v>
      </c>
      <c r="R30" s="14" t="s">
        <v>30</v>
      </c>
      <c r="S30" s="15">
        <f t="shared" si="10"/>
        <v>14</v>
      </c>
      <c r="T30" s="14">
        <v>3.0</v>
      </c>
      <c r="U30" s="14">
        <v>1.0</v>
      </c>
      <c r="V30" s="14">
        <v>1.0</v>
      </c>
      <c r="W30" s="15">
        <f t="shared" si="4"/>
        <v>14</v>
      </c>
      <c r="X30" s="15">
        <f t="shared" si="11"/>
        <v>16</v>
      </c>
      <c r="Y30" s="15">
        <f t="shared" si="5"/>
        <v>16</v>
      </c>
      <c r="Z30" s="15">
        <f t="shared" si="12"/>
        <v>100</v>
      </c>
      <c r="AA30" s="15">
        <f t="shared" si="6"/>
        <v>132</v>
      </c>
      <c r="AB30" s="3"/>
      <c r="AN30" s="3"/>
      <c r="AO30" s="3"/>
      <c r="AP30" s="3"/>
      <c r="AQ30" s="3"/>
      <c r="AR30" s="3"/>
      <c r="AS30" s="3"/>
    </row>
    <row r="31">
      <c r="A31" s="3"/>
      <c r="B31" s="3"/>
      <c r="C31" s="3"/>
      <c r="P31" s="3"/>
      <c r="Q31" s="14">
        <v>12.0</v>
      </c>
      <c r="R31" s="14" t="s">
        <v>30</v>
      </c>
      <c r="S31" s="15">
        <f t="shared" si="10"/>
        <v>14</v>
      </c>
      <c r="T31" s="14">
        <v>3.0</v>
      </c>
      <c r="U31" s="14">
        <v>1.0</v>
      </c>
      <c r="V31" s="14">
        <v>1.0</v>
      </c>
      <c r="W31" s="15">
        <f t="shared" si="4"/>
        <v>14</v>
      </c>
      <c r="X31" s="15">
        <f t="shared" si="11"/>
        <v>16</v>
      </c>
      <c r="Y31" s="15">
        <f t="shared" si="5"/>
        <v>16</v>
      </c>
      <c r="Z31" s="15">
        <f t="shared" si="12"/>
        <v>132</v>
      </c>
      <c r="AA31" s="15">
        <f t="shared" si="6"/>
        <v>164</v>
      </c>
      <c r="AB31" s="3"/>
      <c r="AN31" s="3"/>
      <c r="AO31" s="3"/>
      <c r="AP31" s="3"/>
      <c r="AQ31" s="3"/>
      <c r="AR31" s="3"/>
      <c r="AS31" s="3"/>
    </row>
    <row r="32">
      <c r="A32" s="3"/>
      <c r="B32" s="3"/>
      <c r="C32" s="3"/>
      <c r="P32" s="3"/>
      <c r="Q32" s="14">
        <v>13.0</v>
      </c>
      <c r="R32" s="14" t="s">
        <v>30</v>
      </c>
      <c r="S32" s="15">
        <f t="shared" si="10"/>
        <v>14</v>
      </c>
      <c r="T32" s="14">
        <v>3.0</v>
      </c>
      <c r="U32" s="14">
        <v>1.0</v>
      </c>
      <c r="V32" s="14">
        <v>1.0</v>
      </c>
      <c r="W32" s="15">
        <f t="shared" si="4"/>
        <v>14</v>
      </c>
      <c r="X32" s="15">
        <f t="shared" si="11"/>
        <v>16</v>
      </c>
      <c r="Y32" s="15">
        <f t="shared" si="5"/>
        <v>16</v>
      </c>
      <c r="Z32" s="15">
        <f t="shared" si="12"/>
        <v>164</v>
      </c>
      <c r="AA32" s="15">
        <f t="shared" si="6"/>
        <v>196</v>
      </c>
      <c r="AB32" s="3"/>
      <c r="AN32" s="3"/>
      <c r="AO32" s="3"/>
      <c r="AP32" s="3"/>
      <c r="AQ32" s="3"/>
      <c r="AR32" s="3"/>
      <c r="AS32" s="3"/>
    </row>
    <row r="33">
      <c r="A33" s="3"/>
      <c r="B33" s="3"/>
      <c r="C33" s="3"/>
      <c r="Q33" s="17"/>
      <c r="R33" s="17" t="s">
        <v>32</v>
      </c>
      <c r="S33" s="18">
        <f t="shared" si="10"/>
        <v>14</v>
      </c>
      <c r="T33" s="17">
        <v>2.0</v>
      </c>
      <c r="U33" s="17">
        <v>0.0</v>
      </c>
      <c r="V33" s="17">
        <v>2.0</v>
      </c>
      <c r="W33" s="18">
        <f t="shared" si="4"/>
        <v>7</v>
      </c>
      <c r="X33" s="18">
        <f t="shared" si="11"/>
        <v>16</v>
      </c>
      <c r="Y33" s="18">
        <f t="shared" si="5"/>
        <v>32</v>
      </c>
      <c r="Z33" s="18">
        <f t="shared" si="12"/>
        <v>196</v>
      </c>
      <c r="AA33" s="18">
        <f t="shared" si="6"/>
        <v>212</v>
      </c>
      <c r="AB33" s="3"/>
      <c r="AN33" s="3"/>
      <c r="AO33" s="3"/>
      <c r="AP33" s="3"/>
      <c r="AQ33" s="3"/>
      <c r="AR33" s="3"/>
      <c r="AS33" s="3"/>
    </row>
    <row r="34">
      <c r="A34" s="3"/>
      <c r="B34" s="3"/>
      <c r="Q34" s="14">
        <v>14.0</v>
      </c>
      <c r="R34" s="14" t="s">
        <v>30</v>
      </c>
      <c r="S34" s="15">
        <f t="shared" si="10"/>
        <v>7</v>
      </c>
      <c r="T34" s="14">
        <v>7.0</v>
      </c>
      <c r="U34" s="14">
        <v>0.0</v>
      </c>
      <c r="V34" s="14">
        <v>1.0</v>
      </c>
      <c r="W34" s="15">
        <f t="shared" si="4"/>
        <v>1</v>
      </c>
      <c r="X34" s="15">
        <f t="shared" si="11"/>
        <v>32</v>
      </c>
      <c r="Y34" s="15">
        <f t="shared" si="5"/>
        <v>32</v>
      </c>
      <c r="Z34" s="15">
        <f t="shared" si="12"/>
        <v>212</v>
      </c>
      <c r="AA34" s="15">
        <f t="shared" si="6"/>
        <v>404</v>
      </c>
      <c r="AB34" s="3"/>
      <c r="AN34" s="3"/>
      <c r="AO34" s="3"/>
      <c r="AP34" s="3"/>
      <c r="AQ34" s="3"/>
      <c r="AR34" s="3"/>
      <c r="AS34" s="3"/>
    </row>
    <row r="35">
      <c r="A35" s="3"/>
      <c r="Q35" s="19">
        <v>15.0</v>
      </c>
      <c r="R35" s="19" t="s">
        <v>34</v>
      </c>
      <c r="S35" s="19"/>
      <c r="T35" s="19"/>
      <c r="U35" s="19"/>
      <c r="V35" s="19"/>
      <c r="W35" s="19"/>
      <c r="X35" s="19"/>
      <c r="Y35" s="19"/>
      <c r="Z35" s="19"/>
      <c r="AA35" s="19"/>
      <c r="AB35" s="3"/>
      <c r="AN35" s="3"/>
      <c r="AO35" s="3"/>
      <c r="AP35" s="3"/>
      <c r="AQ35" s="3"/>
      <c r="AR35" s="3"/>
      <c r="AS35" s="3"/>
    </row>
    <row r="36">
      <c r="A36" s="3"/>
      <c r="Q36" s="19">
        <v>16.0</v>
      </c>
      <c r="R36" s="19" t="s">
        <v>34</v>
      </c>
      <c r="S36" s="20" t="str">
        <f>W35</f>
        <v/>
      </c>
      <c r="T36" s="21"/>
      <c r="U36" s="21"/>
      <c r="V36" s="21"/>
      <c r="W36" s="21"/>
      <c r="X36" s="21"/>
      <c r="Y36" s="21"/>
      <c r="Z36" s="21"/>
      <c r="AA36" s="21"/>
      <c r="AB36" s="3"/>
      <c r="AN36" s="3"/>
      <c r="AO36" s="3"/>
      <c r="AP36" s="3"/>
      <c r="AQ36" s="3"/>
      <c r="AR36" s="3"/>
      <c r="AS36" s="3"/>
    </row>
    <row r="37">
      <c r="A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2"/>
      <c r="AB37" s="3"/>
      <c r="AN37" s="3"/>
      <c r="AO37" s="3"/>
      <c r="AP37" s="3"/>
      <c r="AQ37" s="3"/>
      <c r="AR37" s="3"/>
      <c r="AS37" s="3"/>
    </row>
    <row r="38">
      <c r="A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2"/>
      <c r="AB38" s="3"/>
      <c r="AN38" s="3"/>
      <c r="AO38" s="3"/>
      <c r="AP38" s="3"/>
      <c r="AQ38" s="3"/>
      <c r="AR38" s="3"/>
      <c r="AS38" s="3"/>
    </row>
    <row r="39">
      <c r="A39" s="3"/>
      <c r="Q39" s="9" t="s">
        <v>35</v>
      </c>
      <c r="AB39" s="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3"/>
      <c r="AO39" s="3"/>
      <c r="AP39" s="3"/>
      <c r="AQ39" s="3"/>
      <c r="AR39" s="3"/>
      <c r="AS39" s="3"/>
    </row>
    <row r="40">
      <c r="A40" s="3"/>
      <c r="AB40" s="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3"/>
      <c r="AO40" s="3"/>
      <c r="AP40" s="3"/>
      <c r="AQ40" s="3"/>
      <c r="AR40" s="3"/>
      <c r="AS40" s="3"/>
    </row>
    <row r="41">
      <c r="A41" s="3"/>
      <c r="Q41" s="11" t="s">
        <v>7</v>
      </c>
      <c r="R41" s="11" t="s">
        <v>8</v>
      </c>
      <c r="S41" s="11" t="s">
        <v>9</v>
      </c>
      <c r="T41" s="11" t="s">
        <v>10</v>
      </c>
      <c r="U41" s="11" t="s">
        <v>11</v>
      </c>
      <c r="V41" s="11" t="s">
        <v>12</v>
      </c>
      <c r="W41" s="11" t="s">
        <v>13</v>
      </c>
      <c r="X41" s="11" t="s">
        <v>14</v>
      </c>
      <c r="Y41" s="11" t="s">
        <v>15</v>
      </c>
      <c r="Z41" s="11" t="s">
        <v>16</v>
      </c>
      <c r="AA41" s="11" t="s">
        <v>17</v>
      </c>
      <c r="AB41" s="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3"/>
      <c r="AO41" s="3"/>
      <c r="AP41" s="3"/>
      <c r="AQ41" s="3"/>
      <c r="AR41" s="3"/>
      <c r="AS41" s="3"/>
    </row>
    <row r="42">
      <c r="A42" s="3"/>
      <c r="AB42" s="3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3"/>
      <c r="AO42" s="3"/>
      <c r="AP42" s="3"/>
      <c r="AQ42" s="3"/>
      <c r="AR42" s="3"/>
      <c r="AS42" s="3"/>
    </row>
    <row r="43">
      <c r="A43" s="3"/>
      <c r="AB43" s="3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"/>
      <c r="AO43" s="6"/>
      <c r="AP43" s="6"/>
      <c r="AQ43" s="6"/>
      <c r="AR43" s="6"/>
      <c r="AS43" s="6"/>
    </row>
    <row r="44">
      <c r="A44" s="3"/>
      <c r="Q44" s="9"/>
      <c r="R44" s="9"/>
      <c r="S44" s="9" t="s">
        <v>24</v>
      </c>
      <c r="T44" s="9" t="s">
        <v>25</v>
      </c>
      <c r="U44" s="9" t="s">
        <v>26</v>
      </c>
      <c r="V44" s="9" t="s">
        <v>27</v>
      </c>
      <c r="W44" s="9" t="s">
        <v>18</v>
      </c>
      <c r="X44" s="9" t="s">
        <v>28</v>
      </c>
      <c r="Y44" s="9" t="s">
        <v>20</v>
      </c>
      <c r="Z44" s="7" t="s">
        <v>29</v>
      </c>
      <c r="AA44" s="7" t="s">
        <v>22</v>
      </c>
      <c r="AB44" s="3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"/>
      <c r="AO44" s="6"/>
      <c r="AP44" s="6"/>
      <c r="AQ44" s="6"/>
      <c r="AR44" s="6"/>
      <c r="AS44" s="6"/>
    </row>
    <row r="45">
      <c r="A45" s="3"/>
      <c r="Q45" s="15">
        <v>1.0</v>
      </c>
      <c r="R45" s="15" t="s">
        <v>30</v>
      </c>
      <c r="S45" s="15">
        <v>224.0</v>
      </c>
      <c r="T45" s="15">
        <v>7.0</v>
      </c>
      <c r="U45" s="15">
        <v>3.0</v>
      </c>
      <c r="V45" s="15">
        <v>2.0</v>
      </c>
      <c r="W45" s="15">
        <f t="shared" ref="W45:W65" si="13">rounddown(((S45+2*U45-T45)/V45) + 1)</f>
        <v>112</v>
      </c>
      <c r="X45" s="15">
        <v>1.0</v>
      </c>
      <c r="Y45" s="15">
        <f t="shared" ref="Y45:Y65" si="14">X45*V45</f>
        <v>2</v>
      </c>
      <c r="Z45" s="14">
        <v>1.0</v>
      </c>
      <c r="AA45" s="15">
        <f t="shared" ref="AA45:AA65" si="15">Z45+(T45-1)*X45</f>
        <v>7</v>
      </c>
      <c r="AB45" s="3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"/>
      <c r="AO45" s="6"/>
      <c r="AP45" s="6"/>
      <c r="AQ45" s="6"/>
      <c r="AR45" s="6"/>
      <c r="AS45" s="6"/>
    </row>
    <row r="46">
      <c r="A46" s="3"/>
      <c r="Q46" s="18"/>
      <c r="R46" s="18" t="s">
        <v>32</v>
      </c>
      <c r="S46" s="18">
        <f t="shared" ref="S46:S65" si="16">W45</f>
        <v>112</v>
      </c>
      <c r="T46" s="18">
        <v>2.0</v>
      </c>
      <c r="U46" s="18">
        <v>0.0</v>
      </c>
      <c r="V46" s="18">
        <v>2.0</v>
      </c>
      <c r="W46" s="18">
        <f t="shared" si="13"/>
        <v>56</v>
      </c>
      <c r="X46" s="18">
        <f t="shared" ref="X46:X65" si="17">Y45</f>
        <v>2</v>
      </c>
      <c r="Y46" s="18">
        <f t="shared" si="14"/>
        <v>4</v>
      </c>
      <c r="Z46" s="18">
        <f t="shared" ref="Z46:Z65" si="18">AA45</f>
        <v>7</v>
      </c>
      <c r="AA46" s="18">
        <f t="shared" si="15"/>
        <v>9</v>
      </c>
      <c r="AB46" s="3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"/>
      <c r="AO46" s="6"/>
      <c r="AP46" s="6"/>
      <c r="AQ46" s="6"/>
      <c r="AR46" s="6"/>
      <c r="AS46" s="6"/>
    </row>
    <row r="47">
      <c r="A47" s="3"/>
      <c r="Q47" s="15">
        <v>2.0</v>
      </c>
      <c r="R47" s="15" t="s">
        <v>30</v>
      </c>
      <c r="S47" s="15">
        <f t="shared" si="16"/>
        <v>56</v>
      </c>
      <c r="T47" s="15">
        <v>3.0</v>
      </c>
      <c r="U47" s="15">
        <v>1.0</v>
      </c>
      <c r="V47" s="15">
        <v>1.0</v>
      </c>
      <c r="W47" s="15">
        <f t="shared" si="13"/>
        <v>56</v>
      </c>
      <c r="X47" s="15">
        <f t="shared" si="17"/>
        <v>4</v>
      </c>
      <c r="Y47" s="15">
        <f t="shared" si="14"/>
        <v>4</v>
      </c>
      <c r="Z47" s="15">
        <f t="shared" si="18"/>
        <v>9</v>
      </c>
      <c r="AA47" s="15">
        <f t="shared" si="15"/>
        <v>17</v>
      </c>
      <c r="AB47" s="3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5"/>
      <c r="AO47" s="6"/>
      <c r="AP47" s="6"/>
      <c r="AQ47" s="6"/>
      <c r="AR47" s="6"/>
      <c r="AS47" s="6"/>
    </row>
    <row r="48">
      <c r="A48" s="3"/>
      <c r="Q48" s="15">
        <v>3.0</v>
      </c>
      <c r="R48" s="15" t="s">
        <v>30</v>
      </c>
      <c r="S48" s="15">
        <f t="shared" si="16"/>
        <v>56</v>
      </c>
      <c r="T48" s="15">
        <v>3.0</v>
      </c>
      <c r="U48" s="15">
        <v>1.0</v>
      </c>
      <c r="V48" s="15">
        <v>1.0</v>
      </c>
      <c r="W48" s="15">
        <f t="shared" si="13"/>
        <v>56</v>
      </c>
      <c r="X48" s="15">
        <f t="shared" si="17"/>
        <v>4</v>
      </c>
      <c r="Y48" s="15">
        <f t="shared" si="14"/>
        <v>4</v>
      </c>
      <c r="Z48" s="15">
        <f t="shared" si="18"/>
        <v>17</v>
      </c>
      <c r="AA48" s="15">
        <f t="shared" si="15"/>
        <v>25</v>
      </c>
      <c r="AB48" s="3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5"/>
      <c r="AO48" s="6"/>
      <c r="AP48" s="6"/>
      <c r="AQ48" s="6"/>
      <c r="AR48" s="6"/>
      <c r="AS48" s="6"/>
    </row>
    <row r="49">
      <c r="A49" s="3"/>
      <c r="Q49" s="15">
        <v>4.0</v>
      </c>
      <c r="R49" s="15" t="s">
        <v>30</v>
      </c>
      <c r="S49" s="15">
        <f t="shared" si="16"/>
        <v>56</v>
      </c>
      <c r="T49" s="15">
        <v>3.0</v>
      </c>
      <c r="U49" s="15">
        <v>1.0</v>
      </c>
      <c r="V49" s="15">
        <v>1.0</v>
      </c>
      <c r="W49" s="15">
        <f t="shared" si="13"/>
        <v>56</v>
      </c>
      <c r="X49" s="15">
        <f t="shared" si="17"/>
        <v>4</v>
      </c>
      <c r="Y49" s="15">
        <f t="shared" si="14"/>
        <v>4</v>
      </c>
      <c r="Z49" s="15">
        <f t="shared" si="18"/>
        <v>25</v>
      </c>
      <c r="AA49" s="15">
        <f t="shared" si="15"/>
        <v>33</v>
      </c>
      <c r="AB49" s="3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5"/>
      <c r="AO49" s="6"/>
      <c r="AP49" s="6"/>
      <c r="AQ49" s="6"/>
      <c r="AR49" s="6"/>
      <c r="AS49" s="6"/>
    </row>
    <row r="50">
      <c r="A50" s="3"/>
      <c r="Q50" s="15">
        <v>5.0</v>
      </c>
      <c r="R50" s="15" t="s">
        <v>30</v>
      </c>
      <c r="S50" s="15">
        <f t="shared" si="16"/>
        <v>56</v>
      </c>
      <c r="T50" s="15">
        <v>3.0</v>
      </c>
      <c r="U50" s="15">
        <v>1.0</v>
      </c>
      <c r="V50" s="15">
        <v>1.0</v>
      </c>
      <c r="W50" s="15">
        <f t="shared" si="13"/>
        <v>56</v>
      </c>
      <c r="X50" s="15">
        <f t="shared" si="17"/>
        <v>4</v>
      </c>
      <c r="Y50" s="15">
        <f t="shared" si="14"/>
        <v>4</v>
      </c>
      <c r="Z50" s="15">
        <f t="shared" si="18"/>
        <v>33</v>
      </c>
      <c r="AA50" s="15">
        <f t="shared" si="15"/>
        <v>41</v>
      </c>
      <c r="AB50" s="3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5"/>
      <c r="AO50" s="6"/>
      <c r="AP50" s="6"/>
      <c r="AQ50" s="6"/>
      <c r="AR50" s="6"/>
      <c r="AS50" s="6"/>
    </row>
    <row r="51">
      <c r="A51" s="3"/>
      <c r="Q51" s="18"/>
      <c r="R51" s="18" t="s">
        <v>32</v>
      </c>
      <c r="S51" s="18">
        <f t="shared" si="16"/>
        <v>56</v>
      </c>
      <c r="T51" s="18">
        <v>2.0</v>
      </c>
      <c r="U51" s="18">
        <v>0.0</v>
      </c>
      <c r="V51" s="18">
        <v>2.0</v>
      </c>
      <c r="W51" s="18">
        <f t="shared" si="13"/>
        <v>28</v>
      </c>
      <c r="X51" s="18">
        <f t="shared" si="17"/>
        <v>4</v>
      </c>
      <c r="Y51" s="18">
        <f t="shared" si="14"/>
        <v>8</v>
      </c>
      <c r="Z51" s="18">
        <f t="shared" si="18"/>
        <v>41</v>
      </c>
      <c r="AA51" s="18">
        <f t="shared" si="15"/>
        <v>45</v>
      </c>
      <c r="AB51" s="3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5"/>
      <c r="AO51" s="6"/>
      <c r="AP51" s="6"/>
      <c r="AQ51" s="6"/>
      <c r="AR51" s="6"/>
      <c r="AS51" s="6"/>
    </row>
    <row r="52">
      <c r="A52" s="3"/>
      <c r="Q52" s="15">
        <v>6.0</v>
      </c>
      <c r="R52" s="15" t="s">
        <v>30</v>
      </c>
      <c r="S52" s="15">
        <f t="shared" si="16"/>
        <v>28</v>
      </c>
      <c r="T52" s="15">
        <v>3.0</v>
      </c>
      <c r="U52" s="15">
        <v>1.0</v>
      </c>
      <c r="V52" s="15">
        <v>1.0</v>
      </c>
      <c r="W52" s="15">
        <f t="shared" si="13"/>
        <v>28</v>
      </c>
      <c r="X52" s="15">
        <f t="shared" si="17"/>
        <v>8</v>
      </c>
      <c r="Y52" s="15">
        <f t="shared" si="14"/>
        <v>8</v>
      </c>
      <c r="Z52" s="15">
        <f t="shared" si="18"/>
        <v>45</v>
      </c>
      <c r="AA52" s="15">
        <f t="shared" si="15"/>
        <v>61</v>
      </c>
      <c r="AB52" s="3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5"/>
      <c r="AO52" s="6"/>
      <c r="AP52" s="6"/>
      <c r="AQ52" s="6"/>
      <c r="AR52" s="6"/>
      <c r="AS52" s="6"/>
    </row>
    <row r="53">
      <c r="A53" s="3"/>
      <c r="Q53" s="15">
        <v>7.0</v>
      </c>
      <c r="R53" s="15" t="s">
        <v>30</v>
      </c>
      <c r="S53" s="15">
        <f t="shared" si="16"/>
        <v>28</v>
      </c>
      <c r="T53" s="15">
        <v>3.0</v>
      </c>
      <c r="U53" s="15">
        <v>1.0</v>
      </c>
      <c r="V53" s="15">
        <v>1.0</v>
      </c>
      <c r="W53" s="15">
        <f t="shared" si="13"/>
        <v>28</v>
      </c>
      <c r="X53" s="15">
        <f t="shared" si="17"/>
        <v>8</v>
      </c>
      <c r="Y53" s="15">
        <f t="shared" si="14"/>
        <v>8</v>
      </c>
      <c r="Z53" s="15">
        <f t="shared" si="18"/>
        <v>61</v>
      </c>
      <c r="AA53" s="15">
        <f t="shared" si="15"/>
        <v>77</v>
      </c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5"/>
      <c r="AO53" s="6"/>
      <c r="AP53" s="6"/>
      <c r="AQ53" s="6"/>
      <c r="AR53" s="6"/>
      <c r="AS53" s="6"/>
    </row>
    <row r="54">
      <c r="A54" s="3"/>
      <c r="Q54" s="15">
        <v>8.0</v>
      </c>
      <c r="R54" s="15" t="s">
        <v>30</v>
      </c>
      <c r="S54" s="15">
        <f t="shared" si="16"/>
        <v>28</v>
      </c>
      <c r="T54" s="15">
        <v>3.0</v>
      </c>
      <c r="U54" s="15">
        <v>1.0</v>
      </c>
      <c r="V54" s="15">
        <v>1.0</v>
      </c>
      <c r="W54" s="15">
        <f t="shared" si="13"/>
        <v>28</v>
      </c>
      <c r="X54" s="15">
        <f t="shared" si="17"/>
        <v>8</v>
      </c>
      <c r="Y54" s="15">
        <f t="shared" si="14"/>
        <v>8</v>
      </c>
      <c r="Z54" s="15">
        <f t="shared" si="18"/>
        <v>77</v>
      </c>
      <c r="AA54" s="15">
        <f t="shared" si="15"/>
        <v>93</v>
      </c>
      <c r="AB54" s="3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5"/>
      <c r="AO54" s="6"/>
      <c r="AP54" s="6"/>
      <c r="AQ54" s="6"/>
      <c r="AR54" s="6"/>
      <c r="AS54" s="6"/>
    </row>
    <row r="55">
      <c r="A55" s="3"/>
      <c r="Q55" s="15">
        <v>9.0</v>
      </c>
      <c r="R55" s="15" t="s">
        <v>30</v>
      </c>
      <c r="S55" s="15">
        <f t="shared" si="16"/>
        <v>28</v>
      </c>
      <c r="T55" s="15">
        <v>3.0</v>
      </c>
      <c r="U55" s="15">
        <v>1.0</v>
      </c>
      <c r="V55" s="15">
        <v>1.0</v>
      </c>
      <c r="W55" s="15">
        <f t="shared" si="13"/>
        <v>28</v>
      </c>
      <c r="X55" s="15">
        <f t="shared" si="17"/>
        <v>8</v>
      </c>
      <c r="Y55" s="15">
        <f t="shared" si="14"/>
        <v>8</v>
      </c>
      <c r="Z55" s="15">
        <f t="shared" si="18"/>
        <v>93</v>
      </c>
      <c r="AA55" s="15">
        <f t="shared" si="15"/>
        <v>109</v>
      </c>
      <c r="AB55" s="3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5"/>
      <c r="AO55" s="6"/>
      <c r="AP55" s="6"/>
      <c r="AQ55" s="6"/>
      <c r="AR55" s="6"/>
      <c r="AS55" s="6"/>
    </row>
    <row r="56">
      <c r="A56" s="3"/>
      <c r="Q56" s="18"/>
      <c r="R56" s="18" t="s">
        <v>32</v>
      </c>
      <c r="S56" s="18">
        <f t="shared" si="16"/>
        <v>28</v>
      </c>
      <c r="T56" s="18">
        <v>2.0</v>
      </c>
      <c r="U56" s="18">
        <v>0.0</v>
      </c>
      <c r="V56" s="18">
        <v>2.0</v>
      </c>
      <c r="W56" s="18">
        <f t="shared" si="13"/>
        <v>14</v>
      </c>
      <c r="X56" s="18">
        <f t="shared" si="17"/>
        <v>8</v>
      </c>
      <c r="Y56" s="18">
        <f t="shared" si="14"/>
        <v>16</v>
      </c>
      <c r="Z56" s="18">
        <f t="shared" si="18"/>
        <v>109</v>
      </c>
      <c r="AA56" s="18">
        <f t="shared" si="15"/>
        <v>117</v>
      </c>
      <c r="AB56" s="3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5"/>
      <c r="AO56" s="6"/>
      <c r="AP56" s="6"/>
      <c r="AQ56" s="6"/>
      <c r="AR56" s="6"/>
      <c r="AS56" s="6"/>
    </row>
    <row r="57">
      <c r="A57" s="3"/>
      <c r="Q57" s="15">
        <v>10.0</v>
      </c>
      <c r="R57" s="15" t="s">
        <v>30</v>
      </c>
      <c r="S57" s="15">
        <f t="shared" si="16"/>
        <v>14</v>
      </c>
      <c r="T57" s="15">
        <v>3.0</v>
      </c>
      <c r="U57" s="15">
        <v>1.0</v>
      </c>
      <c r="V57" s="15">
        <v>1.0</v>
      </c>
      <c r="W57" s="15">
        <f t="shared" si="13"/>
        <v>14</v>
      </c>
      <c r="X57" s="15">
        <f t="shared" si="17"/>
        <v>16</v>
      </c>
      <c r="Y57" s="15">
        <f t="shared" si="14"/>
        <v>16</v>
      </c>
      <c r="Z57" s="15">
        <f t="shared" si="18"/>
        <v>117</v>
      </c>
      <c r="AA57" s="15">
        <f t="shared" si="15"/>
        <v>149</v>
      </c>
      <c r="AB57" s="3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5"/>
      <c r="AO57" s="6"/>
      <c r="AP57" s="6"/>
      <c r="AQ57" s="6"/>
      <c r="AR57" s="6"/>
      <c r="AS57" s="6"/>
    </row>
    <row r="58">
      <c r="A58" s="3"/>
      <c r="E58" s="3"/>
      <c r="F58" s="3"/>
      <c r="G58" s="3"/>
      <c r="H58" s="3"/>
      <c r="I58" s="3"/>
      <c r="J58" s="3"/>
      <c r="K58" s="3"/>
      <c r="L58" s="3"/>
      <c r="M58" s="3"/>
      <c r="N58" s="2"/>
      <c r="Q58" s="15">
        <v>11.0</v>
      </c>
      <c r="R58" s="15" t="s">
        <v>30</v>
      </c>
      <c r="S58" s="15">
        <f t="shared" si="16"/>
        <v>14</v>
      </c>
      <c r="T58" s="15">
        <v>3.0</v>
      </c>
      <c r="U58" s="15">
        <v>1.0</v>
      </c>
      <c r="V58" s="15">
        <v>1.0</v>
      </c>
      <c r="W58" s="15">
        <f t="shared" si="13"/>
        <v>14</v>
      </c>
      <c r="X58" s="15">
        <f t="shared" si="17"/>
        <v>16</v>
      </c>
      <c r="Y58" s="15">
        <f t="shared" si="14"/>
        <v>16</v>
      </c>
      <c r="Z58" s="15">
        <f t="shared" si="18"/>
        <v>149</v>
      </c>
      <c r="AA58" s="15">
        <f t="shared" si="15"/>
        <v>181</v>
      </c>
      <c r="AB58" s="3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5"/>
      <c r="AO58" s="6"/>
      <c r="AP58" s="6"/>
      <c r="AQ58" s="6"/>
      <c r="AR58" s="6"/>
      <c r="AS58" s="6"/>
    </row>
    <row r="59">
      <c r="A59" s="3"/>
      <c r="Q59" s="15">
        <v>12.0</v>
      </c>
      <c r="R59" s="15" t="s">
        <v>30</v>
      </c>
      <c r="S59" s="15">
        <f t="shared" si="16"/>
        <v>14</v>
      </c>
      <c r="T59" s="15">
        <v>3.0</v>
      </c>
      <c r="U59" s="15">
        <v>1.0</v>
      </c>
      <c r="V59" s="15">
        <v>1.0</v>
      </c>
      <c r="W59" s="15">
        <f t="shared" si="13"/>
        <v>14</v>
      </c>
      <c r="X59" s="15">
        <f t="shared" si="17"/>
        <v>16</v>
      </c>
      <c r="Y59" s="15">
        <f t="shared" si="14"/>
        <v>16</v>
      </c>
      <c r="Z59" s="15">
        <f t="shared" si="18"/>
        <v>181</v>
      </c>
      <c r="AA59" s="15">
        <f t="shared" si="15"/>
        <v>213</v>
      </c>
      <c r="AB59" s="3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5"/>
      <c r="AO59" s="6"/>
      <c r="AP59" s="6"/>
      <c r="AQ59" s="6"/>
      <c r="AR59" s="6"/>
      <c r="AS59" s="6"/>
    </row>
    <row r="60">
      <c r="A60" s="3"/>
      <c r="Q60" s="15">
        <v>13.0</v>
      </c>
      <c r="R60" s="15" t="s">
        <v>30</v>
      </c>
      <c r="S60" s="15">
        <f t="shared" si="16"/>
        <v>14</v>
      </c>
      <c r="T60" s="15">
        <v>3.0</v>
      </c>
      <c r="U60" s="15">
        <v>1.0</v>
      </c>
      <c r="V60" s="15">
        <v>1.0</v>
      </c>
      <c r="W60" s="15">
        <f t="shared" si="13"/>
        <v>14</v>
      </c>
      <c r="X60" s="15">
        <f t="shared" si="17"/>
        <v>16</v>
      </c>
      <c r="Y60" s="15">
        <f t="shared" si="14"/>
        <v>16</v>
      </c>
      <c r="Z60" s="15">
        <f t="shared" si="18"/>
        <v>213</v>
      </c>
      <c r="AA60" s="15">
        <f t="shared" si="15"/>
        <v>245</v>
      </c>
      <c r="AB60" s="3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5"/>
      <c r="AO60" s="6"/>
      <c r="AP60" s="6"/>
      <c r="AQ60" s="6"/>
      <c r="AR60" s="6"/>
      <c r="AS60" s="6"/>
    </row>
    <row r="61">
      <c r="A61" s="3"/>
      <c r="Q61" s="18"/>
      <c r="R61" s="18" t="s">
        <v>32</v>
      </c>
      <c r="S61" s="18">
        <f t="shared" si="16"/>
        <v>14</v>
      </c>
      <c r="T61" s="18">
        <v>2.0</v>
      </c>
      <c r="U61" s="18">
        <v>0.0</v>
      </c>
      <c r="V61" s="18">
        <v>2.0</v>
      </c>
      <c r="W61" s="18">
        <f t="shared" si="13"/>
        <v>7</v>
      </c>
      <c r="X61" s="18">
        <f t="shared" si="17"/>
        <v>16</v>
      </c>
      <c r="Y61" s="18">
        <f t="shared" si="14"/>
        <v>32</v>
      </c>
      <c r="Z61" s="18">
        <f t="shared" si="18"/>
        <v>245</v>
      </c>
      <c r="AA61" s="18">
        <f t="shared" si="15"/>
        <v>261</v>
      </c>
      <c r="AB61" s="3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5"/>
      <c r="AO61" s="6"/>
      <c r="AP61" s="6"/>
      <c r="AQ61" s="6"/>
      <c r="AR61" s="6"/>
      <c r="AS61" s="6"/>
    </row>
    <row r="62">
      <c r="A62" s="3"/>
      <c r="B62" s="2"/>
      <c r="Q62" s="15">
        <v>14.0</v>
      </c>
      <c r="R62" s="15" t="s">
        <v>30</v>
      </c>
      <c r="S62" s="15">
        <f t="shared" si="16"/>
        <v>7</v>
      </c>
      <c r="T62" s="15">
        <v>3.0</v>
      </c>
      <c r="U62" s="15">
        <v>1.0</v>
      </c>
      <c r="V62" s="15">
        <v>1.0</v>
      </c>
      <c r="W62" s="15">
        <f t="shared" si="13"/>
        <v>7</v>
      </c>
      <c r="X62" s="15">
        <f t="shared" si="17"/>
        <v>32</v>
      </c>
      <c r="Y62" s="15">
        <f t="shared" si="14"/>
        <v>32</v>
      </c>
      <c r="Z62" s="15">
        <f t="shared" si="18"/>
        <v>261</v>
      </c>
      <c r="AA62" s="15">
        <f t="shared" si="15"/>
        <v>325</v>
      </c>
      <c r="AB62" s="3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5"/>
      <c r="AO62" s="6"/>
      <c r="AP62" s="6"/>
      <c r="AQ62" s="6"/>
      <c r="AR62" s="6"/>
      <c r="AS62" s="6"/>
    </row>
    <row r="63">
      <c r="A63" s="3"/>
      <c r="B63" s="2"/>
      <c r="Q63" s="15">
        <v>15.0</v>
      </c>
      <c r="R63" s="15" t="s">
        <v>30</v>
      </c>
      <c r="S63" s="15">
        <f t="shared" si="16"/>
        <v>7</v>
      </c>
      <c r="T63" s="15">
        <v>3.0</v>
      </c>
      <c r="U63" s="15">
        <v>1.0</v>
      </c>
      <c r="V63" s="15">
        <v>1.0</v>
      </c>
      <c r="W63" s="15">
        <f t="shared" si="13"/>
        <v>7</v>
      </c>
      <c r="X63" s="15">
        <f t="shared" si="17"/>
        <v>32</v>
      </c>
      <c r="Y63" s="15">
        <f t="shared" si="14"/>
        <v>32</v>
      </c>
      <c r="Z63" s="15">
        <f t="shared" si="18"/>
        <v>325</v>
      </c>
      <c r="AA63" s="15">
        <f t="shared" si="15"/>
        <v>389</v>
      </c>
      <c r="AB63" s="3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5"/>
      <c r="AO63" s="6"/>
      <c r="AP63" s="6"/>
      <c r="AQ63" s="6"/>
      <c r="AR63" s="6"/>
      <c r="AS63" s="6"/>
    </row>
    <row r="64">
      <c r="A64" s="3"/>
      <c r="B64" s="2"/>
      <c r="Q64" s="15">
        <v>16.0</v>
      </c>
      <c r="R64" s="15" t="s">
        <v>30</v>
      </c>
      <c r="S64" s="15">
        <f t="shared" si="16"/>
        <v>7</v>
      </c>
      <c r="T64" s="15">
        <v>3.0</v>
      </c>
      <c r="U64" s="15">
        <v>1.0</v>
      </c>
      <c r="V64" s="15">
        <v>1.0</v>
      </c>
      <c r="W64" s="15">
        <f t="shared" si="13"/>
        <v>7</v>
      </c>
      <c r="X64" s="15">
        <f t="shared" si="17"/>
        <v>32</v>
      </c>
      <c r="Y64" s="15">
        <f t="shared" si="14"/>
        <v>32</v>
      </c>
      <c r="Z64" s="15">
        <f t="shared" si="18"/>
        <v>389</v>
      </c>
      <c r="AA64" s="15">
        <f t="shared" si="15"/>
        <v>453</v>
      </c>
      <c r="AB64" s="3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>
      <c r="A65" s="3"/>
      <c r="B65" s="2"/>
      <c r="Q65" s="15">
        <v>17.0</v>
      </c>
      <c r="R65" s="15" t="s">
        <v>30</v>
      </c>
      <c r="S65" s="15">
        <f t="shared" si="16"/>
        <v>7</v>
      </c>
      <c r="T65" s="15">
        <v>3.0</v>
      </c>
      <c r="U65" s="15">
        <v>1.0</v>
      </c>
      <c r="V65" s="15">
        <v>1.0</v>
      </c>
      <c r="W65" s="15">
        <f t="shared" si="13"/>
        <v>7</v>
      </c>
      <c r="X65" s="15">
        <f t="shared" si="17"/>
        <v>32</v>
      </c>
      <c r="Y65" s="15">
        <f t="shared" si="14"/>
        <v>32</v>
      </c>
      <c r="Z65" s="15">
        <f t="shared" si="18"/>
        <v>453</v>
      </c>
      <c r="AA65" s="15">
        <f t="shared" si="15"/>
        <v>517</v>
      </c>
      <c r="AB65" s="3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>
      <c r="A66" s="3"/>
      <c r="B66" s="2"/>
      <c r="Q66" s="18"/>
      <c r="R66" s="18" t="s">
        <v>36</v>
      </c>
      <c r="S66" s="22"/>
      <c r="T66" s="22"/>
      <c r="U66" s="22"/>
      <c r="V66" s="22"/>
      <c r="W66" s="22"/>
      <c r="X66" s="22"/>
      <c r="Y66" s="22"/>
      <c r="Z66" s="16"/>
      <c r="AA66" s="16"/>
      <c r="AB66" s="3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>
      <c r="A67" s="3"/>
      <c r="B67" s="2"/>
      <c r="Q67" s="20">
        <v>18.0</v>
      </c>
      <c r="R67" s="20" t="s">
        <v>34</v>
      </c>
      <c r="S67" s="23"/>
      <c r="T67" s="23"/>
      <c r="U67" s="23"/>
      <c r="V67" s="23"/>
      <c r="W67" s="23"/>
      <c r="X67" s="23"/>
      <c r="Y67" s="23"/>
      <c r="Z67" s="21"/>
      <c r="AA67" s="21"/>
      <c r="AB67" s="3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>
      <c r="A68" s="3"/>
      <c r="B68" s="2"/>
      <c r="Z68" s="3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>
      <c r="A69" s="3"/>
      <c r="B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>
      <c r="A70" s="3"/>
      <c r="B70" s="2"/>
      <c r="Q70" s="3"/>
      <c r="R70" s="3"/>
      <c r="S70" s="3"/>
      <c r="T70" s="3"/>
      <c r="U70" s="3"/>
      <c r="V70" s="3"/>
      <c r="W70" s="3"/>
      <c r="X70" s="3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>
      <c r="A71" s="3"/>
      <c r="B71" s="2"/>
      <c r="Q71" s="3"/>
      <c r="R71" s="3"/>
      <c r="S71" s="3"/>
      <c r="T71" s="3"/>
      <c r="U71" s="3"/>
      <c r="V71" s="3"/>
      <c r="W71" s="3"/>
      <c r="X71" s="3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>
      <c r="A72" s="3"/>
      <c r="B72" s="2"/>
      <c r="Q72" s="3"/>
      <c r="R72" s="3"/>
      <c r="S72" s="3"/>
      <c r="T72" s="3"/>
      <c r="U72" s="3"/>
      <c r="V72" s="3"/>
      <c r="W72" s="3"/>
      <c r="X72" s="3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>
      <c r="A73" s="3"/>
      <c r="B73" s="2"/>
      <c r="Q73" s="3"/>
      <c r="R73" s="3"/>
      <c r="S73" s="3"/>
      <c r="T73" s="3"/>
      <c r="U73" s="3"/>
      <c r="V73" s="3"/>
      <c r="W73" s="3"/>
      <c r="X73" s="3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>
      <c r="A74" s="3"/>
      <c r="B74" s="2"/>
      <c r="Q74" s="3"/>
      <c r="R74" s="3"/>
      <c r="S74" s="3"/>
      <c r="T74" s="3"/>
      <c r="U74" s="3"/>
      <c r="V74" s="3"/>
      <c r="W74" s="3"/>
      <c r="X74" s="3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>
      <c r="A75" s="3"/>
      <c r="B75" s="2"/>
      <c r="Q75" s="3"/>
      <c r="R75" s="3"/>
      <c r="S75" s="3"/>
      <c r="T75" s="3"/>
      <c r="U75" s="3"/>
      <c r="V75" s="3"/>
      <c r="W75" s="3"/>
      <c r="X75" s="3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>
      <c r="A76" s="3"/>
      <c r="B76" s="2"/>
      <c r="Q76" s="3"/>
      <c r="R76" s="3"/>
      <c r="S76" s="3"/>
      <c r="T76" s="3"/>
      <c r="U76" s="3"/>
      <c r="V76" s="3"/>
      <c r="W76" s="3"/>
      <c r="X76" s="3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>
      <c r="A77" s="3"/>
      <c r="B77" s="2"/>
      <c r="Q77" s="3"/>
      <c r="R77" s="3"/>
      <c r="S77" s="3"/>
      <c r="T77" s="3"/>
      <c r="U77" s="3"/>
      <c r="V77" s="3"/>
      <c r="W77" s="3"/>
      <c r="X77" s="3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>
      <c r="A78" s="3"/>
      <c r="B78" s="2"/>
      <c r="Q78" s="3"/>
      <c r="R78" s="3"/>
      <c r="S78" s="3"/>
      <c r="T78" s="3"/>
      <c r="U78" s="3"/>
      <c r="V78" s="3"/>
      <c r="W78" s="3"/>
      <c r="X78" s="3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>
      <c r="A79" s="3"/>
      <c r="B79" s="2"/>
      <c r="Q79" s="3"/>
      <c r="R79" s="3"/>
      <c r="S79" s="3"/>
      <c r="T79" s="3"/>
      <c r="U79" s="3"/>
      <c r="V79" s="3"/>
      <c r="W79" s="3"/>
      <c r="X79" s="3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>
      <c r="A80" s="3"/>
      <c r="B80" s="2"/>
      <c r="Q80" s="3"/>
      <c r="R80" s="3"/>
      <c r="S80" s="3"/>
      <c r="T80" s="3"/>
      <c r="U80" s="3"/>
      <c r="V80" s="3"/>
      <c r="W80" s="3"/>
      <c r="X80" s="3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>
      <c r="A81" s="3"/>
      <c r="B81" s="2"/>
      <c r="Q81" s="3"/>
      <c r="R81" s="3"/>
      <c r="S81" s="3"/>
      <c r="T81" s="3"/>
      <c r="U81" s="3"/>
      <c r="V81" s="3"/>
      <c r="W81" s="3"/>
      <c r="X81" s="3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>
      <c r="A82" s="3"/>
      <c r="B82" s="2"/>
      <c r="Q82" s="3"/>
      <c r="R82" s="3"/>
      <c r="S82" s="3"/>
      <c r="T82" s="3"/>
      <c r="U82" s="3"/>
      <c r="V82" s="3"/>
      <c r="W82" s="3"/>
      <c r="X82" s="3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>
      <c r="A83" s="3"/>
      <c r="B83" s="2"/>
      <c r="Q83" s="3"/>
      <c r="R83" s="3"/>
      <c r="S83" s="3"/>
      <c r="T83" s="3"/>
      <c r="U83" s="3"/>
      <c r="V83" s="3"/>
      <c r="W83" s="3"/>
      <c r="X83" s="3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>
      <c r="A84" s="3"/>
      <c r="B84" s="2"/>
      <c r="Q84" s="3"/>
      <c r="R84" s="3"/>
      <c r="S84" s="3"/>
      <c r="T84" s="3"/>
      <c r="U84" s="3"/>
      <c r="V84" s="3"/>
      <c r="W84" s="3"/>
      <c r="X84" s="3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>
      <c r="A85" s="3"/>
      <c r="B85" s="2"/>
      <c r="Q85" s="3"/>
      <c r="R85" s="3"/>
      <c r="S85" s="3"/>
      <c r="T85" s="3"/>
      <c r="U85" s="3"/>
      <c r="V85" s="3"/>
      <c r="W85" s="3"/>
      <c r="X85" s="3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>
      <c r="A86" s="3"/>
      <c r="B86" s="2"/>
      <c r="Q86" s="3"/>
      <c r="R86" s="3"/>
      <c r="S86" s="3"/>
      <c r="T86" s="3"/>
      <c r="U86" s="3"/>
      <c r="V86" s="3"/>
      <c r="W86" s="3"/>
      <c r="X86" s="3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>
      <c r="A87" s="3"/>
      <c r="B87" s="2"/>
      <c r="Q87" s="3"/>
      <c r="R87" s="3"/>
      <c r="S87" s="3"/>
      <c r="T87" s="3"/>
      <c r="U87" s="3"/>
      <c r="V87" s="3"/>
      <c r="W87" s="3"/>
      <c r="X87" s="3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>
      <c r="A88" s="3"/>
      <c r="B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Q88" s="3"/>
      <c r="R88" s="3"/>
      <c r="S88" s="3"/>
      <c r="T88" s="3"/>
      <c r="U88" s="3"/>
      <c r="V88" s="3"/>
      <c r="W88" s="3"/>
      <c r="X88" s="3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>
      <c r="A89" s="3"/>
      <c r="B89" s="2"/>
      <c r="Q89" s="3"/>
      <c r="R89" s="3"/>
      <c r="S89" s="3"/>
      <c r="T89" s="3"/>
      <c r="U89" s="3"/>
      <c r="V89" s="3"/>
      <c r="W89" s="3"/>
      <c r="X89" s="3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>
      <c r="A90" s="3"/>
      <c r="B90" s="2"/>
      <c r="Q90" s="3"/>
      <c r="R90" s="3"/>
      <c r="S90" s="3"/>
      <c r="T90" s="3"/>
      <c r="U90" s="3"/>
      <c r="V90" s="3"/>
      <c r="W90" s="3"/>
      <c r="X90" s="3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>
      <c r="A91" s="3"/>
      <c r="B91" s="2"/>
      <c r="Q91" s="3"/>
      <c r="R91" s="3"/>
      <c r="S91" s="3"/>
      <c r="T91" s="3"/>
      <c r="U91" s="3"/>
      <c r="V91" s="3"/>
      <c r="W91" s="3"/>
      <c r="X91" s="3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>
      <c r="A92" s="3"/>
      <c r="B92" s="2"/>
      <c r="Q92" s="3"/>
      <c r="R92" s="3"/>
      <c r="S92" s="3"/>
      <c r="T92" s="3"/>
      <c r="U92" s="3"/>
      <c r="V92" s="3"/>
      <c r="W92" s="3"/>
      <c r="X92" s="3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>
      <c r="A93" s="3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>
      <c r="A94" s="3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>
      <c r="A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>
      <c r="A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>
      <c r="A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>
      <c r="A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>
      <c r="A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>
      <c r="A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>
      <c r="A107" s="3"/>
      <c r="B107" s="3"/>
      <c r="C107" s="3"/>
      <c r="D107" s="3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>
      <c r="A108" s="3"/>
      <c r="B108" s="3"/>
      <c r="C108" s="3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>
      <c r="A109" s="3"/>
      <c r="B109" s="3"/>
      <c r="C109" s="3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>
      <c r="A110" s="3"/>
      <c r="B110" s="3"/>
      <c r="C110" s="3"/>
      <c r="D110" s="3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>
      <c r="A111" s="3"/>
      <c r="B111" s="3"/>
      <c r="C111" s="3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</sheetData>
  <mergeCells count="42">
    <mergeCell ref="Z12:Z14"/>
    <mergeCell ref="X12:X14"/>
    <mergeCell ref="Y12:Y14"/>
    <mergeCell ref="T41:T43"/>
    <mergeCell ref="S41:S43"/>
    <mergeCell ref="W41:W43"/>
    <mergeCell ref="X41:X43"/>
    <mergeCell ref="Z41:Z43"/>
    <mergeCell ref="Y41:Y43"/>
    <mergeCell ref="R41:R43"/>
    <mergeCell ref="Q41:Q43"/>
    <mergeCell ref="U41:U43"/>
    <mergeCell ref="V41:V43"/>
    <mergeCell ref="Q39:AA40"/>
    <mergeCell ref="AA41:AA43"/>
    <mergeCell ref="A12:C12"/>
    <mergeCell ref="B13:C13"/>
    <mergeCell ref="B14:C14"/>
    <mergeCell ref="B15:C15"/>
    <mergeCell ref="E12:E14"/>
    <mergeCell ref="F12:F14"/>
    <mergeCell ref="H12:H14"/>
    <mergeCell ref="G12:G14"/>
    <mergeCell ref="L12:L14"/>
    <mergeCell ref="M12:M14"/>
    <mergeCell ref="N12:N14"/>
    <mergeCell ref="O12:O14"/>
    <mergeCell ref="E10:O11"/>
    <mergeCell ref="A4:I5"/>
    <mergeCell ref="A1:I3"/>
    <mergeCell ref="V12:V14"/>
    <mergeCell ref="W12:W14"/>
    <mergeCell ref="S12:S14"/>
    <mergeCell ref="Q12:Q14"/>
    <mergeCell ref="R12:R14"/>
    <mergeCell ref="K12:K14"/>
    <mergeCell ref="I12:I14"/>
    <mergeCell ref="J12:J14"/>
    <mergeCell ref="AA12:AA14"/>
    <mergeCell ref="U12:U14"/>
    <mergeCell ref="T12:T14"/>
    <mergeCell ref="Q10:AA11"/>
  </mergeCells>
  <drawing r:id="rId1"/>
</worksheet>
</file>