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Luna\Dropbox\"/>
    </mc:Choice>
  </mc:AlternateContent>
  <xr:revisionPtr revIDLastSave="0" documentId="13_ncr:40009_{B723D40C-A011-44AF-9ED8-410CF2559157}" xr6:coauthVersionLast="45" xr6:coauthVersionMax="45" xr10:uidLastSave="{00000000-0000-0000-0000-000000000000}"/>
  <bookViews>
    <workbookView xWindow="-108" yWindow="-108" windowWidth="30936" windowHeight="16896"/>
  </bookViews>
  <sheets>
    <sheet name="output2" sheetId="1" r:id="rId1"/>
    <sheet name="Sheet1" sheetId="2" r:id="rId2"/>
    <sheet name="contestClassic" sheetId="3" r:id="rId3"/>
    <sheet name="mediumMaze" sheetId="4" r:id="rId4"/>
    <sheet name="openClassic" sheetId="5" r:id="rId5"/>
    <sheet name="smallMaze" sheetId="6" r:id="rId6"/>
    <sheet name="bigMaze" sheetId="7" r:id="rId7"/>
    <sheet name="contoursMaze" sheetId="8" r:id="rId8"/>
    <sheet name="openMaze" sheetId="9" r:id="rId9"/>
    <sheet name="tinyMaze" sheetId="10" r:id="rId10"/>
    <sheet name="mediumScaryMaze" sheetId="11" r:id="rId11"/>
    <sheet name="mediumClassic" sheetId="12" r:id="rId12"/>
    <sheet name="originalClassic" sheetId="13" r:id="rId13"/>
    <sheet name="minimaxClassic" sheetId="14" r:id="rId14"/>
    <sheet name="powerClassic" sheetId="15" r:id="rId15"/>
    <sheet name="trappedClassic" sheetId="16" r:id="rId16"/>
    <sheet name="capsuleClassic" sheetId="17" r:id="rId17"/>
    <sheet name="smallClassic" sheetId="18" r:id="rId18"/>
    <sheet name="trickyClassic" sheetId="19" r:id="rId19"/>
  </sheets>
  <definedNames>
    <definedName name="_xlnm._FilterDatabase" localSheetId="0" hidden="1">output2!$B$1:$B$115</definedName>
  </definedNames>
  <calcPr calcId="0"/>
</workbook>
</file>

<file path=xl/calcChain.xml><?xml version="1.0" encoding="utf-8"?>
<calcChain xmlns="http://schemas.openxmlformats.org/spreadsheetml/2006/main">
  <c r="F7" i="19" l="1"/>
  <c r="E7" i="19"/>
  <c r="F6" i="19"/>
  <c r="E6" i="19"/>
  <c r="F5" i="19"/>
  <c r="E5" i="19"/>
  <c r="F4" i="19"/>
  <c r="E4" i="19"/>
  <c r="F3" i="19"/>
  <c r="E3" i="19"/>
  <c r="F2" i="19"/>
  <c r="E2" i="19"/>
  <c r="F7" i="18"/>
  <c r="E7" i="18"/>
  <c r="F6" i="18"/>
  <c r="E6" i="18"/>
  <c r="F5" i="18"/>
  <c r="E5" i="18"/>
  <c r="F4" i="18"/>
  <c r="E4" i="18"/>
  <c r="F3" i="18"/>
  <c r="E3" i="18"/>
  <c r="F2" i="18"/>
  <c r="E2" i="18"/>
  <c r="F7" i="17"/>
  <c r="E7" i="17"/>
  <c r="F6" i="17"/>
  <c r="E6" i="17"/>
  <c r="F5" i="17"/>
  <c r="E5" i="17"/>
  <c r="F4" i="17"/>
  <c r="E4" i="17"/>
  <c r="F3" i="17"/>
  <c r="E3" i="17"/>
  <c r="F2" i="17"/>
  <c r="E2" i="17"/>
  <c r="F7" i="16"/>
  <c r="E7" i="16"/>
  <c r="F6" i="16"/>
  <c r="E6" i="16"/>
  <c r="F5" i="16"/>
  <c r="E5" i="16"/>
  <c r="F4" i="16"/>
  <c r="E4" i="16"/>
  <c r="F3" i="16"/>
  <c r="E3" i="16"/>
  <c r="F2" i="16"/>
  <c r="E2" i="16"/>
  <c r="F7" i="15"/>
  <c r="E7" i="15"/>
  <c r="F6" i="15"/>
  <c r="E6" i="15"/>
  <c r="F5" i="15"/>
  <c r="E5" i="15"/>
  <c r="F4" i="15"/>
  <c r="E4" i="15"/>
  <c r="F3" i="15"/>
  <c r="E3" i="15"/>
  <c r="F2" i="15"/>
  <c r="E2" i="15"/>
  <c r="F7" i="14"/>
  <c r="E7" i="14"/>
  <c r="F6" i="14"/>
  <c r="E6" i="14"/>
  <c r="F5" i="14"/>
  <c r="E5" i="14"/>
  <c r="F4" i="14"/>
  <c r="E4" i="14"/>
  <c r="F3" i="14"/>
  <c r="E3" i="14"/>
  <c r="F2" i="14"/>
  <c r="E2" i="14"/>
  <c r="F7" i="13"/>
  <c r="E7" i="13"/>
  <c r="F6" i="13"/>
  <c r="E6" i="13"/>
  <c r="F5" i="13"/>
  <c r="E5" i="13"/>
  <c r="F4" i="13"/>
  <c r="E4" i="13"/>
  <c r="F3" i="13"/>
  <c r="E3" i="13"/>
  <c r="F2" i="13"/>
  <c r="E2" i="13"/>
  <c r="F7" i="12"/>
  <c r="E7" i="12"/>
  <c r="F6" i="12"/>
  <c r="E6" i="12"/>
  <c r="F5" i="12"/>
  <c r="E5" i="12"/>
  <c r="F4" i="12"/>
  <c r="E4" i="12"/>
  <c r="F3" i="12"/>
  <c r="E3" i="12"/>
  <c r="F2" i="12"/>
  <c r="E2" i="12"/>
  <c r="F7" i="11"/>
  <c r="E7" i="11"/>
  <c r="F6" i="11"/>
  <c r="E6" i="11"/>
  <c r="F5" i="11"/>
  <c r="E5" i="11"/>
  <c r="F4" i="11"/>
  <c r="E4" i="11"/>
  <c r="F3" i="11"/>
  <c r="E3" i="11"/>
  <c r="F2" i="11"/>
  <c r="E2" i="11"/>
  <c r="F7" i="10"/>
  <c r="E7" i="10"/>
  <c r="F6" i="10"/>
  <c r="E6" i="10"/>
  <c r="F5" i="10"/>
  <c r="E5" i="10"/>
  <c r="F4" i="10"/>
  <c r="E4" i="10"/>
  <c r="F3" i="10"/>
  <c r="E3" i="10"/>
  <c r="F2" i="10"/>
  <c r="E2" i="10"/>
  <c r="F7" i="9"/>
  <c r="E7" i="9"/>
  <c r="F6" i="9"/>
  <c r="E6" i="9"/>
  <c r="F5" i="9"/>
  <c r="E5" i="9"/>
  <c r="F4" i="9"/>
  <c r="E4" i="9"/>
  <c r="F3" i="9"/>
  <c r="E3" i="9"/>
  <c r="F2" i="9"/>
  <c r="E2" i="9"/>
  <c r="F7" i="8"/>
  <c r="E7" i="8"/>
  <c r="F6" i="8"/>
  <c r="E6" i="8"/>
  <c r="F5" i="8"/>
  <c r="E5" i="8"/>
  <c r="F4" i="8"/>
  <c r="E4" i="8"/>
  <c r="F3" i="8"/>
  <c r="E3" i="8"/>
  <c r="F2" i="8"/>
  <c r="E2" i="8"/>
  <c r="F7" i="7"/>
  <c r="E7" i="7"/>
  <c r="F6" i="7"/>
  <c r="E6" i="7"/>
  <c r="F5" i="7"/>
  <c r="E5" i="7"/>
  <c r="F4" i="7"/>
  <c r="E4" i="7"/>
  <c r="F3" i="7"/>
  <c r="E3" i="7"/>
  <c r="F2" i="7"/>
  <c r="E2" i="7"/>
  <c r="F7" i="6"/>
  <c r="E7" i="6"/>
  <c r="F6" i="6"/>
  <c r="E6" i="6"/>
  <c r="F5" i="6"/>
  <c r="E5" i="6"/>
  <c r="F4" i="6"/>
  <c r="E4" i="6"/>
  <c r="F3" i="6"/>
  <c r="E3" i="6"/>
  <c r="F2" i="6"/>
  <c r="E2" i="6"/>
  <c r="F7" i="5"/>
  <c r="E7" i="5"/>
  <c r="F6" i="5"/>
  <c r="E6" i="5"/>
  <c r="F5" i="5"/>
  <c r="E5" i="5"/>
  <c r="F4" i="5"/>
  <c r="E4" i="5"/>
  <c r="F3" i="5"/>
  <c r="E3" i="5"/>
  <c r="F2" i="5"/>
  <c r="E2" i="5"/>
  <c r="F7" i="4"/>
  <c r="E7" i="4"/>
  <c r="F6" i="4"/>
  <c r="E6" i="4"/>
  <c r="F5" i="4"/>
  <c r="E5" i="4"/>
  <c r="F4" i="4"/>
  <c r="E4" i="4"/>
  <c r="F3" i="4"/>
  <c r="E3" i="4"/>
  <c r="F2" i="4"/>
  <c r="E2" i="4"/>
  <c r="F7" i="3"/>
  <c r="E7" i="3"/>
  <c r="F6" i="3"/>
  <c r="E6" i="3"/>
  <c r="F5" i="3"/>
  <c r="E5" i="3"/>
  <c r="F4" i="3"/>
  <c r="E4" i="3"/>
  <c r="F3" i="3"/>
  <c r="E3" i="3"/>
  <c r="F2" i="3"/>
  <c r="E2" i="3"/>
  <c r="J7" i="1"/>
  <c r="J6" i="1"/>
  <c r="J5" i="1"/>
  <c r="J4" i="1"/>
  <c r="J3" i="1"/>
  <c r="J2" i="1"/>
  <c r="C20" i="2"/>
  <c r="F115" i="1" s="1"/>
  <c r="C19" i="2"/>
  <c r="F107" i="1" s="1"/>
  <c r="C18" i="2"/>
  <c r="F99" i="1" s="1"/>
  <c r="C17" i="2"/>
  <c r="F97" i="1" s="1"/>
  <c r="C16" i="2"/>
  <c r="F91" i="1" s="1"/>
  <c r="C15" i="2"/>
  <c r="F83" i="1" s="1"/>
  <c r="C14" i="2"/>
  <c r="F75" i="1" s="1"/>
  <c r="C13" i="2"/>
  <c r="C12" i="2"/>
  <c r="F67" i="1" s="1"/>
  <c r="C11" i="2"/>
  <c r="F61" i="1" s="1"/>
  <c r="C10" i="2"/>
  <c r="F53" i="1" s="1"/>
  <c r="C9" i="2"/>
  <c r="F45" i="1" s="1"/>
  <c r="C8" i="2"/>
  <c r="F43" i="1" s="1"/>
  <c r="C7" i="2"/>
  <c r="F37" i="1" s="1"/>
  <c r="C6" i="2"/>
  <c r="F29" i="1" s="1"/>
  <c r="C5" i="2"/>
  <c r="F21" i="1" s="1"/>
  <c r="C4" i="2"/>
  <c r="F19" i="1" s="1"/>
  <c r="C3" i="2"/>
  <c r="F13" i="1" s="1"/>
  <c r="C2" i="2"/>
  <c r="F5" i="1" s="1"/>
  <c r="B20" i="2"/>
  <c r="E115" i="1" s="1"/>
  <c r="B19" i="2"/>
  <c r="E105" i="1" s="1"/>
  <c r="B18" i="2"/>
  <c r="E99" i="1" s="1"/>
  <c r="B17" i="2"/>
  <c r="E95" i="1" s="1"/>
  <c r="B16" i="2"/>
  <c r="E91" i="1" s="1"/>
  <c r="B15" i="2"/>
  <c r="E81" i="1" s="1"/>
  <c r="B14" i="2"/>
  <c r="E75" i="1" s="1"/>
  <c r="B13" i="2"/>
  <c r="B12" i="2"/>
  <c r="E65" i="1" s="1"/>
  <c r="B11" i="2"/>
  <c r="E61" i="1" s="1"/>
  <c r="B10" i="2"/>
  <c r="E51" i="1" s="1"/>
  <c r="B9" i="2"/>
  <c r="E45" i="1" s="1"/>
  <c r="B8" i="2"/>
  <c r="E41" i="1" s="1"/>
  <c r="B7" i="2"/>
  <c r="E37" i="1" s="1"/>
  <c r="B6" i="2"/>
  <c r="E27" i="1" s="1"/>
  <c r="B5" i="2"/>
  <c r="E21" i="1" s="1"/>
  <c r="B4" i="2"/>
  <c r="E17" i="1" s="1"/>
  <c r="B3" i="2"/>
  <c r="E13" i="1" s="1"/>
  <c r="B2" i="2"/>
  <c r="E4" i="1" s="1"/>
  <c r="E29" i="1" l="1"/>
  <c r="E46" i="1"/>
  <c r="E103" i="1"/>
  <c r="F25" i="1"/>
  <c r="F28" i="1"/>
  <c r="F65" i="1"/>
  <c r="F78" i="1"/>
  <c r="E32" i="1"/>
  <c r="E79" i="1"/>
  <c r="E111" i="1"/>
  <c r="F26" i="1"/>
  <c r="F66" i="1"/>
  <c r="E34" i="1"/>
  <c r="E84" i="1"/>
  <c r="F2" i="1"/>
  <c r="E33" i="1"/>
  <c r="E83" i="1"/>
  <c r="F4" i="1"/>
  <c r="F33" i="1"/>
  <c r="F79" i="1"/>
  <c r="E20" i="1"/>
  <c r="E38" i="1"/>
  <c r="E82" i="1"/>
  <c r="F9" i="1"/>
  <c r="F49" i="1"/>
  <c r="F95" i="1"/>
  <c r="E25" i="1"/>
  <c r="E44" i="1"/>
  <c r="E87" i="1"/>
  <c r="F16" i="1"/>
  <c r="F50" i="1"/>
  <c r="F103" i="1"/>
  <c r="E24" i="1"/>
  <c r="E49" i="1"/>
  <c r="E92" i="1"/>
  <c r="F17" i="1"/>
  <c r="F57" i="1"/>
  <c r="F111" i="1"/>
  <c r="E22" i="1"/>
  <c r="E48" i="1"/>
  <c r="E96" i="1"/>
  <c r="F18" i="1"/>
  <c r="F64" i="1"/>
  <c r="F112" i="1"/>
  <c r="E6" i="1"/>
  <c r="F41" i="1"/>
  <c r="E3" i="1"/>
  <c r="E12" i="1"/>
  <c r="E16" i="1"/>
  <c r="E26" i="1"/>
  <c r="E36" i="1"/>
  <c r="E40" i="1"/>
  <c r="E50" i="1"/>
  <c r="E60" i="1"/>
  <c r="E64" i="1"/>
  <c r="E80" i="1"/>
  <c r="E90" i="1"/>
  <c r="E94" i="1"/>
  <c r="E104" i="1"/>
  <c r="E114" i="1"/>
  <c r="F6" i="1"/>
  <c r="F14" i="1"/>
  <c r="F22" i="1"/>
  <c r="F30" i="1"/>
  <c r="F38" i="1"/>
  <c r="F46" i="1"/>
  <c r="F54" i="1"/>
  <c r="F62" i="1"/>
  <c r="F76" i="1"/>
  <c r="F84" i="1"/>
  <c r="F92" i="1"/>
  <c r="F100" i="1"/>
  <c r="F108" i="1"/>
  <c r="E53" i="1"/>
  <c r="F87" i="1"/>
  <c r="E2" i="1"/>
  <c r="E11" i="1"/>
  <c r="E15" i="1"/>
  <c r="E31" i="1"/>
  <c r="E35" i="1"/>
  <c r="E39" i="1"/>
  <c r="E55" i="1"/>
  <c r="E59" i="1"/>
  <c r="E63" i="1"/>
  <c r="E85" i="1"/>
  <c r="E89" i="1"/>
  <c r="E93" i="1"/>
  <c r="E109" i="1"/>
  <c r="E113" i="1"/>
  <c r="F7" i="1"/>
  <c r="F15" i="1"/>
  <c r="F23" i="1"/>
  <c r="F31" i="1"/>
  <c r="F39" i="1"/>
  <c r="F47" i="1"/>
  <c r="F55" i="1"/>
  <c r="F63" i="1"/>
  <c r="F77" i="1"/>
  <c r="F85" i="1"/>
  <c r="F93" i="1"/>
  <c r="F101" i="1"/>
  <c r="F109" i="1"/>
  <c r="E7" i="1"/>
  <c r="E10" i="1"/>
  <c r="E30" i="1"/>
  <c r="E54" i="1"/>
  <c r="E58" i="1"/>
  <c r="E74" i="1"/>
  <c r="E88" i="1"/>
  <c r="E98" i="1"/>
  <c r="E108" i="1"/>
  <c r="E112" i="1"/>
  <c r="F8" i="1"/>
  <c r="F24" i="1"/>
  <c r="F32" i="1"/>
  <c r="F40" i="1"/>
  <c r="F48" i="1"/>
  <c r="F56" i="1"/>
  <c r="F86" i="1"/>
  <c r="F94" i="1"/>
  <c r="F102" i="1"/>
  <c r="F110" i="1"/>
  <c r="E9" i="1"/>
  <c r="E57" i="1"/>
  <c r="E107" i="1"/>
  <c r="E5" i="1"/>
  <c r="E52" i="1"/>
  <c r="E78" i="1"/>
  <c r="E102" i="1"/>
  <c r="E106" i="1"/>
  <c r="F10" i="1"/>
  <c r="F42" i="1"/>
  <c r="F58" i="1"/>
  <c r="F80" i="1"/>
  <c r="F88" i="1"/>
  <c r="F96" i="1"/>
  <c r="F104" i="1"/>
  <c r="E14" i="1"/>
  <c r="E28" i="1"/>
  <c r="E62" i="1"/>
  <c r="F34" i="1"/>
  <c r="E19" i="1"/>
  <c r="E23" i="1"/>
  <c r="E43" i="1"/>
  <c r="E47" i="1"/>
  <c r="E67" i="1"/>
  <c r="E77" i="1"/>
  <c r="E97" i="1"/>
  <c r="E101" i="1"/>
  <c r="F3" i="1"/>
  <c r="F11" i="1"/>
  <c r="F27" i="1"/>
  <c r="F35" i="1"/>
  <c r="F51" i="1"/>
  <c r="F59" i="1"/>
  <c r="F81" i="1"/>
  <c r="F89" i="1"/>
  <c r="F105" i="1"/>
  <c r="F113" i="1"/>
  <c r="E18" i="1"/>
  <c r="E42" i="1"/>
  <c r="E56" i="1"/>
  <c r="E66" i="1"/>
  <c r="E76" i="1"/>
  <c r="E86" i="1"/>
  <c r="E100" i="1"/>
  <c r="E110" i="1"/>
  <c r="F12" i="1"/>
  <c r="F20" i="1"/>
  <c r="F36" i="1"/>
  <c r="F44" i="1"/>
  <c r="F52" i="1"/>
  <c r="F60" i="1"/>
  <c r="F74" i="1"/>
  <c r="F82" i="1"/>
  <c r="F90" i="1"/>
  <c r="F98" i="1"/>
  <c r="F106" i="1"/>
  <c r="F114" i="1"/>
  <c r="E8" i="1"/>
  <c r="I3" i="1" l="1"/>
  <c r="I2" i="1"/>
  <c r="I4" i="1"/>
  <c r="I7" i="1"/>
  <c r="I6" i="1"/>
  <c r="I5" i="1"/>
</calcChain>
</file>

<file path=xl/sharedStrings.xml><?xml version="1.0" encoding="utf-8"?>
<sst xmlns="http://schemas.openxmlformats.org/spreadsheetml/2006/main" count="583" uniqueCount="38">
  <si>
    <t>Layout</t>
  </si>
  <si>
    <t>Algorithm</t>
  </si>
  <si>
    <t>Nodes_Expanded</t>
  </si>
  <si>
    <t>Path_Cost</t>
  </si>
  <si>
    <t>contestClassic</t>
  </si>
  <si>
    <t>mediumMaze</t>
  </si>
  <si>
    <t>openClassic</t>
  </si>
  <si>
    <t>smallMaze</t>
  </si>
  <si>
    <t>bigMaze</t>
  </si>
  <si>
    <t>contoursMaze</t>
  </si>
  <si>
    <t>openMaze</t>
  </si>
  <si>
    <t>tinyMaze</t>
  </si>
  <si>
    <t>mediumScaryMaze</t>
  </si>
  <si>
    <t>mediumClassic</t>
  </si>
  <si>
    <t>originalClassic</t>
  </si>
  <si>
    <t>testClassic</t>
  </si>
  <si>
    <t>minimaxClassic</t>
  </si>
  <si>
    <t>powerClassic</t>
  </si>
  <si>
    <t>testMaze</t>
  </si>
  <si>
    <t>trappedClassic</t>
  </si>
  <si>
    <t>capsuleClassic</t>
  </si>
  <si>
    <t>smallClassic</t>
  </si>
  <si>
    <t>trickyClassic</t>
  </si>
  <si>
    <t>Max Nodes</t>
  </si>
  <si>
    <t>Max Path</t>
  </si>
  <si>
    <t>Node Performance</t>
  </si>
  <si>
    <t>Path Performance</t>
  </si>
  <si>
    <t>N/A</t>
  </si>
  <si>
    <t>Search Algorithm</t>
  </si>
  <si>
    <t>Average Performance of Nodes Explored</t>
  </si>
  <si>
    <t>Average Performance of Path Cost</t>
  </si>
  <si>
    <t>BFS</t>
  </si>
  <si>
    <t>DFS</t>
  </si>
  <si>
    <t>A*</t>
  </si>
  <si>
    <t>BDS</t>
  </si>
  <si>
    <t>BDS with Heuristic</t>
  </si>
  <si>
    <t>A* with Heuristic</t>
  </si>
  <si>
    <t xml:space="preserve">BDS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</si>
</sst>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Average Performance of Search Algorithms Across All Layouts</a:t>
            </a:r>
          </a:p>
        </c:rich>
      </c:tx>
      <c:layout>
        <c:manualLayout>
          <c:xMode val="edge"/>
          <c:yMode val="edge"/>
          <c:x val="0.25830666714605882"/>
          <c:y val="2.6092628832354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output2!$I$1</c:f>
              <c:strCache>
                <c:ptCount val="1"/>
                <c:pt idx="0">
                  <c:v>Average Performance of Nodes Explored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output2!$H$2:$H$7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</c:v>
                </c:pt>
                <c:pt idx="5">
                  <c:v>BDS with Heuristic</c:v>
                </c:pt>
              </c:strCache>
            </c:strRef>
          </c:cat>
          <c:val>
            <c:numRef>
              <c:f>output2!$I$2:$I$7</c:f>
              <c:numCache>
                <c:formatCode>General</c:formatCode>
                <c:ptCount val="6"/>
                <c:pt idx="0">
                  <c:v>1.0767195767195767</c:v>
                </c:pt>
                <c:pt idx="1">
                  <c:v>2.5318236023364262</c:v>
                </c:pt>
                <c:pt idx="2">
                  <c:v>1.0767195767195767</c:v>
                </c:pt>
                <c:pt idx="3">
                  <c:v>2.7771392087009268</c:v>
                </c:pt>
                <c:pt idx="4">
                  <c:v>2.0826483220836587</c:v>
                </c:pt>
                <c:pt idx="5">
                  <c:v>3.2068573247107284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C-476B-AA71-C03427FE84D6}"/>
            </c:ext>
          </c:extLst>
        </c:ser>
        <c:ser>
          <c:idx val="1"/>
          <c:order val="1"/>
          <c:tx>
            <c:strRef>
              <c:f>output2!$J$1</c:f>
              <c:strCache>
                <c:ptCount val="1"/>
                <c:pt idx="0">
                  <c:v>Average Performance of Path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output2!$H$2:$H$7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</c:v>
                </c:pt>
                <c:pt idx="5">
                  <c:v>BDS with Heuristic</c:v>
                </c:pt>
              </c:strCache>
            </c:strRef>
          </c:cat>
          <c:val>
            <c:numRef>
              <c:f>output2!$J$2:$J$7</c:f>
              <c:numCache>
                <c:formatCode>General</c:formatCode>
                <c:ptCount val="6"/>
                <c:pt idx="0">
                  <c:v>2.6762606739601922</c:v>
                </c:pt>
                <c:pt idx="1">
                  <c:v>1</c:v>
                </c:pt>
                <c:pt idx="2">
                  <c:v>2.6762606739601922</c:v>
                </c:pt>
                <c:pt idx="3">
                  <c:v>2.6762606739601922</c:v>
                </c:pt>
                <c:pt idx="4">
                  <c:v>2.6762606739601922</c:v>
                </c:pt>
                <c:pt idx="5">
                  <c:v>2.6723620384826092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C-476B-AA71-C03427FE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945680"/>
        <c:axId val="2120378960"/>
      </c:barChart>
      <c:catAx>
        <c:axId val="21229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78960"/>
        <c:crosses val="autoZero"/>
        <c:auto val="1"/>
        <c:lblAlgn val="ctr"/>
        <c:lblOffset val="100"/>
        <c:noMultiLvlLbl val="0"/>
      </c:catAx>
      <c:valAx>
        <c:axId val="21203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4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bigMaze Normalized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bigMaze!$E$1</c:f>
              <c:strCache>
                <c:ptCount val="1"/>
                <c:pt idx="0">
                  <c:v>Node 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bigMaze!$B$2:$B$7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bigMaze!$E$2:$E$7</c:f>
              <c:numCache>
                <c:formatCode>General</c:formatCode>
                <c:ptCount val="6"/>
                <c:pt idx="0">
                  <c:v>1</c:v>
                </c:pt>
                <c:pt idx="1">
                  <c:v>1.5897435897435896</c:v>
                </c:pt>
                <c:pt idx="2">
                  <c:v>1</c:v>
                </c:pt>
                <c:pt idx="3">
                  <c:v>1.1293260473588342</c:v>
                </c:pt>
                <c:pt idx="4">
                  <c:v>1.024793388429752</c:v>
                </c:pt>
                <c:pt idx="5">
                  <c:v>1.024793388429752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A-4CD9-936A-DBE7AAC32B84}"/>
            </c:ext>
          </c:extLst>
        </c:ser>
        <c:ser>
          <c:idx val="1"/>
          <c:order val="1"/>
          <c:tx>
            <c:strRef>
              <c:f>bigMaze!$F$1</c:f>
              <c:strCache>
                <c:ptCount val="1"/>
                <c:pt idx="0">
                  <c:v>Path Performance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bigMaze!$B$2:$B$7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bigMaze!$F$2:$F$7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2A-4CD9-936A-DBE7AAC32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17776"/>
        <c:axId val="2120388944"/>
      </c:barChart>
      <c:catAx>
        <c:axId val="1976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88944"/>
        <c:crosses val="autoZero"/>
        <c:auto val="1"/>
        <c:lblAlgn val="ctr"/>
        <c:lblOffset val="100"/>
        <c:noMultiLvlLbl val="0"/>
      </c:catAx>
      <c:valAx>
        <c:axId val="21203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1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bigMaze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bigMaze!$C$1</c:f>
              <c:strCache>
                <c:ptCount val="1"/>
                <c:pt idx="0">
                  <c:v>Nodes_Expanded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bigMaze!$B$2:$B$7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bigMaze!$C$2:$C$7</c:f>
              <c:numCache>
                <c:formatCode>General</c:formatCode>
                <c:ptCount val="6"/>
                <c:pt idx="0">
                  <c:v>620</c:v>
                </c:pt>
                <c:pt idx="1">
                  <c:v>390</c:v>
                </c:pt>
                <c:pt idx="2">
                  <c:v>620</c:v>
                </c:pt>
                <c:pt idx="3">
                  <c:v>549</c:v>
                </c:pt>
                <c:pt idx="4">
                  <c:v>605</c:v>
                </c:pt>
                <c:pt idx="5">
                  <c:v>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1-4517-BD71-E9AFA7511B18}"/>
            </c:ext>
          </c:extLst>
        </c:ser>
        <c:ser>
          <c:idx val="1"/>
          <c:order val="1"/>
          <c:tx>
            <c:strRef>
              <c:f>bigMaze!$D$1</c:f>
              <c:strCache>
                <c:ptCount val="1"/>
                <c:pt idx="0">
                  <c:v>Path_Cost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bigMaze!$B$2:$B$7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bigMaze!$D$2:$D$7</c:f>
              <c:numCache>
                <c:formatCode>General</c:formatCode>
                <c:ptCount val="6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1-4517-BD71-E9AFA7511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520592"/>
        <c:axId val="2120389776"/>
      </c:barChart>
      <c:catAx>
        <c:axId val="19505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89776"/>
        <c:crosses val="autoZero"/>
        <c:auto val="1"/>
        <c:lblAlgn val="ctr"/>
        <c:lblOffset val="100"/>
        <c:noMultiLvlLbl val="0"/>
      </c:catAx>
      <c:valAx>
        <c:axId val="21203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2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contoursMaze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contoursMaze!$C$1</c:f>
              <c:strCache>
                <c:ptCount val="1"/>
                <c:pt idx="0">
                  <c:v>Nodes_Expanded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contoursMaze!$B$2:$B$7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contoursMaze!$C$2:$C$7</c:f>
              <c:numCache>
                <c:formatCode>General</c:formatCode>
                <c:ptCount val="6"/>
                <c:pt idx="0">
                  <c:v>170</c:v>
                </c:pt>
                <c:pt idx="1">
                  <c:v>85</c:v>
                </c:pt>
                <c:pt idx="2">
                  <c:v>170</c:v>
                </c:pt>
                <c:pt idx="3">
                  <c:v>49</c:v>
                </c:pt>
                <c:pt idx="4">
                  <c:v>84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7-453B-A856-797275A6CE2E}"/>
            </c:ext>
          </c:extLst>
        </c:ser>
        <c:ser>
          <c:idx val="1"/>
          <c:order val="1"/>
          <c:tx>
            <c:strRef>
              <c:f>contoursMaze!$D$1</c:f>
              <c:strCache>
                <c:ptCount val="1"/>
                <c:pt idx="0">
                  <c:v>Path_Cost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contoursMaze!$B$2:$B$7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contoursMaze!$D$2:$D$7</c:f>
              <c:numCache>
                <c:formatCode>General</c:formatCode>
                <c:ptCount val="6"/>
                <c:pt idx="0">
                  <c:v>13</c:v>
                </c:pt>
                <c:pt idx="1">
                  <c:v>85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7-453B-A856-797275A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00256"/>
        <c:axId val="2120396016"/>
      </c:barChart>
      <c:catAx>
        <c:axId val="4870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96016"/>
        <c:crosses val="autoZero"/>
        <c:auto val="1"/>
        <c:lblAlgn val="ctr"/>
        <c:lblOffset val="100"/>
        <c:noMultiLvlLbl val="0"/>
      </c:catAx>
      <c:valAx>
        <c:axId val="21203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contoursMaze Normalized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contoursMaze!$E$1</c:f>
              <c:strCache>
                <c:ptCount val="1"/>
                <c:pt idx="0">
                  <c:v>Node 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contoursMaze!$B$2:$B$7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contoursMaze!$E$2:$E$7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3.4693877551020411</c:v>
                </c:pt>
                <c:pt idx="4">
                  <c:v>2.0238095238095237</c:v>
                </c:pt>
                <c:pt idx="5">
                  <c:v>6.2962962962962967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2-4330-A12A-5FEA0EFE9F1D}"/>
            </c:ext>
          </c:extLst>
        </c:ser>
        <c:ser>
          <c:idx val="1"/>
          <c:order val="1"/>
          <c:tx>
            <c:strRef>
              <c:f>contoursMaze!$F$1</c:f>
              <c:strCache>
                <c:ptCount val="1"/>
                <c:pt idx="0">
                  <c:v>Path Performance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contoursMaze!$B$2:$B$7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contoursMaze!$F$2:$F$7</c:f>
              <c:numCache>
                <c:formatCode>General</c:formatCode>
                <c:ptCount val="6"/>
                <c:pt idx="0">
                  <c:v>6.5384615384615383</c:v>
                </c:pt>
                <c:pt idx="1">
                  <c:v>1</c:v>
                </c:pt>
                <c:pt idx="2">
                  <c:v>6.5384615384615383</c:v>
                </c:pt>
                <c:pt idx="3">
                  <c:v>6.5384615384615383</c:v>
                </c:pt>
                <c:pt idx="4">
                  <c:v>6.5384615384615383</c:v>
                </c:pt>
                <c:pt idx="5">
                  <c:v>6.5384615384615383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2-4330-A12A-5FEA0EFE9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733088"/>
        <c:axId val="2120393520"/>
      </c:barChart>
      <c:catAx>
        <c:axId val="211573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93520"/>
        <c:crosses val="autoZero"/>
        <c:auto val="1"/>
        <c:lblAlgn val="ctr"/>
        <c:lblOffset val="100"/>
        <c:noMultiLvlLbl val="0"/>
      </c:catAx>
      <c:valAx>
        <c:axId val="21203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7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openMaze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openMaze!$C$1</c:f>
              <c:strCache>
                <c:ptCount val="1"/>
                <c:pt idx="0">
                  <c:v>Nodes_Expanded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openMaze!$B$2:$B$7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openMaze!$C$2:$C$7</c:f>
              <c:numCache>
                <c:formatCode>General</c:formatCode>
                <c:ptCount val="6"/>
                <c:pt idx="0">
                  <c:v>682</c:v>
                </c:pt>
                <c:pt idx="1">
                  <c:v>576</c:v>
                </c:pt>
                <c:pt idx="2">
                  <c:v>682</c:v>
                </c:pt>
                <c:pt idx="3">
                  <c:v>535</c:v>
                </c:pt>
                <c:pt idx="4">
                  <c:v>443</c:v>
                </c:pt>
                <c:pt idx="5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D-4E6D-9D1E-3E7864E63547}"/>
            </c:ext>
          </c:extLst>
        </c:ser>
        <c:ser>
          <c:idx val="1"/>
          <c:order val="1"/>
          <c:tx>
            <c:strRef>
              <c:f>openMaze!$D$1</c:f>
              <c:strCache>
                <c:ptCount val="1"/>
                <c:pt idx="0">
                  <c:v>Path_Cost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openMaze!$B$2:$B$7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openMaze!$D$2:$D$7</c:f>
              <c:numCache>
                <c:formatCode>General</c:formatCode>
                <c:ptCount val="6"/>
                <c:pt idx="0">
                  <c:v>54</c:v>
                </c:pt>
                <c:pt idx="1">
                  <c:v>298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D-4E6D-9D1E-3E7864E63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17264"/>
        <c:axId val="2120399344"/>
      </c:barChart>
      <c:catAx>
        <c:axId val="1997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99344"/>
        <c:crosses val="autoZero"/>
        <c:auto val="1"/>
        <c:lblAlgn val="ctr"/>
        <c:lblOffset val="100"/>
        <c:noMultiLvlLbl val="0"/>
      </c:catAx>
      <c:valAx>
        <c:axId val="21203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openMaze</a:t>
            </a:r>
            <a:r>
              <a:rPr lang="en-US" baseline="0"/>
              <a:t> Normalized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openMaze!$E$1</c:f>
              <c:strCache>
                <c:ptCount val="1"/>
                <c:pt idx="0">
                  <c:v>Node 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openMaze!$B$2:$B$7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openMaze!$E$2:$E$7</c:f>
              <c:numCache>
                <c:formatCode>General</c:formatCode>
                <c:ptCount val="6"/>
                <c:pt idx="0">
                  <c:v>1</c:v>
                </c:pt>
                <c:pt idx="1">
                  <c:v>1.1840277777777777</c:v>
                </c:pt>
                <c:pt idx="2">
                  <c:v>1</c:v>
                </c:pt>
                <c:pt idx="3">
                  <c:v>1.2747663551401869</c:v>
                </c:pt>
                <c:pt idx="4">
                  <c:v>1.5395033860045146</c:v>
                </c:pt>
                <c:pt idx="5">
                  <c:v>2.7836734693877552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9-4F6C-B351-A03616395FBE}"/>
            </c:ext>
          </c:extLst>
        </c:ser>
        <c:ser>
          <c:idx val="1"/>
          <c:order val="1"/>
          <c:tx>
            <c:strRef>
              <c:f>openMaze!$F$1</c:f>
              <c:strCache>
                <c:ptCount val="1"/>
                <c:pt idx="0">
                  <c:v>Path Performance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openMaze!$B$2:$B$7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openMaze!$F$2:$F$7</c:f>
              <c:numCache>
                <c:formatCode>General</c:formatCode>
                <c:ptCount val="6"/>
                <c:pt idx="0">
                  <c:v>5.518518518518519</c:v>
                </c:pt>
                <c:pt idx="1">
                  <c:v>1</c:v>
                </c:pt>
                <c:pt idx="2">
                  <c:v>5.518518518518519</c:v>
                </c:pt>
                <c:pt idx="3">
                  <c:v>5.518518518518519</c:v>
                </c:pt>
                <c:pt idx="4">
                  <c:v>5.518518518518519</c:v>
                </c:pt>
                <c:pt idx="5">
                  <c:v>5.518518518518519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9-4F6C-B351-A03616395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82704"/>
        <c:axId val="2120406832"/>
      </c:barChart>
      <c:catAx>
        <c:axId val="4818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06832"/>
        <c:crosses val="autoZero"/>
        <c:auto val="1"/>
        <c:lblAlgn val="ctr"/>
        <c:lblOffset val="100"/>
        <c:noMultiLvlLbl val="0"/>
      </c:catAx>
      <c:valAx>
        <c:axId val="21204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tinyMaze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tinyMaze!$C$1</c:f>
              <c:strCache>
                <c:ptCount val="1"/>
                <c:pt idx="0">
                  <c:v>Nodes_Expanded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tinyMaze!$B$2:$B$7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tinyMaze!$C$2:$C$7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11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0-49DF-856E-9C028937EE04}"/>
            </c:ext>
          </c:extLst>
        </c:ser>
        <c:ser>
          <c:idx val="1"/>
          <c:order val="1"/>
          <c:tx>
            <c:strRef>
              <c:f>tinyMaze!$D$1</c:f>
              <c:strCache>
                <c:ptCount val="1"/>
                <c:pt idx="0">
                  <c:v>Path_Cost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tinyMaze!$B$2:$B$7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tinyMaze!$D$2:$D$7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B0-49DF-856E-9C028937E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542112"/>
        <c:axId val="2120403088"/>
      </c:barChart>
      <c:catAx>
        <c:axId val="204254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03088"/>
        <c:crosses val="autoZero"/>
        <c:auto val="1"/>
        <c:lblAlgn val="ctr"/>
        <c:lblOffset val="100"/>
        <c:noMultiLvlLbl val="0"/>
      </c:catAx>
      <c:valAx>
        <c:axId val="2120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5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tinyMaze</a:t>
            </a:r>
            <a:r>
              <a:rPr lang="en-US" baseline="0"/>
              <a:t> Normalized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tinyMaze!$E$1</c:f>
              <c:strCache>
                <c:ptCount val="1"/>
                <c:pt idx="0">
                  <c:v>Node 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tinyMaze!$B$2:$B$7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tinyMaze!$E$2:$E$7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1.0714285714285714</c:v>
                </c:pt>
                <c:pt idx="4">
                  <c:v>1.3636363636363638</c:v>
                </c:pt>
                <c:pt idx="5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D-4ACD-9794-7A207D5A7AE2}"/>
            </c:ext>
          </c:extLst>
        </c:ser>
        <c:ser>
          <c:idx val="1"/>
          <c:order val="1"/>
          <c:tx>
            <c:strRef>
              <c:f>tinyMaze!$F$1</c:f>
              <c:strCache>
                <c:ptCount val="1"/>
                <c:pt idx="0">
                  <c:v>Path Performance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tinyMaze!$B$2:$B$7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tinyMaze!$F$2:$F$7</c:f>
              <c:numCache>
                <c:formatCode>General</c:formatCode>
                <c:ptCount val="6"/>
                <c:pt idx="0">
                  <c:v>1.25</c:v>
                </c:pt>
                <c:pt idx="1">
                  <c:v>1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  <c:pt idx="5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D-4ACD-9794-7A207D5A7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707696"/>
        <c:axId val="2120405168"/>
      </c:barChart>
      <c:catAx>
        <c:axId val="204170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05168"/>
        <c:crosses val="autoZero"/>
        <c:auto val="1"/>
        <c:lblAlgn val="ctr"/>
        <c:lblOffset val="100"/>
        <c:noMultiLvlLbl val="0"/>
      </c:catAx>
      <c:valAx>
        <c:axId val="21204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70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mediumScaryMaze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mediumScaryMaze!$C$1</c:f>
              <c:strCache>
                <c:ptCount val="1"/>
                <c:pt idx="0">
                  <c:v>Nodes_Expanded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mediumScaryMaze!$B$2:$B$7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mediumScaryMaze!$C$2:$C$7</c:f>
              <c:numCache>
                <c:formatCode>General</c:formatCode>
                <c:ptCount val="6"/>
                <c:pt idx="0">
                  <c:v>279</c:v>
                </c:pt>
                <c:pt idx="1">
                  <c:v>96</c:v>
                </c:pt>
                <c:pt idx="2">
                  <c:v>279</c:v>
                </c:pt>
                <c:pt idx="3">
                  <c:v>238</c:v>
                </c:pt>
                <c:pt idx="4">
                  <c:v>252</c:v>
                </c:pt>
                <c:pt idx="5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2-46EB-81FA-6A7EB90D5250}"/>
            </c:ext>
          </c:extLst>
        </c:ser>
        <c:ser>
          <c:idx val="1"/>
          <c:order val="1"/>
          <c:tx>
            <c:strRef>
              <c:f>mediumScaryMaze!$D$1</c:f>
              <c:strCache>
                <c:ptCount val="1"/>
                <c:pt idx="0">
                  <c:v>Path_Cost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mediumScaryMaze!$B$2:$B$7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mediumScaryMaze!$D$2:$D$7</c:f>
              <c:numCache>
                <c:formatCode>General</c:formatCode>
                <c:ptCount val="6"/>
                <c:pt idx="0">
                  <c:v>72</c:v>
                </c:pt>
                <c:pt idx="1">
                  <c:v>96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2-46EB-81FA-6A7EB90D5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33376"/>
        <c:axId val="2120393936"/>
      </c:barChart>
      <c:catAx>
        <c:axId val="19763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93936"/>
        <c:crosses val="autoZero"/>
        <c:auto val="1"/>
        <c:lblAlgn val="ctr"/>
        <c:lblOffset val="100"/>
        <c:noMultiLvlLbl val="0"/>
      </c:catAx>
      <c:valAx>
        <c:axId val="21203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mediumScaryMaze</a:t>
            </a:r>
            <a:r>
              <a:rPr lang="en-US" baseline="0"/>
              <a:t> Normalized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mediumScaryMaze!$E$1</c:f>
              <c:strCache>
                <c:ptCount val="1"/>
                <c:pt idx="0">
                  <c:v>Node 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mediumScaryMaze!$B$2:$B$7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mediumScaryMaze!$E$2:$E$7</c:f>
              <c:numCache>
                <c:formatCode>General</c:formatCode>
                <c:ptCount val="6"/>
                <c:pt idx="0">
                  <c:v>1</c:v>
                </c:pt>
                <c:pt idx="1">
                  <c:v>2.9062499999999996</c:v>
                </c:pt>
                <c:pt idx="2">
                  <c:v>1</c:v>
                </c:pt>
                <c:pt idx="3">
                  <c:v>1.1722689075630253</c:v>
                </c:pt>
                <c:pt idx="4">
                  <c:v>1.1071428571428572</c:v>
                </c:pt>
                <c:pt idx="5">
                  <c:v>1.1071428571428572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5-497E-9BC3-8BCB65F78C25}"/>
            </c:ext>
          </c:extLst>
        </c:ser>
        <c:ser>
          <c:idx val="1"/>
          <c:order val="1"/>
          <c:tx>
            <c:strRef>
              <c:f>mediumScaryMaze!$F$1</c:f>
              <c:strCache>
                <c:ptCount val="1"/>
                <c:pt idx="0">
                  <c:v>Path Performance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mediumScaryMaze!$B$2:$B$7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mediumScaryMaze!$F$2:$F$7</c:f>
              <c:numCache>
                <c:formatCode>General</c:formatCode>
                <c:ptCount val="6"/>
                <c:pt idx="0">
                  <c:v>1.3333333333333333</c:v>
                </c:pt>
                <c:pt idx="1">
                  <c:v>1</c:v>
                </c:pt>
                <c:pt idx="2">
                  <c:v>1.3333333333333333</c:v>
                </c:pt>
                <c:pt idx="3">
                  <c:v>1.3333333333333333</c:v>
                </c:pt>
                <c:pt idx="4">
                  <c:v>1.3333333333333333</c:v>
                </c:pt>
                <c:pt idx="5">
                  <c:v>1.2631578947368423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5-497E-9BC3-8BCB65F78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083744"/>
        <c:axId val="2120385200"/>
      </c:barChart>
      <c:catAx>
        <c:axId val="19440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85200"/>
        <c:crosses val="autoZero"/>
        <c:auto val="1"/>
        <c:lblAlgn val="ctr"/>
        <c:lblOffset val="100"/>
        <c:noMultiLvlLbl val="0"/>
      </c:catAx>
      <c:valAx>
        <c:axId val="21203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contestClassic Normalized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contestClassic!$E$1</c:f>
              <c:strCache>
                <c:ptCount val="1"/>
                <c:pt idx="0">
                  <c:v>Node 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contestClassic!$B$2:$B$7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contestClassic!$E$2:$E$7</c:f>
              <c:numCache>
                <c:formatCode>General</c:formatCode>
                <c:ptCount val="6"/>
                <c:pt idx="0">
                  <c:v>1</c:v>
                </c:pt>
                <c:pt idx="1">
                  <c:v>3.5217391304347827</c:v>
                </c:pt>
                <c:pt idx="2">
                  <c:v>1</c:v>
                </c:pt>
                <c:pt idx="3">
                  <c:v>2.3142857142857145</c:v>
                </c:pt>
                <c:pt idx="4">
                  <c:v>1.9285714285714286</c:v>
                </c:pt>
                <c:pt idx="5">
                  <c:v>2.3823529411764706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5-48F8-B9B3-098580126E0B}"/>
            </c:ext>
          </c:extLst>
        </c:ser>
        <c:ser>
          <c:idx val="1"/>
          <c:order val="1"/>
          <c:tx>
            <c:strRef>
              <c:f>contestClassic!$F$1</c:f>
              <c:strCache>
                <c:ptCount val="1"/>
                <c:pt idx="0">
                  <c:v>Path Performance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contestClassic!$B$2:$B$7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contestClassic!$F$2:$F$7</c:f>
              <c:numCache>
                <c:formatCode>General</c:formatCode>
                <c:ptCount val="6"/>
                <c:pt idx="0">
                  <c:v>1.375</c:v>
                </c:pt>
                <c:pt idx="1">
                  <c:v>1</c:v>
                </c:pt>
                <c:pt idx="2">
                  <c:v>1.375</c:v>
                </c:pt>
                <c:pt idx="3">
                  <c:v>1.375</c:v>
                </c:pt>
                <c:pt idx="4">
                  <c:v>1.375</c:v>
                </c:pt>
                <c:pt idx="5">
                  <c:v>1.375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5-48F8-B9B3-098580126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71536"/>
        <c:axId val="2120406416"/>
      </c:barChart>
      <c:catAx>
        <c:axId val="4187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06416"/>
        <c:crosses val="autoZero"/>
        <c:auto val="1"/>
        <c:lblAlgn val="ctr"/>
        <c:lblOffset val="100"/>
        <c:noMultiLvlLbl val="0"/>
      </c:catAx>
      <c:valAx>
        <c:axId val="21204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mediumClassic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mediumClassic!$C$1</c:f>
              <c:strCache>
                <c:ptCount val="1"/>
                <c:pt idx="0">
                  <c:v>Nodes_Expanded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mediumClassic!$C$2:$C$7</c:f>
              <c:numCache>
                <c:formatCode>General</c:formatCode>
                <c:ptCount val="6"/>
                <c:pt idx="0">
                  <c:v>69</c:v>
                </c:pt>
                <c:pt idx="1">
                  <c:v>16</c:v>
                </c:pt>
                <c:pt idx="2">
                  <c:v>69</c:v>
                </c:pt>
                <c:pt idx="3">
                  <c:v>15</c:v>
                </c:pt>
                <c:pt idx="4">
                  <c:v>21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4-4DA0-A72A-602C1AF5BA3B}"/>
            </c:ext>
          </c:extLst>
        </c:ser>
        <c:ser>
          <c:idx val="1"/>
          <c:order val="1"/>
          <c:tx>
            <c:strRef>
              <c:f>mediumClassic!$D$1</c:f>
              <c:strCache>
                <c:ptCount val="1"/>
                <c:pt idx="0">
                  <c:v>Path_Cost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mediumClassic!$B$2:$B$7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mediumClassic!$D$2:$D$7</c:f>
              <c:numCache>
                <c:formatCode>General</c:formatCode>
                <c:ptCount val="6"/>
                <c:pt idx="0">
                  <c:v>12</c:v>
                </c:pt>
                <c:pt idx="1">
                  <c:v>16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4-4DA0-A72A-602C1AF5B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063344"/>
        <c:axId val="2120383952"/>
      </c:barChart>
      <c:catAx>
        <c:axId val="19440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83952"/>
        <c:crosses val="autoZero"/>
        <c:auto val="1"/>
        <c:lblAlgn val="ctr"/>
        <c:lblOffset val="100"/>
        <c:noMultiLvlLbl val="0"/>
      </c:catAx>
      <c:valAx>
        <c:axId val="21203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6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mediumClassic Normalized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mediumClassic!$E$1</c:f>
              <c:strCache>
                <c:ptCount val="1"/>
                <c:pt idx="0">
                  <c:v>Node 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mediumClassic!$E$2:$E$7</c:f>
              <c:numCache>
                <c:formatCode>General</c:formatCode>
                <c:ptCount val="6"/>
                <c:pt idx="0">
                  <c:v>1</c:v>
                </c:pt>
                <c:pt idx="1">
                  <c:v>4.3125</c:v>
                </c:pt>
                <c:pt idx="2">
                  <c:v>1</c:v>
                </c:pt>
                <c:pt idx="3">
                  <c:v>4.6000000000000005</c:v>
                </c:pt>
                <c:pt idx="4">
                  <c:v>3.2857142857142856</c:v>
                </c:pt>
                <c:pt idx="5">
                  <c:v>4.6000000000000005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7-4C53-B272-317351EDD0D4}"/>
            </c:ext>
          </c:extLst>
        </c:ser>
        <c:ser>
          <c:idx val="1"/>
          <c:order val="1"/>
          <c:tx>
            <c:strRef>
              <c:f>mediumClassic!$F$1</c:f>
              <c:strCache>
                <c:ptCount val="1"/>
                <c:pt idx="0">
                  <c:v>Path Performance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mediumClassic!$B$2:$B$7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mediumClassic!$F$2:$F$7</c:f>
              <c:numCache>
                <c:formatCode>General</c:formatCode>
                <c:ptCount val="6"/>
                <c:pt idx="0">
                  <c:v>1.3333333333333333</c:v>
                </c:pt>
                <c:pt idx="1">
                  <c:v>1</c:v>
                </c:pt>
                <c:pt idx="2">
                  <c:v>1.3333333333333333</c:v>
                </c:pt>
                <c:pt idx="3">
                  <c:v>1.3333333333333333</c:v>
                </c:pt>
                <c:pt idx="4">
                  <c:v>1.3333333333333333</c:v>
                </c:pt>
                <c:pt idx="5">
                  <c:v>1.3333333333333333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7-4C53-B272-317351EDD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069744"/>
        <c:axId val="2120406000"/>
      </c:barChart>
      <c:catAx>
        <c:axId val="194406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06000"/>
        <c:crosses val="autoZero"/>
        <c:auto val="1"/>
        <c:lblAlgn val="ctr"/>
        <c:lblOffset val="100"/>
        <c:noMultiLvlLbl val="0"/>
      </c:catAx>
      <c:valAx>
        <c:axId val="21204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originalClassic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originalClassic!$C$1</c:f>
              <c:strCache>
                <c:ptCount val="1"/>
                <c:pt idx="0">
                  <c:v>Nodes_Expanded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originalClassic!$B$2:$B$7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originalClassic!$C$2:$C$7</c:f>
              <c:numCache>
                <c:formatCode>General</c:formatCode>
                <c:ptCount val="6"/>
                <c:pt idx="0">
                  <c:v>58</c:v>
                </c:pt>
                <c:pt idx="1">
                  <c:v>13</c:v>
                </c:pt>
                <c:pt idx="2">
                  <c:v>58</c:v>
                </c:pt>
                <c:pt idx="3">
                  <c:v>13</c:v>
                </c:pt>
                <c:pt idx="4">
                  <c:v>34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7-4332-B1BF-00716C22F228}"/>
            </c:ext>
          </c:extLst>
        </c:ser>
        <c:ser>
          <c:idx val="1"/>
          <c:order val="1"/>
          <c:tx>
            <c:strRef>
              <c:f>originalClassic!$D$1</c:f>
              <c:strCache>
                <c:ptCount val="1"/>
                <c:pt idx="0">
                  <c:v>Path_Cost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originalClassic!$B$2:$B$7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originalClassic!$D$2:$D$7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7-4332-B1BF-00716C22F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10416"/>
        <c:axId val="2120418064"/>
      </c:barChart>
      <c:catAx>
        <c:axId val="5331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18064"/>
        <c:crosses val="autoZero"/>
        <c:auto val="1"/>
        <c:lblAlgn val="ctr"/>
        <c:lblOffset val="100"/>
        <c:noMultiLvlLbl val="0"/>
      </c:catAx>
      <c:valAx>
        <c:axId val="21204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originalClassic</a:t>
            </a:r>
            <a:r>
              <a:rPr lang="en-US" baseline="0"/>
              <a:t> Normalized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17171296296296298"/>
          <c:w val="0.90286351706036749"/>
          <c:h val="0.56412766112569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originalClassic!$E$1</c:f>
              <c:strCache>
                <c:ptCount val="1"/>
                <c:pt idx="0">
                  <c:v>Node 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originalClassic!$B$2:$B$7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originalClassic!$E$2:$E$7</c:f>
              <c:numCache>
                <c:formatCode>General</c:formatCode>
                <c:ptCount val="6"/>
                <c:pt idx="0">
                  <c:v>1</c:v>
                </c:pt>
                <c:pt idx="1">
                  <c:v>4.4615384615384617</c:v>
                </c:pt>
                <c:pt idx="2">
                  <c:v>1</c:v>
                </c:pt>
                <c:pt idx="3">
                  <c:v>4.4615384615384617</c:v>
                </c:pt>
                <c:pt idx="4">
                  <c:v>1.7058823529411766</c:v>
                </c:pt>
                <c:pt idx="5">
                  <c:v>4.4615384615384617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F-44E9-9E19-8681BFF36BB5}"/>
            </c:ext>
          </c:extLst>
        </c:ser>
        <c:ser>
          <c:idx val="1"/>
          <c:order val="1"/>
          <c:tx>
            <c:strRef>
              <c:f>originalClassic!$F$1</c:f>
              <c:strCache>
                <c:ptCount val="1"/>
                <c:pt idx="0">
                  <c:v>Path Performance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originalClassic!$B$2:$B$7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originalClassic!$F$2:$F$7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F-44E9-9E19-8681BFF36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003344"/>
        <c:axId val="2120410576"/>
      </c:barChart>
      <c:catAx>
        <c:axId val="212600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10576"/>
        <c:crosses val="autoZero"/>
        <c:auto val="1"/>
        <c:lblAlgn val="ctr"/>
        <c:lblOffset val="100"/>
        <c:noMultiLvlLbl val="0"/>
      </c:catAx>
      <c:valAx>
        <c:axId val="21204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minimaxClassic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minimaxClassic!$C$1</c:f>
              <c:strCache>
                <c:ptCount val="1"/>
                <c:pt idx="0">
                  <c:v>Nodes_Expanded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minimaxClassic!$B$2:$B$7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minimaxClassic!$C$2:$C$7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4-48D7-A446-112389B60731}"/>
            </c:ext>
          </c:extLst>
        </c:ser>
        <c:ser>
          <c:idx val="1"/>
          <c:order val="1"/>
          <c:tx>
            <c:strRef>
              <c:f>minimaxClassic!$D$1</c:f>
              <c:strCache>
                <c:ptCount val="1"/>
                <c:pt idx="0">
                  <c:v>Path_Cost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minimaxClassic!$B$2:$B$7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minimaxClassic!$D$2:$D$7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4-48D7-A446-112389B60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299184"/>
        <c:axId val="2120386448"/>
      </c:barChart>
      <c:catAx>
        <c:axId val="2702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86448"/>
        <c:crosses val="autoZero"/>
        <c:auto val="1"/>
        <c:lblAlgn val="ctr"/>
        <c:lblOffset val="100"/>
        <c:noMultiLvlLbl val="0"/>
      </c:catAx>
      <c:valAx>
        <c:axId val="21203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9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minimaxClassic Normalized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minimaxClassic!$E$1</c:f>
              <c:strCache>
                <c:ptCount val="1"/>
                <c:pt idx="0">
                  <c:v>Node 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minimaxClassic!$B$2:$B$7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minimaxClassic!$E$2:$E$7</c:f>
              <c:numCache>
                <c:formatCode>General</c:formatCode>
                <c:ptCount val="6"/>
                <c:pt idx="0">
                  <c:v>1</c:v>
                </c:pt>
                <c:pt idx="1">
                  <c:v>2.6666666666666665</c:v>
                </c:pt>
                <c:pt idx="2">
                  <c:v>1</c:v>
                </c:pt>
                <c:pt idx="3">
                  <c:v>2.6666666666666665</c:v>
                </c:pt>
                <c:pt idx="4">
                  <c:v>2.6666666666666665</c:v>
                </c:pt>
                <c:pt idx="5">
                  <c:v>2.6666666666666665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1-4AC9-91F1-D4F185E0C3C1}"/>
            </c:ext>
          </c:extLst>
        </c:ser>
        <c:ser>
          <c:idx val="1"/>
          <c:order val="1"/>
          <c:tx>
            <c:strRef>
              <c:f>minimaxClassic!$F$1</c:f>
              <c:strCache>
                <c:ptCount val="1"/>
                <c:pt idx="0">
                  <c:v>Path Performance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minimaxClassic!$B$2:$B$7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minimaxClassic!$F$2:$F$7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1-4AC9-91F1-D4F185E0C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542688"/>
        <c:axId val="2120412656"/>
      </c:barChart>
      <c:catAx>
        <c:axId val="20354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12656"/>
        <c:crosses val="autoZero"/>
        <c:auto val="1"/>
        <c:lblAlgn val="ctr"/>
        <c:lblOffset val="100"/>
        <c:noMultiLvlLbl val="0"/>
      </c:catAx>
      <c:valAx>
        <c:axId val="21204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powerClassic Results</a:t>
            </a: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powerClassic!$C$1</c:f>
              <c:strCache>
                <c:ptCount val="1"/>
                <c:pt idx="0">
                  <c:v>Nodes_Expanded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powerClassic!$B$2:$B$7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powerClassic!$C$2:$C$7</c:f>
              <c:numCache>
                <c:formatCode>General</c:formatCode>
                <c:ptCount val="6"/>
                <c:pt idx="0">
                  <c:v>39</c:v>
                </c:pt>
                <c:pt idx="1">
                  <c:v>8</c:v>
                </c:pt>
                <c:pt idx="2">
                  <c:v>39</c:v>
                </c:pt>
                <c:pt idx="3">
                  <c:v>8</c:v>
                </c:pt>
                <c:pt idx="4">
                  <c:v>14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C-4750-9C64-55839C421542}"/>
            </c:ext>
          </c:extLst>
        </c:ser>
        <c:ser>
          <c:idx val="1"/>
          <c:order val="1"/>
          <c:tx>
            <c:strRef>
              <c:f>powerClassic!$D$1</c:f>
              <c:strCache>
                <c:ptCount val="1"/>
                <c:pt idx="0">
                  <c:v>Path_Cost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powerClassic!$B$2:$B$7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powerClassic!$D$2:$D$7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C-4750-9C64-55839C421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414848"/>
        <c:axId val="2120420144"/>
      </c:barChart>
      <c:catAx>
        <c:axId val="27341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20144"/>
        <c:crosses val="autoZero"/>
        <c:auto val="1"/>
        <c:lblAlgn val="ctr"/>
        <c:lblOffset val="100"/>
        <c:noMultiLvlLbl val="0"/>
      </c:catAx>
      <c:valAx>
        <c:axId val="21204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1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powerClassic Normalized</a:t>
            </a:r>
            <a:r>
              <a:rPr lang="en-US" baseline="0"/>
              <a:t> Performance</a:t>
            </a:r>
            <a:endParaRPr lang="en-US"/>
          </a:p>
        </c:rich>
      </c:tx>
      <c:layout>
        <c:manualLayout>
          <c:xMode val="edge"/>
          <c:yMode val="edge"/>
          <c:x val="0.3928263342082240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powerClassic!$E$1</c:f>
              <c:strCache>
                <c:ptCount val="1"/>
                <c:pt idx="0">
                  <c:v>Node 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powerClassic!$B$2:$B$7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powerClassic!$E$2:$E$7</c:f>
              <c:numCache>
                <c:formatCode>General</c:formatCode>
                <c:ptCount val="6"/>
                <c:pt idx="0">
                  <c:v>1</c:v>
                </c:pt>
                <c:pt idx="1">
                  <c:v>4.875</c:v>
                </c:pt>
                <c:pt idx="2">
                  <c:v>1</c:v>
                </c:pt>
                <c:pt idx="3">
                  <c:v>4.875</c:v>
                </c:pt>
                <c:pt idx="4">
                  <c:v>2.7857142857142856</c:v>
                </c:pt>
                <c:pt idx="5">
                  <c:v>4.875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9-4F22-8B9F-B9B0EA67E046}"/>
            </c:ext>
          </c:extLst>
        </c:ser>
        <c:ser>
          <c:idx val="1"/>
          <c:order val="1"/>
          <c:tx>
            <c:strRef>
              <c:f>powerClassic!$F$1</c:f>
              <c:strCache>
                <c:ptCount val="1"/>
                <c:pt idx="0">
                  <c:v>Path Performance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powerClassic!$B$2:$B$7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powerClassic!$F$2:$F$7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9-4F22-8B9F-B9B0EA67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79568"/>
        <c:axId val="2120383120"/>
      </c:barChart>
      <c:catAx>
        <c:axId val="4997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83120"/>
        <c:crosses val="autoZero"/>
        <c:auto val="1"/>
        <c:lblAlgn val="ctr"/>
        <c:lblOffset val="100"/>
        <c:noMultiLvlLbl val="0"/>
      </c:catAx>
      <c:valAx>
        <c:axId val="21203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trappedClassic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trappedClassic!$C$1</c:f>
              <c:strCache>
                <c:ptCount val="1"/>
                <c:pt idx="0">
                  <c:v>Nodes_Expanded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trappedClassic!$B$2:$B$7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trappedClassic!$C$2:$C$7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F-4E06-BBBF-0305E9E7EB73}"/>
            </c:ext>
          </c:extLst>
        </c:ser>
        <c:ser>
          <c:idx val="1"/>
          <c:order val="1"/>
          <c:tx>
            <c:strRef>
              <c:f>trappedClassic!$D$1</c:f>
              <c:strCache>
                <c:ptCount val="1"/>
                <c:pt idx="0">
                  <c:v>Path_Cost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trappedClassic!$B$2:$B$7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trappedClassic!$D$2:$D$7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F-4E06-BBBF-0305E9E7E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427248"/>
        <c:axId val="2120383536"/>
      </c:barChart>
      <c:catAx>
        <c:axId val="27342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83536"/>
        <c:crosses val="autoZero"/>
        <c:auto val="1"/>
        <c:lblAlgn val="ctr"/>
        <c:lblOffset val="100"/>
        <c:noMultiLvlLbl val="0"/>
      </c:catAx>
      <c:valAx>
        <c:axId val="21203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trappedClassic Normalized Performance</a:t>
            </a:r>
          </a:p>
        </c:rich>
      </c:tx>
      <c:layout>
        <c:manualLayout>
          <c:xMode val="edge"/>
          <c:yMode val="edge"/>
          <c:x val="0.1829444444444444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trappedClassic!$E$1</c:f>
              <c:strCache>
                <c:ptCount val="1"/>
                <c:pt idx="0">
                  <c:v>Node 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trappedClassic!$B$2:$B$7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trappedClassic!$E$2:$E$7</c:f>
              <c:numCache>
                <c:formatCode>General</c:formatCode>
                <c:ptCount val="6"/>
                <c:pt idx="0">
                  <c:v>1.1428571428571428</c:v>
                </c:pt>
                <c:pt idx="1">
                  <c:v>1.6</c:v>
                </c:pt>
                <c:pt idx="2">
                  <c:v>1.1428571428571428</c:v>
                </c:pt>
                <c:pt idx="3">
                  <c:v>1.6</c:v>
                </c:pt>
                <c:pt idx="4">
                  <c:v>1</c:v>
                </c:pt>
                <c:pt idx="5">
                  <c:v>1.1428571428571428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1-46A1-8988-E734C54F95DB}"/>
            </c:ext>
          </c:extLst>
        </c:ser>
        <c:ser>
          <c:idx val="1"/>
          <c:order val="1"/>
          <c:tx>
            <c:strRef>
              <c:f>trappedClassic!$F$1</c:f>
              <c:strCache>
                <c:ptCount val="1"/>
                <c:pt idx="0">
                  <c:v>Path Performance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trappedClassic!$B$2:$B$7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trappedClassic!$F$2:$F$7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1-46A1-8988-E734C54F9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444448"/>
        <c:axId val="2120374384"/>
      </c:barChart>
      <c:catAx>
        <c:axId val="27344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74384"/>
        <c:crosses val="autoZero"/>
        <c:auto val="1"/>
        <c:lblAlgn val="ctr"/>
        <c:lblOffset val="100"/>
        <c:noMultiLvlLbl val="0"/>
      </c:catAx>
      <c:valAx>
        <c:axId val="21203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4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contestClassic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contestClassic!$C$1</c:f>
              <c:strCache>
                <c:ptCount val="1"/>
                <c:pt idx="0">
                  <c:v>Nodes_Expanded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contestClassic!$B$2:$B$7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contestClassic!$C$2:$C$7</c:f>
              <c:numCache>
                <c:formatCode>General</c:formatCode>
                <c:ptCount val="6"/>
                <c:pt idx="0">
                  <c:v>81</c:v>
                </c:pt>
                <c:pt idx="1">
                  <c:v>23</c:v>
                </c:pt>
                <c:pt idx="2">
                  <c:v>81</c:v>
                </c:pt>
                <c:pt idx="3">
                  <c:v>35</c:v>
                </c:pt>
                <c:pt idx="4">
                  <c:v>42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6-4C01-81D8-528668F968F1}"/>
            </c:ext>
          </c:extLst>
        </c:ser>
        <c:ser>
          <c:idx val="1"/>
          <c:order val="1"/>
          <c:tx>
            <c:strRef>
              <c:f>contestClassic!$D$1</c:f>
              <c:strCache>
                <c:ptCount val="1"/>
                <c:pt idx="0">
                  <c:v>Path_Cost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contestClassic!$B$2:$B$7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contestClassic!$D$2:$D$7</c:f>
              <c:numCache>
                <c:formatCode>General</c:formatCode>
                <c:ptCount val="6"/>
                <c:pt idx="0">
                  <c:v>16</c:v>
                </c:pt>
                <c:pt idx="1">
                  <c:v>22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6-4C01-81D8-528668F96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585744"/>
        <c:axId val="2120404752"/>
      </c:barChart>
      <c:catAx>
        <c:axId val="20415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04752"/>
        <c:crosses val="autoZero"/>
        <c:auto val="1"/>
        <c:lblAlgn val="ctr"/>
        <c:lblOffset val="100"/>
        <c:noMultiLvlLbl val="0"/>
      </c:catAx>
      <c:valAx>
        <c:axId val="21204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8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capsuleClassic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capsuleClassic!$C$1</c:f>
              <c:strCache>
                <c:ptCount val="1"/>
                <c:pt idx="0">
                  <c:v>Nodes_Expanded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capsuleClassic!$B$2:$B$7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capsuleClassic!$C$2:$C$7</c:f>
              <c:numCache>
                <c:formatCode>General</c:formatCode>
                <c:ptCount val="6"/>
                <c:pt idx="0">
                  <c:v>24</c:v>
                </c:pt>
                <c:pt idx="1">
                  <c:v>7</c:v>
                </c:pt>
                <c:pt idx="2">
                  <c:v>24</c:v>
                </c:pt>
                <c:pt idx="3">
                  <c:v>7</c:v>
                </c:pt>
                <c:pt idx="4">
                  <c:v>14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3-4F34-A971-D0401FDB6010}"/>
            </c:ext>
          </c:extLst>
        </c:ser>
        <c:ser>
          <c:idx val="1"/>
          <c:order val="1"/>
          <c:tx>
            <c:strRef>
              <c:f>capsuleClassic!$D$1</c:f>
              <c:strCache>
                <c:ptCount val="1"/>
                <c:pt idx="0">
                  <c:v>Path_Cost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capsuleClassic!$B$2:$B$7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capsuleClassic!$D$2:$D$7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3-4F34-A971-D0401FDB6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1359968"/>
        <c:axId val="2120417232"/>
      </c:barChart>
      <c:catAx>
        <c:axId val="162135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17232"/>
        <c:crosses val="autoZero"/>
        <c:auto val="1"/>
        <c:lblAlgn val="ctr"/>
        <c:lblOffset val="100"/>
        <c:noMultiLvlLbl val="0"/>
      </c:catAx>
      <c:valAx>
        <c:axId val="21204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5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capsuleClassic</a:t>
            </a:r>
            <a:r>
              <a:rPr lang="en-US" baseline="0"/>
              <a:t> Normalized Performance</a:t>
            </a:r>
            <a:endParaRPr lang="en-US"/>
          </a:p>
        </c:rich>
      </c:tx>
      <c:layout>
        <c:manualLayout>
          <c:xMode val="edge"/>
          <c:yMode val="edge"/>
          <c:x val="0.1918751093613298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capsuleClassic!$E$1</c:f>
              <c:strCache>
                <c:ptCount val="1"/>
                <c:pt idx="0">
                  <c:v>Node 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capsuleClassic!$B$2:$B$7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capsuleClassic!$E$2:$E$7</c:f>
              <c:numCache>
                <c:formatCode>General</c:formatCode>
                <c:ptCount val="6"/>
                <c:pt idx="0">
                  <c:v>1</c:v>
                </c:pt>
                <c:pt idx="1">
                  <c:v>3.4285714285714284</c:v>
                </c:pt>
                <c:pt idx="2">
                  <c:v>1</c:v>
                </c:pt>
                <c:pt idx="3">
                  <c:v>3.4285714285714284</c:v>
                </c:pt>
                <c:pt idx="4">
                  <c:v>1.7142857142857142</c:v>
                </c:pt>
                <c:pt idx="5">
                  <c:v>3.4285714285714284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7-4B74-9EE6-E044EC80F6A3}"/>
            </c:ext>
          </c:extLst>
        </c:ser>
        <c:ser>
          <c:idx val="1"/>
          <c:order val="1"/>
          <c:tx>
            <c:strRef>
              <c:f>capsuleClassic!$F$1</c:f>
              <c:strCache>
                <c:ptCount val="1"/>
                <c:pt idx="0">
                  <c:v>Path Performance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capsuleClassic!$B$2:$B$7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capsuleClassic!$F$2:$F$7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7-4B74-9EE6-E044EC80F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458048"/>
        <c:axId val="2120370640"/>
      </c:barChart>
      <c:catAx>
        <c:axId val="27345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70640"/>
        <c:crosses val="autoZero"/>
        <c:auto val="1"/>
        <c:lblAlgn val="ctr"/>
        <c:lblOffset val="100"/>
        <c:noMultiLvlLbl val="0"/>
      </c:catAx>
      <c:valAx>
        <c:axId val="21203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5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smallClassic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smallClassic!$C$1</c:f>
              <c:strCache>
                <c:ptCount val="1"/>
                <c:pt idx="0">
                  <c:v>Nodes_Expanded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smallClassic!$B$2:$B$7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smallClassic!$C$2:$C$7</c:f>
              <c:numCache>
                <c:formatCode>General</c:formatCode>
                <c:ptCount val="6"/>
                <c:pt idx="0">
                  <c:v>38</c:v>
                </c:pt>
                <c:pt idx="1">
                  <c:v>8</c:v>
                </c:pt>
                <c:pt idx="2">
                  <c:v>38</c:v>
                </c:pt>
                <c:pt idx="3">
                  <c:v>8</c:v>
                </c:pt>
                <c:pt idx="4">
                  <c:v>13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4-4349-AC93-D91177650932}"/>
            </c:ext>
          </c:extLst>
        </c:ser>
        <c:ser>
          <c:idx val="1"/>
          <c:order val="1"/>
          <c:tx>
            <c:strRef>
              <c:f>smallClassic!$D$1</c:f>
              <c:strCache>
                <c:ptCount val="1"/>
                <c:pt idx="0">
                  <c:v>Path_Cost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smallClassic!$B$2:$B$7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smallClassic!$D$2:$D$7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4-4349-AC93-D91177650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84304"/>
        <c:axId val="2120357744"/>
      </c:barChart>
      <c:catAx>
        <c:axId val="4818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57744"/>
        <c:crosses val="autoZero"/>
        <c:auto val="1"/>
        <c:lblAlgn val="ctr"/>
        <c:lblOffset val="100"/>
        <c:noMultiLvlLbl val="0"/>
      </c:catAx>
      <c:valAx>
        <c:axId val="21203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smallClassic Normalized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smallClassic!$E$1</c:f>
              <c:strCache>
                <c:ptCount val="1"/>
                <c:pt idx="0">
                  <c:v>Node 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smallClassic!$B$2:$B$7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smallClassic!$E$2:$E$7</c:f>
              <c:numCache>
                <c:formatCode>General</c:formatCode>
                <c:ptCount val="6"/>
                <c:pt idx="0">
                  <c:v>1</c:v>
                </c:pt>
                <c:pt idx="1">
                  <c:v>4.75</c:v>
                </c:pt>
                <c:pt idx="2">
                  <c:v>1</c:v>
                </c:pt>
                <c:pt idx="3">
                  <c:v>4.75</c:v>
                </c:pt>
                <c:pt idx="4">
                  <c:v>2.9230769230769229</c:v>
                </c:pt>
                <c:pt idx="5">
                  <c:v>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3-4842-81E2-9B17188D03EC}"/>
            </c:ext>
          </c:extLst>
        </c:ser>
        <c:ser>
          <c:idx val="1"/>
          <c:order val="1"/>
          <c:tx>
            <c:strRef>
              <c:f>smallClassic!$F$1</c:f>
              <c:strCache>
                <c:ptCount val="1"/>
                <c:pt idx="0">
                  <c:v>Path Performance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smallClassic!$B$2:$B$7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smallClassic!$F$2:$F$7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43-4842-81E2-9B17188D0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141680"/>
        <c:axId val="2051218032"/>
      </c:barChart>
      <c:catAx>
        <c:axId val="27314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18032"/>
        <c:crosses val="autoZero"/>
        <c:auto val="1"/>
        <c:lblAlgn val="ctr"/>
        <c:lblOffset val="100"/>
        <c:noMultiLvlLbl val="0"/>
      </c:catAx>
      <c:valAx>
        <c:axId val="20512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4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trickyClassic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trickyClassic!$C$1</c:f>
              <c:strCache>
                <c:ptCount val="1"/>
                <c:pt idx="0">
                  <c:v>Nodes_Expanded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trickyClassic!$B$2:$B$7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trickyClassic!$C$2:$C$7</c:f>
              <c:numCache>
                <c:formatCode>General</c:formatCode>
                <c:ptCount val="6"/>
                <c:pt idx="0">
                  <c:v>60</c:v>
                </c:pt>
                <c:pt idx="1">
                  <c:v>32</c:v>
                </c:pt>
                <c:pt idx="2">
                  <c:v>60</c:v>
                </c:pt>
                <c:pt idx="3">
                  <c:v>15</c:v>
                </c:pt>
                <c:pt idx="4">
                  <c:v>21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D-4222-BDA5-20AF057E2198}"/>
            </c:ext>
          </c:extLst>
        </c:ser>
        <c:ser>
          <c:idx val="1"/>
          <c:order val="1"/>
          <c:tx>
            <c:strRef>
              <c:f>trickyClassic!$D$1</c:f>
              <c:strCache>
                <c:ptCount val="1"/>
                <c:pt idx="0">
                  <c:v>Path_Cost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trickyClassic!$B$2:$B$7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trickyClassic!$D$2:$D$7</c:f>
              <c:numCache>
                <c:formatCode>General</c:formatCode>
                <c:ptCount val="6"/>
                <c:pt idx="0">
                  <c:v>12</c:v>
                </c:pt>
                <c:pt idx="1">
                  <c:v>32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D-4222-BDA5-20AF057E2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028224"/>
        <c:axId val="2051226352"/>
      </c:barChart>
      <c:catAx>
        <c:axId val="27702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26352"/>
        <c:crosses val="autoZero"/>
        <c:auto val="1"/>
        <c:lblAlgn val="ctr"/>
        <c:lblOffset val="100"/>
        <c:noMultiLvlLbl val="0"/>
      </c:catAx>
      <c:valAx>
        <c:axId val="20512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2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trickyClassic Normalized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trickyClassic!$E$1</c:f>
              <c:strCache>
                <c:ptCount val="1"/>
                <c:pt idx="0">
                  <c:v>Node 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trickyClassic!$B$2:$B$7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trickyClassic!$E$2:$E$7</c:f>
              <c:numCache>
                <c:formatCode>General</c:formatCode>
                <c:ptCount val="6"/>
                <c:pt idx="0">
                  <c:v>1</c:v>
                </c:pt>
                <c:pt idx="1">
                  <c:v>1.875</c:v>
                </c:pt>
                <c:pt idx="2">
                  <c:v>1</c:v>
                </c:pt>
                <c:pt idx="3">
                  <c:v>4</c:v>
                </c:pt>
                <c:pt idx="4">
                  <c:v>2.8571428571428572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4-4BEE-A0CA-B2F424D1AC37}"/>
            </c:ext>
          </c:extLst>
        </c:ser>
        <c:ser>
          <c:idx val="1"/>
          <c:order val="1"/>
          <c:tx>
            <c:strRef>
              <c:f>trickyClassic!$F$1</c:f>
              <c:strCache>
                <c:ptCount val="1"/>
                <c:pt idx="0">
                  <c:v>Path Performance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trickyClassic!$B$2:$B$7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trickyClassic!$F$2:$F$7</c:f>
              <c:numCache>
                <c:formatCode>General</c:formatCode>
                <c:ptCount val="6"/>
                <c:pt idx="0">
                  <c:v>2.6666666666666665</c:v>
                </c:pt>
                <c:pt idx="1">
                  <c:v>1</c:v>
                </c:pt>
                <c:pt idx="2">
                  <c:v>2.6666666666666665</c:v>
                </c:pt>
                <c:pt idx="3">
                  <c:v>2.6666666666666665</c:v>
                </c:pt>
                <c:pt idx="4">
                  <c:v>2.6666666666666665</c:v>
                </c:pt>
                <c:pt idx="5">
                  <c:v>2.6666666666666665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4-4BEE-A0CA-B2F424D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199904"/>
        <c:axId val="2120400176"/>
      </c:barChart>
      <c:catAx>
        <c:axId val="2791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00176"/>
        <c:crosses val="autoZero"/>
        <c:auto val="1"/>
        <c:lblAlgn val="ctr"/>
        <c:lblOffset val="100"/>
        <c:noMultiLvlLbl val="0"/>
      </c:catAx>
      <c:valAx>
        <c:axId val="21204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9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</a:t>
            </a:r>
            <a:r>
              <a:rPr lang="en-US" baseline="0"/>
              <a:t>Maze Normalized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mediumMaze!$E$1</c:f>
              <c:strCache>
                <c:ptCount val="1"/>
                <c:pt idx="0">
                  <c:v>Node 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mediumMaze!$B$2:$B$7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mediumMaze!$E$2:$E$7</c:f>
              <c:numCache>
                <c:formatCode>General</c:formatCode>
                <c:ptCount val="6"/>
                <c:pt idx="0">
                  <c:v>1</c:v>
                </c:pt>
                <c:pt idx="1">
                  <c:v>1.8424657534246576</c:v>
                </c:pt>
                <c:pt idx="2">
                  <c:v>1</c:v>
                </c:pt>
                <c:pt idx="3">
                  <c:v>1.2171945701357467</c:v>
                </c:pt>
                <c:pt idx="4">
                  <c:v>1.4619565217391304</c:v>
                </c:pt>
                <c:pt idx="5">
                  <c:v>1.4699453551912569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D-460F-A0C2-5164F47186F8}"/>
            </c:ext>
          </c:extLst>
        </c:ser>
        <c:ser>
          <c:idx val="1"/>
          <c:order val="1"/>
          <c:tx>
            <c:strRef>
              <c:f>mediumMaze!$F$1</c:f>
              <c:strCache>
                <c:ptCount val="1"/>
                <c:pt idx="0">
                  <c:v>Path Performance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mediumMaze!$B$2:$B$7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mediumMaze!$F$2:$F$7</c:f>
              <c:numCache>
                <c:formatCode>General</c:formatCode>
                <c:ptCount val="6"/>
                <c:pt idx="0">
                  <c:v>1.9117647058823528</c:v>
                </c:pt>
                <c:pt idx="1">
                  <c:v>1</c:v>
                </c:pt>
                <c:pt idx="2">
                  <c:v>1.9117647058823528</c:v>
                </c:pt>
                <c:pt idx="3">
                  <c:v>1.9117647058823528</c:v>
                </c:pt>
                <c:pt idx="4">
                  <c:v>1.9117647058823528</c:v>
                </c:pt>
                <c:pt idx="5">
                  <c:v>1.9117647058823528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D-460F-A0C2-5164F4718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023088"/>
        <c:axId val="2120390608"/>
      </c:barChart>
      <c:catAx>
        <c:axId val="195702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90608"/>
        <c:crosses val="autoZero"/>
        <c:auto val="1"/>
        <c:lblAlgn val="ctr"/>
        <c:lblOffset val="100"/>
        <c:noMultiLvlLbl val="0"/>
      </c:catAx>
      <c:valAx>
        <c:axId val="21203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02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mediumMaze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mediumMaze!$C$1</c:f>
              <c:strCache>
                <c:ptCount val="1"/>
                <c:pt idx="0">
                  <c:v>Nodes_Expanded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mediumMaze!$B$2:$B$7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mediumMaze!$C$2:$C$7</c:f>
              <c:numCache>
                <c:formatCode>General</c:formatCode>
                <c:ptCount val="6"/>
                <c:pt idx="0">
                  <c:v>269</c:v>
                </c:pt>
                <c:pt idx="1">
                  <c:v>146</c:v>
                </c:pt>
                <c:pt idx="2">
                  <c:v>269</c:v>
                </c:pt>
                <c:pt idx="3">
                  <c:v>221</c:v>
                </c:pt>
                <c:pt idx="4">
                  <c:v>184</c:v>
                </c:pt>
                <c:pt idx="5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B-4A5D-AF80-FFD7A51ABD74}"/>
            </c:ext>
          </c:extLst>
        </c:ser>
        <c:ser>
          <c:idx val="1"/>
          <c:order val="1"/>
          <c:tx>
            <c:strRef>
              <c:f>mediumMaze!$D$1</c:f>
              <c:strCache>
                <c:ptCount val="1"/>
                <c:pt idx="0">
                  <c:v>Path_Cost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mediumMaze!$B$2:$B$7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mediumMaze!$D$2:$D$7</c:f>
              <c:numCache>
                <c:formatCode>General</c:formatCode>
                <c:ptCount val="6"/>
                <c:pt idx="0">
                  <c:v>68</c:v>
                </c:pt>
                <c:pt idx="1">
                  <c:v>130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B-4A5D-AF80-FFD7A51AB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219440"/>
        <c:axId val="2120401424"/>
      </c:barChart>
      <c:catAx>
        <c:axId val="195221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01424"/>
        <c:crosses val="autoZero"/>
        <c:auto val="1"/>
        <c:lblAlgn val="ctr"/>
        <c:lblOffset val="100"/>
        <c:noMultiLvlLbl val="0"/>
      </c:catAx>
      <c:valAx>
        <c:axId val="21204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1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openClassic</a:t>
            </a:r>
            <a:r>
              <a:rPr lang="en-US" baseline="0"/>
              <a:t> Normalized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openClassic!$E$1</c:f>
              <c:strCache>
                <c:ptCount val="1"/>
                <c:pt idx="0">
                  <c:v>Node 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openClassic!$B$2:$B$7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openClassic!$E$2:$E$7</c:f>
              <c:numCache>
                <c:formatCode>General</c:formatCode>
                <c:ptCount val="6"/>
                <c:pt idx="0">
                  <c:v>2.2380952380952381</c:v>
                </c:pt>
                <c:pt idx="1">
                  <c:v>1</c:v>
                </c:pt>
                <c:pt idx="2">
                  <c:v>2.2380952380952381</c:v>
                </c:pt>
                <c:pt idx="3">
                  <c:v>5.2222222222222223</c:v>
                </c:pt>
                <c:pt idx="4">
                  <c:v>5.2222222222222223</c:v>
                </c:pt>
                <c:pt idx="5">
                  <c:v>8.2941176470588243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A-42E8-B4F3-7F078AF969C2}"/>
            </c:ext>
          </c:extLst>
        </c:ser>
        <c:ser>
          <c:idx val="1"/>
          <c:order val="1"/>
          <c:tx>
            <c:strRef>
              <c:f>openClassic!$F$1</c:f>
              <c:strCache>
                <c:ptCount val="1"/>
                <c:pt idx="0">
                  <c:v>Path Performance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openClassic!$B$2:$B$7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openClassic!$F$2:$F$7</c:f>
              <c:numCache>
                <c:formatCode>General</c:formatCode>
                <c:ptCount val="6"/>
                <c:pt idx="0">
                  <c:v>15.666666666666668</c:v>
                </c:pt>
                <c:pt idx="1">
                  <c:v>1</c:v>
                </c:pt>
                <c:pt idx="2">
                  <c:v>15.666666666666668</c:v>
                </c:pt>
                <c:pt idx="3">
                  <c:v>15.666666666666668</c:v>
                </c:pt>
                <c:pt idx="4">
                  <c:v>15.666666666666668</c:v>
                </c:pt>
                <c:pt idx="5">
                  <c:v>15.666666666666668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A-42E8-B4F3-7F078AF96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220240"/>
        <c:axId val="2120404336"/>
      </c:barChart>
      <c:catAx>
        <c:axId val="195222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04336"/>
        <c:crosses val="autoZero"/>
        <c:auto val="1"/>
        <c:lblAlgn val="ctr"/>
        <c:lblOffset val="100"/>
        <c:noMultiLvlLbl val="0"/>
      </c:catAx>
      <c:valAx>
        <c:axId val="2120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2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openClassic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openClassic!$C$1</c:f>
              <c:strCache>
                <c:ptCount val="1"/>
                <c:pt idx="0">
                  <c:v>Nodes_Expanded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openClassic!$B$2:$B$7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openClassic!$C$2:$C$7</c:f>
              <c:numCache>
                <c:formatCode>General</c:formatCode>
                <c:ptCount val="6"/>
                <c:pt idx="0">
                  <c:v>63</c:v>
                </c:pt>
                <c:pt idx="1">
                  <c:v>141</c:v>
                </c:pt>
                <c:pt idx="2">
                  <c:v>63</c:v>
                </c:pt>
                <c:pt idx="3">
                  <c:v>27</c:v>
                </c:pt>
                <c:pt idx="4">
                  <c:v>27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1-403E-8FB1-95498F59E3DF}"/>
            </c:ext>
          </c:extLst>
        </c:ser>
        <c:ser>
          <c:idx val="1"/>
          <c:order val="1"/>
          <c:tx>
            <c:strRef>
              <c:f>openClassic!$D$1</c:f>
              <c:strCache>
                <c:ptCount val="1"/>
                <c:pt idx="0">
                  <c:v>Path_Cost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openClassic!$B$2:$B$7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openClassic!$D$2:$D$7</c:f>
              <c:numCache>
                <c:formatCode>General</c:formatCode>
                <c:ptCount val="6"/>
                <c:pt idx="0">
                  <c:v>9</c:v>
                </c:pt>
                <c:pt idx="1">
                  <c:v>141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1-403E-8FB1-95498F59E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948080"/>
        <c:axId val="2120388112"/>
      </c:barChart>
      <c:catAx>
        <c:axId val="212294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88112"/>
        <c:crosses val="autoZero"/>
        <c:auto val="1"/>
        <c:lblAlgn val="ctr"/>
        <c:lblOffset val="100"/>
        <c:noMultiLvlLbl val="0"/>
      </c:catAx>
      <c:valAx>
        <c:axId val="21203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4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smallMaze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smallMaze!$C$1</c:f>
              <c:strCache>
                <c:ptCount val="1"/>
                <c:pt idx="0">
                  <c:v>Nodes_Expanded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smallMaze!$B$2:$B$7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smallMaze!$C$2:$C$7</c:f>
              <c:numCache>
                <c:formatCode>General</c:formatCode>
                <c:ptCount val="6"/>
                <c:pt idx="0">
                  <c:v>92</c:v>
                </c:pt>
                <c:pt idx="1">
                  <c:v>59</c:v>
                </c:pt>
                <c:pt idx="2">
                  <c:v>92</c:v>
                </c:pt>
                <c:pt idx="3">
                  <c:v>53</c:v>
                </c:pt>
                <c:pt idx="4">
                  <c:v>49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5-472E-AAAF-B06370CA753A}"/>
            </c:ext>
          </c:extLst>
        </c:ser>
        <c:ser>
          <c:idx val="1"/>
          <c:order val="1"/>
          <c:tx>
            <c:strRef>
              <c:f>smallMaze!$D$1</c:f>
              <c:strCache>
                <c:ptCount val="1"/>
                <c:pt idx="0">
                  <c:v>Path_Cost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smallMaze!$B$2:$B$7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smallMaze!$D$2:$D$7</c:f>
              <c:numCache>
                <c:formatCode>General</c:formatCode>
                <c:ptCount val="6"/>
                <c:pt idx="0">
                  <c:v>19</c:v>
                </c:pt>
                <c:pt idx="1">
                  <c:v>49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5-472E-AAAF-B06370CA7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59136"/>
        <c:axId val="2120386032"/>
      </c:barChart>
      <c:catAx>
        <c:axId val="4185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86032"/>
        <c:crosses val="autoZero"/>
        <c:auto val="1"/>
        <c:lblAlgn val="ctr"/>
        <c:lblOffset val="100"/>
        <c:noMultiLvlLbl val="0"/>
      </c:catAx>
      <c:valAx>
        <c:axId val="21203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smallMaze Normalized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smallMaze!$E$1</c:f>
              <c:strCache>
                <c:ptCount val="1"/>
                <c:pt idx="0">
                  <c:v>Node 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smallMaze!$B$2:$B$7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smallMaze!$E$2:$E$7</c:f>
              <c:numCache>
                <c:formatCode>General</c:formatCode>
                <c:ptCount val="6"/>
                <c:pt idx="0">
                  <c:v>1</c:v>
                </c:pt>
                <c:pt idx="1">
                  <c:v>1.5593220338983051</c:v>
                </c:pt>
                <c:pt idx="2">
                  <c:v>1</c:v>
                </c:pt>
                <c:pt idx="3">
                  <c:v>1.7358490566037736</c:v>
                </c:pt>
                <c:pt idx="4">
                  <c:v>1.8775510204081631</c:v>
                </c:pt>
                <c:pt idx="5">
                  <c:v>2.1904761904761907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4654-B9AC-2AB139FFF10A}"/>
            </c:ext>
          </c:extLst>
        </c:ser>
        <c:ser>
          <c:idx val="1"/>
          <c:order val="1"/>
          <c:tx>
            <c:strRef>
              <c:f>smallMaze!$F$1</c:f>
              <c:strCache>
                <c:ptCount val="1"/>
                <c:pt idx="0">
                  <c:v>Path Performance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smallMaze!$B$2:$B$7</c:f>
              <c:strCache>
                <c:ptCount val="6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A* with Heuristic</c:v>
                </c:pt>
                <c:pt idx="4">
                  <c:v>BDS   </c:v>
                </c:pt>
                <c:pt idx="5">
                  <c:v>BDS with Heuristic</c:v>
                </c:pt>
              </c:strCache>
            </c:strRef>
          </c:cat>
          <c:val>
            <c:numRef>
              <c:f>smallMaze!$F$2:$F$7</c:f>
              <c:numCache>
                <c:formatCode>General</c:formatCode>
                <c:ptCount val="6"/>
                <c:pt idx="0">
                  <c:v>2.5789473684210527</c:v>
                </c:pt>
                <c:pt idx="1">
                  <c:v>1</c:v>
                </c:pt>
                <c:pt idx="2">
                  <c:v>2.5789473684210527</c:v>
                </c:pt>
                <c:pt idx="3">
                  <c:v>2.5789473684210527</c:v>
                </c:pt>
                <c:pt idx="4">
                  <c:v>2.5789473684210527</c:v>
                </c:pt>
                <c:pt idx="5">
                  <c:v>2.5789473684210527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4654-B9AC-2AB139FFF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18176"/>
        <c:axId val="2120398512"/>
      </c:barChart>
      <c:catAx>
        <c:axId val="1976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98512"/>
        <c:crosses val="autoZero"/>
        <c:auto val="1"/>
        <c:lblAlgn val="ctr"/>
        <c:lblOffset val="100"/>
        <c:noMultiLvlLbl val="0"/>
      </c:catAx>
      <c:valAx>
        <c:axId val="21203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9</xdr:row>
      <xdr:rowOff>68580</xdr:rowOff>
    </xdr:from>
    <xdr:to>
      <xdr:col>13</xdr:col>
      <xdr:colOff>38100</xdr:colOff>
      <xdr:row>30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4B28F8-C431-4904-99B6-BC23D1693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11</xdr:row>
      <xdr:rowOff>99060</xdr:rowOff>
    </xdr:from>
    <xdr:to>
      <xdr:col>8</xdr:col>
      <xdr:colOff>160020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633D7-BCC8-42E9-AA65-77B93174C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11</xdr:row>
      <xdr:rowOff>30480</xdr:rowOff>
    </xdr:from>
    <xdr:to>
      <xdr:col>16</xdr:col>
      <xdr:colOff>601980</xdr:colOff>
      <xdr:row>26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9162EE-A1A8-48A0-B893-FF60E6870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12</xdr:row>
      <xdr:rowOff>68580</xdr:rowOff>
    </xdr:from>
    <xdr:to>
      <xdr:col>8</xdr:col>
      <xdr:colOff>320040</xdr:colOff>
      <xdr:row>27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D5B6E-1123-4AA5-8427-A334981ED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396240</xdr:colOff>
      <xdr:row>12</xdr:row>
      <xdr:rowOff>99060</xdr:rowOff>
    </xdr:from>
    <xdr:to>
      <xdr:col>17</xdr:col>
      <xdr:colOff>91440</xdr:colOff>
      <xdr:row>27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4243DC-D787-4D59-8309-C913C5B20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11</xdr:row>
      <xdr:rowOff>7620</xdr:rowOff>
    </xdr:from>
    <xdr:to>
      <xdr:col>8</xdr:col>
      <xdr:colOff>7620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06AA3-09F8-44B4-BBE2-C425C1A50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243840</xdr:colOff>
      <xdr:row>11</xdr:row>
      <xdr:rowOff>30480</xdr:rowOff>
    </xdr:from>
    <xdr:to>
      <xdr:col>16</xdr:col>
      <xdr:colOff>548640</xdr:colOff>
      <xdr:row>26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125A58-A87F-4339-9A6B-B0F748A45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13</xdr:row>
      <xdr:rowOff>53340</xdr:rowOff>
    </xdr:from>
    <xdr:to>
      <xdr:col>8</xdr:col>
      <xdr:colOff>350520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A8C48-E36D-4C43-B0CD-EBBB54545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205740</xdr:colOff>
      <xdr:row>13</xdr:row>
      <xdr:rowOff>30480</xdr:rowOff>
    </xdr:from>
    <xdr:to>
      <xdr:col>16</xdr:col>
      <xdr:colOff>510540</xdr:colOff>
      <xdr:row>28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A4A9F1-2D7C-4465-8ADF-D36681714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13</xdr:row>
      <xdr:rowOff>167640</xdr:rowOff>
    </xdr:from>
    <xdr:to>
      <xdr:col>8</xdr:col>
      <xdr:colOff>281940</xdr:colOff>
      <xdr:row>28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69B78-A307-4CC3-8F24-12DFEB452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14</xdr:row>
      <xdr:rowOff>83820</xdr:rowOff>
    </xdr:from>
    <xdr:to>
      <xdr:col>17</xdr:col>
      <xdr:colOff>114300</xdr:colOff>
      <xdr:row>29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847216-7BBC-4106-8264-1E390A068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12</xdr:row>
      <xdr:rowOff>91440</xdr:rowOff>
    </xdr:from>
    <xdr:to>
      <xdr:col>8</xdr:col>
      <xdr:colOff>182880</xdr:colOff>
      <xdr:row>27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31E66-8EFB-4986-9D0E-1D6182434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12</xdr:row>
      <xdr:rowOff>15240</xdr:rowOff>
    </xdr:from>
    <xdr:to>
      <xdr:col>17</xdr:col>
      <xdr:colOff>0</xdr:colOff>
      <xdr:row>27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D3924A-FC2C-4384-AFEB-2B212677A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11</xdr:row>
      <xdr:rowOff>0</xdr:rowOff>
    </xdr:from>
    <xdr:to>
      <xdr:col>8</xdr:col>
      <xdr:colOff>53340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7777A-160D-4AB8-85AD-36218AF87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91440</xdr:colOff>
      <xdr:row>10</xdr:row>
      <xdr:rowOff>121920</xdr:rowOff>
    </xdr:from>
    <xdr:to>
      <xdr:col>16</xdr:col>
      <xdr:colOff>396240</xdr:colOff>
      <xdr:row>25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8CE5BC-4ACB-42B5-8B1C-C3EA47476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</xdr:colOff>
      <xdr:row>12</xdr:row>
      <xdr:rowOff>83820</xdr:rowOff>
    </xdr:from>
    <xdr:to>
      <xdr:col>8</xdr:col>
      <xdr:colOff>175260</xdr:colOff>
      <xdr:row>27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CDA63-3020-47B7-B903-DB7896D74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327660</xdr:colOff>
      <xdr:row>12</xdr:row>
      <xdr:rowOff>106680</xdr:rowOff>
    </xdr:from>
    <xdr:to>
      <xdr:col>17</xdr:col>
      <xdr:colOff>22860</xdr:colOff>
      <xdr:row>27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0FA0CE-6980-4416-A668-4153B2185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12</xdr:row>
      <xdr:rowOff>167640</xdr:rowOff>
    </xdr:from>
    <xdr:to>
      <xdr:col>8</xdr:col>
      <xdr:colOff>266700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15D2C-8583-4DE2-AFE3-ED449A070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434340</xdr:colOff>
      <xdr:row>13</xdr:row>
      <xdr:rowOff>38100</xdr:rowOff>
    </xdr:from>
    <xdr:to>
      <xdr:col>17</xdr:col>
      <xdr:colOff>129540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CB12B6-0590-4F13-9E5F-3874C2C41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243840</xdr:colOff>
      <xdr:row>14</xdr:row>
      <xdr:rowOff>30480</xdr:rowOff>
    </xdr:from>
    <xdr:to>
      <xdr:col>15</xdr:col>
      <xdr:colOff>548640</xdr:colOff>
      <xdr:row>29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A06D5A-300B-424B-838A-0BF167B5E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182880</xdr:colOff>
      <xdr:row>13</xdr:row>
      <xdr:rowOff>144780</xdr:rowOff>
    </xdr:from>
    <xdr:to>
      <xdr:col>7</xdr:col>
      <xdr:colOff>144780</xdr:colOff>
      <xdr:row>28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23F8AE-38A1-4D4D-9E1A-64386685C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12</xdr:row>
      <xdr:rowOff>144780</xdr:rowOff>
    </xdr:from>
    <xdr:to>
      <xdr:col>17</xdr:col>
      <xdr:colOff>106680</xdr:colOff>
      <xdr:row>27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67E8FB-6CDB-41DF-8843-5F88E1F21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403860</xdr:colOff>
      <xdr:row>12</xdr:row>
      <xdr:rowOff>129540</xdr:rowOff>
    </xdr:from>
    <xdr:to>
      <xdr:col>9</xdr:col>
      <xdr:colOff>99060</xdr:colOff>
      <xdr:row>27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7488D3-1306-4A2D-8DFB-827EED763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12</xdr:row>
      <xdr:rowOff>121920</xdr:rowOff>
    </xdr:from>
    <xdr:to>
      <xdr:col>17</xdr:col>
      <xdr:colOff>106680</xdr:colOff>
      <xdr:row>27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07F54-F37E-4FDF-A449-BE9797FEC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12</xdr:row>
      <xdr:rowOff>99060</xdr:rowOff>
    </xdr:from>
    <xdr:to>
      <xdr:col>8</xdr:col>
      <xdr:colOff>266700</xdr:colOff>
      <xdr:row>27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EB4640-6A93-49EE-80E0-FAF5F46EE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14</xdr:row>
      <xdr:rowOff>30480</xdr:rowOff>
    </xdr:from>
    <xdr:to>
      <xdr:col>8</xdr:col>
      <xdr:colOff>556260</xdr:colOff>
      <xdr:row>29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7E976-33AC-43CD-BA1A-9AEB1C372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396240</xdr:colOff>
      <xdr:row>14</xdr:row>
      <xdr:rowOff>83820</xdr:rowOff>
    </xdr:from>
    <xdr:to>
      <xdr:col>17</xdr:col>
      <xdr:colOff>91440</xdr:colOff>
      <xdr:row>29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94246A-B5DD-4F5A-BD4C-EA63E1386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14</xdr:row>
      <xdr:rowOff>137160</xdr:rowOff>
    </xdr:from>
    <xdr:to>
      <xdr:col>18</xdr:col>
      <xdr:colOff>419100</xdr:colOff>
      <xdr:row>29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5F76-5F86-4EB7-8703-E1B4102F5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14</xdr:row>
      <xdr:rowOff>144780</xdr:rowOff>
    </xdr:from>
    <xdr:to>
      <xdr:col>10</xdr:col>
      <xdr:colOff>38100</xdr:colOff>
      <xdr:row>29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C43DC4-0ACC-406E-880C-9F0A473D2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701040</xdr:colOff>
      <xdr:row>12</xdr:row>
      <xdr:rowOff>175260</xdr:rowOff>
    </xdr:from>
    <xdr:to>
      <xdr:col>7</xdr:col>
      <xdr:colOff>274320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05638-1350-47B9-BB17-51E71A863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213360</xdr:colOff>
      <xdr:row>12</xdr:row>
      <xdr:rowOff>160020</xdr:rowOff>
    </xdr:from>
    <xdr:to>
      <xdr:col>15</xdr:col>
      <xdr:colOff>518160</xdr:colOff>
      <xdr:row>27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4A474D-861B-45A5-8779-63C245871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12</xdr:row>
      <xdr:rowOff>68580</xdr:rowOff>
    </xdr:from>
    <xdr:to>
      <xdr:col>8</xdr:col>
      <xdr:colOff>22860</xdr:colOff>
      <xdr:row>27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B95FF-AA59-45C8-9436-203D8A7B4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548640</xdr:colOff>
      <xdr:row>12</xdr:row>
      <xdr:rowOff>83820</xdr:rowOff>
    </xdr:from>
    <xdr:to>
      <xdr:col>17</xdr:col>
      <xdr:colOff>243840</xdr:colOff>
      <xdr:row>27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515EB0-0AF6-49FE-B21A-95A7EDB22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12</xdr:row>
      <xdr:rowOff>45720</xdr:rowOff>
    </xdr:from>
    <xdr:to>
      <xdr:col>7</xdr:col>
      <xdr:colOff>594360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4EF4F-6EDB-49D5-9397-731F655EC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411480</xdr:colOff>
      <xdr:row>13</xdr:row>
      <xdr:rowOff>45720</xdr:rowOff>
    </xdr:from>
    <xdr:to>
      <xdr:col>17</xdr:col>
      <xdr:colOff>106680</xdr:colOff>
      <xdr:row>28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FF4DD2-1745-461E-9EA3-B084E1CF4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tabSelected="1" workbookViewId="0">
      <selection activeCell="T1" sqref="T1"/>
    </sheetView>
  </sheetViews>
  <sheetFormatPr defaultRowHeight="14.4" x14ac:dyDescent="0.3"/>
  <cols>
    <col min="1" max="1" width="16.44140625" bestFit="1" customWidth="1"/>
    <col min="2" max="2" width="15.88671875" bestFit="1" customWidth="1"/>
    <col min="3" max="3" width="15.21875" bestFit="1" customWidth="1"/>
    <col min="4" max="4" width="9.33203125" bestFit="1" customWidth="1"/>
    <col min="5" max="5" width="16.5546875" bestFit="1" customWidth="1"/>
    <col min="6" max="6" width="15.77734375" bestFit="1" customWidth="1"/>
    <col min="8" max="8" width="30.5546875" bestFit="1" customWidth="1"/>
    <col min="9" max="9" width="34.6640625" bestFit="1" customWidth="1"/>
    <col min="10" max="10" width="29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26</v>
      </c>
      <c r="H1" t="s">
        <v>28</v>
      </c>
      <c r="I1" t="s">
        <v>29</v>
      </c>
      <c r="J1" t="s">
        <v>30</v>
      </c>
    </row>
    <row r="2" spans="1:10" x14ac:dyDescent="0.3">
      <c r="A2" t="s">
        <v>4</v>
      </c>
      <c r="B2" t="s">
        <v>31</v>
      </c>
      <c r="C2">
        <v>81</v>
      </c>
      <c r="D2">
        <v>16</v>
      </c>
      <c r="E2">
        <f>1/(C2/Sheet1!B$2)</f>
        <v>1</v>
      </c>
      <c r="F2">
        <f>1/(D2/Sheet1!C$2)</f>
        <v>1.375</v>
      </c>
      <c r="H2" t="s">
        <v>31</v>
      </c>
      <c r="I2">
        <f>SUM(E2,E8,E14,E20,E26,E32,E38,E44,E56,E50,E62,E74,E80,E86,E92,E98,E104,E110)/18</f>
        <v>1.0767195767195767</v>
      </c>
      <c r="J2">
        <f>SUM(F2,F8,F14,F20,F26,F32,F38,F44,F56,F50,F62,F74,F80,F86,F92,F98,F104,F110)/18</f>
        <v>2.6762606739601922</v>
      </c>
    </row>
    <row r="3" spans="1:10" x14ac:dyDescent="0.3">
      <c r="A3" t="s">
        <v>4</v>
      </c>
      <c r="B3" t="s">
        <v>32</v>
      </c>
      <c r="C3">
        <v>23</v>
      </c>
      <c r="D3">
        <v>22</v>
      </c>
      <c r="E3">
        <f>1/(C3/Sheet1!B$2)</f>
        <v>3.5217391304347827</v>
      </c>
      <c r="F3">
        <f>1/(D3/Sheet1!C$2)</f>
        <v>1</v>
      </c>
      <c r="H3" t="s">
        <v>32</v>
      </c>
      <c r="I3">
        <f>SUM(E3,E9,E15,E21,E27,E33,E45,E39,E51,E57,E63,E75,E81,E87,E93,E99,E105,E111)/18</f>
        <v>2.5318236023364262</v>
      </c>
      <c r="J3">
        <f>SUM(F3,F9,F15,F21,F27,F33,F45,F39,F51,F57,F63,F75,F81,F87,F93,F99,F105,F111)/18</f>
        <v>1</v>
      </c>
    </row>
    <row r="4" spans="1:10" x14ac:dyDescent="0.3">
      <c r="A4" t="s">
        <v>4</v>
      </c>
      <c r="B4" t="s">
        <v>33</v>
      </c>
      <c r="C4">
        <v>81</v>
      </c>
      <c r="D4">
        <v>16</v>
      </c>
      <c r="E4">
        <f>1/(C4/Sheet1!B$2)</f>
        <v>1</v>
      </c>
      <c r="F4">
        <f>1/(D4/Sheet1!C$2)</f>
        <v>1.375</v>
      </c>
      <c r="H4" t="s">
        <v>33</v>
      </c>
      <c r="I4">
        <f>SUM(E4,E10,E16,E22,E28,E34,E40,E46,E52,E58,E64,E76,E82,E88,E94,E100,E106,E112)/18</f>
        <v>1.0767195767195767</v>
      </c>
      <c r="J4">
        <f>SUM(F4,F10,F16,F22,F28,F34,F40,F46,F52,F58,F64,F76,F82,F88,F94,F100,F106,F112)/18</f>
        <v>2.6762606739601922</v>
      </c>
    </row>
    <row r="5" spans="1:10" x14ac:dyDescent="0.3">
      <c r="A5" t="s">
        <v>4</v>
      </c>
      <c r="B5" t="s">
        <v>36</v>
      </c>
      <c r="C5">
        <v>35</v>
      </c>
      <c r="D5">
        <v>16</v>
      </c>
      <c r="E5">
        <f>1/(C5/Sheet1!B$2)</f>
        <v>2.3142857142857145</v>
      </c>
      <c r="F5">
        <f>1/(D5/Sheet1!C$2)</f>
        <v>1.375</v>
      </c>
      <c r="H5" t="s">
        <v>36</v>
      </c>
      <c r="I5">
        <f>SUM(E5,E11,E17,E23,E29,E35,E41,E47,E53,E59,E65,E77,E83,E89,E95,E101,E107,E113)/18</f>
        <v>2.7771392087009268</v>
      </c>
      <c r="J5">
        <f>SUM(F5,F11,F17,F23,F29,F35,F41,F47,F53,F59,F65,F77,F83,F89,F95,F101,F107,F113)/18</f>
        <v>2.6762606739601922</v>
      </c>
    </row>
    <row r="6" spans="1:10" x14ac:dyDescent="0.3">
      <c r="A6" t="s">
        <v>4</v>
      </c>
      <c r="B6" t="s">
        <v>37</v>
      </c>
      <c r="C6">
        <v>42</v>
      </c>
      <c r="D6">
        <v>16</v>
      </c>
      <c r="E6">
        <f>1/(C6/Sheet1!B$2)</f>
        <v>1.9285714285714286</v>
      </c>
      <c r="F6">
        <f>1/(D6/Sheet1!C$2)</f>
        <v>1.375</v>
      </c>
      <c r="H6" t="s">
        <v>34</v>
      </c>
      <c r="I6">
        <f>SUM(E6,E12,E18,E24,E30,E36,E42,E48,E60,E54,E66,E78,E84,E90,E96,E102,E108,E114)/18</f>
        <v>2.0826483220836587</v>
      </c>
      <c r="J6">
        <f>SUM(F6,F12,F18,F24,F30,F36,F42,F48,F60,F54,F66,F78,F84,F90,F96,F102,F108,F114)/18</f>
        <v>2.6762606739601922</v>
      </c>
    </row>
    <row r="7" spans="1:10" x14ac:dyDescent="0.3">
      <c r="A7" t="s">
        <v>4</v>
      </c>
      <c r="B7" t="s">
        <v>35</v>
      </c>
      <c r="C7">
        <v>34</v>
      </c>
      <c r="D7">
        <v>16</v>
      </c>
      <c r="E7">
        <f>1/(C7/Sheet1!B$2)</f>
        <v>2.3823529411764706</v>
      </c>
      <c r="F7">
        <f>1/(D7/Sheet1!C$2)</f>
        <v>1.375</v>
      </c>
      <c r="H7" t="s">
        <v>35</v>
      </c>
      <c r="I7">
        <f>SUM(E7,E13,E19,E25,E31,E43,E37,E49,E55,E61,E67,E79,E85,E91,E97,E103,E109,E115)/18</f>
        <v>3.2068573247107284</v>
      </c>
      <c r="J7">
        <f>SUM(F7,F13,F19,F25,F31,F43,F37,F49,F55,F61,F67,F79,F85,F91,F97,F103,F109,F115)/18</f>
        <v>2.6723620384826092</v>
      </c>
    </row>
    <row r="8" spans="1:10" x14ac:dyDescent="0.3">
      <c r="A8" t="s">
        <v>5</v>
      </c>
      <c r="B8" t="s">
        <v>31</v>
      </c>
      <c r="C8">
        <v>269</v>
      </c>
      <c r="D8">
        <v>68</v>
      </c>
      <c r="E8">
        <f>1/(C8/Sheet1!B$3)</f>
        <v>1</v>
      </c>
      <c r="F8">
        <f>1/(D8/Sheet1!C$3)</f>
        <v>1.9117647058823528</v>
      </c>
    </row>
    <row r="9" spans="1:10" x14ac:dyDescent="0.3">
      <c r="A9" t="s">
        <v>5</v>
      </c>
      <c r="B9" t="s">
        <v>32</v>
      </c>
      <c r="C9">
        <v>146</v>
      </c>
      <c r="D9">
        <v>130</v>
      </c>
      <c r="E9">
        <f>1/(C9/Sheet1!B$3)</f>
        <v>1.8424657534246576</v>
      </c>
      <c r="F9">
        <f>1/(D9/Sheet1!C$3)</f>
        <v>1</v>
      </c>
    </row>
    <row r="10" spans="1:10" x14ac:dyDescent="0.3">
      <c r="A10" t="s">
        <v>5</v>
      </c>
      <c r="B10" t="s">
        <v>33</v>
      </c>
      <c r="C10">
        <v>269</v>
      </c>
      <c r="D10">
        <v>68</v>
      </c>
      <c r="E10">
        <f>1/(C10/Sheet1!B$3)</f>
        <v>1</v>
      </c>
      <c r="F10">
        <f>1/(D10/Sheet1!C$3)</f>
        <v>1.9117647058823528</v>
      </c>
    </row>
    <row r="11" spans="1:10" x14ac:dyDescent="0.3">
      <c r="A11" t="s">
        <v>5</v>
      </c>
      <c r="B11" t="s">
        <v>36</v>
      </c>
      <c r="C11">
        <v>221</v>
      </c>
      <c r="D11">
        <v>68</v>
      </c>
      <c r="E11">
        <f>1/(C11/Sheet1!B$3)</f>
        <v>1.2171945701357467</v>
      </c>
      <c r="F11">
        <f>1/(D11/Sheet1!C$3)</f>
        <v>1.9117647058823528</v>
      </c>
    </row>
    <row r="12" spans="1:10" x14ac:dyDescent="0.3">
      <c r="A12" t="s">
        <v>5</v>
      </c>
      <c r="B12" t="s">
        <v>37</v>
      </c>
      <c r="C12">
        <v>184</v>
      </c>
      <c r="D12">
        <v>68</v>
      </c>
      <c r="E12">
        <f>1/(C12/Sheet1!B$3)</f>
        <v>1.4619565217391304</v>
      </c>
      <c r="F12">
        <f>1/(D12/Sheet1!C$3)</f>
        <v>1.9117647058823528</v>
      </c>
    </row>
    <row r="13" spans="1:10" x14ac:dyDescent="0.3">
      <c r="A13" t="s">
        <v>5</v>
      </c>
      <c r="B13" t="s">
        <v>35</v>
      </c>
      <c r="C13">
        <v>183</v>
      </c>
      <c r="D13">
        <v>68</v>
      </c>
      <c r="E13">
        <f>1/(C13/Sheet1!B$3)</f>
        <v>1.4699453551912569</v>
      </c>
      <c r="F13">
        <f>1/(D13/Sheet1!C$3)</f>
        <v>1.9117647058823528</v>
      </c>
    </row>
    <row r="14" spans="1:10" x14ac:dyDescent="0.3">
      <c r="A14" t="s">
        <v>6</v>
      </c>
      <c r="B14" t="s">
        <v>31</v>
      </c>
      <c r="C14">
        <v>63</v>
      </c>
      <c r="D14">
        <v>9</v>
      </c>
      <c r="E14">
        <f>1/(C14/Sheet1!B$4)</f>
        <v>2.2380952380952381</v>
      </c>
      <c r="F14">
        <f>1/(D14/Sheet1!C$4)</f>
        <v>15.666666666666668</v>
      </c>
    </row>
    <row r="15" spans="1:10" x14ac:dyDescent="0.3">
      <c r="A15" t="s">
        <v>6</v>
      </c>
      <c r="B15" t="s">
        <v>32</v>
      </c>
      <c r="C15">
        <v>141</v>
      </c>
      <c r="D15">
        <v>141</v>
      </c>
      <c r="E15">
        <f>1/(C15/Sheet1!B$4)</f>
        <v>1</v>
      </c>
      <c r="F15">
        <f>1/(D15/Sheet1!C$4)</f>
        <v>1</v>
      </c>
    </row>
    <row r="16" spans="1:10" x14ac:dyDescent="0.3">
      <c r="A16" t="s">
        <v>6</v>
      </c>
      <c r="B16" t="s">
        <v>33</v>
      </c>
      <c r="C16">
        <v>63</v>
      </c>
      <c r="D16">
        <v>9</v>
      </c>
      <c r="E16">
        <f>1/(C16/Sheet1!B$4)</f>
        <v>2.2380952380952381</v>
      </c>
      <c r="F16">
        <f>1/(D16/Sheet1!C$4)</f>
        <v>15.666666666666668</v>
      </c>
    </row>
    <row r="17" spans="1:6" x14ac:dyDescent="0.3">
      <c r="A17" t="s">
        <v>6</v>
      </c>
      <c r="B17" t="s">
        <v>36</v>
      </c>
      <c r="C17">
        <v>27</v>
      </c>
      <c r="D17">
        <v>9</v>
      </c>
      <c r="E17">
        <f>1/(C17/Sheet1!B$4)</f>
        <v>5.2222222222222223</v>
      </c>
      <c r="F17">
        <f>1/(D17/Sheet1!C$4)</f>
        <v>15.666666666666668</v>
      </c>
    </row>
    <row r="18" spans="1:6" x14ac:dyDescent="0.3">
      <c r="A18" t="s">
        <v>6</v>
      </c>
      <c r="B18" t="s">
        <v>37</v>
      </c>
      <c r="C18">
        <v>27</v>
      </c>
      <c r="D18">
        <v>9</v>
      </c>
      <c r="E18">
        <f>1/(C18/Sheet1!B$4)</f>
        <v>5.2222222222222223</v>
      </c>
      <c r="F18">
        <f>1/(D18/Sheet1!C$4)</f>
        <v>15.666666666666668</v>
      </c>
    </row>
    <row r="19" spans="1:6" x14ac:dyDescent="0.3">
      <c r="A19" t="s">
        <v>6</v>
      </c>
      <c r="B19" t="s">
        <v>35</v>
      </c>
      <c r="C19">
        <v>17</v>
      </c>
      <c r="D19">
        <v>9</v>
      </c>
      <c r="E19">
        <f>1/(C19/Sheet1!B$4)</f>
        <v>8.2941176470588243</v>
      </c>
      <c r="F19">
        <f>1/(D19/Sheet1!C$4)</f>
        <v>15.666666666666668</v>
      </c>
    </row>
    <row r="20" spans="1:6" x14ac:dyDescent="0.3">
      <c r="A20" t="s">
        <v>7</v>
      </c>
      <c r="B20" t="s">
        <v>31</v>
      </c>
      <c r="C20">
        <v>92</v>
      </c>
      <c r="D20">
        <v>19</v>
      </c>
      <c r="E20">
        <f>1/(C20/Sheet1!B$5)</f>
        <v>1</v>
      </c>
      <c r="F20">
        <f>1/(D20/Sheet1!C$5)</f>
        <v>2.5789473684210527</v>
      </c>
    </row>
    <row r="21" spans="1:6" x14ac:dyDescent="0.3">
      <c r="A21" t="s">
        <v>7</v>
      </c>
      <c r="B21" t="s">
        <v>32</v>
      </c>
      <c r="C21">
        <v>59</v>
      </c>
      <c r="D21">
        <v>49</v>
      </c>
      <c r="E21">
        <f>1/(C21/Sheet1!B$5)</f>
        <v>1.5593220338983051</v>
      </c>
      <c r="F21">
        <f>1/(D21/Sheet1!C$5)</f>
        <v>1</v>
      </c>
    </row>
    <row r="22" spans="1:6" x14ac:dyDescent="0.3">
      <c r="A22" t="s">
        <v>7</v>
      </c>
      <c r="B22" t="s">
        <v>33</v>
      </c>
      <c r="C22">
        <v>92</v>
      </c>
      <c r="D22">
        <v>19</v>
      </c>
      <c r="E22">
        <f>1/(C22/Sheet1!B$5)</f>
        <v>1</v>
      </c>
      <c r="F22">
        <f>1/(D22/Sheet1!C$5)</f>
        <v>2.5789473684210527</v>
      </c>
    </row>
    <row r="23" spans="1:6" x14ac:dyDescent="0.3">
      <c r="A23" t="s">
        <v>7</v>
      </c>
      <c r="B23" t="s">
        <v>36</v>
      </c>
      <c r="C23">
        <v>53</v>
      </c>
      <c r="D23">
        <v>19</v>
      </c>
      <c r="E23">
        <f>1/(C23/Sheet1!B$5)</f>
        <v>1.7358490566037736</v>
      </c>
      <c r="F23">
        <f>1/(D23/Sheet1!C$5)</f>
        <v>2.5789473684210527</v>
      </c>
    </row>
    <row r="24" spans="1:6" x14ac:dyDescent="0.3">
      <c r="A24" t="s">
        <v>7</v>
      </c>
      <c r="B24" t="s">
        <v>37</v>
      </c>
      <c r="C24">
        <v>49</v>
      </c>
      <c r="D24">
        <v>19</v>
      </c>
      <c r="E24">
        <f>1/(C24/Sheet1!B$5)</f>
        <v>1.8775510204081631</v>
      </c>
      <c r="F24">
        <f>1/(D24/Sheet1!C$5)</f>
        <v>2.5789473684210527</v>
      </c>
    </row>
    <row r="25" spans="1:6" x14ac:dyDescent="0.3">
      <c r="A25" t="s">
        <v>7</v>
      </c>
      <c r="B25" t="s">
        <v>35</v>
      </c>
      <c r="C25">
        <v>42</v>
      </c>
      <c r="D25">
        <v>19</v>
      </c>
      <c r="E25">
        <f>1/(C25/Sheet1!B$5)</f>
        <v>2.1904761904761907</v>
      </c>
      <c r="F25">
        <f>1/(D25/Sheet1!C$5)</f>
        <v>2.5789473684210527</v>
      </c>
    </row>
    <row r="26" spans="1:6" x14ac:dyDescent="0.3">
      <c r="A26" t="s">
        <v>8</v>
      </c>
      <c r="B26" t="s">
        <v>31</v>
      </c>
      <c r="C26">
        <v>620</v>
      </c>
      <c r="D26">
        <v>210</v>
      </c>
      <c r="E26">
        <f>1/(C26/Sheet1!B$6)</f>
        <v>1</v>
      </c>
      <c r="F26">
        <f>1/(D26/Sheet1!C$6)</f>
        <v>1</v>
      </c>
    </row>
    <row r="27" spans="1:6" x14ac:dyDescent="0.3">
      <c r="A27" t="s">
        <v>8</v>
      </c>
      <c r="B27" t="s">
        <v>32</v>
      </c>
      <c r="C27">
        <v>390</v>
      </c>
      <c r="D27">
        <v>210</v>
      </c>
      <c r="E27">
        <f>1/(C27/Sheet1!B$6)</f>
        <v>1.5897435897435896</v>
      </c>
      <c r="F27">
        <f>1/(D27/Sheet1!C$6)</f>
        <v>1</v>
      </c>
    </row>
    <row r="28" spans="1:6" x14ac:dyDescent="0.3">
      <c r="A28" t="s">
        <v>8</v>
      </c>
      <c r="B28" t="s">
        <v>33</v>
      </c>
      <c r="C28">
        <v>620</v>
      </c>
      <c r="D28">
        <v>210</v>
      </c>
      <c r="E28">
        <f>1/(C28/Sheet1!B$6)</f>
        <v>1</v>
      </c>
      <c r="F28">
        <f>1/(D28/Sheet1!C$6)</f>
        <v>1</v>
      </c>
    </row>
    <row r="29" spans="1:6" x14ac:dyDescent="0.3">
      <c r="A29" t="s">
        <v>8</v>
      </c>
      <c r="B29" t="s">
        <v>36</v>
      </c>
      <c r="C29">
        <v>549</v>
      </c>
      <c r="D29">
        <v>210</v>
      </c>
      <c r="E29">
        <f>1/(C29/Sheet1!B$6)</f>
        <v>1.1293260473588342</v>
      </c>
      <c r="F29">
        <f>1/(D29/Sheet1!C$6)</f>
        <v>1</v>
      </c>
    </row>
    <row r="30" spans="1:6" x14ac:dyDescent="0.3">
      <c r="A30" t="s">
        <v>8</v>
      </c>
      <c r="B30" t="s">
        <v>37</v>
      </c>
      <c r="C30">
        <v>605</v>
      </c>
      <c r="D30">
        <v>210</v>
      </c>
      <c r="E30">
        <f>1/(C30/Sheet1!B$6)</f>
        <v>1.024793388429752</v>
      </c>
      <c r="F30">
        <f>1/(D30/Sheet1!C$6)</f>
        <v>1</v>
      </c>
    </row>
    <row r="31" spans="1:6" x14ac:dyDescent="0.3">
      <c r="A31" t="s">
        <v>8</v>
      </c>
      <c r="B31" t="s">
        <v>35</v>
      </c>
      <c r="C31">
        <v>605</v>
      </c>
      <c r="D31">
        <v>210</v>
      </c>
      <c r="E31">
        <f>1/(C31/Sheet1!B$6)</f>
        <v>1.024793388429752</v>
      </c>
      <c r="F31">
        <f>1/(D31/Sheet1!C$6)</f>
        <v>1</v>
      </c>
    </row>
    <row r="32" spans="1:6" x14ac:dyDescent="0.3">
      <c r="A32" t="s">
        <v>9</v>
      </c>
      <c r="B32" t="s">
        <v>31</v>
      </c>
      <c r="C32">
        <v>170</v>
      </c>
      <c r="D32">
        <v>13</v>
      </c>
      <c r="E32">
        <f>1/(C32/Sheet1!B$7)</f>
        <v>1</v>
      </c>
      <c r="F32">
        <f>1/(D32/Sheet1!C$7)</f>
        <v>6.5384615384615383</v>
      </c>
    </row>
    <row r="33" spans="1:6" x14ac:dyDescent="0.3">
      <c r="A33" t="s">
        <v>9</v>
      </c>
      <c r="B33" t="s">
        <v>32</v>
      </c>
      <c r="C33">
        <v>85</v>
      </c>
      <c r="D33">
        <v>85</v>
      </c>
      <c r="E33">
        <f>1/(C33/Sheet1!B$7)</f>
        <v>2</v>
      </c>
      <c r="F33">
        <f>1/(D33/Sheet1!C$7)</f>
        <v>1</v>
      </c>
    </row>
    <row r="34" spans="1:6" x14ac:dyDescent="0.3">
      <c r="A34" t="s">
        <v>9</v>
      </c>
      <c r="B34" t="s">
        <v>33</v>
      </c>
      <c r="C34">
        <v>170</v>
      </c>
      <c r="D34">
        <v>13</v>
      </c>
      <c r="E34">
        <f>1/(C34/Sheet1!B$7)</f>
        <v>1</v>
      </c>
      <c r="F34">
        <f>1/(D34/Sheet1!C$7)</f>
        <v>6.5384615384615383</v>
      </c>
    </row>
    <row r="35" spans="1:6" x14ac:dyDescent="0.3">
      <c r="A35" t="s">
        <v>9</v>
      </c>
      <c r="B35" t="s">
        <v>36</v>
      </c>
      <c r="C35">
        <v>49</v>
      </c>
      <c r="D35">
        <v>13</v>
      </c>
      <c r="E35">
        <f>1/(C35/Sheet1!B$7)</f>
        <v>3.4693877551020411</v>
      </c>
      <c r="F35">
        <f>1/(D35/Sheet1!C$7)</f>
        <v>6.5384615384615383</v>
      </c>
    </row>
    <row r="36" spans="1:6" x14ac:dyDescent="0.3">
      <c r="A36" t="s">
        <v>9</v>
      </c>
      <c r="B36" t="s">
        <v>37</v>
      </c>
      <c r="C36">
        <v>84</v>
      </c>
      <c r="D36">
        <v>13</v>
      </c>
      <c r="E36">
        <f>1/(C36/Sheet1!B$7)</f>
        <v>2.0238095238095237</v>
      </c>
      <c r="F36">
        <f>1/(D36/Sheet1!C$7)</f>
        <v>6.5384615384615383</v>
      </c>
    </row>
    <row r="37" spans="1:6" x14ac:dyDescent="0.3">
      <c r="A37" t="s">
        <v>9</v>
      </c>
      <c r="B37" t="s">
        <v>35</v>
      </c>
      <c r="C37">
        <v>27</v>
      </c>
      <c r="D37">
        <v>13</v>
      </c>
      <c r="E37">
        <f>1/(C37/Sheet1!B$7)</f>
        <v>6.2962962962962967</v>
      </c>
      <c r="F37">
        <f>1/(D37/Sheet1!C$7)</f>
        <v>6.5384615384615383</v>
      </c>
    </row>
    <row r="38" spans="1:6" x14ac:dyDescent="0.3">
      <c r="A38" t="s">
        <v>10</v>
      </c>
      <c r="B38" t="s">
        <v>31</v>
      </c>
      <c r="C38">
        <v>682</v>
      </c>
      <c r="D38">
        <v>54</v>
      </c>
      <c r="E38">
        <f>1/(C38/Sheet1!B$8)</f>
        <v>1</v>
      </c>
      <c r="F38">
        <f>1/(D38/Sheet1!C$8)</f>
        <v>5.518518518518519</v>
      </c>
    </row>
    <row r="39" spans="1:6" x14ac:dyDescent="0.3">
      <c r="A39" t="s">
        <v>10</v>
      </c>
      <c r="B39" t="s">
        <v>32</v>
      </c>
      <c r="C39">
        <v>576</v>
      </c>
      <c r="D39">
        <v>298</v>
      </c>
      <c r="E39">
        <f>1/(C39/Sheet1!B$8)</f>
        <v>1.1840277777777777</v>
      </c>
      <c r="F39">
        <f>1/(D39/Sheet1!C$8)</f>
        <v>1</v>
      </c>
    </row>
    <row r="40" spans="1:6" x14ac:dyDescent="0.3">
      <c r="A40" t="s">
        <v>10</v>
      </c>
      <c r="B40" t="s">
        <v>33</v>
      </c>
      <c r="C40">
        <v>682</v>
      </c>
      <c r="D40">
        <v>54</v>
      </c>
      <c r="E40">
        <f>1/(C40/Sheet1!B$8)</f>
        <v>1</v>
      </c>
      <c r="F40">
        <f>1/(D40/Sheet1!C$8)</f>
        <v>5.518518518518519</v>
      </c>
    </row>
    <row r="41" spans="1:6" x14ac:dyDescent="0.3">
      <c r="A41" t="s">
        <v>10</v>
      </c>
      <c r="B41" t="s">
        <v>36</v>
      </c>
      <c r="C41">
        <v>535</v>
      </c>
      <c r="D41">
        <v>54</v>
      </c>
      <c r="E41">
        <f>1/(C41/Sheet1!B$8)</f>
        <v>1.2747663551401869</v>
      </c>
      <c r="F41">
        <f>1/(D41/Sheet1!C$8)</f>
        <v>5.518518518518519</v>
      </c>
    </row>
    <row r="42" spans="1:6" x14ac:dyDescent="0.3">
      <c r="A42" t="s">
        <v>10</v>
      </c>
      <c r="B42" t="s">
        <v>37</v>
      </c>
      <c r="C42">
        <v>443</v>
      </c>
      <c r="D42">
        <v>54</v>
      </c>
      <c r="E42">
        <f>1/(C42/Sheet1!B$8)</f>
        <v>1.5395033860045146</v>
      </c>
      <c r="F42">
        <f>1/(D42/Sheet1!C$8)</f>
        <v>5.518518518518519</v>
      </c>
    </row>
    <row r="43" spans="1:6" x14ac:dyDescent="0.3">
      <c r="A43" t="s">
        <v>10</v>
      </c>
      <c r="B43" t="s">
        <v>35</v>
      </c>
      <c r="C43">
        <v>245</v>
      </c>
      <c r="D43">
        <v>54</v>
      </c>
      <c r="E43">
        <f>1/(C43/Sheet1!B$8)</f>
        <v>2.7836734693877552</v>
      </c>
      <c r="F43">
        <f>1/(D43/Sheet1!C$8)</f>
        <v>5.518518518518519</v>
      </c>
    </row>
    <row r="44" spans="1:6" x14ac:dyDescent="0.3">
      <c r="A44" t="s">
        <v>11</v>
      </c>
      <c r="B44" t="s">
        <v>31</v>
      </c>
      <c r="C44">
        <v>15</v>
      </c>
      <c r="D44">
        <v>8</v>
      </c>
      <c r="E44">
        <f>1/(C44/Sheet1!B$9)</f>
        <v>1</v>
      </c>
      <c r="F44">
        <f>1/(D44/Sheet1!C$9)</f>
        <v>1.25</v>
      </c>
    </row>
    <row r="45" spans="1:6" x14ac:dyDescent="0.3">
      <c r="A45" t="s">
        <v>11</v>
      </c>
      <c r="B45" t="s">
        <v>32</v>
      </c>
      <c r="C45">
        <v>15</v>
      </c>
      <c r="D45">
        <v>10</v>
      </c>
      <c r="E45">
        <f>1/(C45/Sheet1!B$9)</f>
        <v>1</v>
      </c>
      <c r="F45">
        <f>1/(D45/Sheet1!C$9)</f>
        <v>1</v>
      </c>
    </row>
    <row r="46" spans="1:6" x14ac:dyDescent="0.3">
      <c r="A46" t="s">
        <v>11</v>
      </c>
      <c r="B46" t="s">
        <v>33</v>
      </c>
      <c r="C46">
        <v>15</v>
      </c>
      <c r="D46">
        <v>8</v>
      </c>
      <c r="E46">
        <f>1/(C46/Sheet1!B$9)</f>
        <v>1</v>
      </c>
      <c r="F46">
        <f>1/(D46/Sheet1!C$9)</f>
        <v>1.25</v>
      </c>
    </row>
    <row r="47" spans="1:6" x14ac:dyDescent="0.3">
      <c r="A47" t="s">
        <v>11</v>
      </c>
      <c r="B47" t="s">
        <v>36</v>
      </c>
      <c r="C47">
        <v>14</v>
      </c>
      <c r="D47">
        <v>8</v>
      </c>
      <c r="E47">
        <f>1/(C47/Sheet1!B$9)</f>
        <v>1.0714285714285714</v>
      </c>
      <c r="F47">
        <f>1/(D47/Sheet1!C$9)</f>
        <v>1.25</v>
      </c>
    </row>
    <row r="48" spans="1:6" x14ac:dyDescent="0.3">
      <c r="A48" t="s">
        <v>11</v>
      </c>
      <c r="B48" t="s">
        <v>37</v>
      </c>
      <c r="C48">
        <v>11</v>
      </c>
      <c r="D48">
        <v>8</v>
      </c>
      <c r="E48">
        <f>1/(C48/Sheet1!B$9)</f>
        <v>1.3636363636363638</v>
      </c>
      <c r="F48">
        <f>1/(D48/Sheet1!C$9)</f>
        <v>1.25</v>
      </c>
    </row>
    <row r="49" spans="1:6" x14ac:dyDescent="0.3">
      <c r="A49" t="s">
        <v>11</v>
      </c>
      <c r="B49" t="s">
        <v>35</v>
      </c>
      <c r="C49">
        <v>12</v>
      </c>
      <c r="D49">
        <v>8</v>
      </c>
      <c r="E49">
        <f>1/(C49/Sheet1!B$9)</f>
        <v>1.25</v>
      </c>
      <c r="F49">
        <f>1/(D49/Sheet1!C$9)</f>
        <v>1.25</v>
      </c>
    </row>
    <row r="50" spans="1:6" x14ac:dyDescent="0.3">
      <c r="A50" t="s">
        <v>12</v>
      </c>
      <c r="B50" t="s">
        <v>31</v>
      </c>
      <c r="C50">
        <v>279</v>
      </c>
      <c r="D50">
        <v>72</v>
      </c>
      <c r="E50">
        <f>1/(C50/Sheet1!B$10)</f>
        <v>1</v>
      </c>
      <c r="F50">
        <f>1/(D50/Sheet1!C$10)</f>
        <v>1.3333333333333333</v>
      </c>
    </row>
    <row r="51" spans="1:6" x14ac:dyDescent="0.3">
      <c r="A51" t="s">
        <v>12</v>
      </c>
      <c r="B51" t="s">
        <v>32</v>
      </c>
      <c r="C51">
        <v>96</v>
      </c>
      <c r="D51">
        <v>96</v>
      </c>
      <c r="E51">
        <f>1/(C51/Sheet1!B$10)</f>
        <v>2.9062499999999996</v>
      </c>
      <c r="F51">
        <f>1/(D51/Sheet1!C$10)</f>
        <v>1</v>
      </c>
    </row>
    <row r="52" spans="1:6" x14ac:dyDescent="0.3">
      <c r="A52" t="s">
        <v>12</v>
      </c>
      <c r="B52" t="s">
        <v>33</v>
      </c>
      <c r="C52">
        <v>279</v>
      </c>
      <c r="D52">
        <v>72</v>
      </c>
      <c r="E52">
        <f>1/(C52/Sheet1!B$10)</f>
        <v>1</v>
      </c>
      <c r="F52">
        <f>1/(D52/Sheet1!C$10)</f>
        <v>1.3333333333333333</v>
      </c>
    </row>
    <row r="53" spans="1:6" x14ac:dyDescent="0.3">
      <c r="A53" t="s">
        <v>12</v>
      </c>
      <c r="B53" t="s">
        <v>36</v>
      </c>
      <c r="C53">
        <v>238</v>
      </c>
      <c r="D53">
        <v>72</v>
      </c>
      <c r="E53">
        <f>1/(C53/Sheet1!B$10)</f>
        <v>1.1722689075630253</v>
      </c>
      <c r="F53">
        <f>1/(D53/Sheet1!C$10)</f>
        <v>1.3333333333333333</v>
      </c>
    </row>
    <row r="54" spans="1:6" x14ac:dyDescent="0.3">
      <c r="A54" t="s">
        <v>12</v>
      </c>
      <c r="B54" t="s">
        <v>37</v>
      </c>
      <c r="C54">
        <v>252</v>
      </c>
      <c r="D54">
        <v>72</v>
      </c>
      <c r="E54">
        <f>1/(C54/Sheet1!B$10)</f>
        <v>1.1071428571428572</v>
      </c>
      <c r="F54">
        <f>1/(D54/Sheet1!C$10)</f>
        <v>1.3333333333333333</v>
      </c>
    </row>
    <row r="55" spans="1:6" x14ac:dyDescent="0.3">
      <c r="A55" t="s">
        <v>12</v>
      </c>
      <c r="B55" t="s">
        <v>35</v>
      </c>
      <c r="C55">
        <v>252</v>
      </c>
      <c r="D55">
        <v>76</v>
      </c>
      <c r="E55">
        <f>1/(C55/Sheet1!B$10)</f>
        <v>1.1071428571428572</v>
      </c>
      <c r="F55">
        <f>1/(D55/Sheet1!C$10)</f>
        <v>1.2631578947368423</v>
      </c>
    </row>
    <row r="56" spans="1:6" x14ac:dyDescent="0.3">
      <c r="A56" t="s">
        <v>13</v>
      </c>
      <c r="B56" t="s">
        <v>31</v>
      </c>
      <c r="C56">
        <v>69</v>
      </c>
      <c r="D56">
        <v>12</v>
      </c>
      <c r="E56">
        <f>1/(C56/Sheet1!B$11)</f>
        <v>1</v>
      </c>
      <c r="F56">
        <f>1/(D56/Sheet1!C$11)</f>
        <v>1.3333333333333333</v>
      </c>
    </row>
    <row r="57" spans="1:6" x14ac:dyDescent="0.3">
      <c r="A57" t="s">
        <v>13</v>
      </c>
      <c r="B57" t="s">
        <v>32</v>
      </c>
      <c r="C57">
        <v>16</v>
      </c>
      <c r="D57">
        <v>16</v>
      </c>
      <c r="E57">
        <f>1/(C57/Sheet1!B$11)</f>
        <v>4.3125</v>
      </c>
      <c r="F57">
        <f>1/(D57/Sheet1!C$11)</f>
        <v>1</v>
      </c>
    </row>
    <row r="58" spans="1:6" x14ac:dyDescent="0.3">
      <c r="A58" t="s">
        <v>13</v>
      </c>
      <c r="B58" t="s">
        <v>33</v>
      </c>
      <c r="C58">
        <v>69</v>
      </c>
      <c r="D58">
        <v>12</v>
      </c>
      <c r="E58">
        <f>1/(C58/Sheet1!B$11)</f>
        <v>1</v>
      </c>
      <c r="F58">
        <f>1/(D58/Sheet1!C$11)</f>
        <v>1.3333333333333333</v>
      </c>
    </row>
    <row r="59" spans="1:6" x14ac:dyDescent="0.3">
      <c r="A59" t="s">
        <v>13</v>
      </c>
      <c r="B59" t="s">
        <v>36</v>
      </c>
      <c r="C59">
        <v>15</v>
      </c>
      <c r="D59">
        <v>12</v>
      </c>
      <c r="E59">
        <f>1/(C59/Sheet1!B$11)</f>
        <v>4.6000000000000005</v>
      </c>
      <c r="F59">
        <f>1/(D59/Sheet1!C$11)</f>
        <v>1.3333333333333333</v>
      </c>
    </row>
    <row r="60" spans="1:6" x14ac:dyDescent="0.3">
      <c r="A60" t="s">
        <v>13</v>
      </c>
      <c r="B60" t="s">
        <v>37</v>
      </c>
      <c r="C60">
        <v>21</v>
      </c>
      <c r="D60">
        <v>12</v>
      </c>
      <c r="E60">
        <f>1/(C60/Sheet1!B$11)</f>
        <v>3.2857142857142856</v>
      </c>
      <c r="F60">
        <f>1/(D60/Sheet1!C$11)</f>
        <v>1.3333333333333333</v>
      </c>
    </row>
    <row r="61" spans="1:6" x14ac:dyDescent="0.3">
      <c r="A61" t="s">
        <v>13</v>
      </c>
      <c r="B61" t="s">
        <v>35</v>
      </c>
      <c r="C61">
        <v>15</v>
      </c>
      <c r="D61">
        <v>12</v>
      </c>
      <c r="E61">
        <f>1/(C61/Sheet1!B$11)</f>
        <v>4.6000000000000005</v>
      </c>
      <c r="F61">
        <f>1/(D61/Sheet1!C$11)</f>
        <v>1.3333333333333333</v>
      </c>
    </row>
    <row r="62" spans="1:6" x14ac:dyDescent="0.3">
      <c r="A62" t="s">
        <v>14</v>
      </c>
      <c r="B62" t="s">
        <v>31</v>
      </c>
      <c r="C62">
        <v>58</v>
      </c>
      <c r="D62">
        <v>13</v>
      </c>
      <c r="E62">
        <f>1/(C62/Sheet1!B$12)</f>
        <v>1</v>
      </c>
      <c r="F62">
        <f>1/(D62/Sheet1!C$12)</f>
        <v>1</v>
      </c>
    </row>
    <row r="63" spans="1:6" x14ac:dyDescent="0.3">
      <c r="A63" t="s">
        <v>14</v>
      </c>
      <c r="B63" t="s">
        <v>32</v>
      </c>
      <c r="C63">
        <v>13</v>
      </c>
      <c r="D63">
        <v>13</v>
      </c>
      <c r="E63">
        <f>1/(C63/Sheet1!B$12)</f>
        <v>4.4615384615384617</v>
      </c>
      <c r="F63">
        <f>1/(D63/Sheet1!C$12)</f>
        <v>1</v>
      </c>
    </row>
    <row r="64" spans="1:6" x14ac:dyDescent="0.3">
      <c r="A64" t="s">
        <v>14</v>
      </c>
      <c r="B64" t="s">
        <v>33</v>
      </c>
      <c r="C64">
        <v>58</v>
      </c>
      <c r="D64">
        <v>13</v>
      </c>
      <c r="E64">
        <f>1/(C64/Sheet1!B$12)</f>
        <v>1</v>
      </c>
      <c r="F64">
        <f>1/(D64/Sheet1!C$12)</f>
        <v>1</v>
      </c>
    </row>
    <row r="65" spans="1:6" x14ac:dyDescent="0.3">
      <c r="A65" t="s">
        <v>14</v>
      </c>
      <c r="B65" t="s">
        <v>36</v>
      </c>
      <c r="C65">
        <v>13</v>
      </c>
      <c r="D65">
        <v>13</v>
      </c>
      <c r="E65">
        <f>1/(C65/Sheet1!B$12)</f>
        <v>4.4615384615384617</v>
      </c>
      <c r="F65">
        <f>1/(D65/Sheet1!C$12)</f>
        <v>1</v>
      </c>
    </row>
    <row r="66" spans="1:6" x14ac:dyDescent="0.3">
      <c r="A66" t="s">
        <v>14</v>
      </c>
      <c r="B66" t="s">
        <v>37</v>
      </c>
      <c r="C66">
        <v>34</v>
      </c>
      <c r="D66">
        <v>13</v>
      </c>
      <c r="E66">
        <f>1/(C66/Sheet1!B$12)</f>
        <v>1.7058823529411766</v>
      </c>
      <c r="F66">
        <f>1/(D66/Sheet1!C$12)</f>
        <v>1</v>
      </c>
    </row>
    <row r="67" spans="1:6" x14ac:dyDescent="0.3">
      <c r="A67" t="s">
        <v>14</v>
      </c>
      <c r="B67" t="s">
        <v>35</v>
      </c>
      <c r="C67">
        <v>13</v>
      </c>
      <c r="D67">
        <v>13</v>
      </c>
      <c r="E67">
        <f>1/(C67/Sheet1!B$12)</f>
        <v>4.4615384615384617</v>
      </c>
      <c r="F67">
        <f>1/(D67/Sheet1!C$12)</f>
        <v>1</v>
      </c>
    </row>
    <row r="68" spans="1:6" x14ac:dyDescent="0.3">
      <c r="A68" t="s">
        <v>15</v>
      </c>
      <c r="B68" t="s">
        <v>31</v>
      </c>
      <c r="C68">
        <v>0</v>
      </c>
      <c r="D68">
        <v>0</v>
      </c>
      <c r="E68" t="s">
        <v>27</v>
      </c>
      <c r="F68" t="s">
        <v>27</v>
      </c>
    </row>
    <row r="69" spans="1:6" x14ac:dyDescent="0.3">
      <c r="A69" t="s">
        <v>15</v>
      </c>
      <c r="B69" t="s">
        <v>32</v>
      </c>
      <c r="C69">
        <v>0</v>
      </c>
      <c r="D69">
        <v>0</v>
      </c>
      <c r="E69" t="s">
        <v>27</v>
      </c>
      <c r="F69" t="s">
        <v>27</v>
      </c>
    </row>
    <row r="70" spans="1:6" x14ac:dyDescent="0.3">
      <c r="A70" t="s">
        <v>15</v>
      </c>
      <c r="B70" t="s">
        <v>33</v>
      </c>
      <c r="C70">
        <v>0</v>
      </c>
      <c r="D70">
        <v>0</v>
      </c>
      <c r="E70" t="s">
        <v>27</v>
      </c>
      <c r="F70" t="s">
        <v>27</v>
      </c>
    </row>
    <row r="71" spans="1:6" x14ac:dyDescent="0.3">
      <c r="A71" t="s">
        <v>15</v>
      </c>
      <c r="B71" t="s">
        <v>36</v>
      </c>
      <c r="C71">
        <v>0</v>
      </c>
      <c r="D71">
        <v>0</v>
      </c>
      <c r="E71" t="s">
        <v>27</v>
      </c>
      <c r="F71" t="s">
        <v>27</v>
      </c>
    </row>
    <row r="72" spans="1:6" x14ac:dyDescent="0.3">
      <c r="A72" t="s">
        <v>15</v>
      </c>
      <c r="B72" t="s">
        <v>37</v>
      </c>
      <c r="C72">
        <v>2</v>
      </c>
      <c r="D72">
        <v>2</v>
      </c>
      <c r="E72" t="s">
        <v>27</v>
      </c>
      <c r="F72" t="s">
        <v>27</v>
      </c>
    </row>
    <row r="73" spans="1:6" x14ac:dyDescent="0.3">
      <c r="A73" t="s">
        <v>15</v>
      </c>
      <c r="B73" t="s">
        <v>35</v>
      </c>
      <c r="C73">
        <v>2</v>
      </c>
      <c r="D73">
        <v>2</v>
      </c>
      <c r="E73" t="s">
        <v>27</v>
      </c>
      <c r="F73" t="s">
        <v>27</v>
      </c>
    </row>
    <row r="74" spans="1:6" x14ac:dyDescent="0.3">
      <c r="A74" t="s">
        <v>16</v>
      </c>
      <c r="B74" t="s">
        <v>31</v>
      </c>
      <c r="C74">
        <v>8</v>
      </c>
      <c r="D74">
        <v>3</v>
      </c>
      <c r="E74">
        <f>1/(C74/Sheet1!B$14)</f>
        <v>1</v>
      </c>
      <c r="F74">
        <f>1/(D74/Sheet1!C$14)</f>
        <v>1</v>
      </c>
    </row>
    <row r="75" spans="1:6" x14ac:dyDescent="0.3">
      <c r="A75" t="s">
        <v>16</v>
      </c>
      <c r="B75" t="s">
        <v>32</v>
      </c>
      <c r="C75">
        <v>3</v>
      </c>
      <c r="D75">
        <v>3</v>
      </c>
      <c r="E75">
        <f>1/(C75/Sheet1!B$14)</f>
        <v>2.6666666666666665</v>
      </c>
      <c r="F75">
        <f>1/(D75/Sheet1!C$14)</f>
        <v>1</v>
      </c>
    </row>
    <row r="76" spans="1:6" x14ac:dyDescent="0.3">
      <c r="A76" t="s">
        <v>16</v>
      </c>
      <c r="B76" t="s">
        <v>33</v>
      </c>
      <c r="C76">
        <v>8</v>
      </c>
      <c r="D76">
        <v>3</v>
      </c>
      <c r="E76">
        <f>1/(C76/Sheet1!B$14)</f>
        <v>1</v>
      </c>
      <c r="F76">
        <f>1/(D76/Sheet1!C$14)</f>
        <v>1</v>
      </c>
    </row>
    <row r="77" spans="1:6" x14ac:dyDescent="0.3">
      <c r="A77" t="s">
        <v>16</v>
      </c>
      <c r="B77" t="s">
        <v>36</v>
      </c>
      <c r="C77">
        <v>3</v>
      </c>
      <c r="D77">
        <v>3</v>
      </c>
      <c r="E77">
        <f>1/(C77/Sheet1!B$14)</f>
        <v>2.6666666666666665</v>
      </c>
      <c r="F77">
        <f>1/(D77/Sheet1!C$14)</f>
        <v>1</v>
      </c>
    </row>
    <row r="78" spans="1:6" x14ac:dyDescent="0.3">
      <c r="A78" t="s">
        <v>16</v>
      </c>
      <c r="B78" t="s">
        <v>37</v>
      </c>
      <c r="C78">
        <v>3</v>
      </c>
      <c r="D78">
        <v>3</v>
      </c>
      <c r="E78">
        <f>1/(C78/Sheet1!B$14)</f>
        <v>2.6666666666666665</v>
      </c>
      <c r="F78">
        <f>1/(D78/Sheet1!C$14)</f>
        <v>1</v>
      </c>
    </row>
    <row r="79" spans="1:6" x14ac:dyDescent="0.3">
      <c r="A79" t="s">
        <v>16</v>
      </c>
      <c r="B79" t="s">
        <v>35</v>
      </c>
      <c r="C79">
        <v>3</v>
      </c>
      <c r="D79">
        <v>3</v>
      </c>
      <c r="E79">
        <f>1/(C79/Sheet1!B$14)</f>
        <v>2.6666666666666665</v>
      </c>
      <c r="F79">
        <f>1/(D79/Sheet1!C$14)</f>
        <v>1</v>
      </c>
    </row>
    <row r="80" spans="1:6" x14ac:dyDescent="0.3">
      <c r="A80" t="s">
        <v>17</v>
      </c>
      <c r="B80" t="s">
        <v>31</v>
      </c>
      <c r="C80">
        <v>39</v>
      </c>
      <c r="D80">
        <v>8</v>
      </c>
      <c r="E80">
        <f>1/(C80/Sheet1!B$15)</f>
        <v>1</v>
      </c>
      <c r="F80">
        <f>1/(D80/Sheet1!C$15)</f>
        <v>1</v>
      </c>
    </row>
    <row r="81" spans="1:6" x14ac:dyDescent="0.3">
      <c r="A81" t="s">
        <v>17</v>
      </c>
      <c r="B81" t="s">
        <v>32</v>
      </c>
      <c r="C81">
        <v>8</v>
      </c>
      <c r="D81">
        <v>8</v>
      </c>
      <c r="E81">
        <f>1/(C81/Sheet1!B$15)</f>
        <v>4.875</v>
      </c>
      <c r="F81">
        <f>1/(D81/Sheet1!C$15)</f>
        <v>1</v>
      </c>
    </row>
    <row r="82" spans="1:6" x14ac:dyDescent="0.3">
      <c r="A82" t="s">
        <v>17</v>
      </c>
      <c r="B82" t="s">
        <v>33</v>
      </c>
      <c r="C82">
        <v>39</v>
      </c>
      <c r="D82">
        <v>8</v>
      </c>
      <c r="E82">
        <f>1/(C82/Sheet1!B$15)</f>
        <v>1</v>
      </c>
      <c r="F82">
        <f>1/(D82/Sheet1!C$15)</f>
        <v>1</v>
      </c>
    </row>
    <row r="83" spans="1:6" x14ac:dyDescent="0.3">
      <c r="A83" t="s">
        <v>17</v>
      </c>
      <c r="B83" t="s">
        <v>36</v>
      </c>
      <c r="C83">
        <v>8</v>
      </c>
      <c r="D83">
        <v>8</v>
      </c>
      <c r="E83">
        <f>1/(C83/Sheet1!B$15)</f>
        <v>4.875</v>
      </c>
      <c r="F83">
        <f>1/(D83/Sheet1!C$15)</f>
        <v>1</v>
      </c>
    </row>
    <row r="84" spans="1:6" x14ac:dyDescent="0.3">
      <c r="A84" t="s">
        <v>17</v>
      </c>
      <c r="B84" t="s">
        <v>37</v>
      </c>
      <c r="C84">
        <v>14</v>
      </c>
      <c r="D84">
        <v>8</v>
      </c>
      <c r="E84">
        <f>1/(C84/Sheet1!B$15)</f>
        <v>2.7857142857142856</v>
      </c>
      <c r="F84">
        <f>1/(D84/Sheet1!C$15)</f>
        <v>1</v>
      </c>
    </row>
    <row r="85" spans="1:6" x14ac:dyDescent="0.3">
      <c r="A85" t="s">
        <v>17</v>
      </c>
      <c r="B85" t="s">
        <v>35</v>
      </c>
      <c r="C85">
        <v>8</v>
      </c>
      <c r="D85">
        <v>8</v>
      </c>
      <c r="E85">
        <f>1/(C85/Sheet1!B$15)</f>
        <v>4.875</v>
      </c>
      <c r="F85">
        <f>1/(D85/Sheet1!C$15)</f>
        <v>1</v>
      </c>
    </row>
    <row r="86" spans="1:6" x14ac:dyDescent="0.3">
      <c r="A86" t="s">
        <v>18</v>
      </c>
      <c r="B86" t="s">
        <v>31</v>
      </c>
      <c r="C86">
        <v>7</v>
      </c>
      <c r="D86">
        <v>7</v>
      </c>
      <c r="E86">
        <f>1/(C86/Sheet1!B$16)</f>
        <v>1</v>
      </c>
      <c r="F86">
        <f>1/(D86/Sheet1!C$16)</f>
        <v>1</v>
      </c>
    </row>
    <row r="87" spans="1:6" x14ac:dyDescent="0.3">
      <c r="A87" t="s">
        <v>18</v>
      </c>
      <c r="B87" t="s">
        <v>32</v>
      </c>
      <c r="C87">
        <v>7</v>
      </c>
      <c r="D87">
        <v>7</v>
      </c>
      <c r="E87">
        <f>1/(C87/Sheet1!B$16)</f>
        <v>1</v>
      </c>
      <c r="F87">
        <f>1/(D87/Sheet1!C$16)</f>
        <v>1</v>
      </c>
    </row>
    <row r="88" spans="1:6" x14ac:dyDescent="0.3">
      <c r="A88" t="s">
        <v>18</v>
      </c>
      <c r="B88" t="s">
        <v>33</v>
      </c>
      <c r="C88">
        <v>7</v>
      </c>
      <c r="D88">
        <v>7</v>
      </c>
      <c r="E88">
        <f>1/(C88/Sheet1!B$16)</f>
        <v>1</v>
      </c>
      <c r="F88">
        <f>1/(D88/Sheet1!C$16)</f>
        <v>1</v>
      </c>
    </row>
    <row r="89" spans="1:6" x14ac:dyDescent="0.3">
      <c r="A89" t="s">
        <v>18</v>
      </c>
      <c r="B89" t="s">
        <v>36</v>
      </c>
      <c r="C89">
        <v>7</v>
      </c>
      <c r="D89">
        <v>7</v>
      </c>
      <c r="E89">
        <f>1/(C89/Sheet1!B$16)</f>
        <v>1</v>
      </c>
      <c r="F89">
        <f>1/(D89/Sheet1!C$16)</f>
        <v>1</v>
      </c>
    </row>
    <row r="90" spans="1:6" x14ac:dyDescent="0.3">
      <c r="A90" t="s">
        <v>18</v>
      </c>
      <c r="B90" t="s">
        <v>37</v>
      </c>
      <c r="C90">
        <v>7</v>
      </c>
      <c r="D90">
        <v>7</v>
      </c>
      <c r="E90">
        <f>1/(C90/Sheet1!B$16)</f>
        <v>1</v>
      </c>
      <c r="F90">
        <f>1/(D90/Sheet1!C$16)</f>
        <v>1</v>
      </c>
    </row>
    <row r="91" spans="1:6" x14ac:dyDescent="0.3">
      <c r="A91" t="s">
        <v>18</v>
      </c>
      <c r="B91" t="s">
        <v>35</v>
      </c>
      <c r="C91">
        <v>7</v>
      </c>
      <c r="D91">
        <v>7</v>
      </c>
      <c r="E91">
        <f>1/(C91/Sheet1!B$16)</f>
        <v>1</v>
      </c>
      <c r="F91">
        <f>1/(D91/Sheet1!C$16)</f>
        <v>1</v>
      </c>
    </row>
    <row r="92" spans="1:6" x14ac:dyDescent="0.3">
      <c r="A92" t="s">
        <v>19</v>
      </c>
      <c r="B92" t="s">
        <v>31</v>
      </c>
      <c r="C92">
        <v>7</v>
      </c>
      <c r="D92">
        <v>5</v>
      </c>
      <c r="E92">
        <f>1/(C92/Sheet1!B$17)</f>
        <v>1.1428571428571428</v>
      </c>
      <c r="F92">
        <f>1/(D92/Sheet1!C$17)</f>
        <v>1</v>
      </c>
    </row>
    <row r="93" spans="1:6" x14ac:dyDescent="0.3">
      <c r="A93" t="s">
        <v>19</v>
      </c>
      <c r="B93" t="s">
        <v>32</v>
      </c>
      <c r="C93">
        <v>5</v>
      </c>
      <c r="D93">
        <v>5</v>
      </c>
      <c r="E93">
        <f>1/(C93/Sheet1!B$17)</f>
        <v>1.6</v>
      </c>
      <c r="F93">
        <f>1/(D93/Sheet1!C$17)</f>
        <v>1</v>
      </c>
    </row>
    <row r="94" spans="1:6" x14ac:dyDescent="0.3">
      <c r="A94" t="s">
        <v>19</v>
      </c>
      <c r="B94" t="s">
        <v>33</v>
      </c>
      <c r="C94">
        <v>7</v>
      </c>
      <c r="D94">
        <v>5</v>
      </c>
      <c r="E94">
        <f>1/(C94/Sheet1!B$17)</f>
        <v>1.1428571428571428</v>
      </c>
      <c r="F94">
        <f>1/(D94/Sheet1!C$17)</f>
        <v>1</v>
      </c>
    </row>
    <row r="95" spans="1:6" x14ac:dyDescent="0.3">
      <c r="A95" t="s">
        <v>19</v>
      </c>
      <c r="B95" t="s">
        <v>36</v>
      </c>
      <c r="C95">
        <v>5</v>
      </c>
      <c r="D95">
        <v>5</v>
      </c>
      <c r="E95">
        <f>1/(C95/Sheet1!B$17)</f>
        <v>1.6</v>
      </c>
      <c r="F95">
        <f>1/(D95/Sheet1!C$17)</f>
        <v>1</v>
      </c>
    </row>
    <row r="96" spans="1:6" x14ac:dyDescent="0.3">
      <c r="A96" t="s">
        <v>19</v>
      </c>
      <c r="B96" t="s">
        <v>37</v>
      </c>
      <c r="C96">
        <v>8</v>
      </c>
      <c r="D96">
        <v>5</v>
      </c>
      <c r="E96">
        <f>1/(C96/Sheet1!B$17)</f>
        <v>1</v>
      </c>
      <c r="F96">
        <f>1/(D96/Sheet1!C$17)</f>
        <v>1</v>
      </c>
    </row>
    <row r="97" spans="1:6" x14ac:dyDescent="0.3">
      <c r="A97" t="s">
        <v>19</v>
      </c>
      <c r="B97" t="s">
        <v>35</v>
      </c>
      <c r="C97">
        <v>7</v>
      </c>
      <c r="D97">
        <v>5</v>
      </c>
      <c r="E97">
        <f>1/(C97/Sheet1!B$17)</f>
        <v>1.1428571428571428</v>
      </c>
      <c r="F97">
        <f>1/(D97/Sheet1!C$17)</f>
        <v>1</v>
      </c>
    </row>
    <row r="98" spans="1:6" x14ac:dyDescent="0.3">
      <c r="A98" t="s">
        <v>20</v>
      </c>
      <c r="B98" t="s">
        <v>31</v>
      </c>
      <c r="C98">
        <v>24</v>
      </c>
      <c r="D98">
        <v>7</v>
      </c>
      <c r="E98">
        <f>1/(C98/Sheet1!B$18)</f>
        <v>1</v>
      </c>
      <c r="F98">
        <f>1/(D98/Sheet1!C$18)</f>
        <v>1</v>
      </c>
    </row>
    <row r="99" spans="1:6" x14ac:dyDescent="0.3">
      <c r="A99" t="s">
        <v>20</v>
      </c>
      <c r="B99" t="s">
        <v>32</v>
      </c>
      <c r="C99">
        <v>7</v>
      </c>
      <c r="D99">
        <v>7</v>
      </c>
      <c r="E99">
        <f>1/(C99/Sheet1!B$18)</f>
        <v>3.4285714285714284</v>
      </c>
      <c r="F99">
        <f>1/(D99/Sheet1!C$18)</f>
        <v>1</v>
      </c>
    </row>
    <row r="100" spans="1:6" x14ac:dyDescent="0.3">
      <c r="A100" t="s">
        <v>20</v>
      </c>
      <c r="B100" t="s">
        <v>33</v>
      </c>
      <c r="C100">
        <v>24</v>
      </c>
      <c r="D100">
        <v>7</v>
      </c>
      <c r="E100">
        <f>1/(C100/Sheet1!B$18)</f>
        <v>1</v>
      </c>
      <c r="F100">
        <f>1/(D100/Sheet1!C$18)</f>
        <v>1</v>
      </c>
    </row>
    <row r="101" spans="1:6" x14ac:dyDescent="0.3">
      <c r="A101" t="s">
        <v>20</v>
      </c>
      <c r="B101" t="s">
        <v>36</v>
      </c>
      <c r="C101">
        <v>7</v>
      </c>
      <c r="D101">
        <v>7</v>
      </c>
      <c r="E101">
        <f>1/(C101/Sheet1!B$18)</f>
        <v>3.4285714285714284</v>
      </c>
      <c r="F101">
        <f>1/(D101/Sheet1!C$18)</f>
        <v>1</v>
      </c>
    </row>
    <row r="102" spans="1:6" x14ac:dyDescent="0.3">
      <c r="A102" t="s">
        <v>20</v>
      </c>
      <c r="B102" t="s">
        <v>37</v>
      </c>
      <c r="C102">
        <v>14</v>
      </c>
      <c r="D102">
        <v>7</v>
      </c>
      <c r="E102">
        <f>1/(C102/Sheet1!B$18)</f>
        <v>1.7142857142857142</v>
      </c>
      <c r="F102">
        <f>1/(D102/Sheet1!C$18)</f>
        <v>1</v>
      </c>
    </row>
    <row r="103" spans="1:6" x14ac:dyDescent="0.3">
      <c r="A103" t="s">
        <v>20</v>
      </c>
      <c r="B103" t="s">
        <v>35</v>
      </c>
      <c r="C103">
        <v>7</v>
      </c>
      <c r="D103">
        <v>7</v>
      </c>
      <c r="E103">
        <f>1/(C103/Sheet1!B$18)</f>
        <v>3.4285714285714284</v>
      </c>
      <c r="F103">
        <f>1/(D103/Sheet1!C$18)</f>
        <v>1</v>
      </c>
    </row>
    <row r="104" spans="1:6" x14ac:dyDescent="0.3">
      <c r="A104" t="s">
        <v>21</v>
      </c>
      <c r="B104" t="s">
        <v>31</v>
      </c>
      <c r="C104">
        <v>38</v>
      </c>
      <c r="D104">
        <v>8</v>
      </c>
      <c r="E104">
        <f>1/(C104/Sheet1!B$19)</f>
        <v>1</v>
      </c>
      <c r="F104">
        <f>1/(D104/Sheet1!C$19)</f>
        <v>1</v>
      </c>
    </row>
    <row r="105" spans="1:6" x14ac:dyDescent="0.3">
      <c r="A105" t="s">
        <v>21</v>
      </c>
      <c r="B105" t="s">
        <v>32</v>
      </c>
      <c r="C105">
        <v>8</v>
      </c>
      <c r="D105">
        <v>8</v>
      </c>
      <c r="E105">
        <f>1/(C105/Sheet1!B$19)</f>
        <v>4.75</v>
      </c>
      <c r="F105">
        <f>1/(D105/Sheet1!C$19)</f>
        <v>1</v>
      </c>
    </row>
    <row r="106" spans="1:6" x14ac:dyDescent="0.3">
      <c r="A106" t="s">
        <v>21</v>
      </c>
      <c r="B106" t="s">
        <v>33</v>
      </c>
      <c r="C106">
        <v>38</v>
      </c>
      <c r="D106">
        <v>8</v>
      </c>
      <c r="E106">
        <f>1/(C106/Sheet1!B$19)</f>
        <v>1</v>
      </c>
      <c r="F106">
        <f>1/(D106/Sheet1!C$19)</f>
        <v>1</v>
      </c>
    </row>
    <row r="107" spans="1:6" x14ac:dyDescent="0.3">
      <c r="A107" t="s">
        <v>21</v>
      </c>
      <c r="B107" t="s">
        <v>36</v>
      </c>
      <c r="C107">
        <v>8</v>
      </c>
      <c r="D107">
        <v>8</v>
      </c>
      <c r="E107">
        <f>1/(C107/Sheet1!B$19)</f>
        <v>4.75</v>
      </c>
      <c r="F107">
        <f>1/(D107/Sheet1!C$19)</f>
        <v>1</v>
      </c>
    </row>
    <row r="108" spans="1:6" x14ac:dyDescent="0.3">
      <c r="A108" t="s">
        <v>21</v>
      </c>
      <c r="B108" t="s">
        <v>37</v>
      </c>
      <c r="C108">
        <v>13</v>
      </c>
      <c r="D108">
        <v>8</v>
      </c>
      <c r="E108">
        <f>1/(C108/Sheet1!B$19)</f>
        <v>2.9230769230769229</v>
      </c>
      <c r="F108">
        <f>1/(D108/Sheet1!C$19)</f>
        <v>1</v>
      </c>
    </row>
    <row r="109" spans="1:6" x14ac:dyDescent="0.3">
      <c r="A109" t="s">
        <v>21</v>
      </c>
      <c r="B109" t="s">
        <v>35</v>
      </c>
      <c r="C109">
        <v>8</v>
      </c>
      <c r="D109">
        <v>8</v>
      </c>
      <c r="E109">
        <f>1/(C109/Sheet1!B$19)</f>
        <v>4.75</v>
      </c>
      <c r="F109">
        <f>1/(D109/Sheet1!C$19)</f>
        <v>1</v>
      </c>
    </row>
    <row r="110" spans="1:6" x14ac:dyDescent="0.3">
      <c r="A110" t="s">
        <v>22</v>
      </c>
      <c r="B110" t="s">
        <v>31</v>
      </c>
      <c r="C110">
        <v>60</v>
      </c>
      <c r="D110">
        <v>12</v>
      </c>
      <c r="E110">
        <f>1/(C110/Sheet1!B$20)</f>
        <v>1</v>
      </c>
      <c r="F110">
        <f>1/(D110/Sheet1!C$20)</f>
        <v>2.6666666666666665</v>
      </c>
    </row>
    <row r="111" spans="1:6" x14ac:dyDescent="0.3">
      <c r="A111" t="s">
        <v>22</v>
      </c>
      <c r="B111" t="s">
        <v>32</v>
      </c>
      <c r="C111">
        <v>32</v>
      </c>
      <c r="D111">
        <v>32</v>
      </c>
      <c r="E111">
        <f>1/(C111/Sheet1!B$20)</f>
        <v>1.875</v>
      </c>
      <c r="F111">
        <f>1/(D111/Sheet1!C$20)</f>
        <v>1</v>
      </c>
    </row>
    <row r="112" spans="1:6" x14ac:dyDescent="0.3">
      <c r="A112" t="s">
        <v>22</v>
      </c>
      <c r="B112" t="s">
        <v>33</v>
      </c>
      <c r="C112">
        <v>60</v>
      </c>
      <c r="D112">
        <v>12</v>
      </c>
      <c r="E112">
        <f>1/(C112/Sheet1!B$20)</f>
        <v>1</v>
      </c>
      <c r="F112">
        <f>1/(D112/Sheet1!C$20)</f>
        <v>2.6666666666666665</v>
      </c>
    </row>
    <row r="113" spans="1:6" x14ac:dyDescent="0.3">
      <c r="A113" t="s">
        <v>22</v>
      </c>
      <c r="B113" t="s">
        <v>36</v>
      </c>
      <c r="C113">
        <v>15</v>
      </c>
      <c r="D113">
        <v>12</v>
      </c>
      <c r="E113">
        <f>1/(C113/Sheet1!B$20)</f>
        <v>4</v>
      </c>
      <c r="F113">
        <f>1/(D113/Sheet1!C$20)</f>
        <v>2.6666666666666665</v>
      </c>
    </row>
    <row r="114" spans="1:6" x14ac:dyDescent="0.3">
      <c r="A114" t="s">
        <v>22</v>
      </c>
      <c r="B114" t="s">
        <v>37</v>
      </c>
      <c r="C114">
        <v>21</v>
      </c>
      <c r="D114">
        <v>12</v>
      </c>
      <c r="E114">
        <f>1/(C114/Sheet1!B$20)</f>
        <v>2.8571428571428572</v>
      </c>
      <c r="F114">
        <f>1/(D114/Sheet1!C$20)</f>
        <v>2.6666666666666665</v>
      </c>
    </row>
    <row r="115" spans="1:6" x14ac:dyDescent="0.3">
      <c r="A115" t="s">
        <v>22</v>
      </c>
      <c r="B115" t="s">
        <v>35</v>
      </c>
      <c r="C115">
        <v>15</v>
      </c>
      <c r="D115">
        <v>12</v>
      </c>
      <c r="E115">
        <f>1/(C115/Sheet1!B$20)</f>
        <v>4</v>
      </c>
      <c r="F115">
        <f>1/(D115/Sheet1!C$20)</f>
        <v>2.6666666666666665</v>
      </c>
    </row>
  </sheetData>
  <autoFilter ref="B1:B115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M41" sqref="M4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26</v>
      </c>
    </row>
    <row r="2" spans="1:6" x14ac:dyDescent="0.3">
      <c r="A2" t="s">
        <v>11</v>
      </c>
      <c r="B2" t="s">
        <v>31</v>
      </c>
      <c r="C2">
        <v>15</v>
      </c>
      <c r="D2">
        <v>8</v>
      </c>
      <c r="E2">
        <f>1/(C2/Sheet1!B$9)</f>
        <v>1</v>
      </c>
      <c r="F2">
        <f>1/(D2/Sheet1!C$9)</f>
        <v>1.25</v>
      </c>
    </row>
    <row r="3" spans="1:6" x14ac:dyDescent="0.3">
      <c r="A3" t="s">
        <v>11</v>
      </c>
      <c r="B3" t="s">
        <v>32</v>
      </c>
      <c r="C3">
        <v>15</v>
      </c>
      <c r="D3">
        <v>10</v>
      </c>
      <c r="E3">
        <f>1/(C3/Sheet1!B$9)</f>
        <v>1</v>
      </c>
      <c r="F3">
        <f>1/(D3/Sheet1!C$9)</f>
        <v>1</v>
      </c>
    </row>
    <row r="4" spans="1:6" x14ac:dyDescent="0.3">
      <c r="A4" t="s">
        <v>11</v>
      </c>
      <c r="B4" t="s">
        <v>33</v>
      </c>
      <c r="C4">
        <v>15</v>
      </c>
      <c r="D4">
        <v>8</v>
      </c>
      <c r="E4">
        <f>1/(C4/Sheet1!B$9)</f>
        <v>1</v>
      </c>
      <c r="F4">
        <f>1/(D4/Sheet1!C$9)</f>
        <v>1.25</v>
      </c>
    </row>
    <row r="5" spans="1:6" x14ac:dyDescent="0.3">
      <c r="A5" t="s">
        <v>11</v>
      </c>
      <c r="B5" t="s">
        <v>36</v>
      </c>
      <c r="C5">
        <v>14</v>
      </c>
      <c r="D5">
        <v>8</v>
      </c>
      <c r="E5">
        <f>1/(C5/Sheet1!B$9)</f>
        <v>1.0714285714285714</v>
      </c>
      <c r="F5">
        <f>1/(D5/Sheet1!C$9)</f>
        <v>1.25</v>
      </c>
    </row>
    <row r="6" spans="1:6" x14ac:dyDescent="0.3">
      <c r="A6" t="s">
        <v>11</v>
      </c>
      <c r="B6" t="s">
        <v>37</v>
      </c>
      <c r="C6">
        <v>11</v>
      </c>
      <c r="D6">
        <v>8</v>
      </c>
      <c r="E6">
        <f>1/(C6/Sheet1!B$9)</f>
        <v>1.3636363636363638</v>
      </c>
      <c r="F6">
        <f>1/(D6/Sheet1!C$9)</f>
        <v>1.25</v>
      </c>
    </row>
    <row r="7" spans="1:6" x14ac:dyDescent="0.3">
      <c r="A7" t="s">
        <v>11</v>
      </c>
      <c r="B7" t="s">
        <v>35</v>
      </c>
      <c r="C7">
        <v>12</v>
      </c>
      <c r="D7">
        <v>8</v>
      </c>
      <c r="E7">
        <f>1/(C7/Sheet1!B$9)</f>
        <v>1.25</v>
      </c>
      <c r="F7">
        <f>1/(D7/Sheet1!C$9)</f>
        <v>1.25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T21" sqref="T2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26</v>
      </c>
    </row>
    <row r="2" spans="1:6" x14ac:dyDescent="0.3">
      <c r="A2" t="s">
        <v>12</v>
      </c>
      <c r="B2" t="s">
        <v>31</v>
      </c>
      <c r="C2">
        <v>279</v>
      </c>
      <c r="D2">
        <v>72</v>
      </c>
      <c r="E2">
        <f>1/(C2/Sheet1!B$10)</f>
        <v>1</v>
      </c>
      <c r="F2">
        <f>1/(D2/Sheet1!C$10)</f>
        <v>1.3333333333333333</v>
      </c>
    </row>
    <row r="3" spans="1:6" x14ac:dyDescent="0.3">
      <c r="A3" t="s">
        <v>12</v>
      </c>
      <c r="B3" t="s">
        <v>32</v>
      </c>
      <c r="C3">
        <v>96</v>
      </c>
      <c r="D3">
        <v>96</v>
      </c>
      <c r="E3">
        <f>1/(C3/Sheet1!B$10)</f>
        <v>2.9062499999999996</v>
      </c>
      <c r="F3">
        <f>1/(D3/Sheet1!C$10)</f>
        <v>1</v>
      </c>
    </row>
    <row r="4" spans="1:6" x14ac:dyDescent="0.3">
      <c r="A4" t="s">
        <v>12</v>
      </c>
      <c r="B4" t="s">
        <v>33</v>
      </c>
      <c r="C4">
        <v>279</v>
      </c>
      <c r="D4">
        <v>72</v>
      </c>
      <c r="E4">
        <f>1/(C4/Sheet1!B$10)</f>
        <v>1</v>
      </c>
      <c r="F4">
        <f>1/(D4/Sheet1!C$10)</f>
        <v>1.3333333333333333</v>
      </c>
    </row>
    <row r="5" spans="1:6" x14ac:dyDescent="0.3">
      <c r="A5" t="s">
        <v>12</v>
      </c>
      <c r="B5" t="s">
        <v>36</v>
      </c>
      <c r="C5">
        <v>238</v>
      </c>
      <c r="D5">
        <v>72</v>
      </c>
      <c r="E5">
        <f>1/(C5/Sheet1!B$10)</f>
        <v>1.1722689075630253</v>
      </c>
      <c r="F5">
        <f>1/(D5/Sheet1!C$10)</f>
        <v>1.3333333333333333</v>
      </c>
    </row>
    <row r="6" spans="1:6" x14ac:dyDescent="0.3">
      <c r="A6" t="s">
        <v>12</v>
      </c>
      <c r="B6" t="s">
        <v>37</v>
      </c>
      <c r="C6">
        <v>252</v>
      </c>
      <c r="D6">
        <v>72</v>
      </c>
      <c r="E6">
        <f>1/(C6/Sheet1!B$10)</f>
        <v>1.1071428571428572</v>
      </c>
      <c r="F6">
        <f>1/(D6/Sheet1!C$10)</f>
        <v>1.3333333333333333</v>
      </c>
    </row>
    <row r="7" spans="1:6" x14ac:dyDescent="0.3">
      <c r="A7" t="s">
        <v>12</v>
      </c>
      <c r="B7" t="s">
        <v>35</v>
      </c>
      <c r="C7">
        <v>252</v>
      </c>
      <c r="D7">
        <v>76</v>
      </c>
      <c r="E7">
        <f>1/(C7/Sheet1!B$10)</f>
        <v>1.1071428571428572</v>
      </c>
      <c r="F7">
        <f>1/(D7/Sheet1!C$10)</f>
        <v>1.2631578947368423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P41" sqref="P4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26</v>
      </c>
    </row>
    <row r="2" spans="1:6" x14ac:dyDescent="0.3">
      <c r="A2" t="s">
        <v>13</v>
      </c>
      <c r="B2" t="s">
        <v>31</v>
      </c>
      <c r="C2">
        <v>69</v>
      </c>
      <c r="D2">
        <v>12</v>
      </c>
      <c r="E2">
        <f>1/(C2/Sheet1!B$11)</f>
        <v>1</v>
      </c>
      <c r="F2">
        <f>1/(D2/Sheet1!C$11)</f>
        <v>1.3333333333333333</v>
      </c>
    </row>
    <row r="3" spans="1:6" x14ac:dyDescent="0.3">
      <c r="A3" t="s">
        <v>13</v>
      </c>
      <c r="B3" t="s">
        <v>32</v>
      </c>
      <c r="C3">
        <v>16</v>
      </c>
      <c r="D3">
        <v>16</v>
      </c>
      <c r="E3">
        <f>1/(C3/Sheet1!B$11)</f>
        <v>4.3125</v>
      </c>
      <c r="F3">
        <f>1/(D3/Sheet1!C$11)</f>
        <v>1</v>
      </c>
    </row>
    <row r="4" spans="1:6" x14ac:dyDescent="0.3">
      <c r="A4" t="s">
        <v>13</v>
      </c>
      <c r="B4" t="s">
        <v>33</v>
      </c>
      <c r="C4">
        <v>69</v>
      </c>
      <c r="D4">
        <v>12</v>
      </c>
      <c r="E4">
        <f>1/(C4/Sheet1!B$11)</f>
        <v>1</v>
      </c>
      <c r="F4">
        <f>1/(D4/Sheet1!C$11)</f>
        <v>1.3333333333333333</v>
      </c>
    </row>
    <row r="5" spans="1:6" x14ac:dyDescent="0.3">
      <c r="A5" t="s">
        <v>13</v>
      </c>
      <c r="B5" t="s">
        <v>36</v>
      </c>
      <c r="C5">
        <v>15</v>
      </c>
      <c r="D5">
        <v>12</v>
      </c>
      <c r="E5">
        <f>1/(C5/Sheet1!B$11)</f>
        <v>4.6000000000000005</v>
      </c>
      <c r="F5">
        <f>1/(D5/Sheet1!C$11)</f>
        <v>1.3333333333333333</v>
      </c>
    </row>
    <row r="6" spans="1:6" x14ac:dyDescent="0.3">
      <c r="A6" t="s">
        <v>13</v>
      </c>
      <c r="B6" t="s">
        <v>37</v>
      </c>
      <c r="C6">
        <v>21</v>
      </c>
      <c r="D6">
        <v>12</v>
      </c>
      <c r="E6">
        <f>1/(C6/Sheet1!B$11)</f>
        <v>3.2857142857142856</v>
      </c>
      <c r="F6">
        <f>1/(D6/Sheet1!C$11)</f>
        <v>1.3333333333333333</v>
      </c>
    </row>
    <row r="7" spans="1:6" x14ac:dyDescent="0.3">
      <c r="A7" t="s">
        <v>13</v>
      </c>
      <c r="B7" t="s">
        <v>35</v>
      </c>
      <c r="C7">
        <v>15</v>
      </c>
      <c r="D7">
        <v>12</v>
      </c>
      <c r="E7">
        <f>1/(C7/Sheet1!B$11)</f>
        <v>4.6000000000000005</v>
      </c>
      <c r="F7">
        <f>1/(D7/Sheet1!C$11)</f>
        <v>1.3333333333333333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M37" sqref="M3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26</v>
      </c>
    </row>
    <row r="2" spans="1:6" x14ac:dyDescent="0.3">
      <c r="A2" t="s">
        <v>14</v>
      </c>
      <c r="B2" t="s">
        <v>31</v>
      </c>
      <c r="C2">
        <v>58</v>
      </c>
      <c r="D2">
        <v>13</v>
      </c>
      <c r="E2">
        <f>1/(C2/Sheet1!B$12)</f>
        <v>1</v>
      </c>
      <c r="F2">
        <f>1/(D2/Sheet1!C$12)</f>
        <v>1</v>
      </c>
    </row>
    <row r="3" spans="1:6" x14ac:dyDescent="0.3">
      <c r="A3" t="s">
        <v>14</v>
      </c>
      <c r="B3" t="s">
        <v>32</v>
      </c>
      <c r="C3">
        <v>13</v>
      </c>
      <c r="D3">
        <v>13</v>
      </c>
      <c r="E3">
        <f>1/(C3/Sheet1!B$12)</f>
        <v>4.4615384615384617</v>
      </c>
      <c r="F3">
        <f>1/(D3/Sheet1!C$12)</f>
        <v>1</v>
      </c>
    </row>
    <row r="4" spans="1:6" x14ac:dyDescent="0.3">
      <c r="A4" t="s">
        <v>14</v>
      </c>
      <c r="B4" t="s">
        <v>33</v>
      </c>
      <c r="C4">
        <v>58</v>
      </c>
      <c r="D4">
        <v>13</v>
      </c>
      <c r="E4">
        <f>1/(C4/Sheet1!B$12)</f>
        <v>1</v>
      </c>
      <c r="F4">
        <f>1/(D4/Sheet1!C$12)</f>
        <v>1</v>
      </c>
    </row>
    <row r="5" spans="1:6" x14ac:dyDescent="0.3">
      <c r="A5" t="s">
        <v>14</v>
      </c>
      <c r="B5" t="s">
        <v>36</v>
      </c>
      <c r="C5">
        <v>13</v>
      </c>
      <c r="D5">
        <v>13</v>
      </c>
      <c r="E5">
        <f>1/(C5/Sheet1!B$12)</f>
        <v>4.4615384615384617</v>
      </c>
      <c r="F5">
        <f>1/(D5/Sheet1!C$12)</f>
        <v>1</v>
      </c>
    </row>
    <row r="6" spans="1:6" x14ac:dyDescent="0.3">
      <c r="A6" t="s">
        <v>14</v>
      </c>
      <c r="B6" t="s">
        <v>37</v>
      </c>
      <c r="C6">
        <v>34</v>
      </c>
      <c r="D6">
        <v>13</v>
      </c>
      <c r="E6">
        <f>1/(C6/Sheet1!B$12)</f>
        <v>1.7058823529411766</v>
      </c>
      <c r="F6">
        <f>1/(D6/Sheet1!C$12)</f>
        <v>1</v>
      </c>
    </row>
    <row r="7" spans="1:6" x14ac:dyDescent="0.3">
      <c r="A7" t="s">
        <v>14</v>
      </c>
      <c r="B7" t="s">
        <v>35</v>
      </c>
      <c r="C7">
        <v>13</v>
      </c>
      <c r="D7">
        <v>13</v>
      </c>
      <c r="E7">
        <f>1/(C7/Sheet1!B$12)</f>
        <v>4.4615384615384617</v>
      </c>
      <c r="F7">
        <f>1/(D7/Sheet1!C$12)</f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11" sqref="B11"/>
    </sheetView>
  </sheetViews>
  <sheetFormatPr defaultRowHeight="14.4" x14ac:dyDescent="0.3"/>
  <cols>
    <col min="1" max="1" width="13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26</v>
      </c>
    </row>
    <row r="2" spans="1:6" x14ac:dyDescent="0.3">
      <c r="A2" t="s">
        <v>16</v>
      </c>
      <c r="B2" t="s">
        <v>31</v>
      </c>
      <c r="C2">
        <v>8</v>
      </c>
      <c r="D2">
        <v>3</v>
      </c>
      <c r="E2">
        <f>1/(C2/Sheet1!B$14)</f>
        <v>1</v>
      </c>
      <c r="F2">
        <f>1/(D2/Sheet1!C$14)</f>
        <v>1</v>
      </c>
    </row>
    <row r="3" spans="1:6" x14ac:dyDescent="0.3">
      <c r="A3" t="s">
        <v>16</v>
      </c>
      <c r="B3" t="s">
        <v>32</v>
      </c>
      <c r="C3">
        <v>3</v>
      </c>
      <c r="D3">
        <v>3</v>
      </c>
      <c r="E3">
        <f>1/(C3/Sheet1!B$14)</f>
        <v>2.6666666666666665</v>
      </c>
      <c r="F3">
        <f>1/(D3/Sheet1!C$14)</f>
        <v>1</v>
      </c>
    </row>
    <row r="4" spans="1:6" x14ac:dyDescent="0.3">
      <c r="A4" t="s">
        <v>16</v>
      </c>
      <c r="B4" t="s">
        <v>33</v>
      </c>
      <c r="C4">
        <v>8</v>
      </c>
      <c r="D4">
        <v>3</v>
      </c>
      <c r="E4">
        <f>1/(C4/Sheet1!B$14)</f>
        <v>1</v>
      </c>
      <c r="F4">
        <f>1/(D4/Sheet1!C$14)</f>
        <v>1</v>
      </c>
    </row>
    <row r="5" spans="1:6" x14ac:dyDescent="0.3">
      <c r="A5" t="s">
        <v>16</v>
      </c>
      <c r="B5" t="s">
        <v>36</v>
      </c>
      <c r="C5">
        <v>3</v>
      </c>
      <c r="D5">
        <v>3</v>
      </c>
      <c r="E5">
        <f>1/(C5/Sheet1!B$14)</f>
        <v>2.6666666666666665</v>
      </c>
      <c r="F5">
        <f>1/(D5/Sheet1!C$14)</f>
        <v>1</v>
      </c>
    </row>
    <row r="6" spans="1:6" x14ac:dyDescent="0.3">
      <c r="A6" t="s">
        <v>16</v>
      </c>
      <c r="B6" t="s">
        <v>37</v>
      </c>
      <c r="C6">
        <v>3</v>
      </c>
      <c r="D6">
        <v>3</v>
      </c>
      <c r="E6">
        <f>1/(C6/Sheet1!B$14)</f>
        <v>2.6666666666666665</v>
      </c>
      <c r="F6">
        <f>1/(D6/Sheet1!C$14)</f>
        <v>1</v>
      </c>
    </row>
    <row r="7" spans="1:6" x14ac:dyDescent="0.3">
      <c r="A7" t="s">
        <v>16</v>
      </c>
      <c r="B7" t="s">
        <v>35</v>
      </c>
      <c r="C7">
        <v>3</v>
      </c>
      <c r="D7">
        <v>3</v>
      </c>
      <c r="E7">
        <f>1/(C7/Sheet1!B$14)</f>
        <v>2.6666666666666665</v>
      </c>
      <c r="F7">
        <f>1/(D7/Sheet1!C$14)</f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O41" sqref="O4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26</v>
      </c>
    </row>
    <row r="2" spans="1:6" x14ac:dyDescent="0.3">
      <c r="A2" t="s">
        <v>17</v>
      </c>
      <c r="B2" t="s">
        <v>31</v>
      </c>
      <c r="C2">
        <v>39</v>
      </c>
      <c r="D2">
        <v>8</v>
      </c>
      <c r="E2">
        <f>1/(C2/Sheet1!B$15)</f>
        <v>1</v>
      </c>
      <c r="F2">
        <f>1/(D2/Sheet1!C$15)</f>
        <v>1</v>
      </c>
    </row>
    <row r="3" spans="1:6" x14ac:dyDescent="0.3">
      <c r="A3" t="s">
        <v>17</v>
      </c>
      <c r="B3" t="s">
        <v>32</v>
      </c>
      <c r="C3">
        <v>8</v>
      </c>
      <c r="D3">
        <v>8</v>
      </c>
      <c r="E3">
        <f>1/(C3/Sheet1!B$15)</f>
        <v>4.875</v>
      </c>
      <c r="F3">
        <f>1/(D3/Sheet1!C$15)</f>
        <v>1</v>
      </c>
    </row>
    <row r="4" spans="1:6" x14ac:dyDescent="0.3">
      <c r="A4" t="s">
        <v>17</v>
      </c>
      <c r="B4" t="s">
        <v>33</v>
      </c>
      <c r="C4">
        <v>39</v>
      </c>
      <c r="D4">
        <v>8</v>
      </c>
      <c r="E4">
        <f>1/(C4/Sheet1!B$15)</f>
        <v>1</v>
      </c>
      <c r="F4">
        <f>1/(D4/Sheet1!C$15)</f>
        <v>1</v>
      </c>
    </row>
    <row r="5" spans="1:6" x14ac:dyDescent="0.3">
      <c r="A5" t="s">
        <v>17</v>
      </c>
      <c r="B5" t="s">
        <v>36</v>
      </c>
      <c r="C5">
        <v>8</v>
      </c>
      <c r="D5">
        <v>8</v>
      </c>
      <c r="E5">
        <f>1/(C5/Sheet1!B$15)</f>
        <v>4.875</v>
      </c>
      <c r="F5">
        <f>1/(D5/Sheet1!C$15)</f>
        <v>1</v>
      </c>
    </row>
    <row r="6" spans="1:6" x14ac:dyDescent="0.3">
      <c r="A6" t="s">
        <v>17</v>
      </c>
      <c r="B6" t="s">
        <v>37</v>
      </c>
      <c r="C6">
        <v>14</v>
      </c>
      <c r="D6">
        <v>8</v>
      </c>
      <c r="E6">
        <f>1/(C6/Sheet1!B$15)</f>
        <v>2.7857142857142856</v>
      </c>
      <c r="F6">
        <f>1/(D6/Sheet1!C$15)</f>
        <v>1</v>
      </c>
    </row>
    <row r="7" spans="1:6" x14ac:dyDescent="0.3">
      <c r="A7" t="s">
        <v>17</v>
      </c>
      <c r="B7" t="s">
        <v>35</v>
      </c>
      <c r="C7">
        <v>8</v>
      </c>
      <c r="D7">
        <v>8</v>
      </c>
      <c r="E7">
        <f>1/(C7/Sheet1!B$15)</f>
        <v>4.875</v>
      </c>
      <c r="F7">
        <f>1/(D7/Sheet1!C$15)</f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L38" sqref="L3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26</v>
      </c>
    </row>
    <row r="2" spans="1:6" x14ac:dyDescent="0.3">
      <c r="A2" t="s">
        <v>19</v>
      </c>
      <c r="B2" t="s">
        <v>31</v>
      </c>
      <c r="C2">
        <v>7</v>
      </c>
      <c r="D2">
        <v>5</v>
      </c>
      <c r="E2">
        <f>1/(C2/Sheet1!B$17)</f>
        <v>1.1428571428571428</v>
      </c>
      <c r="F2">
        <f>1/(D2/Sheet1!C$17)</f>
        <v>1</v>
      </c>
    </row>
    <row r="3" spans="1:6" x14ac:dyDescent="0.3">
      <c r="A3" t="s">
        <v>19</v>
      </c>
      <c r="B3" t="s">
        <v>32</v>
      </c>
      <c r="C3">
        <v>5</v>
      </c>
      <c r="D3">
        <v>5</v>
      </c>
      <c r="E3">
        <f>1/(C3/Sheet1!B$17)</f>
        <v>1.6</v>
      </c>
      <c r="F3">
        <f>1/(D3/Sheet1!C$17)</f>
        <v>1</v>
      </c>
    </row>
    <row r="4" spans="1:6" x14ac:dyDescent="0.3">
      <c r="A4" t="s">
        <v>19</v>
      </c>
      <c r="B4" t="s">
        <v>33</v>
      </c>
      <c r="C4">
        <v>7</v>
      </c>
      <c r="D4">
        <v>5</v>
      </c>
      <c r="E4">
        <f>1/(C4/Sheet1!B$17)</f>
        <v>1.1428571428571428</v>
      </c>
      <c r="F4">
        <f>1/(D4/Sheet1!C$17)</f>
        <v>1</v>
      </c>
    </row>
    <row r="5" spans="1:6" x14ac:dyDescent="0.3">
      <c r="A5" t="s">
        <v>19</v>
      </c>
      <c r="B5" t="s">
        <v>36</v>
      </c>
      <c r="C5">
        <v>5</v>
      </c>
      <c r="D5">
        <v>5</v>
      </c>
      <c r="E5">
        <f>1/(C5/Sheet1!B$17)</f>
        <v>1.6</v>
      </c>
      <c r="F5">
        <f>1/(D5/Sheet1!C$17)</f>
        <v>1</v>
      </c>
    </row>
    <row r="6" spans="1:6" x14ac:dyDescent="0.3">
      <c r="A6" t="s">
        <v>19</v>
      </c>
      <c r="B6" t="s">
        <v>37</v>
      </c>
      <c r="C6">
        <v>8</v>
      </c>
      <c r="D6">
        <v>5</v>
      </c>
      <c r="E6">
        <f>1/(C6/Sheet1!B$17)</f>
        <v>1</v>
      </c>
      <c r="F6">
        <f>1/(D6/Sheet1!C$17)</f>
        <v>1</v>
      </c>
    </row>
    <row r="7" spans="1:6" x14ac:dyDescent="0.3">
      <c r="A7" t="s">
        <v>19</v>
      </c>
      <c r="B7" t="s">
        <v>35</v>
      </c>
      <c r="C7">
        <v>7</v>
      </c>
      <c r="D7">
        <v>5</v>
      </c>
      <c r="E7">
        <f>1/(C7/Sheet1!B$17)</f>
        <v>1.1428571428571428</v>
      </c>
      <c r="F7">
        <f>1/(D7/Sheet1!C$17)</f>
        <v>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O41" sqref="O4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26</v>
      </c>
    </row>
    <row r="2" spans="1:6" x14ac:dyDescent="0.3">
      <c r="A2" t="s">
        <v>20</v>
      </c>
      <c r="B2" t="s">
        <v>31</v>
      </c>
      <c r="C2">
        <v>24</v>
      </c>
      <c r="D2">
        <v>7</v>
      </c>
      <c r="E2">
        <f>1/(C2/Sheet1!B$18)</f>
        <v>1</v>
      </c>
      <c r="F2">
        <f>1/(D2/Sheet1!C$18)</f>
        <v>1</v>
      </c>
    </row>
    <row r="3" spans="1:6" x14ac:dyDescent="0.3">
      <c r="A3" t="s">
        <v>20</v>
      </c>
      <c r="B3" t="s">
        <v>32</v>
      </c>
      <c r="C3">
        <v>7</v>
      </c>
      <c r="D3">
        <v>7</v>
      </c>
      <c r="E3">
        <f>1/(C3/Sheet1!B$18)</f>
        <v>3.4285714285714284</v>
      </c>
      <c r="F3">
        <f>1/(D3/Sheet1!C$18)</f>
        <v>1</v>
      </c>
    </row>
    <row r="4" spans="1:6" x14ac:dyDescent="0.3">
      <c r="A4" t="s">
        <v>20</v>
      </c>
      <c r="B4" t="s">
        <v>33</v>
      </c>
      <c r="C4">
        <v>24</v>
      </c>
      <c r="D4">
        <v>7</v>
      </c>
      <c r="E4">
        <f>1/(C4/Sheet1!B$18)</f>
        <v>1</v>
      </c>
      <c r="F4">
        <f>1/(D4/Sheet1!C$18)</f>
        <v>1</v>
      </c>
    </row>
    <row r="5" spans="1:6" x14ac:dyDescent="0.3">
      <c r="A5" t="s">
        <v>20</v>
      </c>
      <c r="B5" t="s">
        <v>36</v>
      </c>
      <c r="C5">
        <v>7</v>
      </c>
      <c r="D5">
        <v>7</v>
      </c>
      <c r="E5">
        <f>1/(C5/Sheet1!B$18)</f>
        <v>3.4285714285714284</v>
      </c>
      <c r="F5">
        <f>1/(D5/Sheet1!C$18)</f>
        <v>1</v>
      </c>
    </row>
    <row r="6" spans="1:6" x14ac:dyDescent="0.3">
      <c r="A6" t="s">
        <v>20</v>
      </c>
      <c r="B6" t="s">
        <v>37</v>
      </c>
      <c r="C6">
        <v>14</v>
      </c>
      <c r="D6">
        <v>7</v>
      </c>
      <c r="E6">
        <f>1/(C6/Sheet1!B$18)</f>
        <v>1.7142857142857142</v>
      </c>
      <c r="F6">
        <f>1/(D6/Sheet1!C$18)</f>
        <v>1</v>
      </c>
    </row>
    <row r="7" spans="1:6" x14ac:dyDescent="0.3">
      <c r="A7" t="s">
        <v>20</v>
      </c>
      <c r="B7" t="s">
        <v>35</v>
      </c>
      <c r="C7">
        <v>7</v>
      </c>
      <c r="D7">
        <v>7</v>
      </c>
      <c r="E7">
        <f>1/(C7/Sheet1!B$18)</f>
        <v>3.4285714285714284</v>
      </c>
      <c r="F7">
        <f>1/(D7/Sheet1!C$18)</f>
        <v>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M41" sqref="M4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26</v>
      </c>
    </row>
    <row r="2" spans="1:6" x14ac:dyDescent="0.3">
      <c r="A2" t="s">
        <v>21</v>
      </c>
      <c r="B2" t="s">
        <v>31</v>
      </c>
      <c r="C2">
        <v>38</v>
      </c>
      <c r="D2">
        <v>8</v>
      </c>
      <c r="E2">
        <f>1/(C2/Sheet1!B$19)</f>
        <v>1</v>
      </c>
      <c r="F2">
        <f>1/(D2/Sheet1!C$19)</f>
        <v>1</v>
      </c>
    </row>
    <row r="3" spans="1:6" x14ac:dyDescent="0.3">
      <c r="A3" t="s">
        <v>21</v>
      </c>
      <c r="B3" t="s">
        <v>32</v>
      </c>
      <c r="C3">
        <v>8</v>
      </c>
      <c r="D3">
        <v>8</v>
      </c>
      <c r="E3">
        <f>1/(C3/Sheet1!B$19)</f>
        <v>4.75</v>
      </c>
      <c r="F3">
        <f>1/(D3/Sheet1!C$19)</f>
        <v>1</v>
      </c>
    </row>
    <row r="4" spans="1:6" x14ac:dyDescent="0.3">
      <c r="A4" t="s">
        <v>21</v>
      </c>
      <c r="B4" t="s">
        <v>33</v>
      </c>
      <c r="C4">
        <v>38</v>
      </c>
      <c r="D4">
        <v>8</v>
      </c>
      <c r="E4">
        <f>1/(C4/Sheet1!B$19)</f>
        <v>1</v>
      </c>
      <c r="F4">
        <f>1/(D4/Sheet1!C$19)</f>
        <v>1</v>
      </c>
    </row>
    <row r="5" spans="1:6" x14ac:dyDescent="0.3">
      <c r="A5" t="s">
        <v>21</v>
      </c>
      <c r="B5" t="s">
        <v>36</v>
      </c>
      <c r="C5">
        <v>8</v>
      </c>
      <c r="D5">
        <v>8</v>
      </c>
      <c r="E5">
        <f>1/(C5/Sheet1!B$19)</f>
        <v>4.75</v>
      </c>
      <c r="F5">
        <f>1/(D5/Sheet1!C$19)</f>
        <v>1</v>
      </c>
    </row>
    <row r="6" spans="1:6" x14ac:dyDescent="0.3">
      <c r="A6" t="s">
        <v>21</v>
      </c>
      <c r="B6" t="s">
        <v>37</v>
      </c>
      <c r="C6">
        <v>13</v>
      </c>
      <c r="D6">
        <v>8</v>
      </c>
      <c r="E6">
        <f>1/(C6/Sheet1!B$19)</f>
        <v>2.9230769230769229</v>
      </c>
      <c r="F6">
        <f>1/(D6/Sheet1!C$19)</f>
        <v>1</v>
      </c>
    </row>
    <row r="7" spans="1:6" x14ac:dyDescent="0.3">
      <c r="A7" t="s">
        <v>21</v>
      </c>
      <c r="B7" t="s">
        <v>35</v>
      </c>
      <c r="C7">
        <v>8</v>
      </c>
      <c r="D7">
        <v>8</v>
      </c>
      <c r="E7">
        <f>1/(C7/Sheet1!B$19)</f>
        <v>4.75</v>
      </c>
      <c r="F7">
        <f>1/(D7/Sheet1!C$19)</f>
        <v>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M41" sqref="M4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26</v>
      </c>
    </row>
    <row r="2" spans="1:6" x14ac:dyDescent="0.3">
      <c r="A2" t="s">
        <v>22</v>
      </c>
      <c r="B2" t="s">
        <v>31</v>
      </c>
      <c r="C2">
        <v>60</v>
      </c>
      <c r="D2">
        <v>12</v>
      </c>
      <c r="E2">
        <f>1/(C2/Sheet1!B$20)</f>
        <v>1</v>
      </c>
      <c r="F2">
        <f>1/(D2/Sheet1!C$20)</f>
        <v>2.6666666666666665</v>
      </c>
    </row>
    <row r="3" spans="1:6" x14ac:dyDescent="0.3">
      <c r="A3" t="s">
        <v>22</v>
      </c>
      <c r="B3" t="s">
        <v>32</v>
      </c>
      <c r="C3">
        <v>32</v>
      </c>
      <c r="D3">
        <v>32</v>
      </c>
      <c r="E3">
        <f>1/(C3/Sheet1!B$20)</f>
        <v>1.875</v>
      </c>
      <c r="F3">
        <f>1/(D3/Sheet1!C$20)</f>
        <v>1</v>
      </c>
    </row>
    <row r="4" spans="1:6" x14ac:dyDescent="0.3">
      <c r="A4" t="s">
        <v>22</v>
      </c>
      <c r="B4" t="s">
        <v>33</v>
      </c>
      <c r="C4">
        <v>60</v>
      </c>
      <c r="D4">
        <v>12</v>
      </c>
      <c r="E4">
        <f>1/(C4/Sheet1!B$20)</f>
        <v>1</v>
      </c>
      <c r="F4">
        <f>1/(D4/Sheet1!C$20)</f>
        <v>2.6666666666666665</v>
      </c>
    </row>
    <row r="5" spans="1:6" x14ac:dyDescent="0.3">
      <c r="A5" t="s">
        <v>22</v>
      </c>
      <c r="B5" t="s">
        <v>36</v>
      </c>
      <c r="C5">
        <v>15</v>
      </c>
      <c r="D5">
        <v>12</v>
      </c>
      <c r="E5">
        <f>1/(C5/Sheet1!B$20)</f>
        <v>4</v>
      </c>
      <c r="F5">
        <f>1/(D5/Sheet1!C$20)</f>
        <v>2.6666666666666665</v>
      </c>
    </row>
    <row r="6" spans="1:6" x14ac:dyDescent="0.3">
      <c r="A6" t="s">
        <v>22</v>
      </c>
      <c r="B6" t="s">
        <v>37</v>
      </c>
      <c r="C6">
        <v>21</v>
      </c>
      <c r="D6">
        <v>12</v>
      </c>
      <c r="E6">
        <f>1/(C6/Sheet1!B$20)</f>
        <v>2.8571428571428572</v>
      </c>
      <c r="F6">
        <f>1/(D6/Sheet1!C$20)</f>
        <v>2.6666666666666665</v>
      </c>
    </row>
    <row r="7" spans="1:6" x14ac:dyDescent="0.3">
      <c r="A7" t="s">
        <v>22</v>
      </c>
      <c r="B7" t="s">
        <v>35</v>
      </c>
      <c r="C7">
        <v>15</v>
      </c>
      <c r="D7">
        <v>12</v>
      </c>
      <c r="E7">
        <f>1/(C7/Sheet1!B$20)</f>
        <v>4</v>
      </c>
      <c r="F7">
        <f>1/(D7/Sheet1!C$20)</f>
        <v>2.6666666666666665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19" sqref="B19"/>
    </sheetView>
  </sheetViews>
  <sheetFormatPr defaultRowHeight="14.4" x14ac:dyDescent="0.3"/>
  <cols>
    <col min="1" max="1" width="16.44140625" bestFit="1" customWidth="1"/>
    <col min="2" max="2" width="10.21875" bestFit="1" customWidth="1"/>
  </cols>
  <sheetData>
    <row r="1" spans="1:3" x14ac:dyDescent="0.3">
      <c r="A1" t="s">
        <v>0</v>
      </c>
      <c r="B1" t="s">
        <v>23</v>
      </c>
      <c r="C1" t="s">
        <v>24</v>
      </c>
    </row>
    <row r="2" spans="1:3" x14ac:dyDescent="0.3">
      <c r="A2" t="s">
        <v>4</v>
      </c>
      <c r="B2">
        <f>MAX(output2!C2:'output2'!C7)</f>
        <v>81</v>
      </c>
      <c r="C2">
        <f>MAX(output2!D2:'output2'!D7)</f>
        <v>22</v>
      </c>
    </row>
    <row r="3" spans="1:3" x14ac:dyDescent="0.3">
      <c r="A3" t="s">
        <v>5</v>
      </c>
      <c r="B3">
        <f>MAX(output2!C8:'output2'!C13)</f>
        <v>269</v>
      </c>
      <c r="C3">
        <f>MAX(output2!D8:'output2'!D13)</f>
        <v>130</v>
      </c>
    </row>
    <row r="4" spans="1:3" x14ac:dyDescent="0.3">
      <c r="A4" t="s">
        <v>6</v>
      </c>
      <c r="B4">
        <f>MAX(output2!C14:'output2'!C19)</f>
        <v>141</v>
      </c>
      <c r="C4">
        <f>MAX(output2!D14:'output2'!D19)</f>
        <v>141</v>
      </c>
    </row>
    <row r="5" spans="1:3" x14ac:dyDescent="0.3">
      <c r="A5" t="s">
        <v>7</v>
      </c>
      <c r="B5">
        <f>MAX(output2!C20:'output2'!C25)</f>
        <v>92</v>
      </c>
      <c r="C5">
        <f>MAX(output2!D20:'output2'!D25)</f>
        <v>49</v>
      </c>
    </row>
    <row r="6" spans="1:3" x14ac:dyDescent="0.3">
      <c r="A6" t="s">
        <v>8</v>
      </c>
      <c r="B6">
        <f>MAX(output2!C26:'output2'!C31)</f>
        <v>620</v>
      </c>
      <c r="C6">
        <f>MAX(output2!D26:'output2'!D31)</f>
        <v>210</v>
      </c>
    </row>
    <row r="7" spans="1:3" x14ac:dyDescent="0.3">
      <c r="A7" t="s">
        <v>9</v>
      </c>
      <c r="B7">
        <f>MAX(output2!C32:'output2'!C37)</f>
        <v>170</v>
      </c>
      <c r="C7">
        <f>MAX(output2!D32:'output2'!D37)</f>
        <v>85</v>
      </c>
    </row>
    <row r="8" spans="1:3" x14ac:dyDescent="0.3">
      <c r="A8" t="s">
        <v>10</v>
      </c>
      <c r="B8">
        <f>MAX(output2!C38:'output2'!C43)</f>
        <v>682</v>
      </c>
      <c r="C8">
        <f>MAX(output2!D38:'output2'!D43)</f>
        <v>298</v>
      </c>
    </row>
    <row r="9" spans="1:3" x14ac:dyDescent="0.3">
      <c r="A9" t="s">
        <v>11</v>
      </c>
      <c r="B9">
        <f>MAX(output2!C44:'output2'!C49)</f>
        <v>15</v>
      </c>
      <c r="C9">
        <f>MAX(output2!D44:'output2'!D49)</f>
        <v>10</v>
      </c>
    </row>
    <row r="10" spans="1:3" x14ac:dyDescent="0.3">
      <c r="A10" t="s">
        <v>12</v>
      </c>
      <c r="B10">
        <f>MAX(output2!C50:'output2'!C55)</f>
        <v>279</v>
      </c>
      <c r="C10">
        <f>MAX(output2!D50:'output2'!D55)</f>
        <v>96</v>
      </c>
    </row>
    <row r="11" spans="1:3" x14ac:dyDescent="0.3">
      <c r="A11" t="s">
        <v>13</v>
      </c>
      <c r="B11">
        <f>MAX(output2!C56:'output2'!C61)</f>
        <v>69</v>
      </c>
      <c r="C11">
        <f>MAX(output2!D56:'output2'!D61)</f>
        <v>16</v>
      </c>
    </row>
    <row r="12" spans="1:3" x14ac:dyDescent="0.3">
      <c r="A12" t="s">
        <v>14</v>
      </c>
      <c r="B12">
        <f>MAX(output2!C62:'output2'!C67)</f>
        <v>58</v>
      </c>
      <c r="C12">
        <f>MAX(output2!D62:'output2'!D67)</f>
        <v>13</v>
      </c>
    </row>
    <row r="13" spans="1:3" x14ac:dyDescent="0.3">
      <c r="A13" t="s">
        <v>15</v>
      </c>
      <c r="B13">
        <f>MAX(output2!C68:'output2'!C73)</f>
        <v>2</v>
      </c>
      <c r="C13">
        <f>MAX(output2!D68:'output2'!D73)</f>
        <v>2</v>
      </c>
    </row>
    <row r="14" spans="1:3" x14ac:dyDescent="0.3">
      <c r="A14" t="s">
        <v>16</v>
      </c>
      <c r="B14">
        <f>MAX(output2!C74:'output2'!C79)</f>
        <v>8</v>
      </c>
      <c r="C14">
        <f>MAX(output2!D74:'output2'!D79)</f>
        <v>3</v>
      </c>
    </row>
    <row r="15" spans="1:3" x14ac:dyDescent="0.3">
      <c r="A15" t="s">
        <v>17</v>
      </c>
      <c r="B15">
        <f>MAX(output2!C80:'output2'!C85)</f>
        <v>39</v>
      </c>
      <c r="C15">
        <f>MAX(output2!D80:'output2'!D85)</f>
        <v>8</v>
      </c>
    </row>
    <row r="16" spans="1:3" x14ac:dyDescent="0.3">
      <c r="A16" t="s">
        <v>18</v>
      </c>
      <c r="B16">
        <f>MAX(output2!C86:'output2'!C91)</f>
        <v>7</v>
      </c>
      <c r="C16">
        <f>MAX(output2!D86:'output2'!D91)</f>
        <v>7</v>
      </c>
    </row>
    <row r="17" spans="1:3" x14ac:dyDescent="0.3">
      <c r="A17" t="s">
        <v>19</v>
      </c>
      <c r="B17">
        <f>MAX(output2!C92:'output2'!C97)</f>
        <v>8</v>
      </c>
      <c r="C17">
        <f>MAX(output2!D92:'output2'!D97)</f>
        <v>5</v>
      </c>
    </row>
    <row r="18" spans="1:3" x14ac:dyDescent="0.3">
      <c r="A18" t="s">
        <v>20</v>
      </c>
      <c r="B18">
        <f>MAX(output2!C98:'output2'!C103)</f>
        <v>24</v>
      </c>
      <c r="C18">
        <f>MAX(output2!D98:'output2'!D103)</f>
        <v>7</v>
      </c>
    </row>
    <row r="19" spans="1:3" x14ac:dyDescent="0.3">
      <c r="A19" t="s">
        <v>21</v>
      </c>
      <c r="B19">
        <f>MAX(output2!C104:'output2'!C109)</f>
        <v>38</v>
      </c>
      <c r="C19">
        <f>MAX(output2!D104:'output2'!D109)</f>
        <v>8</v>
      </c>
    </row>
    <row r="20" spans="1:3" x14ac:dyDescent="0.3">
      <c r="A20" t="s">
        <v>22</v>
      </c>
      <c r="B20">
        <f>MAX(output2!C110:'output2'!C115)</f>
        <v>60</v>
      </c>
      <c r="C20">
        <f>MAX(output2!D110:'output2'!D115)</f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H11" sqref="H11"/>
    </sheetView>
  </sheetViews>
  <sheetFormatPr defaultRowHeight="14.4" x14ac:dyDescent="0.3"/>
  <cols>
    <col min="1" max="1" width="12.5546875" bestFit="1" customWidth="1"/>
    <col min="2" max="2" width="15.88671875" bestFit="1" customWidth="1"/>
    <col min="6" max="6" width="15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26</v>
      </c>
    </row>
    <row r="2" spans="1:6" x14ac:dyDescent="0.3">
      <c r="A2" t="s">
        <v>4</v>
      </c>
      <c r="B2" t="s">
        <v>31</v>
      </c>
      <c r="C2">
        <v>81</v>
      </c>
      <c r="D2">
        <v>16</v>
      </c>
      <c r="E2">
        <f>1/(C2/Sheet1!B$2)</f>
        <v>1</v>
      </c>
      <c r="F2">
        <f>1/(D2/Sheet1!C$2)</f>
        <v>1.375</v>
      </c>
    </row>
    <row r="3" spans="1:6" x14ac:dyDescent="0.3">
      <c r="A3" t="s">
        <v>4</v>
      </c>
      <c r="B3" t="s">
        <v>32</v>
      </c>
      <c r="C3">
        <v>23</v>
      </c>
      <c r="D3">
        <v>22</v>
      </c>
      <c r="E3">
        <f>1/(C3/Sheet1!B$2)</f>
        <v>3.5217391304347827</v>
      </c>
      <c r="F3">
        <f>1/(D3/Sheet1!C$2)</f>
        <v>1</v>
      </c>
    </row>
    <row r="4" spans="1:6" x14ac:dyDescent="0.3">
      <c r="A4" t="s">
        <v>4</v>
      </c>
      <c r="B4" t="s">
        <v>33</v>
      </c>
      <c r="C4">
        <v>81</v>
      </c>
      <c r="D4">
        <v>16</v>
      </c>
      <c r="E4">
        <f>1/(C4/Sheet1!B$2)</f>
        <v>1</v>
      </c>
      <c r="F4">
        <f>1/(D4/Sheet1!C$2)</f>
        <v>1.375</v>
      </c>
    </row>
    <row r="5" spans="1:6" x14ac:dyDescent="0.3">
      <c r="A5" t="s">
        <v>4</v>
      </c>
      <c r="B5" t="s">
        <v>36</v>
      </c>
      <c r="C5">
        <v>35</v>
      </c>
      <c r="D5">
        <v>16</v>
      </c>
      <c r="E5">
        <f>1/(C5/Sheet1!B$2)</f>
        <v>2.3142857142857145</v>
      </c>
      <c r="F5">
        <f>1/(D5/Sheet1!C$2)</f>
        <v>1.375</v>
      </c>
    </row>
    <row r="6" spans="1:6" x14ac:dyDescent="0.3">
      <c r="A6" t="s">
        <v>4</v>
      </c>
      <c r="B6" t="s">
        <v>37</v>
      </c>
      <c r="C6">
        <v>42</v>
      </c>
      <c r="D6">
        <v>16</v>
      </c>
      <c r="E6">
        <f>1/(C6/Sheet1!B$2)</f>
        <v>1.9285714285714286</v>
      </c>
      <c r="F6">
        <f>1/(D6/Sheet1!C$2)</f>
        <v>1.375</v>
      </c>
    </row>
    <row r="7" spans="1:6" x14ac:dyDescent="0.3">
      <c r="A7" t="s">
        <v>4</v>
      </c>
      <c r="B7" t="s">
        <v>35</v>
      </c>
      <c r="C7">
        <v>34</v>
      </c>
      <c r="D7">
        <v>16</v>
      </c>
      <c r="E7">
        <f>1/(C7/Sheet1!B$2)</f>
        <v>2.3823529411764706</v>
      </c>
      <c r="F7">
        <f>1/(D7/Sheet1!C$2)</f>
        <v>1.375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J39" sqref="J39"/>
    </sheetView>
  </sheetViews>
  <sheetFormatPr defaultRowHeight="14.4" x14ac:dyDescent="0.3"/>
  <cols>
    <col min="1" max="1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26</v>
      </c>
    </row>
    <row r="2" spans="1:6" x14ac:dyDescent="0.3">
      <c r="A2" t="s">
        <v>5</v>
      </c>
      <c r="B2" t="s">
        <v>31</v>
      </c>
      <c r="C2">
        <v>269</v>
      </c>
      <c r="D2">
        <v>68</v>
      </c>
      <c r="E2">
        <f>1/(C2/Sheet1!B$3)</f>
        <v>1</v>
      </c>
      <c r="F2">
        <f>1/(D2/Sheet1!C$3)</f>
        <v>1.9117647058823528</v>
      </c>
    </row>
    <row r="3" spans="1:6" x14ac:dyDescent="0.3">
      <c r="A3" t="s">
        <v>5</v>
      </c>
      <c r="B3" t="s">
        <v>32</v>
      </c>
      <c r="C3">
        <v>146</v>
      </c>
      <c r="D3">
        <v>130</v>
      </c>
      <c r="E3">
        <f>1/(C3/Sheet1!B$3)</f>
        <v>1.8424657534246576</v>
      </c>
      <c r="F3">
        <f>1/(D3/Sheet1!C$3)</f>
        <v>1</v>
      </c>
    </row>
    <row r="4" spans="1:6" x14ac:dyDescent="0.3">
      <c r="A4" t="s">
        <v>5</v>
      </c>
      <c r="B4" t="s">
        <v>33</v>
      </c>
      <c r="C4">
        <v>269</v>
      </c>
      <c r="D4">
        <v>68</v>
      </c>
      <c r="E4">
        <f>1/(C4/Sheet1!B$3)</f>
        <v>1</v>
      </c>
      <c r="F4">
        <f>1/(D4/Sheet1!C$3)</f>
        <v>1.9117647058823528</v>
      </c>
    </row>
    <row r="5" spans="1:6" x14ac:dyDescent="0.3">
      <c r="A5" t="s">
        <v>5</v>
      </c>
      <c r="B5" t="s">
        <v>36</v>
      </c>
      <c r="C5">
        <v>221</v>
      </c>
      <c r="D5">
        <v>68</v>
      </c>
      <c r="E5">
        <f>1/(C5/Sheet1!B$3)</f>
        <v>1.2171945701357467</v>
      </c>
      <c r="F5">
        <f>1/(D5/Sheet1!C$3)</f>
        <v>1.9117647058823528</v>
      </c>
    </row>
    <row r="6" spans="1:6" x14ac:dyDescent="0.3">
      <c r="A6" t="s">
        <v>5</v>
      </c>
      <c r="B6" t="s">
        <v>37</v>
      </c>
      <c r="C6">
        <v>184</v>
      </c>
      <c r="D6">
        <v>68</v>
      </c>
      <c r="E6">
        <f>1/(C6/Sheet1!B$3)</f>
        <v>1.4619565217391304</v>
      </c>
      <c r="F6">
        <f>1/(D6/Sheet1!C$3)</f>
        <v>1.9117647058823528</v>
      </c>
    </row>
    <row r="7" spans="1:6" x14ac:dyDescent="0.3">
      <c r="A7" t="s">
        <v>5</v>
      </c>
      <c r="B7" t="s">
        <v>35</v>
      </c>
      <c r="C7">
        <v>183</v>
      </c>
      <c r="D7">
        <v>68</v>
      </c>
      <c r="E7">
        <f>1/(C7/Sheet1!B$3)</f>
        <v>1.4699453551912569</v>
      </c>
      <c r="F7">
        <f>1/(D7/Sheet1!C$3)</f>
        <v>1.9117647058823528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P9" sqref="P9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26</v>
      </c>
    </row>
    <row r="2" spans="1:6" x14ac:dyDescent="0.3">
      <c r="A2" t="s">
        <v>6</v>
      </c>
      <c r="B2" t="s">
        <v>31</v>
      </c>
      <c r="C2">
        <v>63</v>
      </c>
      <c r="D2">
        <v>9</v>
      </c>
      <c r="E2">
        <f>1/(C2/Sheet1!B$4)</f>
        <v>2.2380952380952381</v>
      </c>
      <c r="F2">
        <f>1/(D2/Sheet1!C$4)</f>
        <v>15.666666666666668</v>
      </c>
    </row>
    <row r="3" spans="1:6" x14ac:dyDescent="0.3">
      <c r="A3" t="s">
        <v>6</v>
      </c>
      <c r="B3" t="s">
        <v>32</v>
      </c>
      <c r="C3">
        <v>141</v>
      </c>
      <c r="D3">
        <v>141</v>
      </c>
      <c r="E3">
        <f>1/(C3/Sheet1!B$4)</f>
        <v>1</v>
      </c>
      <c r="F3">
        <f>1/(D3/Sheet1!C$4)</f>
        <v>1</v>
      </c>
    </row>
    <row r="4" spans="1:6" x14ac:dyDescent="0.3">
      <c r="A4" t="s">
        <v>6</v>
      </c>
      <c r="B4" t="s">
        <v>33</v>
      </c>
      <c r="C4">
        <v>63</v>
      </c>
      <c r="D4">
        <v>9</v>
      </c>
      <c r="E4">
        <f>1/(C4/Sheet1!B$4)</f>
        <v>2.2380952380952381</v>
      </c>
      <c r="F4">
        <f>1/(D4/Sheet1!C$4)</f>
        <v>15.666666666666668</v>
      </c>
    </row>
    <row r="5" spans="1:6" x14ac:dyDescent="0.3">
      <c r="A5" t="s">
        <v>6</v>
      </c>
      <c r="B5" t="s">
        <v>36</v>
      </c>
      <c r="C5">
        <v>27</v>
      </c>
      <c r="D5">
        <v>9</v>
      </c>
      <c r="E5">
        <f>1/(C5/Sheet1!B$4)</f>
        <v>5.2222222222222223</v>
      </c>
      <c r="F5">
        <f>1/(D5/Sheet1!C$4)</f>
        <v>15.666666666666668</v>
      </c>
    </row>
    <row r="6" spans="1:6" x14ac:dyDescent="0.3">
      <c r="A6" t="s">
        <v>6</v>
      </c>
      <c r="B6" t="s">
        <v>37</v>
      </c>
      <c r="C6">
        <v>27</v>
      </c>
      <c r="D6">
        <v>9</v>
      </c>
      <c r="E6">
        <f>1/(C6/Sheet1!B$4)</f>
        <v>5.2222222222222223</v>
      </c>
      <c r="F6">
        <f>1/(D6/Sheet1!C$4)</f>
        <v>15.666666666666668</v>
      </c>
    </row>
    <row r="7" spans="1:6" x14ac:dyDescent="0.3">
      <c r="A7" t="s">
        <v>6</v>
      </c>
      <c r="B7" t="s">
        <v>35</v>
      </c>
      <c r="C7">
        <v>17</v>
      </c>
      <c r="D7">
        <v>9</v>
      </c>
      <c r="E7">
        <f>1/(C7/Sheet1!B$4)</f>
        <v>8.2941176470588243</v>
      </c>
      <c r="F7">
        <f>1/(D7/Sheet1!C$4)</f>
        <v>15.666666666666668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H39" sqref="H39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26</v>
      </c>
    </row>
    <row r="2" spans="1:6" x14ac:dyDescent="0.3">
      <c r="A2" t="s">
        <v>7</v>
      </c>
      <c r="B2" t="s">
        <v>31</v>
      </c>
      <c r="C2">
        <v>92</v>
      </c>
      <c r="D2">
        <v>19</v>
      </c>
      <c r="E2">
        <f>1/(C2/Sheet1!B$5)</f>
        <v>1</v>
      </c>
      <c r="F2">
        <f>1/(D2/Sheet1!C$5)</f>
        <v>2.5789473684210527</v>
      </c>
    </row>
    <row r="3" spans="1:6" x14ac:dyDescent="0.3">
      <c r="A3" t="s">
        <v>7</v>
      </c>
      <c r="B3" t="s">
        <v>32</v>
      </c>
      <c r="C3">
        <v>59</v>
      </c>
      <c r="D3">
        <v>49</v>
      </c>
      <c r="E3">
        <f>1/(C3/Sheet1!B$5)</f>
        <v>1.5593220338983051</v>
      </c>
      <c r="F3">
        <f>1/(D3/Sheet1!C$5)</f>
        <v>1</v>
      </c>
    </row>
    <row r="4" spans="1:6" x14ac:dyDescent="0.3">
      <c r="A4" t="s">
        <v>7</v>
      </c>
      <c r="B4" t="s">
        <v>33</v>
      </c>
      <c r="C4">
        <v>92</v>
      </c>
      <c r="D4">
        <v>19</v>
      </c>
      <c r="E4">
        <f>1/(C4/Sheet1!B$5)</f>
        <v>1</v>
      </c>
      <c r="F4">
        <f>1/(D4/Sheet1!C$5)</f>
        <v>2.5789473684210527</v>
      </c>
    </row>
    <row r="5" spans="1:6" x14ac:dyDescent="0.3">
      <c r="A5" t="s">
        <v>7</v>
      </c>
      <c r="B5" t="s">
        <v>36</v>
      </c>
      <c r="C5">
        <v>53</v>
      </c>
      <c r="D5">
        <v>19</v>
      </c>
      <c r="E5">
        <f>1/(C5/Sheet1!B$5)</f>
        <v>1.7358490566037736</v>
      </c>
      <c r="F5">
        <f>1/(D5/Sheet1!C$5)</f>
        <v>2.5789473684210527</v>
      </c>
    </row>
    <row r="6" spans="1:6" x14ac:dyDescent="0.3">
      <c r="A6" t="s">
        <v>7</v>
      </c>
      <c r="B6" t="s">
        <v>37</v>
      </c>
      <c r="C6">
        <v>49</v>
      </c>
      <c r="D6">
        <v>19</v>
      </c>
      <c r="E6">
        <f>1/(C6/Sheet1!B$5)</f>
        <v>1.8775510204081631</v>
      </c>
      <c r="F6">
        <f>1/(D6/Sheet1!C$5)</f>
        <v>2.5789473684210527</v>
      </c>
    </row>
    <row r="7" spans="1:6" x14ac:dyDescent="0.3">
      <c r="A7" t="s">
        <v>7</v>
      </c>
      <c r="B7" t="s">
        <v>35</v>
      </c>
      <c r="C7">
        <v>42</v>
      </c>
      <c r="D7">
        <v>19</v>
      </c>
      <c r="E7">
        <f>1/(C7/Sheet1!B$5)</f>
        <v>2.1904761904761907</v>
      </c>
      <c r="F7">
        <f>1/(D7/Sheet1!C$5)</f>
        <v>2.5789473684210527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S12" sqref="S1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26</v>
      </c>
    </row>
    <row r="2" spans="1:6" x14ac:dyDescent="0.3">
      <c r="A2" t="s">
        <v>8</v>
      </c>
      <c r="B2" t="s">
        <v>31</v>
      </c>
      <c r="C2">
        <v>620</v>
      </c>
      <c r="D2">
        <v>210</v>
      </c>
      <c r="E2">
        <f>1/(C2/Sheet1!B$6)</f>
        <v>1</v>
      </c>
      <c r="F2">
        <f>1/(D2/Sheet1!C$6)</f>
        <v>1</v>
      </c>
    </row>
    <row r="3" spans="1:6" x14ac:dyDescent="0.3">
      <c r="A3" t="s">
        <v>8</v>
      </c>
      <c r="B3" t="s">
        <v>32</v>
      </c>
      <c r="C3">
        <v>390</v>
      </c>
      <c r="D3">
        <v>210</v>
      </c>
      <c r="E3">
        <f>1/(C3/Sheet1!B$6)</f>
        <v>1.5897435897435896</v>
      </c>
      <c r="F3">
        <f>1/(D3/Sheet1!C$6)</f>
        <v>1</v>
      </c>
    </row>
    <row r="4" spans="1:6" x14ac:dyDescent="0.3">
      <c r="A4" t="s">
        <v>8</v>
      </c>
      <c r="B4" t="s">
        <v>33</v>
      </c>
      <c r="C4">
        <v>620</v>
      </c>
      <c r="D4">
        <v>210</v>
      </c>
      <c r="E4">
        <f>1/(C4/Sheet1!B$6)</f>
        <v>1</v>
      </c>
      <c r="F4">
        <f>1/(D4/Sheet1!C$6)</f>
        <v>1</v>
      </c>
    </row>
    <row r="5" spans="1:6" x14ac:dyDescent="0.3">
      <c r="A5" t="s">
        <v>8</v>
      </c>
      <c r="B5" t="s">
        <v>36</v>
      </c>
      <c r="C5">
        <v>549</v>
      </c>
      <c r="D5">
        <v>210</v>
      </c>
      <c r="E5">
        <f>1/(C5/Sheet1!B$6)</f>
        <v>1.1293260473588342</v>
      </c>
      <c r="F5">
        <f>1/(D5/Sheet1!C$6)</f>
        <v>1</v>
      </c>
    </row>
    <row r="6" spans="1:6" x14ac:dyDescent="0.3">
      <c r="A6" t="s">
        <v>8</v>
      </c>
      <c r="B6" t="s">
        <v>37</v>
      </c>
      <c r="C6">
        <v>605</v>
      </c>
      <c r="D6">
        <v>210</v>
      </c>
      <c r="E6">
        <f>1/(C6/Sheet1!B$6)</f>
        <v>1.024793388429752</v>
      </c>
      <c r="F6">
        <f>1/(D6/Sheet1!C$6)</f>
        <v>1</v>
      </c>
    </row>
    <row r="7" spans="1:6" x14ac:dyDescent="0.3">
      <c r="A7" t="s">
        <v>8</v>
      </c>
      <c r="B7" t="s">
        <v>35</v>
      </c>
      <c r="C7">
        <v>605</v>
      </c>
      <c r="D7">
        <v>210</v>
      </c>
      <c r="E7">
        <f>1/(C7/Sheet1!B$6)</f>
        <v>1.024793388429752</v>
      </c>
      <c r="F7">
        <f>1/(D7/Sheet1!C$6)</f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K39" sqref="K38:K39"/>
    </sheetView>
  </sheetViews>
  <sheetFormatPr defaultRowHeight="14.4" x14ac:dyDescent="0.3"/>
  <cols>
    <col min="1" max="1" width="12.6640625" bestFit="1" customWidth="1"/>
    <col min="6" max="6" width="15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26</v>
      </c>
    </row>
    <row r="2" spans="1:6" x14ac:dyDescent="0.3">
      <c r="A2" t="s">
        <v>9</v>
      </c>
      <c r="B2" t="s">
        <v>31</v>
      </c>
      <c r="C2">
        <v>170</v>
      </c>
      <c r="D2">
        <v>13</v>
      </c>
      <c r="E2">
        <f>1/(C2/Sheet1!B$7)</f>
        <v>1</v>
      </c>
      <c r="F2">
        <f>1/(D2/Sheet1!C$7)</f>
        <v>6.5384615384615383</v>
      </c>
    </row>
    <row r="3" spans="1:6" x14ac:dyDescent="0.3">
      <c r="A3" t="s">
        <v>9</v>
      </c>
      <c r="B3" t="s">
        <v>32</v>
      </c>
      <c r="C3">
        <v>85</v>
      </c>
      <c r="D3">
        <v>85</v>
      </c>
      <c r="E3">
        <f>1/(C3/Sheet1!B$7)</f>
        <v>2</v>
      </c>
      <c r="F3">
        <f>1/(D3/Sheet1!C$7)</f>
        <v>1</v>
      </c>
    </row>
    <row r="4" spans="1:6" x14ac:dyDescent="0.3">
      <c r="A4" t="s">
        <v>9</v>
      </c>
      <c r="B4" t="s">
        <v>33</v>
      </c>
      <c r="C4">
        <v>170</v>
      </c>
      <c r="D4">
        <v>13</v>
      </c>
      <c r="E4">
        <f>1/(C4/Sheet1!B$7)</f>
        <v>1</v>
      </c>
      <c r="F4">
        <f>1/(D4/Sheet1!C$7)</f>
        <v>6.5384615384615383</v>
      </c>
    </row>
    <row r="5" spans="1:6" x14ac:dyDescent="0.3">
      <c r="A5" t="s">
        <v>9</v>
      </c>
      <c r="B5" t="s">
        <v>36</v>
      </c>
      <c r="C5">
        <v>49</v>
      </c>
      <c r="D5">
        <v>13</v>
      </c>
      <c r="E5">
        <f>1/(C5/Sheet1!B$7)</f>
        <v>3.4693877551020411</v>
      </c>
      <c r="F5">
        <f>1/(D5/Sheet1!C$7)</f>
        <v>6.5384615384615383</v>
      </c>
    </row>
    <row r="6" spans="1:6" x14ac:dyDescent="0.3">
      <c r="A6" t="s">
        <v>9</v>
      </c>
      <c r="B6" t="s">
        <v>37</v>
      </c>
      <c r="C6">
        <v>84</v>
      </c>
      <c r="D6">
        <v>13</v>
      </c>
      <c r="E6">
        <f>1/(C6/Sheet1!B$7)</f>
        <v>2.0238095238095237</v>
      </c>
      <c r="F6">
        <f>1/(D6/Sheet1!C$7)</f>
        <v>6.5384615384615383</v>
      </c>
    </row>
    <row r="7" spans="1:6" x14ac:dyDescent="0.3">
      <c r="A7" t="s">
        <v>9</v>
      </c>
      <c r="B7" t="s">
        <v>35</v>
      </c>
      <c r="C7">
        <v>27</v>
      </c>
      <c r="D7">
        <v>13</v>
      </c>
      <c r="E7">
        <f>1/(C7/Sheet1!B$7)</f>
        <v>6.2962962962962967</v>
      </c>
      <c r="F7">
        <f>1/(D7/Sheet1!C$7)</f>
        <v>6.5384615384615383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J34" sqref="J3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26</v>
      </c>
    </row>
    <row r="2" spans="1:6" x14ac:dyDescent="0.3">
      <c r="A2" t="s">
        <v>10</v>
      </c>
      <c r="B2" t="s">
        <v>31</v>
      </c>
      <c r="C2">
        <v>682</v>
      </c>
      <c r="D2">
        <v>54</v>
      </c>
      <c r="E2">
        <f>1/(C2/Sheet1!B$8)</f>
        <v>1</v>
      </c>
      <c r="F2">
        <f>1/(D2/Sheet1!C$8)</f>
        <v>5.518518518518519</v>
      </c>
    </row>
    <row r="3" spans="1:6" x14ac:dyDescent="0.3">
      <c r="A3" t="s">
        <v>10</v>
      </c>
      <c r="B3" t="s">
        <v>32</v>
      </c>
      <c r="C3">
        <v>576</v>
      </c>
      <c r="D3">
        <v>298</v>
      </c>
      <c r="E3">
        <f>1/(C3/Sheet1!B$8)</f>
        <v>1.1840277777777777</v>
      </c>
      <c r="F3">
        <f>1/(D3/Sheet1!C$8)</f>
        <v>1</v>
      </c>
    </row>
    <row r="4" spans="1:6" x14ac:dyDescent="0.3">
      <c r="A4" t="s">
        <v>10</v>
      </c>
      <c r="B4" t="s">
        <v>33</v>
      </c>
      <c r="C4">
        <v>682</v>
      </c>
      <c r="D4">
        <v>54</v>
      </c>
      <c r="E4">
        <f>1/(C4/Sheet1!B$8)</f>
        <v>1</v>
      </c>
      <c r="F4">
        <f>1/(D4/Sheet1!C$8)</f>
        <v>5.518518518518519</v>
      </c>
    </row>
    <row r="5" spans="1:6" x14ac:dyDescent="0.3">
      <c r="A5" t="s">
        <v>10</v>
      </c>
      <c r="B5" t="s">
        <v>36</v>
      </c>
      <c r="C5">
        <v>535</v>
      </c>
      <c r="D5">
        <v>54</v>
      </c>
      <c r="E5">
        <f>1/(C5/Sheet1!B$8)</f>
        <v>1.2747663551401869</v>
      </c>
      <c r="F5">
        <f>1/(D5/Sheet1!C$8)</f>
        <v>5.518518518518519</v>
      </c>
    </row>
    <row r="6" spans="1:6" x14ac:dyDescent="0.3">
      <c r="A6" t="s">
        <v>10</v>
      </c>
      <c r="B6" t="s">
        <v>37</v>
      </c>
      <c r="C6">
        <v>443</v>
      </c>
      <c r="D6">
        <v>54</v>
      </c>
      <c r="E6">
        <f>1/(C6/Sheet1!B$8)</f>
        <v>1.5395033860045146</v>
      </c>
      <c r="F6">
        <f>1/(D6/Sheet1!C$8)</f>
        <v>5.518518518518519</v>
      </c>
    </row>
    <row r="7" spans="1:6" x14ac:dyDescent="0.3">
      <c r="A7" t="s">
        <v>10</v>
      </c>
      <c r="B7" t="s">
        <v>35</v>
      </c>
      <c r="C7">
        <v>245</v>
      </c>
      <c r="D7">
        <v>54</v>
      </c>
      <c r="E7">
        <f>1/(C7/Sheet1!B$8)</f>
        <v>2.7836734693877552</v>
      </c>
      <c r="F7">
        <f>1/(D7/Sheet1!C$8)</f>
        <v>5.518518518518519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output2</vt:lpstr>
      <vt:lpstr>Sheet1</vt:lpstr>
      <vt:lpstr>contestClassic</vt:lpstr>
      <vt:lpstr>mediumMaze</vt:lpstr>
      <vt:lpstr>openClassic</vt:lpstr>
      <vt:lpstr>smallMaze</vt:lpstr>
      <vt:lpstr>bigMaze</vt:lpstr>
      <vt:lpstr>contoursMaze</vt:lpstr>
      <vt:lpstr>openMaze</vt:lpstr>
      <vt:lpstr>tinyMaze</vt:lpstr>
      <vt:lpstr>mediumScaryMaze</vt:lpstr>
      <vt:lpstr>mediumClassic</vt:lpstr>
      <vt:lpstr>originalClassic</vt:lpstr>
      <vt:lpstr>minimaxClassic</vt:lpstr>
      <vt:lpstr>powerClassic</vt:lpstr>
      <vt:lpstr>trappedClassic</vt:lpstr>
      <vt:lpstr>capsuleClassic</vt:lpstr>
      <vt:lpstr>smallClassic</vt:lpstr>
      <vt:lpstr>trickyClassic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Luna</dc:creator>
  <cp:lastModifiedBy>Juan Luna</cp:lastModifiedBy>
  <dcterms:created xsi:type="dcterms:W3CDTF">2020-04-29T22:15:24Z</dcterms:created>
  <dcterms:modified xsi:type="dcterms:W3CDTF">2020-04-29T23:02:10Z</dcterms:modified>
</cp:coreProperties>
</file>