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<sst xmlns="http://schemas.openxmlformats.org/spreadsheetml/2006/main" count="82" uniqueCount="72">
  <si>
    <t>Manufacturer</t>
  </si>
  <si>
    <t>Part</t>
  </si>
  <si>
    <t>Description</t>
  </si>
  <si>
    <t>Ref Desgs</t>
  </si>
  <si>
    <t>Qty</t>
  </si>
  <si>
    <t>Use</t>
  </si>
  <si>
    <t>Budgetary Cost</t>
  </si>
  <si>
    <t>Budgetary Cost Ext</t>
  </si>
  <si>
    <t>Bought From</t>
  </si>
  <si>
    <t>PCB + Mechanical</t>
  </si>
  <si>
    <t>PCB</t>
  </si>
  <si>
    <t>Actives</t>
  </si>
  <si>
    <t>National</t>
  </si>
  <si>
    <t>LM3404HVMA</t>
  </si>
  <si>
    <t>LED Driver</t>
  </si>
  <si>
    <t>LM5009MM/NOPB</t>
  </si>
  <si>
    <t>Buck Converter</t>
  </si>
  <si>
    <t>Atmel</t>
  </si>
  <si>
    <t>ATMEGA88PA-AU</t>
  </si>
  <si>
    <t>Microcontroller</t>
  </si>
  <si>
    <t>TI</t>
  </si>
  <si>
    <t>SN65HVD12DG4</t>
  </si>
  <si>
    <t>RS485 Driver</t>
  </si>
  <si>
    <t>Abracon</t>
  </si>
  <si>
    <t>ABLS-8.000MHZ-B2-T</t>
  </si>
  <si>
    <t>CRYSTAL 8.000MHZ 18PF SMD</t>
  </si>
  <si>
    <t>Passives</t>
  </si>
  <si>
    <t>Kemet</t>
  </si>
  <si>
    <t>C1206C104K5RACTU</t>
  </si>
  <si>
    <t>CAP 0.1UF 50VDC X7R 10% SMD 1206</t>
  </si>
  <si>
    <t>C1206C103K5RACTU</t>
  </si>
  <si>
    <t>CAP 0.01UF 50VDC X7R 10% SMD 1206</t>
  </si>
  <si>
    <t>Taiyo-Yuden</t>
  </si>
  <si>
    <t>HMK316B7105KL-T</t>
  </si>
  <si>
    <t>CAP CER 1UF 100V X7R 1206</t>
  </si>
  <si>
    <t>TDK</t>
  </si>
  <si>
    <t>C3216X7R2A224K</t>
  </si>
  <si>
    <t>CAP CER .22UF 100V X7R 10% 1206</t>
  </si>
  <si>
    <t>Diodes Inc</t>
  </si>
  <si>
    <t>B1100-13-F</t>
  </si>
  <si>
    <t>DIODE SCHOTTKY 100V 1A SMA</t>
  </si>
  <si>
    <t>Yageo</t>
  </si>
  <si>
    <t>PT1206FR-070R22L</t>
  </si>
  <si>
    <t>RES 0.22 OHM 0.25W 1% 1206 SMD</t>
  </si>
  <si>
    <t>HMK212B7104KG-T</t>
  </si>
  <si>
    <t>CAP CER .10UF 100V X7R 0805</t>
  </si>
  <si>
    <t>StackPole</t>
  </si>
  <si>
    <t>RMCF0603FT3K09</t>
  </si>
  <si>
    <t>RES 3.09K OHM 1/10W 1% 0603 SMD</t>
  </si>
  <si>
    <t>Panasonic</t>
  </si>
  <si>
    <t>ERJ-3EKF1103V</t>
  </si>
  <si>
    <t>RES 110K OHM 1/10W 1% 0603 SMD</t>
  </si>
  <si>
    <t>RES 10K OHM 1/10W 1% 0603 SMD</t>
  </si>
  <si>
    <t>ERJ-3EKF1823V</t>
  </si>
  <si>
    <t>RES 182K OHM 1/10W 1% 0603 SMD</t>
  </si>
  <si>
    <t>AVX</t>
  </si>
  <si>
    <t>TAJD156K025RNJ</t>
  </si>
  <si>
    <t>CAP TANTALUM 15UF 25V 10% SMD</t>
  </si>
  <si>
    <t>RC0603JR-073RL</t>
  </si>
  <si>
    <t>RES 3.0 OHM 1/10W 5% 0603 SMD</t>
  </si>
  <si>
    <t>Coilcraft</t>
  </si>
  <si>
    <t> DO5040H-334KLB</t>
  </si>
  <si>
    <t>DO5040H Series High Current</t>
  </si>
  <si>
    <t> MSS1246-105KLB</t>
  </si>
  <si>
    <t>Connectors</t>
  </si>
  <si>
    <t>Tyco</t>
  </si>
  <si>
    <t>284512-2</t>
  </si>
  <si>
    <t>TERM BLOCK HEADER 2POS R/A 3.5MM</t>
  </si>
  <si>
    <t>DigiKey</t>
  </si>
  <si>
    <t>284506-2</t>
  </si>
  <si>
    <t>TERM BLOCK PLUG 2POS 3.5MM</t>
  </si>
  <si>
    <t>Price per LED (24LEDs)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</si>
</sst>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21.57"/>
    <col min="2" customWidth="1" max="2" width="22.29"/>
    <col min="3" customWidth="1" max="3" width="79.0"/>
    <col min="4" customWidth="1" max="4" width="9.29"/>
    <col min="5" customWidth="1" max="5" width="3.29"/>
    <col min="6" customWidth="1" max="6" width="18.14"/>
    <col min="7" customWidth="1" max="7" width="14.29"/>
    <col min="8" customWidth="1" max="8" width="18.0"/>
    <col min="9" customWidth="1" max="9" width="11.86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</row>
    <row r="2">
      <c t="s" s="3" r="A2">
        <v>9</v>
      </c>
    </row>
    <row r="3">
      <c t="s" r="A3">
        <v>10</v>
      </c>
      <c r="E3">
        <v>1</v>
      </c>
      <c s="1" r="G3">
        <v>0</v>
      </c>
      <c s="1" r="H3">
        <f>G3*E3</f>
        <v>0</v>
      </c>
    </row>
    <row r="4">
      <c s="3" r="A4"/>
      <c s="1" r="G4"/>
      <c s="1" r="H4">
        <f>G4*E4</f>
        <v>0</v>
      </c>
    </row>
    <row r="5">
      <c t="s" s="3" r="A5">
        <v>11</v>
      </c>
      <c s="1" r="G5"/>
      <c s="1" r="H5">
        <f>G5*E5</f>
        <v>0</v>
      </c>
    </row>
    <row r="6">
      <c t="s" r="A6">
        <v>12</v>
      </c>
      <c t="s" r="B6">
        <v>13</v>
      </c>
      <c t="s" r="C6">
        <v>14</v>
      </c>
      <c r="E6">
        <v>2</v>
      </c>
      <c s="1" r="G6">
        <v>2.26</v>
      </c>
      <c s="1" r="H6">
        <f>G6*E6</f>
        <v>4.52</v>
      </c>
    </row>
    <row r="7">
      <c t="s" r="A7">
        <v>12</v>
      </c>
      <c t="s" r="B7">
        <v>15</v>
      </c>
      <c t="s" r="C7">
        <v>16</v>
      </c>
      <c r="E7">
        <v>1</v>
      </c>
      <c s="1" r="G7">
        <v>3.72</v>
      </c>
      <c s="1" r="H7">
        <f>G7*E7</f>
        <v>3.72</v>
      </c>
    </row>
    <row r="8">
      <c t="s" r="A8">
        <v>17</v>
      </c>
      <c t="s" r="B8">
        <v>18</v>
      </c>
      <c t="s" r="C8">
        <v>19</v>
      </c>
      <c r="E8">
        <v>1</v>
      </c>
      <c s="1" r="G8">
        <v>2.5</v>
      </c>
      <c s="1" r="H8">
        <f>G8*E8</f>
        <v>2.5</v>
      </c>
    </row>
    <row r="9">
      <c t="s" r="A9">
        <v>20</v>
      </c>
      <c t="s" r="B9">
        <v>21</v>
      </c>
      <c t="s" r="C9">
        <v>22</v>
      </c>
      <c r="E9">
        <v>1</v>
      </c>
      <c s="1" r="G9">
        <v>2.1</v>
      </c>
      <c s="1" r="H9">
        <f>G9*E9</f>
        <v>2.1</v>
      </c>
    </row>
    <row r="10">
      <c t="s" r="A10">
        <v>23</v>
      </c>
      <c t="s" r="B10">
        <v>24</v>
      </c>
      <c t="s" r="C10">
        <v>25</v>
      </c>
      <c r="E10">
        <v>1</v>
      </c>
      <c s="1" r="G10">
        <v>0.56</v>
      </c>
      <c s="1" r="H10">
        <f>G10*E10</f>
        <v>0.56</v>
      </c>
    </row>
    <row r="11">
      <c s="1" r="G11"/>
      <c s="1" r="H11">
        <f>G11*E11</f>
        <v>0</v>
      </c>
    </row>
    <row r="12">
      <c t="s" s="3" r="A12">
        <v>26</v>
      </c>
      <c s="1" r="G12"/>
      <c s="1" r="H12">
        <f>G12*E12</f>
        <v>0</v>
      </c>
    </row>
    <row r="13">
      <c t="s" r="A13">
        <v>27</v>
      </c>
      <c t="s" r="B13">
        <v>28</v>
      </c>
      <c t="s" r="C13">
        <v>29</v>
      </c>
      <c r="E13">
        <v>3</v>
      </c>
      <c s="1" r="G13">
        <v>0.033</v>
      </c>
      <c s="1" r="H13">
        <f>G13*E13</f>
        <v>0.099</v>
      </c>
    </row>
    <row r="14">
      <c t="s" r="A14">
        <v>27</v>
      </c>
      <c t="s" r="B14">
        <v>30</v>
      </c>
      <c t="s" r="C14">
        <v>31</v>
      </c>
      <c r="E14">
        <v>2</v>
      </c>
      <c s="1" r="G14">
        <v>0.0365</v>
      </c>
      <c s="1" r="H14">
        <f>G14*E14</f>
        <v>0.073</v>
      </c>
    </row>
    <row r="15">
      <c t="s" r="A15">
        <v>32</v>
      </c>
      <c t="s" r="B15">
        <v>33</v>
      </c>
      <c t="s" r="C15">
        <v>34</v>
      </c>
      <c r="E15">
        <v>4</v>
      </c>
      <c s="1" r="G15">
        <v>0.31</v>
      </c>
      <c s="1" r="H15">
        <f>G15*E15</f>
        <v>1.24</v>
      </c>
    </row>
    <row r="16">
      <c t="s" r="A16">
        <v>35</v>
      </c>
      <c t="s" r="B16">
        <v>36</v>
      </c>
      <c t="s" r="C16">
        <v>37</v>
      </c>
      <c r="E16">
        <v>2</v>
      </c>
      <c s="1" r="G16">
        <v>0.182</v>
      </c>
      <c s="1" r="H16">
        <f>G16*E16</f>
        <v>0.364</v>
      </c>
    </row>
    <row r="17">
      <c t="s" r="A17">
        <v>38</v>
      </c>
      <c t="s" r="B17">
        <v>39</v>
      </c>
      <c t="s" r="C17">
        <v>40</v>
      </c>
      <c r="E17">
        <v>3</v>
      </c>
      <c s="1" r="G17">
        <v>0.34</v>
      </c>
      <c s="1" r="H17">
        <f>G17*E17</f>
        <v>1.02</v>
      </c>
    </row>
    <row r="18">
      <c t="s" r="A18">
        <v>41</v>
      </c>
      <c t="s" r="B18">
        <v>42</v>
      </c>
      <c t="s" r="C18">
        <v>43</v>
      </c>
      <c r="E18">
        <v>2</v>
      </c>
      <c s="1" r="G18">
        <v>0.127</v>
      </c>
      <c s="1" r="H18">
        <f>G18*E18</f>
        <v>0.254</v>
      </c>
    </row>
    <row r="19">
      <c t="s" r="A19">
        <v>32</v>
      </c>
      <c t="s" r="B19">
        <v>44</v>
      </c>
      <c t="s" r="C19">
        <v>45</v>
      </c>
      <c r="E19">
        <v>1</v>
      </c>
      <c s="1" r="G19">
        <v>0.26</v>
      </c>
      <c s="1" r="H19">
        <f>G19*E19</f>
        <v>0.26</v>
      </c>
    </row>
    <row r="20">
      <c t="s" r="A20">
        <v>46</v>
      </c>
      <c t="s" r="B20">
        <v>47</v>
      </c>
      <c t="s" r="C20">
        <v>48</v>
      </c>
      <c r="E20">
        <v>1</v>
      </c>
      <c s="1" r="G20">
        <v>0.04</v>
      </c>
      <c s="1" r="H20">
        <f>G20*E20</f>
        <v>0.04</v>
      </c>
    </row>
    <row r="21">
      <c t="s" r="A21">
        <v>49</v>
      </c>
      <c t="s" r="B21">
        <v>50</v>
      </c>
      <c t="s" r="C21">
        <v>51</v>
      </c>
      <c r="E21">
        <v>1</v>
      </c>
      <c s="1" r="G21">
        <v>0.04</v>
      </c>
      <c s="1" r="H21">
        <f>G21*E21</f>
        <v>0.04</v>
      </c>
    </row>
    <row r="22">
      <c t="s" r="A22">
        <v>49</v>
      </c>
      <c t="s" r="C22">
        <v>52</v>
      </c>
      <c r="E22">
        <v>1</v>
      </c>
      <c s="1" r="G22">
        <v>0.04</v>
      </c>
      <c s="1" r="H22">
        <f>G22*E22</f>
        <v>0.04</v>
      </c>
    </row>
    <row r="23">
      <c t="s" r="A23">
        <v>49</v>
      </c>
      <c t="s" r="B23">
        <v>53</v>
      </c>
      <c t="s" r="C23">
        <v>54</v>
      </c>
      <c r="E23">
        <v>1</v>
      </c>
      <c s="1" r="G23">
        <v>0.04</v>
      </c>
      <c s="1" r="H23">
        <f>G23*E23</f>
        <v>0.04</v>
      </c>
    </row>
    <row r="24">
      <c t="s" r="A24">
        <v>55</v>
      </c>
      <c t="s" r="B24">
        <v>56</v>
      </c>
      <c t="s" r="C24">
        <v>57</v>
      </c>
      <c r="E24">
        <v>1</v>
      </c>
      <c s="1" r="G24">
        <v>0.74</v>
      </c>
      <c s="1" r="H24">
        <f>G24*E24</f>
        <v>0.74</v>
      </c>
    </row>
    <row r="25">
      <c t="s" r="A25">
        <v>41</v>
      </c>
      <c t="s" r="B25">
        <v>58</v>
      </c>
      <c t="s" r="C25">
        <v>59</v>
      </c>
      <c r="E25">
        <v>1</v>
      </c>
      <c s="1" r="G25">
        <v>0.04</v>
      </c>
      <c s="1" r="H25">
        <f>G25*E25</f>
        <v>0.04</v>
      </c>
    </row>
    <row r="26">
      <c t="s" r="A26">
        <v>60</v>
      </c>
      <c t="s" r="B26">
        <v>61</v>
      </c>
      <c t="s" r="C26">
        <v>62</v>
      </c>
      <c r="E26">
        <v>2</v>
      </c>
      <c s="1" r="G26">
        <v>1.5</v>
      </c>
      <c s="1" r="H26">
        <f>G26*E26</f>
        <v>3</v>
      </c>
    </row>
    <row r="27">
      <c t="s" r="A27">
        <v>60</v>
      </c>
      <c t="s" r="B27">
        <v>63</v>
      </c>
      <c t="s" r="C27">
        <v>63</v>
      </c>
      <c r="E27">
        <v>1</v>
      </c>
      <c s="1" r="G27">
        <v>1.04</v>
      </c>
      <c s="1" r="H27">
        <f>G27*E27</f>
        <v>1.04</v>
      </c>
    </row>
    <row r="28">
      <c s="1" r="G28"/>
      <c s="1" r="H28">
        <f>G28*E28</f>
        <v>0</v>
      </c>
    </row>
    <row r="29">
      <c t="s" s="3" r="A29">
        <v>64</v>
      </c>
      <c s="1" r="G29"/>
      <c s="1" r="H29">
        <f>G29*E29</f>
        <v>0</v>
      </c>
    </row>
    <row r="30">
      <c t="s" r="A30">
        <v>65</v>
      </c>
      <c t="s" r="B30">
        <v>66</v>
      </c>
      <c t="s" r="C30">
        <v>67</v>
      </c>
      <c r="E30">
        <v>3</v>
      </c>
      <c s="1" r="G30">
        <v>0.39</v>
      </c>
      <c s="1" r="H30">
        <f>G30*E30</f>
        <v>1.17</v>
      </c>
      <c t="s" r="I30">
        <v>68</v>
      </c>
    </row>
    <row r="31">
      <c t="s" r="A31">
        <v>65</v>
      </c>
      <c t="s" r="B31">
        <v>69</v>
      </c>
      <c t="s" r="C31">
        <v>70</v>
      </c>
      <c r="E31">
        <v>3</v>
      </c>
      <c s="1" r="G31">
        <v>0.77</v>
      </c>
      <c s="1" r="H31">
        <f>G31*E31</f>
        <v>2.31</v>
      </c>
      <c t="s" r="I31">
        <v>68</v>
      </c>
    </row>
    <row r="32">
      <c s="1" r="H32">
        <f>G32*E32</f>
        <v>0</v>
      </c>
    </row>
    <row r="33">
      <c s="1" r="H33"/>
    </row>
    <row r="34">
      <c s="1" r="H34">
        <f>SUM(H1:H32)</f>
        <v>25.17</v>
      </c>
    </row>
    <row r="36">
      <c t="s" r="G36">
        <v>71</v>
      </c>
      <c r="H36">
        <f>H34/24</f>
        <v>1.04875</v>
      </c>
    </row>
  </sheetData>
</worksheet>
</file>