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cenario" sheetId="1" r:id="rId1"/>
    <sheet name="Normalization" sheetId="2" r:id="rId2"/>
    <sheet name="Database ERD" sheetId="6"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3" i="2" l="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A79" i="2"/>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60" i="2" l="1"/>
  <c r="A61" i="2" s="1"/>
  <c r="A62" i="2" s="1"/>
  <c r="A63" i="2" s="1"/>
  <c r="A64" i="2" s="1"/>
  <c r="A65" i="2" s="1"/>
  <c r="A66" i="2" s="1"/>
  <c r="H43" i="1"/>
  <c r="H42" i="1"/>
  <c r="H44" i="1"/>
  <c r="H45" i="1"/>
  <c r="H46" i="1"/>
</calcChain>
</file>

<file path=xl/sharedStrings.xml><?xml version="1.0" encoding="utf-8"?>
<sst xmlns="http://schemas.openxmlformats.org/spreadsheetml/2006/main" count="354" uniqueCount="203">
  <si>
    <t>Mario &amp; Luigi's Pizzaria</t>
  </si>
  <si>
    <t>Itsa Delicious!</t>
  </si>
  <si>
    <t>Scenario</t>
  </si>
  <si>
    <t>Menu Item</t>
  </si>
  <si>
    <t>Item Type</t>
  </si>
  <si>
    <t>Ingredient Names</t>
  </si>
  <si>
    <t>Pizza</t>
  </si>
  <si>
    <t>Pasta</t>
  </si>
  <si>
    <t>Margarita</t>
  </si>
  <si>
    <t>Napoletana</t>
  </si>
  <si>
    <t>Al Taglio</t>
  </si>
  <si>
    <t>Tonda Romana</t>
  </si>
  <si>
    <t>Alla Pala</t>
  </si>
  <si>
    <t>Focaccia</t>
  </si>
  <si>
    <t>Tagliatelle alla Bolognese</t>
  </si>
  <si>
    <t>Frites</t>
  </si>
  <si>
    <t>Starter</t>
  </si>
  <si>
    <t>Tomato Soup</t>
  </si>
  <si>
    <t>Salad</t>
  </si>
  <si>
    <t>Item Description</t>
  </si>
  <si>
    <t>A simple but elegant pizza</t>
  </si>
  <si>
    <t>Arrabbiata</t>
  </si>
  <si>
    <t>Potato, Salt, Olive Oil</t>
  </si>
  <si>
    <t>Ingredient Quantities (Servings)</t>
  </si>
  <si>
    <t>Dietary Type</t>
  </si>
  <si>
    <t>Vegetarian</t>
  </si>
  <si>
    <t>Omnivore</t>
  </si>
  <si>
    <t>A garlic infused pizza bread baked to perfection</t>
  </si>
  <si>
    <t>A vibrant italian pizza which blends the most basic italian ingredients into an exquisite dish</t>
  </si>
  <si>
    <t>2,1,4,2</t>
  </si>
  <si>
    <t>The meatlovers dream, barbecue infused beef topped with prosciutto ham and mozarella cheese</t>
  </si>
  <si>
    <t>Carnivore</t>
  </si>
  <si>
    <t>A rich and creamy tomato soup made with love</t>
  </si>
  <si>
    <t>A spicy take on Italian cuizine, not for the feint hearted.</t>
  </si>
  <si>
    <t>1,1,1,1,2,1,1,2</t>
  </si>
  <si>
    <t>1,1,1,1,1,1</t>
  </si>
  <si>
    <t>Tomato Sauce, Cream, Tomato Pesto, Basil Leaves</t>
  </si>
  <si>
    <t>Lettuce, Tomato, Onion, Olives, Feta Cheese, Olive Oil</t>
  </si>
  <si>
    <t>A wonderful way to start your meal, full of fibre and flavour</t>
  </si>
  <si>
    <t>Dough, Tomato Base, Chilli flakes, Red Peppers, Salami, Eggplant, Pine Nuts, Mozarella Cheese</t>
  </si>
  <si>
    <t>A spicy, filling pasta dish with flavours from the sea</t>
  </si>
  <si>
    <t>Dough, Olive Oil, Garlic</t>
  </si>
  <si>
    <t>1,1,1</t>
  </si>
  <si>
    <t>Pescatarian</t>
  </si>
  <si>
    <t>Data Observations</t>
  </si>
  <si>
    <t>A menu item has a custom description.</t>
  </si>
  <si>
    <t>A menu item has one dietary type, a dietary type can be related to many menu items (many-to-one).</t>
  </si>
  <si>
    <t>A menu item has one item type, an item type can related to many menu items (many-to-one).</t>
  </si>
  <si>
    <t>A menu item has many ingredients, an ingredient can be part of many menu items (many-to-many).</t>
  </si>
  <si>
    <t>Each menu item ingredient has a set amount of servings associated with each ingredient.</t>
  </si>
  <si>
    <t>Each menu item ingredient has a specific price per serving.</t>
  </si>
  <si>
    <t>1,1,1,2,1</t>
  </si>
  <si>
    <t>Ingredient Costs (Gold Coin)</t>
  </si>
  <si>
    <t>Dough, Tomato sauce, cherry tomatoes, pesto, mozarella cheese</t>
  </si>
  <si>
    <t>Dough, Tomato sauce, cheery tomatoes, olive oil, black pepper, basil leaves</t>
  </si>
  <si>
    <t>Dough, Tomato sauce, BBQ Sauce, Prosciutto Ham, Mozarella Cheese</t>
  </si>
  <si>
    <t>To achieve First Normal Form (1NF):</t>
  </si>
  <si>
    <t>1. Mario &amp; Luigi run a local pizzaria in their home town of Mushroom Kingdom.</t>
  </si>
  <si>
    <t>5. Since they are plumbers by trade and this is a relatively new business venture for them, they are not sure of how exactly they should go about doing this and have asked for our assistance.</t>
  </si>
  <si>
    <t>6. They have decided that they will use a standard serving size across all ingredients and that their cost price will be calculated per serving, per ingredient.</t>
  </si>
  <si>
    <t>The customer does not know anything about database design. This is on us.</t>
  </si>
  <si>
    <t>https://www.youtube.com/@learnlearnscratch</t>
  </si>
  <si>
    <t>1st, 2nd and 3rd Normal Form (Database Normalisation):</t>
  </si>
  <si>
    <t>https://www.youtube.com/watch?v=J-drts33N8g&amp;ab_channel=LearnLearnScratchTutorials</t>
  </si>
  <si>
    <r>
      <t xml:space="preserve">Awesome normalization video by </t>
    </r>
    <r>
      <rPr>
        <i/>
        <sz val="11"/>
        <color theme="1"/>
        <rFont val="Calibri"/>
        <family val="2"/>
        <scheme val="minor"/>
      </rPr>
      <t>Learn Learn Scratch Tutorials:</t>
    </r>
  </si>
  <si>
    <t>5. Since they are plumbers by trade and this is a relatively new business venture…</t>
  </si>
  <si>
    <t>8. As you can see, the data is quite messy and unorganized. We are required to normalize this scenario and create a database that meets the requirements of the Super Mario Brothers.</t>
  </si>
  <si>
    <r>
      <t xml:space="preserve">3. For the moment they are </t>
    </r>
    <r>
      <rPr>
        <i/>
        <sz val="11"/>
        <color theme="1"/>
        <rFont val="Calibri"/>
        <family val="2"/>
        <scheme val="minor"/>
      </rPr>
      <t>not in a hurry to create a sales system</t>
    </r>
    <r>
      <rPr>
        <sz val="11"/>
        <color theme="1"/>
        <rFont val="Calibri"/>
        <family val="2"/>
        <scheme val="minor"/>
      </rPr>
      <t xml:space="preserve">, but they do want to </t>
    </r>
    <r>
      <rPr>
        <i/>
        <sz val="11"/>
        <color theme="1"/>
        <rFont val="Calibri"/>
        <family val="2"/>
        <scheme val="minor"/>
      </rPr>
      <t>create a database which has all of their recipes in it for their various starter, pizza and pasta dishes</t>
    </r>
    <r>
      <rPr>
        <sz val="11"/>
        <color theme="1"/>
        <rFont val="Calibri"/>
        <family val="2"/>
        <scheme val="minor"/>
      </rPr>
      <t>.</t>
    </r>
  </si>
  <si>
    <r>
      <t xml:space="preserve">2. Business has been booming and they are looking to improve their system to </t>
    </r>
    <r>
      <rPr>
        <i/>
        <sz val="11"/>
        <color theme="1"/>
        <rFont val="Calibri"/>
        <family val="2"/>
        <scheme val="minor"/>
      </rPr>
      <t>make online ordering possible eventually…</t>
    </r>
  </si>
  <si>
    <t>we should make a reusable (abstract) solution</t>
  </si>
  <si>
    <r>
      <t xml:space="preserve">1. All rows must be </t>
    </r>
    <r>
      <rPr>
        <i/>
        <sz val="11"/>
        <color theme="1"/>
        <rFont val="Calibri"/>
        <family val="2"/>
        <scheme val="minor"/>
      </rPr>
      <t>unique</t>
    </r>
  </si>
  <si>
    <r>
      <t xml:space="preserve">2. Each cell must only contain a </t>
    </r>
    <r>
      <rPr>
        <i/>
        <sz val="11"/>
        <color theme="1"/>
        <rFont val="Calibri"/>
        <family val="2"/>
        <scheme val="minor"/>
      </rPr>
      <t>single value</t>
    </r>
    <r>
      <rPr>
        <sz val="11"/>
        <color theme="1"/>
        <rFont val="Calibri"/>
        <family val="2"/>
        <scheme val="minor"/>
      </rPr>
      <t xml:space="preserve"> (not a list).</t>
    </r>
  </si>
  <si>
    <r>
      <t xml:space="preserve">3. Each value should be </t>
    </r>
    <r>
      <rPr>
        <i/>
        <sz val="11"/>
        <color theme="1"/>
        <rFont val="Calibri"/>
        <family val="2"/>
        <scheme val="minor"/>
      </rPr>
      <t>non-divisible</t>
    </r>
    <r>
      <rPr>
        <sz val="11"/>
        <color theme="1"/>
        <rFont val="Calibri"/>
        <family val="2"/>
        <scheme val="minor"/>
      </rPr>
      <t xml:space="preserve"> (can't be split down further)</t>
    </r>
  </si>
  <si>
    <t>*The images in this example were all created with Dall-E 2, an image generating AI available at https://labs.openai.com/</t>
  </si>
  <si>
    <t>A beautiful pan pizza loaded with prosciutto ham, cherry tomatoes and a generous sprinkling of parmesan cheese and mozarella cheese.</t>
  </si>
  <si>
    <t>Dough, Tomato sauce, Cheery Tomatoes, Prosciutto Ham, Mozarella Cheese, parmesan cheese.</t>
  </si>
  <si>
    <t>1,1,1,2,1,1</t>
  </si>
  <si>
    <t>Total Cost (Gold Coin)</t>
  </si>
  <si>
    <t>"Tomato" = "Cherry Tomato", "Cheery Tomato" = "Cherry Tomato"</t>
  </si>
  <si>
    <t>7. The only raw tomatoes they use are cherry tomatoes</t>
  </si>
  <si>
    <t>7. All of their costs are in whole gold coins.</t>
  </si>
  <si>
    <t>Our Curreny in this case is INT</t>
  </si>
  <si>
    <t>2. Make online ordering possible eventually…</t>
  </si>
  <si>
    <t>3. Not in a hurry to create a sales system</t>
  </si>
  <si>
    <t>We should stick to the task at hand: Creating a recipes database.</t>
  </si>
  <si>
    <r>
      <t xml:space="preserve">4. They would like to </t>
    </r>
    <r>
      <rPr>
        <i/>
        <sz val="11"/>
        <color theme="1"/>
        <rFont val="Calibri"/>
        <family val="2"/>
        <scheme val="minor"/>
      </rPr>
      <t>store the cost prices of each ingredient and be able to calculate the cost price of each dish</t>
    </r>
    <r>
      <rPr>
        <sz val="11"/>
        <color theme="1"/>
        <rFont val="Calibri"/>
        <family val="2"/>
        <scheme val="minor"/>
      </rPr>
      <t>.</t>
    </r>
  </si>
  <si>
    <t>4. Store the cost prices of each ingredient and be able to calculate the cost price of each dish.</t>
  </si>
  <si>
    <t>Tagliatelle, tomato sauce, meatballs, mozarella cheese</t>
  </si>
  <si>
    <t>A rich tomato sauce with beef meatballs served on Tagliatelle and topped with mozarella cheese</t>
  </si>
  <si>
    <r>
      <t xml:space="preserve">7. In a meeting with the business analyst, the brothers clarified that </t>
    </r>
    <r>
      <rPr>
        <i/>
        <sz val="11"/>
        <color theme="1"/>
        <rFont val="Calibri"/>
        <family val="2"/>
        <scheme val="minor"/>
      </rPr>
      <t>the only raw tomatoes they use are cherry tomatoes</t>
    </r>
    <r>
      <rPr>
        <sz val="11"/>
        <color theme="1"/>
        <rFont val="Calibri"/>
        <family val="2"/>
        <scheme val="minor"/>
      </rPr>
      <t xml:space="preserve">. The currency in Mushroom Kingdom is the gold coin which is not divisible, so </t>
    </r>
    <r>
      <rPr>
        <i/>
        <sz val="11"/>
        <color theme="1"/>
        <rFont val="Calibri"/>
        <family val="2"/>
        <scheme val="minor"/>
      </rPr>
      <t>all of their costs are in whole gold coins</t>
    </r>
    <r>
      <rPr>
        <sz val="11"/>
        <color theme="1"/>
        <rFont val="Calibri"/>
        <family val="2"/>
        <scheme val="minor"/>
      </rPr>
      <t>.</t>
    </r>
  </si>
  <si>
    <t>4,2,7,2</t>
  </si>
  <si>
    <t>5,2,1,1,2</t>
  </si>
  <si>
    <t>5,2,1,6,2,2</t>
  </si>
  <si>
    <t>1,1,1,1,1</t>
  </si>
  <si>
    <t>5,2,3,6</t>
  </si>
  <si>
    <t>The total cost for the 5th row is incorrect because one of the prices is missing. The value should be 18</t>
  </si>
  <si>
    <t>5,2,1,1,1,1</t>
  </si>
  <si>
    <t>5,2,1,2,6,2,2,2</t>
  </si>
  <si>
    <t>Linguini, tomato sauce, Cheery Tomatoes, Olives, Chilli flakes, Muscles, Cod, Parmesan Cheese</t>
  </si>
  <si>
    <t>Golden Brown Italian fries</t>
  </si>
  <si>
    <t>2,1,1</t>
  </si>
  <si>
    <t>3, 1, 1, 1</t>
  </si>
  <si>
    <t>2, 2, 1, 1</t>
  </si>
  <si>
    <t>3,1,1</t>
  </si>
  <si>
    <t>5,1,1</t>
  </si>
  <si>
    <t>The formula for the cost price of a recipe item is the sum of the cost price of each ingredient multiplied by the number of servings of that ingredient (P*Q) + (P*Q) + (P*Q) ... The data in the price and quantity columns shows two positionally related lists.</t>
  </si>
  <si>
    <t>6. (P*Q) + (P*Q) + (P*Q) …</t>
  </si>
  <si>
    <t>1,1,1,1,1,1,1,1</t>
  </si>
  <si>
    <t>9. They have provided the following sample data to start the process. They manually calculated the cost for the first 5 items, but it took too long</t>
  </si>
  <si>
    <t>1,2,1,1,2,1</t>
  </si>
  <si>
    <t>There are spelling errors in the ingredient names column and possibly elsewhere, we need to verify the data going into our database. See 7. Below</t>
  </si>
  <si>
    <t>We don’t need to calculate the menu item cost manually or insert it into our database, we will calculate it automatically with a query.</t>
  </si>
  <si>
    <t>To reach 1st Normal Form we need to manage all of the lists and make sure that the values are non-divisible.</t>
  </si>
  <si>
    <t>Below we will abstract the sample data table into its various table elements.</t>
  </si>
  <si>
    <t>With more practice this becomes easier</t>
  </si>
  <si>
    <t xml:space="preserve">This is a difficult normalization problem so we need to formulate our approach toward going from unnormalized data directly to 3rd Normal form. </t>
  </si>
  <si>
    <t>We need to remove all data dependancies and isolate our data elements into their own tables.</t>
  </si>
  <si>
    <t>Then we can use our knowledge and understanding of database relationships to model the data (each recipe) in a way that is flexible.</t>
  </si>
  <si>
    <t>item_type</t>
  </si>
  <si>
    <t>id</t>
  </si>
  <si>
    <t>name</t>
  </si>
  <si>
    <t>item_type.id, item_type.name</t>
  </si>
  <si>
    <t>Each menu item also has a dietary type. Lets extract the dietary information</t>
  </si>
  <si>
    <t>diet_type</t>
  </si>
  <si>
    <t>diet_type.id, diet_type.name</t>
  </si>
  <si>
    <t>Dietary Type ID</t>
  </si>
  <si>
    <t>recipe</t>
  </si>
  <si>
    <t>ID</t>
  </si>
  <si>
    <t>To achieve Second Normal Form (2NF):</t>
  </si>
  <si>
    <t>No partial dependancies</t>
  </si>
  <si>
    <t>All rows unique and atomic</t>
  </si>
  <si>
    <t>2. No partial dependancy: all non-prime attributes should be fully functionally dependant on the candidate key</t>
  </si>
  <si>
    <t>No transitive dependancies</t>
  </si>
  <si>
    <t>To achieve Third Normal Form (3NF):</t>
  </si>
  <si>
    <t>1. Database must be in First and Second Normal form</t>
  </si>
  <si>
    <r>
      <t xml:space="preserve">1. Database must be in </t>
    </r>
    <r>
      <rPr>
        <i/>
        <sz val="11"/>
        <color theme="1"/>
        <rFont val="Calibri"/>
        <family val="2"/>
        <scheme val="minor"/>
      </rPr>
      <t>First Normal Form</t>
    </r>
  </si>
  <si>
    <t>2. No transitive dependancy: all fields must be fully determinable by the primary/composite key, not by other keys.</t>
  </si>
  <si>
    <t>Each menu item is partially dependant on both the menu item type and the dietary type.</t>
  </si>
  <si>
    <t>Each menu item has a type. Let's extract the type information.</t>
  </si>
  <si>
    <t>The lists in the ingredient quantities and ingredient costs columns make achieving 1NF difficult. For this reason it is sometimes appropriate to address our dependancies first.</t>
  </si>
  <si>
    <t>Remember that at each stage of normalization we need to validate against the rules of all the normal forms depending on the normal form we are trying to achieve.</t>
  </si>
  <si>
    <t>To simplify the normalization process moving forward, let us address some of the dependancies relating to item and dietary type.</t>
  </si>
  <si>
    <t>Now that we've extracted those two attributes, we can create our recipe table and replace the descriptions with the appropriate IDs, then retrieve the description using the foreign key.</t>
  </si>
  <si>
    <t>https://www.geeksforgeeks.org/differentiate-between-partial-dependency-and-fully-functional-dependency/</t>
  </si>
  <si>
    <t>Partial VS Fully Functional Dependancies</t>
  </si>
  <si>
    <t>Other</t>
  </si>
  <si>
    <t>If we remove either of these attributes, the record will be invalidated or removed entirely. To counteract this we can turn these two aspects of the system into attribute tables and add an additional entry.</t>
  </si>
  <si>
    <t>To address the lists of ingredients, item quantity and item costs we need to remove the transitive dependancies between these three columns and the recipe itself.</t>
  </si>
  <si>
    <t xml:space="preserve">As we can see in the scenario, the total cost is calculated incorrectly on record 5 because the name of the ingredient, the quantity and the cost are all dependant on one another, an error in one ressults in an error in the calculation. </t>
  </si>
  <si>
    <t>ingredient</t>
  </si>
  <si>
    <t>cost</t>
  </si>
  <si>
    <t>dough</t>
  </si>
  <si>
    <t>tomato sauce</t>
  </si>
  <si>
    <t>cherry tomato</t>
  </si>
  <si>
    <t>mozarella cheese</t>
  </si>
  <si>
    <t>Lets extract the ingredient information.</t>
  </si>
  <si>
    <t>The name of each ingredient and its cost price is specific to each ingredient.</t>
  </si>
  <si>
    <t>pesto</t>
  </si>
  <si>
    <t>meatball</t>
  </si>
  <si>
    <t>tagliatelle</t>
  </si>
  <si>
    <t>olive oil</t>
  </si>
  <si>
    <t>black pepper</t>
  </si>
  <si>
    <t>basil leaves</t>
  </si>
  <si>
    <t>parmesan cheese</t>
  </si>
  <si>
    <t>prosciutto ham</t>
  </si>
  <si>
    <t>olives</t>
  </si>
  <si>
    <t>4,2,2,1,1,5,5,2</t>
  </si>
  <si>
    <t>muscles</t>
  </si>
  <si>
    <t>cod</t>
  </si>
  <si>
    <t>salami</t>
  </si>
  <si>
    <t>eggplant</t>
  </si>
  <si>
    <t>pine nuts</t>
  </si>
  <si>
    <t>red peppers</t>
  </si>
  <si>
    <t>barbeque sauce</t>
  </si>
  <si>
    <t>linguini</t>
  </si>
  <si>
    <t>garlic</t>
  </si>
  <si>
    <t>potato</t>
  </si>
  <si>
    <t>salt</t>
  </si>
  <si>
    <t>cream</t>
  </si>
  <si>
    <t>lettuce</t>
  </si>
  <si>
    <t>onion</t>
  </si>
  <si>
    <t>feta cheese</t>
  </si>
  <si>
    <t>Dough, Tomato sauce, Chilli flakes, Red Peppers, Salami, Eggplant, Pine Nuts, Mozarella Cheese</t>
  </si>
  <si>
    <t>ingredient.id, ingredient.name, ingredient.cost</t>
  </si>
  <si>
    <t>We have now resolved the transitive dependancy of a recipe item on its list of ingredients, but we still need a means to associate various ingredients with various recipes, while storing the quantity of each ingredient included in the specific recipe.</t>
  </si>
  <si>
    <t>To achieve this, we will create a link table to store the many to many relationship between a recipe and its ingredients.</t>
  </si>
  <si>
    <t>recipe_ingredient</t>
  </si>
  <si>
    <t>recipe_id</t>
  </si>
  <si>
    <t>ingredient_id</t>
  </si>
  <si>
    <t>we can update a record by referencing the specific id, or by referencing both the recipe id and the ingredient id</t>
  </si>
  <si>
    <t>The id column here is a nice to have, but in this table we are actually using a composite key with recipe id and ingredient id</t>
  </si>
  <si>
    <t>chilli flakes</t>
  </si>
  <si>
    <t xml:space="preserve"> Our database tables should now all be in Third Normal Form (3NF):</t>
  </si>
  <si>
    <r>
      <t xml:space="preserve">4. Database must be in </t>
    </r>
    <r>
      <rPr>
        <i/>
        <sz val="11"/>
        <color theme="1"/>
        <rFont val="Calibri"/>
        <family val="2"/>
        <scheme val="minor"/>
      </rPr>
      <t>First Normal Form</t>
    </r>
  </si>
  <si>
    <t>5. No partial dependancy: all non-prime attributes should be fully functionally dependant on the candidate key</t>
  </si>
  <si>
    <t>6. Database must be in First and Second Normal form</t>
  </si>
  <si>
    <t>7. No transitive dependancy: all fields must be fully determinable by the primary/composite key, not by other keys.</t>
  </si>
  <si>
    <t>We must now create our database tables and populate them.</t>
  </si>
  <si>
    <t>Refer to the scripts included in this exercise, they are numbered in order of execution.</t>
  </si>
  <si>
    <t>recipe.id, recipe.menu_item, recipe.item_type_id, recipe.description, recipe.diet_type_id</t>
  </si>
  <si>
    <t>recipe_ingredient.id, recipe_ingredient.recipe_id, recipe_ingredient.ingredient_id, recipe_ingredient.quantity</t>
  </si>
  <si>
    <t>quantity</t>
  </si>
  <si>
    <t>should be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</si>
</sst>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i/>
      <sz val="11"/>
      <color theme="1"/>
      <name val="Calibri"/>
      <family val="2"/>
      <scheme val="minor"/>
    </font>
    <font>
      <i/>
      <sz val="12"/>
      <color theme="1"/>
      <name val="Calibri"/>
      <family val="2"/>
      <scheme val="minor"/>
    </font>
    <font>
      <b/>
      <sz val="18"/>
      <color theme="1"/>
      <name val="Calibri"/>
      <family val="2"/>
      <scheme val="minor"/>
    </font>
    <font>
      <b/>
      <sz val="12"/>
      <color theme="1"/>
      <name val="Calibri"/>
      <family val="2"/>
      <scheme val="minor"/>
    </font>
    <font>
      <b/>
      <sz val="11"/>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7" tint="0.39997558519241921"/>
        <bgColor indexed="64"/>
      </patternFill>
    </fill>
    <fill>
      <patternFill patternType="solid">
        <fgColor rgb="FFA5A5A5"/>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6" fillId="4" borderId="5" applyNumberFormat="0" applyAlignment="0" applyProtection="0"/>
    <xf numFmtId="0" fontId="7" fillId="0" borderId="0" applyNumberFormat="0" applyFill="0" applyBorder="0" applyAlignment="0" applyProtection="0"/>
  </cellStyleXfs>
  <cellXfs count="32">
    <xf numFmtId="0" fontId="0" fillId="0" borderId="0" xfId="0"/>
    <xf numFmtId="0" fontId="0" fillId="0" borderId="0" xfId="0" applyFont="1"/>
    <xf numFmtId="0" fontId="2" fillId="0" borderId="0" xfId="0" applyFont="1"/>
    <xf numFmtId="0" fontId="4" fillId="2" borderId="0" xfId="0" applyFont="1" applyFill="1" applyAlignment="1"/>
    <xf numFmtId="0" fontId="0" fillId="2" borderId="0" xfId="0" applyFill="1"/>
    <xf numFmtId="0" fontId="3" fillId="2" borderId="0" xfId="0" applyFont="1" applyFill="1" applyAlignment="1"/>
    <xf numFmtId="0" fontId="2" fillId="2" borderId="0" xfId="0" applyFont="1" applyFill="1" applyAlignment="1">
      <alignment wrapText="1"/>
    </xf>
    <xf numFmtId="0" fontId="5" fillId="2" borderId="0" xfId="0" applyFont="1" applyFill="1"/>
    <xf numFmtId="0" fontId="1" fillId="2" borderId="0" xfId="0" applyFont="1" applyFill="1"/>
    <xf numFmtId="0" fontId="2" fillId="2" borderId="0" xfId="0" applyFont="1" applyFill="1"/>
    <xf numFmtId="0" fontId="1" fillId="2" borderId="1" xfId="0" applyFont="1" applyFill="1" applyBorder="1"/>
    <xf numFmtId="0" fontId="1" fillId="2" borderId="1" xfId="0" applyFont="1" applyFill="1" applyBorder="1" applyAlignment="1">
      <alignment wrapText="1"/>
    </xf>
    <xf numFmtId="0" fontId="0" fillId="2" borderId="1" xfId="0" applyFill="1" applyBorder="1"/>
    <xf numFmtId="0" fontId="0" fillId="2" borderId="1" xfId="0" applyFill="1" applyBorder="1" applyAlignment="1">
      <alignment wrapText="1"/>
    </xf>
    <xf numFmtId="0" fontId="0" fillId="3" borderId="1" xfId="0" applyFill="1" applyBorder="1"/>
    <xf numFmtId="0" fontId="1" fillId="2" borderId="1" xfId="0" applyFont="1" applyFill="1" applyBorder="1" applyAlignment="1">
      <alignment horizontal="center"/>
    </xf>
    <xf numFmtId="0" fontId="0" fillId="2" borderId="1" xfId="0"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left" wrapText="1"/>
    </xf>
    <xf numFmtId="0" fontId="0" fillId="2" borderId="1" xfId="0" applyFill="1" applyBorder="1" applyAlignment="1">
      <alignment horizontal="left" wrapText="1"/>
    </xf>
    <xf numFmtId="0" fontId="0" fillId="2" borderId="1" xfId="0" applyFont="1" applyFill="1" applyBorder="1" applyAlignment="1">
      <alignment horizontal="left" wrapText="1"/>
    </xf>
    <xf numFmtId="0" fontId="1" fillId="0" borderId="0" xfId="0" applyFont="1"/>
    <xf numFmtId="0" fontId="0" fillId="0" borderId="0" xfId="0" applyAlignment="1"/>
    <xf numFmtId="0" fontId="2" fillId="0" borderId="0" xfId="0" applyFont="1" applyAlignment="1"/>
    <xf numFmtId="0" fontId="6" fillId="4" borderId="5" xfId="1" applyAlignment="1">
      <alignment horizontal="center" vertical="center"/>
    </xf>
    <xf numFmtId="0" fontId="7" fillId="0" borderId="0" xfId="2"/>
    <xf numFmtId="0" fontId="4" fillId="2" borderId="0" xfId="0" applyFont="1" applyFill="1" applyAlignment="1">
      <alignment horizontal="center"/>
    </xf>
    <xf numFmtId="0" fontId="3" fillId="2" borderId="0" xfId="0" applyFont="1" applyFill="1" applyAlignment="1">
      <alignment horizontal="center"/>
    </xf>
    <xf numFmtId="0" fontId="0" fillId="0" borderId="1" xfId="0" applyBorder="1" applyAlignment="1">
      <alignment horizontal="center" vertical="center"/>
    </xf>
    <xf numFmtId="0" fontId="1" fillId="2" borderId="2" xfId="0" applyFont="1" applyFill="1" applyBorder="1" applyAlignment="1">
      <alignment horizontal="center"/>
    </xf>
    <xf numFmtId="0" fontId="1" fillId="2" borderId="4" xfId="0" applyFont="1" applyFill="1" applyBorder="1" applyAlignment="1">
      <alignment horizontal="center"/>
    </xf>
    <xf numFmtId="0" fontId="1" fillId="2" borderId="3" xfId="0" applyFont="1" applyFill="1" applyBorder="1" applyAlignment="1">
      <alignment horizontal="center"/>
    </xf>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FFD6B7"/>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4</xdr:col>
      <xdr:colOff>0</xdr:colOff>
      <xdr:row>24</xdr:row>
      <xdr:rowOff>443410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95300"/>
          <a:ext cx="5629275" cy="4634410"/>
        </a:xfrm>
        <a:prstGeom prst="rect">
          <a:avLst/>
        </a:prstGeom>
      </xdr:spPr>
    </xdr:pic>
    <xdr:clientData/>
  </xdr:twoCellAnchor>
  <xdr:twoCellAnchor editAs="oneCell">
    <xdr:from>
      <xdr:col>5</xdr:col>
      <xdr:colOff>2076450</xdr:colOff>
      <xdr:row>3</xdr:row>
      <xdr:rowOff>47626</xdr:rowOff>
    </xdr:from>
    <xdr:to>
      <xdr:col>6</xdr:col>
      <xdr:colOff>1638300</xdr:colOff>
      <xdr:row>13</xdr:row>
      <xdr:rowOff>76014</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733426"/>
          <a:ext cx="1914525" cy="1933388"/>
        </a:xfrm>
        <a:prstGeom prst="rect">
          <a:avLst/>
        </a:prstGeom>
      </xdr:spPr>
    </xdr:pic>
    <xdr:clientData/>
  </xdr:twoCellAnchor>
  <xdr:twoCellAnchor editAs="oneCell">
    <xdr:from>
      <xdr:col>5</xdr:col>
      <xdr:colOff>2064525</xdr:colOff>
      <xdr:row>13</xdr:row>
      <xdr:rowOff>133350</xdr:rowOff>
    </xdr:from>
    <xdr:to>
      <xdr:col>6</xdr:col>
      <xdr:colOff>1627149</xdr:colOff>
      <xdr:row>23</xdr:row>
      <xdr:rowOff>29303</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89325" y="2724150"/>
          <a:ext cx="1915299" cy="1800953"/>
        </a:xfrm>
        <a:prstGeom prst="rect">
          <a:avLst/>
        </a:prstGeom>
      </xdr:spPr>
    </xdr:pic>
    <xdr:clientData/>
  </xdr:twoCellAnchor>
  <xdr:twoCellAnchor editAs="oneCell">
    <xdr:from>
      <xdr:col>4</xdr:col>
      <xdr:colOff>514275</xdr:colOff>
      <xdr:row>3</xdr:row>
      <xdr:rowOff>47550</xdr:rowOff>
    </xdr:from>
    <xdr:to>
      <xdr:col>5</xdr:col>
      <xdr:colOff>2077935</xdr:colOff>
      <xdr:row>23</xdr:row>
      <xdr:rowOff>30033</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43550" y="733350"/>
          <a:ext cx="3859185" cy="3792483"/>
        </a:xfrm>
        <a:prstGeom prst="rect">
          <a:avLst/>
        </a:prstGeom>
      </xdr:spPr>
    </xdr:pic>
    <xdr:clientData/>
  </xdr:twoCellAnchor>
  <xdr:twoCellAnchor editAs="oneCell">
    <xdr:from>
      <xdr:col>7</xdr:col>
      <xdr:colOff>95250</xdr:colOff>
      <xdr:row>7</xdr:row>
      <xdr:rowOff>133350</xdr:rowOff>
    </xdr:from>
    <xdr:to>
      <xdr:col>12</xdr:col>
      <xdr:colOff>106335</xdr:colOff>
      <xdr:row>24</xdr:row>
      <xdr:rowOff>687333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49175" y="1581150"/>
          <a:ext cx="3859185" cy="3792483"/>
        </a:xfrm>
        <a:prstGeom prst="rect">
          <a:avLst/>
        </a:prstGeom>
      </xdr:spPr>
    </xdr:pic>
    <xdr:clientData/>
  </xdr:twoCellAnchor>
  <xdr:twoCellAnchor editAs="oneCell">
    <xdr:from>
      <xdr:col>8</xdr:col>
      <xdr:colOff>552450</xdr:colOff>
      <xdr:row>27</xdr:row>
      <xdr:rowOff>76200</xdr:rowOff>
    </xdr:from>
    <xdr:to>
      <xdr:col>15</xdr:col>
      <xdr:colOff>144435</xdr:colOff>
      <xdr:row>42</xdr:row>
      <xdr:rowOff>801629</xdr:rowOff>
    </xdr:to>
    <xdr:pic>
      <xdr:nvPicPr>
        <xdr:cNvPr id="9" name="Picture 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316075" y="5905500"/>
          <a:ext cx="3859185" cy="3782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600925</xdr:colOff>
      <xdr:row>32</xdr:row>
      <xdr:rowOff>851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087325" cy="60968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watch?v=J-drts33N8g&amp;ab_channel=LearnLearnScratchTutorial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abSelected="1" workbookViewId="0">
      <selection activeCell="I48" sqref="I48"/>
    </sheetView>
  </sheetViews>
  <sheetFormatPr defaultRowHeight="15" x14ac:dyDescent="0.25"/>
  <cols>
    <col min="1" max="1" width="25.7109375" style="4" customWidth="1"/>
    <col min="2" max="2" width="12.42578125" style="4" customWidth="1"/>
    <col min="3" max="4" width="23.140625" style="4" customWidth="1"/>
    <col min="5" max="5" width="34.42578125" style="4" customWidth="1"/>
    <col min="6" max="6" width="35.28515625" style="4" customWidth="1"/>
    <col min="7" max="7" width="31.140625" style="4" customWidth="1"/>
    <col min="8" max="8" width="21.140625" style="4" customWidth="1"/>
    <col min="9" max="16384" width="9.140625" style="4"/>
  </cols>
  <sheetData>
    <row r="1" spans="1:8" ht="23.25" x14ac:dyDescent="0.35">
      <c r="A1" s="26" t="s">
        <v>0</v>
      </c>
      <c r="B1" s="26"/>
      <c r="C1" s="26"/>
      <c r="D1" s="26"/>
      <c r="E1" s="3"/>
      <c r="F1" s="3"/>
      <c r="G1" s="3"/>
      <c r="H1" s="3"/>
    </row>
    <row r="2" spans="1:8" ht="15.75" x14ac:dyDescent="0.25">
      <c r="A2" s="27" t="s">
        <v>1</v>
      </c>
      <c r="B2" s="27"/>
      <c r="C2" s="27"/>
      <c r="D2" s="27"/>
      <c r="E2" s="5"/>
      <c r="F2" s="5"/>
      <c r="G2" s="5"/>
      <c r="H2" s="5"/>
    </row>
    <row r="25" spans="1:6" ht="60" x14ac:dyDescent="0.25">
      <c r="F25" s="6" t="s">
        <v>73</v>
      </c>
    </row>
    <row r="28" spans="1:6" ht="15.75" x14ac:dyDescent="0.25">
      <c r="A28" s="7" t="s">
        <v>2</v>
      </c>
    </row>
    <row r="29" spans="1:6" x14ac:dyDescent="0.25">
      <c r="A29" s="4" t="s">
        <v>57</v>
      </c>
    </row>
    <row r="30" spans="1:6" x14ac:dyDescent="0.25">
      <c r="A30" s="4" t="s">
        <v>68</v>
      </c>
    </row>
    <row r="31" spans="1:6" x14ac:dyDescent="0.25">
      <c r="A31" s="4" t="s">
        <v>67</v>
      </c>
    </row>
    <row r="32" spans="1:6" x14ac:dyDescent="0.25">
      <c r="A32" s="4" t="s">
        <v>85</v>
      </c>
    </row>
    <row r="33" spans="1:9" x14ac:dyDescent="0.25">
      <c r="A33" s="4" t="s">
        <v>58</v>
      </c>
    </row>
    <row r="34" spans="1:9" x14ac:dyDescent="0.25">
      <c r="A34" s="4" t="s">
        <v>59</v>
      </c>
    </row>
    <row r="35" spans="1:9" x14ac:dyDescent="0.25">
      <c r="A35" s="4" t="s">
        <v>89</v>
      </c>
    </row>
    <row r="36" spans="1:9" x14ac:dyDescent="0.25">
      <c r="A36" s="4" t="s">
        <v>66</v>
      </c>
    </row>
    <row r="37" spans="1:9" x14ac:dyDescent="0.25">
      <c r="A37" s="4" t="s">
        <v>108</v>
      </c>
    </row>
    <row r="41" spans="1:9" x14ac:dyDescent="0.25">
      <c r="A41" s="10" t="s">
        <v>3</v>
      </c>
      <c r="B41" s="10" t="s">
        <v>4</v>
      </c>
      <c r="C41" s="11" t="s">
        <v>19</v>
      </c>
      <c r="D41" s="11" t="s">
        <v>24</v>
      </c>
      <c r="E41" s="10" t="s">
        <v>5</v>
      </c>
      <c r="F41" s="10" t="s">
        <v>23</v>
      </c>
      <c r="G41" s="10" t="s">
        <v>52</v>
      </c>
      <c r="H41" s="10" t="s">
        <v>77</v>
      </c>
    </row>
    <row r="42" spans="1:9" ht="30" x14ac:dyDescent="0.25">
      <c r="A42" s="12" t="s">
        <v>8</v>
      </c>
      <c r="B42" s="12" t="s">
        <v>6</v>
      </c>
      <c r="C42" s="13" t="s">
        <v>20</v>
      </c>
      <c r="D42" s="13" t="s">
        <v>25</v>
      </c>
      <c r="E42" s="13" t="s">
        <v>53</v>
      </c>
      <c r="F42" s="13" t="s">
        <v>51</v>
      </c>
      <c r="G42" s="13" t="s">
        <v>91</v>
      </c>
      <c r="H42" s="12">
        <f>(5*1)+(2*1)+(1*1)+(1*2)+(2*1)</f>
        <v>12</v>
      </c>
    </row>
    <row r="43" spans="1:9" ht="75" x14ac:dyDescent="0.25">
      <c r="A43" s="12" t="s">
        <v>14</v>
      </c>
      <c r="B43" s="12" t="s">
        <v>7</v>
      </c>
      <c r="C43" s="13" t="s">
        <v>88</v>
      </c>
      <c r="D43" s="13" t="s">
        <v>26</v>
      </c>
      <c r="E43" s="13" t="s">
        <v>87</v>
      </c>
      <c r="F43" s="13" t="s">
        <v>29</v>
      </c>
      <c r="G43" s="13" t="s">
        <v>90</v>
      </c>
      <c r="H43" s="12">
        <f>(4*2)+(2*1)+(7*4)+(2*2)</f>
        <v>42</v>
      </c>
    </row>
    <row r="44" spans="1:9" ht="60" x14ac:dyDescent="0.25">
      <c r="A44" s="12" t="s">
        <v>9</v>
      </c>
      <c r="B44" s="12" t="s">
        <v>6</v>
      </c>
      <c r="C44" s="13" t="s">
        <v>28</v>
      </c>
      <c r="D44" s="13" t="s">
        <v>25</v>
      </c>
      <c r="E44" s="13" t="s">
        <v>54</v>
      </c>
      <c r="F44" s="13" t="s">
        <v>35</v>
      </c>
      <c r="G44" s="13" t="s">
        <v>96</v>
      </c>
      <c r="H44" s="12">
        <f>(5*1)+(2*1)+(1*1)+(1*1)+(1*1)+(1*1)</f>
        <v>11</v>
      </c>
    </row>
    <row r="45" spans="1:9" ht="105" x14ac:dyDescent="0.25">
      <c r="A45" s="12" t="s">
        <v>12</v>
      </c>
      <c r="B45" s="12" t="s">
        <v>6</v>
      </c>
      <c r="C45" s="13" t="s">
        <v>74</v>
      </c>
      <c r="D45" s="13" t="s">
        <v>26</v>
      </c>
      <c r="E45" s="13" t="s">
        <v>75</v>
      </c>
      <c r="F45" s="13" t="s">
        <v>76</v>
      </c>
      <c r="G45" s="13" t="s">
        <v>92</v>
      </c>
      <c r="H45" s="12">
        <f>(5*1)+(2*1)+(1*1)+(6*2)+(2*1)+(2*1)</f>
        <v>24</v>
      </c>
    </row>
    <row r="46" spans="1:9" ht="75" x14ac:dyDescent="0.25">
      <c r="A46" s="12" t="s">
        <v>11</v>
      </c>
      <c r="B46" s="12" t="s">
        <v>6</v>
      </c>
      <c r="C46" s="13" t="s">
        <v>30</v>
      </c>
      <c r="D46" s="13" t="s">
        <v>31</v>
      </c>
      <c r="E46" s="13" t="s">
        <v>55</v>
      </c>
      <c r="F46" s="13" t="s">
        <v>93</v>
      </c>
      <c r="G46" s="13" t="s">
        <v>94</v>
      </c>
      <c r="H46" s="14">
        <f>(5*1)+(2*1)+(3*1)+(6*1)</f>
        <v>16</v>
      </c>
      <c r="I46" s="9" t="s">
        <v>202</v>
      </c>
    </row>
    <row r="47" spans="1:9" ht="45" x14ac:dyDescent="0.25">
      <c r="A47" s="12" t="s">
        <v>21</v>
      </c>
      <c r="B47" s="12" t="s">
        <v>7</v>
      </c>
      <c r="C47" s="13" t="s">
        <v>40</v>
      </c>
      <c r="D47" s="13" t="s">
        <v>43</v>
      </c>
      <c r="E47" s="13" t="s">
        <v>98</v>
      </c>
      <c r="F47" s="13" t="s">
        <v>107</v>
      </c>
      <c r="G47" s="13" t="s">
        <v>166</v>
      </c>
    </row>
    <row r="48" spans="1:9" ht="45" x14ac:dyDescent="0.25">
      <c r="A48" s="12" t="s">
        <v>10</v>
      </c>
      <c r="B48" s="12" t="s">
        <v>6</v>
      </c>
      <c r="C48" s="13" t="s">
        <v>33</v>
      </c>
      <c r="D48" s="13" t="s">
        <v>31</v>
      </c>
      <c r="E48" s="13" t="s">
        <v>39</v>
      </c>
      <c r="F48" s="13" t="s">
        <v>34</v>
      </c>
      <c r="G48" s="13" t="s">
        <v>97</v>
      </c>
    </row>
    <row r="49" spans="1:7" ht="45" x14ac:dyDescent="0.25">
      <c r="A49" s="12" t="s">
        <v>13</v>
      </c>
      <c r="B49" s="12" t="s">
        <v>16</v>
      </c>
      <c r="C49" s="13" t="s">
        <v>27</v>
      </c>
      <c r="D49" s="13" t="s">
        <v>25</v>
      </c>
      <c r="E49" s="13" t="s">
        <v>41</v>
      </c>
      <c r="F49" s="13" t="s">
        <v>42</v>
      </c>
      <c r="G49" s="13" t="s">
        <v>104</v>
      </c>
    </row>
    <row r="50" spans="1:7" ht="30" x14ac:dyDescent="0.25">
      <c r="A50" s="12" t="s">
        <v>15</v>
      </c>
      <c r="B50" s="12" t="s">
        <v>16</v>
      </c>
      <c r="C50" s="13" t="s">
        <v>99</v>
      </c>
      <c r="D50" s="13" t="s">
        <v>25</v>
      </c>
      <c r="E50" s="13" t="s">
        <v>22</v>
      </c>
      <c r="F50" s="13" t="s">
        <v>103</v>
      </c>
      <c r="G50" s="13" t="s">
        <v>100</v>
      </c>
    </row>
    <row r="51" spans="1:7" ht="45" x14ac:dyDescent="0.25">
      <c r="A51" s="12" t="s">
        <v>17</v>
      </c>
      <c r="B51" s="12" t="s">
        <v>16</v>
      </c>
      <c r="C51" s="13" t="s">
        <v>32</v>
      </c>
      <c r="D51" s="13" t="s">
        <v>25</v>
      </c>
      <c r="E51" s="13" t="s">
        <v>36</v>
      </c>
      <c r="F51" s="13" t="s">
        <v>101</v>
      </c>
      <c r="G51" s="13" t="s">
        <v>102</v>
      </c>
    </row>
    <row r="52" spans="1:7" ht="45" x14ac:dyDescent="0.25">
      <c r="A52" s="12" t="s">
        <v>18</v>
      </c>
      <c r="B52" s="12" t="s">
        <v>16</v>
      </c>
      <c r="C52" s="13" t="s">
        <v>38</v>
      </c>
      <c r="D52" s="13" t="s">
        <v>25</v>
      </c>
      <c r="E52" s="13" t="s">
        <v>37</v>
      </c>
      <c r="F52" s="13" t="s">
        <v>35</v>
      </c>
      <c r="G52" s="13" t="s">
        <v>109</v>
      </c>
    </row>
    <row r="54" spans="1:7" x14ac:dyDescent="0.25">
      <c r="A54" s="8" t="s">
        <v>44</v>
      </c>
    </row>
    <row r="55" spans="1:7" x14ac:dyDescent="0.25">
      <c r="A55" s="9" t="s">
        <v>47</v>
      </c>
    </row>
    <row r="56" spans="1:7" x14ac:dyDescent="0.25">
      <c r="A56" s="9" t="s">
        <v>45</v>
      </c>
    </row>
    <row r="57" spans="1:7" x14ac:dyDescent="0.25">
      <c r="A57" s="9" t="s">
        <v>46</v>
      </c>
    </row>
    <row r="58" spans="1:7" x14ac:dyDescent="0.25">
      <c r="A58" s="9" t="s">
        <v>48</v>
      </c>
    </row>
    <row r="59" spans="1:7" x14ac:dyDescent="0.25">
      <c r="A59" s="9" t="s">
        <v>49</v>
      </c>
    </row>
    <row r="60" spans="1:7" x14ac:dyDescent="0.25">
      <c r="A60" s="9" t="s">
        <v>50</v>
      </c>
    </row>
    <row r="61" spans="1:7" x14ac:dyDescent="0.25">
      <c r="A61" s="9" t="s">
        <v>110</v>
      </c>
    </row>
    <row r="62" spans="1:7" x14ac:dyDescent="0.25">
      <c r="A62" s="9" t="s">
        <v>95</v>
      </c>
    </row>
    <row r="64" spans="1:7" x14ac:dyDescent="0.25">
      <c r="A64" s="4" t="s">
        <v>82</v>
      </c>
    </row>
    <row r="65" spans="1:1" x14ac:dyDescent="0.25">
      <c r="A65" s="9" t="s">
        <v>69</v>
      </c>
    </row>
    <row r="67" spans="1:1" x14ac:dyDescent="0.25">
      <c r="A67" s="4" t="s">
        <v>83</v>
      </c>
    </row>
    <row r="68" spans="1:1" x14ac:dyDescent="0.25">
      <c r="A68" s="9" t="s">
        <v>84</v>
      </c>
    </row>
    <row r="70" spans="1:1" x14ac:dyDescent="0.25">
      <c r="A70" s="4" t="s">
        <v>86</v>
      </c>
    </row>
    <row r="71" spans="1:1" x14ac:dyDescent="0.25">
      <c r="A71" s="9" t="s">
        <v>105</v>
      </c>
    </row>
    <row r="73" spans="1:1" x14ac:dyDescent="0.25">
      <c r="A73" s="4" t="s">
        <v>65</v>
      </c>
    </row>
    <row r="74" spans="1:1" x14ac:dyDescent="0.25">
      <c r="A74" s="9" t="s">
        <v>60</v>
      </c>
    </row>
    <row r="76" spans="1:1" x14ac:dyDescent="0.25">
      <c r="A76" s="4" t="s">
        <v>106</v>
      </c>
    </row>
    <row r="78" spans="1:1" x14ac:dyDescent="0.25">
      <c r="A78" s="4" t="s">
        <v>79</v>
      </c>
    </row>
    <row r="79" spans="1:1" x14ac:dyDescent="0.25">
      <c r="A79" s="9" t="s">
        <v>78</v>
      </c>
    </row>
    <row r="80" spans="1:1" x14ac:dyDescent="0.25">
      <c r="A80" s="4" t="s">
        <v>80</v>
      </c>
    </row>
    <row r="81" spans="1:1" x14ac:dyDescent="0.25">
      <c r="A81" s="9" t="s">
        <v>81</v>
      </c>
    </row>
    <row r="83" spans="1:1" x14ac:dyDescent="0.25">
      <c r="A83" s="9" t="s">
        <v>111</v>
      </c>
    </row>
  </sheetData>
  <mergeCells count="2">
    <mergeCell ref="A1:D1"/>
    <mergeCell ref="A2:D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8"/>
  <sheetViews>
    <sheetView workbookViewId="0">
      <selection activeCell="F133" sqref="F133"/>
    </sheetView>
  </sheetViews>
  <sheetFormatPr defaultRowHeight="15" x14ac:dyDescent="0.25"/>
  <cols>
    <col min="1" max="1" width="27.85546875" customWidth="1"/>
    <col min="2" max="2" width="16.42578125" customWidth="1"/>
    <col min="3" max="3" width="24.5703125" customWidth="1"/>
    <col min="4" max="4" width="21.140625" customWidth="1"/>
    <col min="5" max="5" width="21.5703125" customWidth="1"/>
    <col min="6" max="6" width="31.42578125" customWidth="1"/>
    <col min="7" max="7" width="28.85546875" customWidth="1"/>
    <col min="9" max="22" width="9.140625" style="1"/>
  </cols>
  <sheetData>
    <row r="1" spans="1:9" x14ac:dyDescent="0.25">
      <c r="A1" s="21" t="s">
        <v>56</v>
      </c>
      <c r="C1" s="2" t="s">
        <v>130</v>
      </c>
      <c r="E1" s="2"/>
      <c r="F1" s="1" t="s">
        <v>64</v>
      </c>
      <c r="I1" t="s">
        <v>61</v>
      </c>
    </row>
    <row r="2" spans="1:9" x14ac:dyDescent="0.25">
      <c r="F2" s="1" t="s">
        <v>62</v>
      </c>
      <c r="I2" s="25" t="s">
        <v>63</v>
      </c>
    </row>
    <row r="3" spans="1:9" x14ac:dyDescent="0.25">
      <c r="A3" t="s">
        <v>70</v>
      </c>
    </row>
    <row r="4" spans="1:9" x14ac:dyDescent="0.25">
      <c r="A4" t="s">
        <v>71</v>
      </c>
      <c r="F4" t="s">
        <v>144</v>
      </c>
      <c r="I4" s="1" t="s">
        <v>143</v>
      </c>
    </row>
    <row r="5" spans="1:9" x14ac:dyDescent="0.25">
      <c r="A5" t="s">
        <v>72</v>
      </c>
    </row>
    <row r="7" spans="1:9" x14ac:dyDescent="0.25">
      <c r="A7" s="21" t="s">
        <v>128</v>
      </c>
      <c r="C7" s="2" t="s">
        <v>129</v>
      </c>
    </row>
    <row r="9" spans="1:9" x14ac:dyDescent="0.25">
      <c r="A9" t="s">
        <v>135</v>
      </c>
    </row>
    <row r="10" spans="1:9" x14ac:dyDescent="0.25">
      <c r="A10" t="s">
        <v>131</v>
      </c>
    </row>
    <row r="12" spans="1:9" x14ac:dyDescent="0.25">
      <c r="A12" s="21" t="s">
        <v>133</v>
      </c>
      <c r="C12" s="2" t="s">
        <v>132</v>
      </c>
    </row>
    <row r="14" spans="1:9" x14ac:dyDescent="0.25">
      <c r="A14" t="s">
        <v>134</v>
      </c>
    </row>
    <row r="15" spans="1:9" x14ac:dyDescent="0.25">
      <c r="A15" t="s">
        <v>136</v>
      </c>
    </row>
    <row r="17" spans="1:9" ht="30" x14ac:dyDescent="0.25">
      <c r="A17" s="10" t="s">
        <v>3</v>
      </c>
      <c r="B17" s="10" t="s">
        <v>4</v>
      </c>
      <c r="C17" s="11" t="s">
        <v>19</v>
      </c>
      <c r="D17" s="11" t="s">
        <v>24</v>
      </c>
      <c r="E17" s="10" t="s">
        <v>5</v>
      </c>
      <c r="F17" s="10" t="s">
        <v>23</v>
      </c>
      <c r="G17" s="10" t="s">
        <v>52</v>
      </c>
      <c r="I17"/>
    </row>
    <row r="18" spans="1:9" ht="60" x14ac:dyDescent="0.25">
      <c r="A18" s="12" t="s">
        <v>8</v>
      </c>
      <c r="B18" s="12" t="s">
        <v>6</v>
      </c>
      <c r="C18" s="13" t="s">
        <v>20</v>
      </c>
      <c r="D18" s="13" t="s">
        <v>25</v>
      </c>
      <c r="E18" s="13" t="s">
        <v>53</v>
      </c>
      <c r="F18" s="13" t="s">
        <v>51</v>
      </c>
      <c r="G18" s="13" t="s">
        <v>91</v>
      </c>
      <c r="I18" s="1" t="s">
        <v>112</v>
      </c>
    </row>
    <row r="19" spans="1:9" ht="60" x14ac:dyDescent="0.25">
      <c r="A19" s="12" t="s">
        <v>14</v>
      </c>
      <c r="B19" s="12" t="s">
        <v>7</v>
      </c>
      <c r="C19" s="13" t="s">
        <v>88</v>
      </c>
      <c r="D19" s="13" t="s">
        <v>26</v>
      </c>
      <c r="E19" s="13" t="s">
        <v>87</v>
      </c>
      <c r="F19" s="13" t="s">
        <v>29</v>
      </c>
      <c r="G19" s="13" t="s">
        <v>90</v>
      </c>
      <c r="I19" t="s">
        <v>113</v>
      </c>
    </row>
    <row r="20" spans="1:9" ht="120" x14ac:dyDescent="0.25">
      <c r="A20" s="12" t="s">
        <v>9</v>
      </c>
      <c r="B20" s="12" t="s">
        <v>6</v>
      </c>
      <c r="C20" s="13" t="s">
        <v>28</v>
      </c>
      <c r="D20" s="13" t="s">
        <v>25</v>
      </c>
      <c r="E20" s="13" t="s">
        <v>54</v>
      </c>
      <c r="F20" s="13" t="s">
        <v>35</v>
      </c>
      <c r="G20" s="13" t="s">
        <v>96</v>
      </c>
      <c r="I20" t="s">
        <v>115</v>
      </c>
    </row>
    <row r="21" spans="1:9" ht="120" x14ac:dyDescent="0.25">
      <c r="A21" s="12" t="s">
        <v>12</v>
      </c>
      <c r="B21" s="12" t="s">
        <v>6</v>
      </c>
      <c r="C21" s="13" t="s">
        <v>74</v>
      </c>
      <c r="D21" s="13" t="s">
        <v>26</v>
      </c>
      <c r="E21" s="13" t="s">
        <v>75</v>
      </c>
      <c r="F21" s="13" t="s">
        <v>76</v>
      </c>
      <c r="G21" s="13" t="s">
        <v>92</v>
      </c>
      <c r="I21" s="1" t="s">
        <v>114</v>
      </c>
    </row>
    <row r="22" spans="1:9" ht="120" x14ac:dyDescent="0.25">
      <c r="A22" s="12" t="s">
        <v>11</v>
      </c>
      <c r="B22" s="12" t="s">
        <v>6</v>
      </c>
      <c r="C22" s="13" t="s">
        <v>30</v>
      </c>
      <c r="D22" s="13" t="s">
        <v>31</v>
      </c>
      <c r="E22" s="13" t="s">
        <v>55</v>
      </c>
      <c r="F22" s="13" t="s">
        <v>93</v>
      </c>
      <c r="G22" s="13" t="s">
        <v>94</v>
      </c>
      <c r="I22" t="s">
        <v>116</v>
      </c>
    </row>
    <row r="23" spans="1:9" ht="90" x14ac:dyDescent="0.25">
      <c r="A23" s="12" t="s">
        <v>21</v>
      </c>
      <c r="B23" s="12" t="s">
        <v>7</v>
      </c>
      <c r="C23" s="13" t="s">
        <v>40</v>
      </c>
      <c r="D23" s="13" t="s">
        <v>43</v>
      </c>
      <c r="E23" s="13" t="s">
        <v>98</v>
      </c>
      <c r="F23" s="13" t="s">
        <v>107</v>
      </c>
      <c r="G23" s="13" t="s">
        <v>166</v>
      </c>
      <c r="I23" t="s">
        <v>117</v>
      </c>
    </row>
    <row r="24" spans="1:9" ht="75" x14ac:dyDescent="0.25">
      <c r="A24" s="12" t="s">
        <v>10</v>
      </c>
      <c r="B24" s="12" t="s">
        <v>6</v>
      </c>
      <c r="C24" s="13" t="s">
        <v>33</v>
      </c>
      <c r="D24" s="13" t="s">
        <v>31</v>
      </c>
      <c r="E24" s="13" t="s">
        <v>182</v>
      </c>
      <c r="F24" s="13" t="s">
        <v>34</v>
      </c>
      <c r="G24" s="13" t="s">
        <v>97</v>
      </c>
      <c r="I24"/>
    </row>
    <row r="25" spans="1:9" ht="30" x14ac:dyDescent="0.25">
      <c r="A25" s="12" t="s">
        <v>13</v>
      </c>
      <c r="B25" s="12" t="s">
        <v>16</v>
      </c>
      <c r="C25" s="13" t="s">
        <v>27</v>
      </c>
      <c r="D25" s="13" t="s">
        <v>25</v>
      </c>
      <c r="E25" s="13" t="s">
        <v>41</v>
      </c>
      <c r="F25" s="13" t="s">
        <v>42</v>
      </c>
      <c r="G25" s="13" t="s">
        <v>104</v>
      </c>
      <c r="I25"/>
    </row>
    <row r="26" spans="1:9" x14ac:dyDescent="0.25">
      <c r="A26" s="12" t="s">
        <v>15</v>
      </c>
      <c r="B26" s="12" t="s">
        <v>16</v>
      </c>
      <c r="C26" s="13" t="s">
        <v>99</v>
      </c>
      <c r="D26" s="13" t="s">
        <v>25</v>
      </c>
      <c r="E26" s="13" t="s">
        <v>22</v>
      </c>
      <c r="F26" s="13" t="s">
        <v>103</v>
      </c>
      <c r="G26" s="13" t="s">
        <v>100</v>
      </c>
      <c r="I26"/>
    </row>
    <row r="27" spans="1:9" ht="45" x14ac:dyDescent="0.25">
      <c r="A27" s="12" t="s">
        <v>17</v>
      </c>
      <c r="B27" s="12" t="s">
        <v>16</v>
      </c>
      <c r="C27" s="13" t="s">
        <v>32</v>
      </c>
      <c r="D27" s="13" t="s">
        <v>25</v>
      </c>
      <c r="E27" s="13" t="s">
        <v>36</v>
      </c>
      <c r="F27" s="13" t="s">
        <v>101</v>
      </c>
      <c r="G27" s="13" t="s">
        <v>102</v>
      </c>
      <c r="I27"/>
    </row>
    <row r="28" spans="1:9" ht="45" x14ac:dyDescent="0.25">
      <c r="A28" s="12" t="s">
        <v>18</v>
      </c>
      <c r="B28" s="12" t="s">
        <v>16</v>
      </c>
      <c r="C28" s="13" t="s">
        <v>38</v>
      </c>
      <c r="D28" s="13" t="s">
        <v>25</v>
      </c>
      <c r="E28" s="13" t="s">
        <v>37</v>
      </c>
      <c r="F28" s="13" t="s">
        <v>35</v>
      </c>
      <c r="G28" s="13" t="s">
        <v>109</v>
      </c>
      <c r="I28"/>
    </row>
    <row r="30" spans="1:9" x14ac:dyDescent="0.25">
      <c r="A30" s="2" t="s">
        <v>139</v>
      </c>
    </row>
    <row r="31" spans="1:9" x14ac:dyDescent="0.25">
      <c r="A31" s="2" t="s">
        <v>140</v>
      </c>
    </row>
    <row r="33" spans="1:3" x14ac:dyDescent="0.25">
      <c r="A33" s="2" t="s">
        <v>141</v>
      </c>
    </row>
    <row r="34" spans="1:3" x14ac:dyDescent="0.25">
      <c r="A34" s="2" t="s">
        <v>137</v>
      </c>
    </row>
    <row r="35" spans="1:3" x14ac:dyDescent="0.25">
      <c r="A35" s="2" t="s">
        <v>146</v>
      </c>
    </row>
    <row r="36" spans="1:3" x14ac:dyDescent="0.25">
      <c r="A36" s="2" t="s">
        <v>138</v>
      </c>
    </row>
    <row r="37" spans="1:3" x14ac:dyDescent="0.25">
      <c r="A37" s="29" t="s">
        <v>118</v>
      </c>
      <c r="B37" s="31"/>
    </row>
    <row r="38" spans="1:3" x14ac:dyDescent="0.25">
      <c r="A38" s="15" t="s">
        <v>119</v>
      </c>
      <c r="B38" s="15" t="s">
        <v>120</v>
      </c>
      <c r="C38" t="s">
        <v>121</v>
      </c>
    </row>
    <row r="39" spans="1:3" x14ac:dyDescent="0.25">
      <c r="A39" s="16">
        <v>1</v>
      </c>
      <c r="B39" s="16" t="s">
        <v>16</v>
      </c>
    </row>
    <row r="40" spans="1:3" x14ac:dyDescent="0.25">
      <c r="A40" s="17">
        <v>2</v>
      </c>
      <c r="B40" s="17" t="s">
        <v>6</v>
      </c>
    </row>
    <row r="41" spans="1:3" x14ac:dyDescent="0.25">
      <c r="A41" s="16">
        <v>3</v>
      </c>
      <c r="B41" s="16" t="s">
        <v>7</v>
      </c>
    </row>
    <row r="42" spans="1:3" x14ac:dyDescent="0.25">
      <c r="A42" s="16">
        <v>4</v>
      </c>
      <c r="B42" s="16" t="s">
        <v>145</v>
      </c>
    </row>
    <row r="44" spans="1:3" x14ac:dyDescent="0.25">
      <c r="A44" s="2" t="s">
        <v>122</v>
      </c>
    </row>
    <row r="45" spans="1:3" x14ac:dyDescent="0.25">
      <c r="A45" s="29" t="s">
        <v>123</v>
      </c>
      <c r="B45" s="31"/>
    </row>
    <row r="46" spans="1:3" x14ac:dyDescent="0.25">
      <c r="A46" s="15" t="s">
        <v>119</v>
      </c>
      <c r="B46" s="15" t="s">
        <v>120</v>
      </c>
      <c r="C46" t="s">
        <v>124</v>
      </c>
    </row>
    <row r="47" spans="1:3" x14ac:dyDescent="0.25">
      <c r="A47" s="16">
        <v>1</v>
      </c>
      <c r="B47" s="16" t="s">
        <v>25</v>
      </c>
    </row>
    <row r="48" spans="1:3" x14ac:dyDescent="0.25">
      <c r="A48" s="17">
        <v>2</v>
      </c>
      <c r="B48" s="17" t="s">
        <v>26</v>
      </c>
    </row>
    <row r="49" spans="1:6" x14ac:dyDescent="0.25">
      <c r="A49" s="16">
        <v>3</v>
      </c>
      <c r="B49" s="16" t="s">
        <v>31</v>
      </c>
    </row>
    <row r="50" spans="1:6" x14ac:dyDescent="0.25">
      <c r="A50" s="16">
        <v>4</v>
      </c>
      <c r="B50" s="16" t="s">
        <v>43</v>
      </c>
    </row>
    <row r="51" spans="1:6" x14ac:dyDescent="0.25">
      <c r="A51" s="16">
        <v>5</v>
      </c>
      <c r="B51" s="16" t="s">
        <v>145</v>
      </c>
    </row>
    <row r="53" spans="1:6" x14ac:dyDescent="0.25">
      <c r="A53" s="2" t="s">
        <v>142</v>
      </c>
    </row>
    <row r="54" spans="1:6" x14ac:dyDescent="0.25">
      <c r="A54" s="29" t="s">
        <v>126</v>
      </c>
      <c r="B54" s="30"/>
      <c r="C54" s="30"/>
      <c r="D54" s="30"/>
      <c r="E54" s="31"/>
    </row>
    <row r="55" spans="1:6" x14ac:dyDescent="0.25">
      <c r="A55" s="18" t="s">
        <v>127</v>
      </c>
      <c r="B55" s="11" t="s">
        <v>3</v>
      </c>
      <c r="C55" s="11" t="s">
        <v>4</v>
      </c>
      <c r="D55" s="11" t="s">
        <v>19</v>
      </c>
      <c r="E55" s="11" t="s">
        <v>125</v>
      </c>
      <c r="F55" t="s">
        <v>199</v>
      </c>
    </row>
    <row r="56" spans="1:6" ht="30" x14ac:dyDescent="0.25">
      <c r="A56" s="19">
        <v>1</v>
      </c>
      <c r="B56" s="13" t="s">
        <v>8</v>
      </c>
      <c r="C56" s="13">
        <v>2</v>
      </c>
      <c r="D56" s="13" t="s">
        <v>20</v>
      </c>
      <c r="E56" s="13">
        <v>1</v>
      </c>
    </row>
    <row r="57" spans="1:6" ht="75" x14ac:dyDescent="0.25">
      <c r="A57" s="20">
        <v>2</v>
      </c>
      <c r="B57" s="13" t="s">
        <v>14</v>
      </c>
      <c r="C57" s="13">
        <v>3</v>
      </c>
      <c r="D57" s="13" t="s">
        <v>88</v>
      </c>
      <c r="E57" s="13">
        <v>2</v>
      </c>
    </row>
    <row r="58" spans="1:6" ht="75" x14ac:dyDescent="0.25">
      <c r="A58" s="20">
        <v>3</v>
      </c>
      <c r="B58" s="13" t="s">
        <v>9</v>
      </c>
      <c r="C58" s="13">
        <v>2</v>
      </c>
      <c r="D58" s="13" t="s">
        <v>28</v>
      </c>
      <c r="E58" s="13">
        <v>1</v>
      </c>
    </row>
    <row r="59" spans="1:6" ht="105" x14ac:dyDescent="0.25">
      <c r="A59" s="20">
        <v>4</v>
      </c>
      <c r="B59" s="13" t="s">
        <v>12</v>
      </c>
      <c r="C59" s="13">
        <v>2</v>
      </c>
      <c r="D59" s="13" t="s">
        <v>74</v>
      </c>
      <c r="E59" s="13">
        <v>2</v>
      </c>
    </row>
    <row r="60" spans="1:6" ht="75" x14ac:dyDescent="0.25">
      <c r="A60" s="20">
        <f>A59+1</f>
        <v>5</v>
      </c>
      <c r="B60" s="13" t="s">
        <v>11</v>
      </c>
      <c r="C60" s="13">
        <v>2</v>
      </c>
      <c r="D60" s="13" t="s">
        <v>30</v>
      </c>
      <c r="E60" s="13">
        <v>3</v>
      </c>
    </row>
    <row r="61" spans="1:6" ht="45" x14ac:dyDescent="0.25">
      <c r="A61" s="20">
        <f t="shared" ref="A61:A66" si="0">A60+1</f>
        <v>6</v>
      </c>
      <c r="B61" s="13" t="s">
        <v>21</v>
      </c>
      <c r="C61" s="13">
        <v>3</v>
      </c>
      <c r="D61" s="13" t="s">
        <v>40</v>
      </c>
      <c r="E61" s="13">
        <v>4</v>
      </c>
    </row>
    <row r="62" spans="1:6" ht="45" x14ac:dyDescent="0.25">
      <c r="A62" s="20">
        <f t="shared" si="0"/>
        <v>7</v>
      </c>
      <c r="B62" s="13" t="s">
        <v>10</v>
      </c>
      <c r="C62" s="13">
        <v>2</v>
      </c>
      <c r="D62" s="13" t="s">
        <v>33</v>
      </c>
      <c r="E62" s="13">
        <v>2</v>
      </c>
    </row>
    <row r="63" spans="1:6" ht="45" x14ac:dyDescent="0.25">
      <c r="A63" s="20">
        <f t="shared" si="0"/>
        <v>8</v>
      </c>
      <c r="B63" s="13" t="s">
        <v>13</v>
      </c>
      <c r="C63" s="13">
        <v>1</v>
      </c>
      <c r="D63" s="13" t="s">
        <v>27</v>
      </c>
      <c r="E63" s="13">
        <v>1</v>
      </c>
    </row>
    <row r="64" spans="1:6" ht="30" x14ac:dyDescent="0.25">
      <c r="A64" s="20">
        <f t="shared" si="0"/>
        <v>9</v>
      </c>
      <c r="B64" s="13" t="s">
        <v>15</v>
      </c>
      <c r="C64" s="13">
        <v>1</v>
      </c>
      <c r="D64" s="13" t="s">
        <v>99</v>
      </c>
      <c r="E64" s="13">
        <v>1</v>
      </c>
    </row>
    <row r="65" spans="1:23" ht="45" x14ac:dyDescent="0.25">
      <c r="A65" s="20">
        <f t="shared" si="0"/>
        <v>10</v>
      </c>
      <c r="B65" s="13" t="s">
        <v>17</v>
      </c>
      <c r="C65" s="13">
        <v>1</v>
      </c>
      <c r="D65" s="13" t="s">
        <v>32</v>
      </c>
      <c r="E65" s="13">
        <v>1</v>
      </c>
    </row>
    <row r="66" spans="1:23" ht="45" x14ac:dyDescent="0.25">
      <c r="A66" s="20">
        <f t="shared" si="0"/>
        <v>11</v>
      </c>
      <c r="B66" s="13" t="s">
        <v>18</v>
      </c>
      <c r="C66" s="13">
        <v>1</v>
      </c>
      <c r="D66" s="13" t="s">
        <v>38</v>
      </c>
      <c r="E66" s="13">
        <v>1</v>
      </c>
    </row>
    <row r="69" spans="1:23" x14ac:dyDescent="0.25">
      <c r="A69" s="2" t="s">
        <v>147</v>
      </c>
    </row>
    <row r="70" spans="1:23" x14ac:dyDescent="0.25">
      <c r="A70" s="2" t="s">
        <v>148</v>
      </c>
    </row>
    <row r="71" spans="1:23" x14ac:dyDescent="0.25">
      <c r="A71" s="2" t="s">
        <v>156</v>
      </c>
    </row>
    <row r="72" spans="1:23" x14ac:dyDescent="0.25">
      <c r="A72" s="2" t="s">
        <v>155</v>
      </c>
    </row>
    <row r="73" spans="1:23" x14ac:dyDescent="0.25">
      <c r="A73" s="29" t="s">
        <v>149</v>
      </c>
      <c r="B73" s="30"/>
      <c r="C73" s="31"/>
    </row>
    <row r="74" spans="1:23" x14ac:dyDescent="0.25">
      <c r="A74" s="15" t="s">
        <v>119</v>
      </c>
      <c r="B74" s="15" t="s">
        <v>120</v>
      </c>
      <c r="C74" s="15" t="s">
        <v>150</v>
      </c>
      <c r="D74" t="s">
        <v>183</v>
      </c>
      <c r="I74"/>
      <c r="W74" s="1"/>
    </row>
    <row r="75" spans="1:23" x14ac:dyDescent="0.25">
      <c r="A75" s="16">
        <v>1</v>
      </c>
      <c r="B75" s="16" t="s">
        <v>151</v>
      </c>
      <c r="C75" s="16">
        <v>5</v>
      </c>
      <c r="I75"/>
      <c r="W75" s="1"/>
    </row>
    <row r="76" spans="1:23" x14ac:dyDescent="0.25">
      <c r="A76" s="17">
        <v>2</v>
      </c>
      <c r="B76" s="17" t="s">
        <v>152</v>
      </c>
      <c r="C76" s="17">
        <v>2</v>
      </c>
      <c r="I76"/>
      <c r="W76" s="1"/>
    </row>
    <row r="77" spans="1:23" x14ac:dyDescent="0.25">
      <c r="A77" s="16">
        <v>3</v>
      </c>
      <c r="B77" s="16" t="s">
        <v>153</v>
      </c>
      <c r="C77" s="16">
        <v>1</v>
      </c>
      <c r="I77"/>
      <c r="W77" s="1"/>
    </row>
    <row r="78" spans="1:23" x14ac:dyDescent="0.25">
      <c r="A78" s="16">
        <v>4</v>
      </c>
      <c r="B78" s="16" t="s">
        <v>154</v>
      </c>
      <c r="C78" s="16">
        <v>2</v>
      </c>
      <c r="I78"/>
      <c r="W78" s="1"/>
    </row>
    <row r="79" spans="1:23" x14ac:dyDescent="0.25">
      <c r="A79" s="16">
        <f>A78+1</f>
        <v>5</v>
      </c>
      <c r="B79" s="16" t="s">
        <v>157</v>
      </c>
      <c r="C79" s="16">
        <v>1</v>
      </c>
      <c r="I79"/>
      <c r="W79" s="1"/>
    </row>
    <row r="80" spans="1:23" x14ac:dyDescent="0.25">
      <c r="A80" s="16">
        <f t="shared" ref="A80:A103" si="1">A79+1</f>
        <v>6</v>
      </c>
      <c r="B80" s="16" t="s">
        <v>159</v>
      </c>
      <c r="C80" s="16">
        <v>4</v>
      </c>
    </row>
    <row r="81" spans="1:3" x14ac:dyDescent="0.25">
      <c r="A81" s="16">
        <f t="shared" si="1"/>
        <v>7</v>
      </c>
      <c r="B81" s="16" t="s">
        <v>158</v>
      </c>
      <c r="C81" s="16">
        <v>7</v>
      </c>
    </row>
    <row r="82" spans="1:3" x14ac:dyDescent="0.25">
      <c r="A82" s="16">
        <f t="shared" si="1"/>
        <v>8</v>
      </c>
      <c r="B82" s="16" t="s">
        <v>160</v>
      </c>
      <c r="C82" s="16">
        <v>1</v>
      </c>
    </row>
    <row r="83" spans="1:3" x14ac:dyDescent="0.25">
      <c r="A83" s="16">
        <f t="shared" si="1"/>
        <v>9</v>
      </c>
      <c r="B83" s="16" t="s">
        <v>161</v>
      </c>
      <c r="C83" s="16">
        <v>1</v>
      </c>
    </row>
    <row r="84" spans="1:3" x14ac:dyDescent="0.25">
      <c r="A84" s="16">
        <f t="shared" si="1"/>
        <v>10</v>
      </c>
      <c r="B84" s="16" t="s">
        <v>162</v>
      </c>
      <c r="C84" s="16">
        <v>1</v>
      </c>
    </row>
    <row r="85" spans="1:3" x14ac:dyDescent="0.25">
      <c r="A85" s="16">
        <f t="shared" si="1"/>
        <v>11</v>
      </c>
      <c r="B85" s="16" t="s">
        <v>164</v>
      </c>
      <c r="C85" s="16">
        <v>6</v>
      </c>
    </row>
    <row r="86" spans="1:3" x14ac:dyDescent="0.25">
      <c r="A86" s="16">
        <f t="shared" si="1"/>
        <v>12</v>
      </c>
      <c r="B86" s="16" t="s">
        <v>163</v>
      </c>
      <c r="C86" s="16">
        <v>2</v>
      </c>
    </row>
    <row r="87" spans="1:3" x14ac:dyDescent="0.25">
      <c r="A87" s="16">
        <f t="shared" si="1"/>
        <v>13</v>
      </c>
      <c r="B87" s="16" t="s">
        <v>165</v>
      </c>
      <c r="C87" s="16">
        <v>1</v>
      </c>
    </row>
    <row r="88" spans="1:3" x14ac:dyDescent="0.25">
      <c r="A88" s="16">
        <f t="shared" si="1"/>
        <v>14</v>
      </c>
      <c r="B88" s="16" t="s">
        <v>167</v>
      </c>
      <c r="C88" s="16">
        <v>5</v>
      </c>
    </row>
    <row r="89" spans="1:3" x14ac:dyDescent="0.25">
      <c r="A89" s="16">
        <f t="shared" si="1"/>
        <v>15</v>
      </c>
      <c r="B89" s="16" t="s">
        <v>168</v>
      </c>
      <c r="C89" s="16">
        <v>5</v>
      </c>
    </row>
    <row r="90" spans="1:3" x14ac:dyDescent="0.25">
      <c r="A90" s="16">
        <f t="shared" si="1"/>
        <v>16</v>
      </c>
      <c r="B90" s="16" t="s">
        <v>169</v>
      </c>
      <c r="C90" s="16">
        <v>6</v>
      </c>
    </row>
    <row r="91" spans="1:3" x14ac:dyDescent="0.25">
      <c r="A91" s="16">
        <f t="shared" si="1"/>
        <v>17</v>
      </c>
      <c r="B91" s="16" t="s">
        <v>170</v>
      </c>
      <c r="C91" s="16">
        <v>2</v>
      </c>
    </row>
    <row r="92" spans="1:3" x14ac:dyDescent="0.25">
      <c r="A92" s="16">
        <f t="shared" si="1"/>
        <v>18</v>
      </c>
      <c r="B92" s="16" t="s">
        <v>171</v>
      </c>
      <c r="C92" s="16">
        <v>2</v>
      </c>
    </row>
    <row r="93" spans="1:3" x14ac:dyDescent="0.25">
      <c r="A93" s="16">
        <f t="shared" si="1"/>
        <v>19</v>
      </c>
      <c r="B93" s="16" t="s">
        <v>172</v>
      </c>
      <c r="C93" s="16">
        <v>2</v>
      </c>
    </row>
    <row r="94" spans="1:3" x14ac:dyDescent="0.25">
      <c r="A94" s="16">
        <f t="shared" si="1"/>
        <v>20</v>
      </c>
      <c r="B94" s="16" t="s">
        <v>173</v>
      </c>
      <c r="C94" s="16">
        <v>3</v>
      </c>
    </row>
    <row r="95" spans="1:3" x14ac:dyDescent="0.25">
      <c r="A95" s="16">
        <f t="shared" si="1"/>
        <v>21</v>
      </c>
      <c r="B95" s="16" t="s">
        <v>174</v>
      </c>
      <c r="C95" s="16">
        <v>4</v>
      </c>
    </row>
    <row r="96" spans="1:3" x14ac:dyDescent="0.25">
      <c r="A96" s="16">
        <f t="shared" si="1"/>
        <v>22</v>
      </c>
      <c r="B96" s="16" t="s">
        <v>175</v>
      </c>
      <c r="C96" s="16">
        <v>1</v>
      </c>
    </row>
    <row r="97" spans="1:6" x14ac:dyDescent="0.25">
      <c r="A97" s="16">
        <f t="shared" si="1"/>
        <v>23</v>
      </c>
      <c r="B97" s="16" t="s">
        <v>176</v>
      </c>
      <c r="C97" s="16">
        <v>2</v>
      </c>
    </row>
    <row r="98" spans="1:6" x14ac:dyDescent="0.25">
      <c r="A98" s="16">
        <f t="shared" si="1"/>
        <v>24</v>
      </c>
      <c r="B98" s="16" t="s">
        <v>177</v>
      </c>
      <c r="C98" s="16">
        <v>1</v>
      </c>
    </row>
    <row r="99" spans="1:6" x14ac:dyDescent="0.25">
      <c r="A99" s="16">
        <f t="shared" si="1"/>
        <v>25</v>
      </c>
      <c r="B99" s="16" t="s">
        <v>178</v>
      </c>
      <c r="C99" s="16">
        <v>2</v>
      </c>
    </row>
    <row r="100" spans="1:6" x14ac:dyDescent="0.25">
      <c r="A100" s="16">
        <f t="shared" si="1"/>
        <v>26</v>
      </c>
      <c r="B100" s="16" t="s">
        <v>179</v>
      </c>
      <c r="C100" s="16">
        <v>1</v>
      </c>
    </row>
    <row r="101" spans="1:6" x14ac:dyDescent="0.25">
      <c r="A101" s="16">
        <f t="shared" si="1"/>
        <v>27</v>
      </c>
      <c r="B101" s="16" t="s">
        <v>180</v>
      </c>
      <c r="C101" s="16">
        <v>1</v>
      </c>
    </row>
    <row r="102" spans="1:6" x14ac:dyDescent="0.25">
      <c r="A102" s="16">
        <f t="shared" si="1"/>
        <v>28</v>
      </c>
      <c r="B102" s="16" t="s">
        <v>181</v>
      </c>
      <c r="C102" s="16">
        <v>2</v>
      </c>
    </row>
    <row r="103" spans="1:6" x14ac:dyDescent="0.25">
      <c r="A103" s="16">
        <f t="shared" si="1"/>
        <v>29</v>
      </c>
      <c r="B103" s="16" t="s">
        <v>191</v>
      </c>
      <c r="C103" s="16">
        <v>1</v>
      </c>
    </row>
    <row r="104" spans="1:6" x14ac:dyDescent="0.25">
      <c r="A104" s="2" t="s">
        <v>184</v>
      </c>
    </row>
    <row r="105" spans="1:6" x14ac:dyDescent="0.25">
      <c r="A105" s="2"/>
    </row>
    <row r="106" spans="1:6" x14ac:dyDescent="0.25">
      <c r="A106" s="2" t="s">
        <v>185</v>
      </c>
    </row>
    <row r="107" spans="1:6" x14ac:dyDescent="0.25">
      <c r="B107" s="29" t="s">
        <v>186</v>
      </c>
      <c r="C107" s="30"/>
      <c r="D107" s="30"/>
      <c r="E107" s="31"/>
    </row>
    <row r="108" spans="1:6" x14ac:dyDescent="0.25">
      <c r="B108" s="15" t="s">
        <v>119</v>
      </c>
      <c r="C108" s="15" t="s">
        <v>187</v>
      </c>
      <c r="D108" s="15" t="s">
        <v>188</v>
      </c>
      <c r="E108" s="15" t="s">
        <v>201</v>
      </c>
      <c r="F108" t="s">
        <v>200</v>
      </c>
    </row>
    <row r="109" spans="1:6" x14ac:dyDescent="0.25">
      <c r="A109" s="28" t="s">
        <v>8</v>
      </c>
      <c r="B109" s="17">
        <v>1</v>
      </c>
      <c r="C109" s="17">
        <v>1</v>
      </c>
      <c r="D109" s="17">
        <v>1</v>
      </c>
      <c r="E109" s="17">
        <v>1</v>
      </c>
      <c r="F109" t="s">
        <v>190</v>
      </c>
    </row>
    <row r="110" spans="1:6" x14ac:dyDescent="0.25">
      <c r="A110" s="28"/>
      <c r="B110" s="17">
        <v>2</v>
      </c>
      <c r="C110" s="17">
        <v>1</v>
      </c>
      <c r="D110" s="17">
        <v>2</v>
      </c>
      <c r="E110" s="17">
        <v>1</v>
      </c>
      <c r="F110" t="s">
        <v>189</v>
      </c>
    </row>
    <row r="111" spans="1:6" x14ac:dyDescent="0.25">
      <c r="A111" s="28"/>
      <c r="B111" s="17">
        <v>3</v>
      </c>
      <c r="C111" s="17">
        <v>1</v>
      </c>
      <c r="D111" s="17">
        <v>3</v>
      </c>
      <c r="E111" s="17">
        <v>1</v>
      </c>
    </row>
    <row r="112" spans="1:6" x14ac:dyDescent="0.25">
      <c r="A112" s="28"/>
      <c r="B112" s="17">
        <v>4</v>
      </c>
      <c r="C112" s="17">
        <v>1</v>
      </c>
      <c r="D112" s="17">
        <v>4</v>
      </c>
      <c r="E112" s="17">
        <v>2</v>
      </c>
    </row>
    <row r="113" spans="1:5" x14ac:dyDescent="0.25">
      <c r="A113" s="28"/>
      <c r="B113" s="17">
        <f t="shared" ref="B113:B144" si="2">B112+1</f>
        <v>5</v>
      </c>
      <c r="C113" s="17">
        <v>1</v>
      </c>
      <c r="D113" s="17">
        <v>5</v>
      </c>
      <c r="E113" s="17">
        <v>1</v>
      </c>
    </row>
    <row r="114" spans="1:5" x14ac:dyDescent="0.25">
      <c r="A114" s="28" t="s">
        <v>14</v>
      </c>
      <c r="B114" s="17">
        <f t="shared" si="2"/>
        <v>6</v>
      </c>
      <c r="C114" s="17">
        <v>2</v>
      </c>
      <c r="D114" s="17">
        <v>6</v>
      </c>
      <c r="E114" s="17">
        <v>2</v>
      </c>
    </row>
    <row r="115" spans="1:5" x14ac:dyDescent="0.25">
      <c r="A115" s="28"/>
      <c r="B115" s="17">
        <f t="shared" si="2"/>
        <v>7</v>
      </c>
      <c r="C115" s="17">
        <v>2</v>
      </c>
      <c r="D115" s="17">
        <v>2</v>
      </c>
      <c r="E115" s="17">
        <v>1</v>
      </c>
    </row>
    <row r="116" spans="1:5" x14ac:dyDescent="0.25">
      <c r="A116" s="28"/>
      <c r="B116" s="17">
        <f t="shared" si="2"/>
        <v>8</v>
      </c>
      <c r="C116" s="17">
        <v>2</v>
      </c>
      <c r="D116" s="17">
        <v>7</v>
      </c>
      <c r="E116" s="17">
        <v>4</v>
      </c>
    </row>
    <row r="117" spans="1:5" x14ac:dyDescent="0.25">
      <c r="A117" s="28"/>
      <c r="B117" s="17">
        <f t="shared" si="2"/>
        <v>9</v>
      </c>
      <c r="C117" s="17">
        <v>2</v>
      </c>
      <c r="D117" s="17">
        <v>4</v>
      </c>
      <c r="E117" s="17">
        <v>2</v>
      </c>
    </row>
    <row r="118" spans="1:5" x14ac:dyDescent="0.25">
      <c r="A118" s="28" t="s">
        <v>9</v>
      </c>
      <c r="B118" s="17">
        <f t="shared" si="2"/>
        <v>10</v>
      </c>
      <c r="C118" s="17">
        <v>3</v>
      </c>
      <c r="D118" s="17">
        <v>1</v>
      </c>
      <c r="E118" s="17">
        <v>1</v>
      </c>
    </row>
    <row r="119" spans="1:5" x14ac:dyDescent="0.25">
      <c r="A119" s="28"/>
      <c r="B119" s="17">
        <f t="shared" si="2"/>
        <v>11</v>
      </c>
      <c r="C119" s="17">
        <v>3</v>
      </c>
      <c r="D119" s="17">
        <v>2</v>
      </c>
      <c r="E119" s="17">
        <v>1</v>
      </c>
    </row>
    <row r="120" spans="1:5" x14ac:dyDescent="0.25">
      <c r="A120" s="28"/>
      <c r="B120" s="17">
        <f t="shared" si="2"/>
        <v>12</v>
      </c>
      <c r="C120" s="17">
        <v>3</v>
      </c>
      <c r="D120" s="17">
        <v>3</v>
      </c>
      <c r="E120" s="17">
        <v>1</v>
      </c>
    </row>
    <row r="121" spans="1:5" x14ac:dyDescent="0.25">
      <c r="A121" s="28"/>
      <c r="B121" s="17">
        <f t="shared" si="2"/>
        <v>13</v>
      </c>
      <c r="C121" s="17">
        <v>3</v>
      </c>
      <c r="D121" s="17">
        <v>8</v>
      </c>
      <c r="E121" s="17">
        <v>1</v>
      </c>
    </row>
    <row r="122" spans="1:5" x14ac:dyDescent="0.25">
      <c r="A122" s="28"/>
      <c r="B122" s="17">
        <f t="shared" si="2"/>
        <v>14</v>
      </c>
      <c r="C122" s="17">
        <v>3</v>
      </c>
      <c r="D122" s="17">
        <v>9</v>
      </c>
      <c r="E122" s="17">
        <v>1</v>
      </c>
    </row>
    <row r="123" spans="1:5" x14ac:dyDescent="0.25">
      <c r="A123" s="28"/>
      <c r="B123" s="17">
        <f t="shared" si="2"/>
        <v>15</v>
      </c>
      <c r="C123" s="17">
        <v>3</v>
      </c>
      <c r="D123" s="17">
        <v>10</v>
      </c>
      <c r="E123" s="17">
        <v>1</v>
      </c>
    </row>
    <row r="124" spans="1:5" x14ac:dyDescent="0.25">
      <c r="A124" s="28" t="s">
        <v>12</v>
      </c>
      <c r="B124" s="17">
        <f t="shared" si="2"/>
        <v>16</v>
      </c>
      <c r="C124" s="17">
        <v>4</v>
      </c>
      <c r="D124" s="17">
        <v>1</v>
      </c>
      <c r="E124" s="17">
        <v>1</v>
      </c>
    </row>
    <row r="125" spans="1:5" x14ac:dyDescent="0.25">
      <c r="A125" s="28"/>
      <c r="B125" s="17">
        <f t="shared" si="2"/>
        <v>17</v>
      </c>
      <c r="C125" s="17">
        <v>4</v>
      </c>
      <c r="D125" s="17">
        <v>2</v>
      </c>
      <c r="E125" s="17">
        <v>1</v>
      </c>
    </row>
    <row r="126" spans="1:5" x14ac:dyDescent="0.25">
      <c r="A126" s="28"/>
      <c r="B126" s="17">
        <f t="shared" si="2"/>
        <v>18</v>
      </c>
      <c r="C126" s="17">
        <v>4</v>
      </c>
      <c r="D126" s="17">
        <v>3</v>
      </c>
      <c r="E126" s="17">
        <v>1</v>
      </c>
    </row>
    <row r="127" spans="1:5" x14ac:dyDescent="0.25">
      <c r="A127" s="28"/>
      <c r="B127" s="17">
        <f t="shared" si="2"/>
        <v>19</v>
      </c>
      <c r="C127" s="17">
        <v>4</v>
      </c>
      <c r="D127" s="17">
        <v>11</v>
      </c>
      <c r="E127" s="17">
        <v>2</v>
      </c>
    </row>
    <row r="128" spans="1:5" x14ac:dyDescent="0.25">
      <c r="A128" s="28"/>
      <c r="B128" s="17">
        <f t="shared" si="2"/>
        <v>20</v>
      </c>
      <c r="C128" s="17">
        <v>4</v>
      </c>
      <c r="D128" s="17">
        <v>4</v>
      </c>
      <c r="E128" s="17">
        <v>1</v>
      </c>
    </row>
    <row r="129" spans="1:5" x14ac:dyDescent="0.25">
      <c r="A129" s="28"/>
      <c r="B129" s="17">
        <f t="shared" si="2"/>
        <v>21</v>
      </c>
      <c r="C129" s="17">
        <v>4</v>
      </c>
      <c r="D129" s="17">
        <v>12</v>
      </c>
      <c r="E129" s="17">
        <v>1</v>
      </c>
    </row>
    <row r="130" spans="1:5" x14ac:dyDescent="0.25">
      <c r="A130" s="28" t="s">
        <v>11</v>
      </c>
      <c r="B130" s="17">
        <f t="shared" si="2"/>
        <v>22</v>
      </c>
      <c r="C130" s="17">
        <v>5</v>
      </c>
      <c r="D130" s="17">
        <v>1</v>
      </c>
      <c r="E130" s="17">
        <v>1</v>
      </c>
    </row>
    <row r="131" spans="1:5" x14ac:dyDescent="0.25">
      <c r="A131" s="28"/>
      <c r="B131" s="17">
        <f t="shared" si="2"/>
        <v>23</v>
      </c>
      <c r="C131" s="17">
        <v>5</v>
      </c>
      <c r="D131" s="17">
        <v>2</v>
      </c>
      <c r="E131" s="17">
        <v>1</v>
      </c>
    </row>
    <row r="132" spans="1:5" x14ac:dyDescent="0.25">
      <c r="A132" s="28"/>
      <c r="B132" s="17">
        <f t="shared" si="2"/>
        <v>24</v>
      </c>
      <c r="C132" s="17">
        <v>5</v>
      </c>
      <c r="D132" s="17">
        <v>20</v>
      </c>
      <c r="E132" s="17">
        <v>1</v>
      </c>
    </row>
    <row r="133" spans="1:5" x14ac:dyDescent="0.25">
      <c r="A133" s="28"/>
      <c r="B133" s="17">
        <f t="shared" si="2"/>
        <v>25</v>
      </c>
      <c r="C133" s="17">
        <v>5</v>
      </c>
      <c r="D133" s="17">
        <v>11</v>
      </c>
      <c r="E133" s="17">
        <v>1</v>
      </c>
    </row>
    <row r="134" spans="1:5" x14ac:dyDescent="0.25">
      <c r="A134" s="28"/>
      <c r="B134" s="17">
        <f t="shared" si="2"/>
        <v>26</v>
      </c>
      <c r="C134" s="17">
        <v>5</v>
      </c>
      <c r="D134" s="17">
        <v>4</v>
      </c>
      <c r="E134" s="17">
        <v>1</v>
      </c>
    </row>
    <row r="135" spans="1:5" x14ac:dyDescent="0.25">
      <c r="A135" s="28" t="s">
        <v>21</v>
      </c>
      <c r="B135" s="17">
        <f t="shared" si="2"/>
        <v>27</v>
      </c>
      <c r="C135" s="17">
        <v>6</v>
      </c>
      <c r="D135" s="17">
        <v>21</v>
      </c>
      <c r="E135" s="17">
        <v>1</v>
      </c>
    </row>
    <row r="136" spans="1:5" x14ac:dyDescent="0.25">
      <c r="A136" s="28"/>
      <c r="B136" s="17">
        <f t="shared" si="2"/>
        <v>28</v>
      </c>
      <c r="C136" s="17">
        <v>6</v>
      </c>
      <c r="D136" s="17">
        <v>2</v>
      </c>
      <c r="E136" s="17">
        <v>1</v>
      </c>
    </row>
    <row r="137" spans="1:5" x14ac:dyDescent="0.25">
      <c r="A137" s="28"/>
      <c r="B137" s="17">
        <f t="shared" si="2"/>
        <v>29</v>
      </c>
      <c r="C137" s="17">
        <v>6</v>
      </c>
      <c r="D137" s="17">
        <v>3</v>
      </c>
      <c r="E137" s="17">
        <v>1</v>
      </c>
    </row>
    <row r="138" spans="1:5" x14ac:dyDescent="0.25">
      <c r="A138" s="28"/>
      <c r="B138" s="17">
        <f t="shared" si="2"/>
        <v>30</v>
      </c>
      <c r="C138" s="17">
        <v>6</v>
      </c>
      <c r="D138" s="17">
        <v>13</v>
      </c>
      <c r="E138" s="17">
        <v>1</v>
      </c>
    </row>
    <row r="139" spans="1:5" x14ac:dyDescent="0.25">
      <c r="A139" s="28"/>
      <c r="B139" s="17">
        <f t="shared" si="2"/>
        <v>31</v>
      </c>
      <c r="C139" s="17">
        <v>6</v>
      </c>
      <c r="D139" s="17">
        <v>29</v>
      </c>
      <c r="E139" s="17">
        <v>1</v>
      </c>
    </row>
    <row r="140" spans="1:5" x14ac:dyDescent="0.25">
      <c r="A140" s="28"/>
      <c r="B140" s="17">
        <f t="shared" si="2"/>
        <v>32</v>
      </c>
      <c r="C140" s="17">
        <v>6</v>
      </c>
      <c r="D140" s="17">
        <v>14</v>
      </c>
      <c r="E140" s="17">
        <v>1</v>
      </c>
    </row>
    <row r="141" spans="1:5" x14ac:dyDescent="0.25">
      <c r="A141" s="28"/>
      <c r="B141" s="17">
        <f t="shared" si="2"/>
        <v>33</v>
      </c>
      <c r="C141" s="17">
        <v>6</v>
      </c>
      <c r="D141" s="17">
        <v>15</v>
      </c>
      <c r="E141" s="17">
        <v>1</v>
      </c>
    </row>
    <row r="142" spans="1:5" x14ac:dyDescent="0.25">
      <c r="A142" s="28"/>
      <c r="B142" s="17">
        <f t="shared" si="2"/>
        <v>34</v>
      </c>
      <c r="C142" s="17">
        <v>6</v>
      </c>
      <c r="D142" s="17">
        <v>12</v>
      </c>
      <c r="E142" s="17">
        <v>1</v>
      </c>
    </row>
    <row r="143" spans="1:5" x14ac:dyDescent="0.25">
      <c r="A143" s="28" t="s">
        <v>10</v>
      </c>
      <c r="B143" s="17">
        <f t="shared" si="2"/>
        <v>35</v>
      </c>
      <c r="C143" s="17">
        <v>7</v>
      </c>
      <c r="D143" s="17">
        <v>1</v>
      </c>
      <c r="E143" s="17">
        <v>1</v>
      </c>
    </row>
    <row r="144" spans="1:5" x14ac:dyDescent="0.25">
      <c r="A144" s="28"/>
      <c r="B144" s="17">
        <f t="shared" si="2"/>
        <v>36</v>
      </c>
      <c r="C144" s="17">
        <v>7</v>
      </c>
      <c r="D144" s="17">
        <v>2</v>
      </c>
      <c r="E144" s="17">
        <v>1</v>
      </c>
    </row>
    <row r="145" spans="1:5" x14ac:dyDescent="0.25">
      <c r="A145" s="28"/>
      <c r="B145" s="17">
        <f t="shared" ref="B145:B166" si="3">B144+1</f>
        <v>37</v>
      </c>
      <c r="C145" s="17">
        <v>7</v>
      </c>
      <c r="D145" s="17">
        <v>29</v>
      </c>
      <c r="E145" s="17">
        <v>1</v>
      </c>
    </row>
    <row r="146" spans="1:5" x14ac:dyDescent="0.25">
      <c r="A146" s="28"/>
      <c r="B146" s="17">
        <f t="shared" si="3"/>
        <v>38</v>
      </c>
      <c r="C146" s="17">
        <v>7</v>
      </c>
      <c r="D146" s="17">
        <v>19</v>
      </c>
      <c r="E146" s="17">
        <v>1</v>
      </c>
    </row>
    <row r="147" spans="1:5" x14ac:dyDescent="0.25">
      <c r="A147" s="28"/>
      <c r="B147" s="17">
        <f t="shared" si="3"/>
        <v>39</v>
      </c>
      <c r="C147" s="17">
        <v>7</v>
      </c>
      <c r="D147" s="17">
        <v>16</v>
      </c>
      <c r="E147" s="17">
        <v>2</v>
      </c>
    </row>
    <row r="148" spans="1:5" x14ac:dyDescent="0.25">
      <c r="A148" s="28"/>
      <c r="B148" s="17">
        <f t="shared" si="3"/>
        <v>40</v>
      </c>
      <c r="C148" s="17">
        <v>7</v>
      </c>
      <c r="D148" s="17">
        <v>17</v>
      </c>
      <c r="E148" s="17">
        <v>1</v>
      </c>
    </row>
    <row r="149" spans="1:5" x14ac:dyDescent="0.25">
      <c r="A149" s="28"/>
      <c r="B149" s="17">
        <f t="shared" si="3"/>
        <v>41</v>
      </c>
      <c r="C149" s="17">
        <v>7</v>
      </c>
      <c r="D149" s="17">
        <v>18</v>
      </c>
      <c r="E149" s="17">
        <v>1</v>
      </c>
    </row>
    <row r="150" spans="1:5" x14ac:dyDescent="0.25">
      <c r="A150" s="28"/>
      <c r="B150" s="17">
        <f t="shared" si="3"/>
        <v>42</v>
      </c>
      <c r="C150" s="17">
        <v>7</v>
      </c>
      <c r="D150" s="17">
        <v>4</v>
      </c>
      <c r="E150" s="17">
        <v>2</v>
      </c>
    </row>
    <row r="151" spans="1:5" x14ac:dyDescent="0.25">
      <c r="A151" s="28" t="s">
        <v>13</v>
      </c>
      <c r="B151" s="17">
        <f t="shared" si="3"/>
        <v>43</v>
      </c>
      <c r="C151" s="17">
        <v>8</v>
      </c>
      <c r="D151" s="17">
        <v>1</v>
      </c>
      <c r="E151" s="17">
        <v>1</v>
      </c>
    </row>
    <row r="152" spans="1:5" x14ac:dyDescent="0.25">
      <c r="A152" s="28"/>
      <c r="B152" s="17">
        <f t="shared" si="3"/>
        <v>44</v>
      </c>
      <c r="C152" s="17">
        <v>8</v>
      </c>
      <c r="D152" s="17">
        <v>8</v>
      </c>
      <c r="E152" s="17">
        <v>1</v>
      </c>
    </row>
    <row r="153" spans="1:5" x14ac:dyDescent="0.25">
      <c r="A153" s="28"/>
      <c r="B153" s="17">
        <f t="shared" si="3"/>
        <v>45</v>
      </c>
      <c r="C153" s="17">
        <v>8</v>
      </c>
      <c r="D153" s="17">
        <v>22</v>
      </c>
      <c r="E153" s="17">
        <v>1</v>
      </c>
    </row>
    <row r="154" spans="1:5" x14ac:dyDescent="0.25">
      <c r="A154" s="28" t="s">
        <v>15</v>
      </c>
      <c r="B154" s="17">
        <f t="shared" si="3"/>
        <v>46</v>
      </c>
      <c r="C154" s="17">
        <v>9</v>
      </c>
      <c r="D154" s="17">
        <v>23</v>
      </c>
      <c r="E154" s="17">
        <v>3</v>
      </c>
    </row>
    <row r="155" spans="1:5" x14ac:dyDescent="0.25">
      <c r="A155" s="28"/>
      <c r="B155" s="17">
        <f t="shared" si="3"/>
        <v>47</v>
      </c>
      <c r="C155" s="17">
        <v>9</v>
      </c>
      <c r="D155" s="17">
        <v>24</v>
      </c>
      <c r="E155" s="17">
        <v>1</v>
      </c>
    </row>
    <row r="156" spans="1:5" x14ac:dyDescent="0.25">
      <c r="A156" s="28"/>
      <c r="B156" s="17">
        <f t="shared" si="3"/>
        <v>48</v>
      </c>
      <c r="C156" s="17">
        <v>9</v>
      </c>
      <c r="D156" s="17">
        <v>8</v>
      </c>
      <c r="E156" s="17">
        <v>1</v>
      </c>
    </row>
    <row r="157" spans="1:5" x14ac:dyDescent="0.25">
      <c r="A157" s="28" t="s">
        <v>17</v>
      </c>
      <c r="B157" s="17">
        <f t="shared" si="3"/>
        <v>49</v>
      </c>
      <c r="C157" s="17">
        <v>10</v>
      </c>
      <c r="D157" s="17">
        <v>2</v>
      </c>
      <c r="E157" s="17">
        <v>3</v>
      </c>
    </row>
    <row r="158" spans="1:5" x14ac:dyDescent="0.25">
      <c r="A158" s="28"/>
      <c r="B158" s="17">
        <f t="shared" si="3"/>
        <v>50</v>
      </c>
      <c r="C158" s="17">
        <v>10</v>
      </c>
      <c r="D158" s="17">
        <v>25</v>
      </c>
      <c r="E158" s="17">
        <v>1</v>
      </c>
    </row>
    <row r="159" spans="1:5" x14ac:dyDescent="0.25">
      <c r="A159" s="28"/>
      <c r="B159" s="17">
        <f t="shared" si="3"/>
        <v>51</v>
      </c>
      <c r="C159" s="17">
        <v>10</v>
      </c>
      <c r="D159" s="17">
        <v>5</v>
      </c>
      <c r="E159" s="17">
        <v>1</v>
      </c>
    </row>
    <row r="160" spans="1:5" x14ac:dyDescent="0.25">
      <c r="A160" s="28"/>
      <c r="B160" s="17">
        <f t="shared" si="3"/>
        <v>52</v>
      </c>
      <c r="C160" s="17">
        <v>10</v>
      </c>
      <c r="D160" s="17">
        <v>10</v>
      </c>
      <c r="E160" s="17">
        <v>1</v>
      </c>
    </row>
    <row r="161" spans="1:6" x14ac:dyDescent="0.25">
      <c r="A161" s="28" t="s">
        <v>18</v>
      </c>
      <c r="B161" s="17">
        <f t="shared" si="3"/>
        <v>53</v>
      </c>
      <c r="C161" s="17">
        <v>11</v>
      </c>
      <c r="D161" s="17">
        <v>26</v>
      </c>
      <c r="E161" s="17">
        <v>1</v>
      </c>
    </row>
    <row r="162" spans="1:6" x14ac:dyDescent="0.25">
      <c r="A162" s="28"/>
      <c r="B162" s="17">
        <f t="shared" si="3"/>
        <v>54</v>
      </c>
      <c r="C162" s="17">
        <v>11</v>
      </c>
      <c r="D162" s="17">
        <v>2</v>
      </c>
      <c r="E162" s="17">
        <v>1</v>
      </c>
    </row>
    <row r="163" spans="1:6" x14ac:dyDescent="0.25">
      <c r="A163" s="28"/>
      <c r="B163" s="17">
        <f t="shared" si="3"/>
        <v>55</v>
      </c>
      <c r="C163" s="17">
        <v>11</v>
      </c>
      <c r="D163" s="17">
        <v>27</v>
      </c>
      <c r="E163" s="17">
        <v>1</v>
      </c>
    </row>
    <row r="164" spans="1:6" x14ac:dyDescent="0.25">
      <c r="A164" s="28"/>
      <c r="B164" s="17">
        <f t="shared" si="3"/>
        <v>56</v>
      </c>
      <c r="C164" s="17">
        <v>11</v>
      </c>
      <c r="D164" s="17">
        <v>13</v>
      </c>
      <c r="E164" s="17">
        <v>1</v>
      </c>
    </row>
    <row r="165" spans="1:6" x14ac:dyDescent="0.25">
      <c r="A165" s="28"/>
      <c r="B165" s="17">
        <f t="shared" si="3"/>
        <v>57</v>
      </c>
      <c r="C165" s="17">
        <v>11</v>
      </c>
      <c r="D165" s="17">
        <v>28</v>
      </c>
      <c r="E165" s="17">
        <v>1</v>
      </c>
    </row>
    <row r="166" spans="1:6" x14ac:dyDescent="0.25">
      <c r="A166" s="28"/>
      <c r="B166" s="17">
        <f t="shared" si="3"/>
        <v>58</v>
      </c>
      <c r="C166" s="17">
        <v>11</v>
      </c>
      <c r="D166" s="17">
        <v>8</v>
      </c>
      <c r="E166" s="17">
        <v>1</v>
      </c>
    </row>
    <row r="167" spans="1:6" x14ac:dyDescent="0.25">
      <c r="A167" s="22"/>
    </row>
    <row r="168" spans="1:6" ht="15.75" thickBot="1" x14ac:dyDescent="0.3">
      <c r="A168" s="23" t="s">
        <v>192</v>
      </c>
    </row>
    <row r="169" spans="1:6" ht="16.5" thickTop="1" thickBot="1" x14ac:dyDescent="0.3">
      <c r="A169" t="s">
        <v>70</v>
      </c>
      <c r="F169" s="24" t="b">
        <v>1</v>
      </c>
    </row>
    <row r="170" spans="1:6" ht="16.5" thickTop="1" thickBot="1" x14ac:dyDescent="0.3">
      <c r="A170" t="s">
        <v>71</v>
      </c>
      <c r="F170" s="24" t="b">
        <v>1</v>
      </c>
    </row>
    <row r="171" spans="1:6" ht="16.5" thickTop="1" thickBot="1" x14ac:dyDescent="0.3">
      <c r="A171" t="s">
        <v>72</v>
      </c>
      <c r="F171" s="24" t="b">
        <v>1</v>
      </c>
    </row>
    <row r="172" spans="1:6" ht="16.5" thickTop="1" thickBot="1" x14ac:dyDescent="0.3">
      <c r="A172" t="s">
        <v>193</v>
      </c>
      <c r="F172" s="24" t="b">
        <v>1</v>
      </c>
    </row>
    <row r="173" spans="1:6" ht="16.5" thickTop="1" thickBot="1" x14ac:dyDescent="0.3">
      <c r="A173" t="s">
        <v>194</v>
      </c>
      <c r="F173" s="24" t="b">
        <v>1</v>
      </c>
    </row>
    <row r="174" spans="1:6" ht="16.5" thickTop="1" thickBot="1" x14ac:dyDescent="0.3">
      <c r="A174" t="s">
        <v>195</v>
      </c>
      <c r="F174" s="24" t="b">
        <v>1</v>
      </c>
    </row>
    <row r="175" spans="1:6" ht="16.5" thickTop="1" thickBot="1" x14ac:dyDescent="0.3">
      <c r="A175" t="s">
        <v>196</v>
      </c>
      <c r="F175" s="24" t="b">
        <v>1</v>
      </c>
    </row>
    <row r="176" spans="1:6" ht="15.75" thickTop="1" x14ac:dyDescent="0.25">
      <c r="A176" s="22"/>
    </row>
    <row r="177" spans="1:1" x14ac:dyDescent="0.25">
      <c r="A177" s="22" t="s">
        <v>197</v>
      </c>
    </row>
    <row r="178" spans="1:1" x14ac:dyDescent="0.25">
      <c r="A178" s="22" t="s">
        <v>198</v>
      </c>
    </row>
  </sheetData>
  <mergeCells count="16">
    <mergeCell ref="B107:E107"/>
    <mergeCell ref="A114:A117"/>
    <mergeCell ref="A37:B37"/>
    <mergeCell ref="A45:B45"/>
    <mergeCell ref="A54:E54"/>
    <mergeCell ref="A73:C73"/>
    <mergeCell ref="A161:A166"/>
    <mergeCell ref="A118:A123"/>
    <mergeCell ref="A124:A129"/>
    <mergeCell ref="A130:A134"/>
    <mergeCell ref="A109:A113"/>
    <mergeCell ref="A135:A142"/>
    <mergeCell ref="A143:A150"/>
    <mergeCell ref="A151:A153"/>
    <mergeCell ref="A154:A156"/>
    <mergeCell ref="A157:A160"/>
  </mergeCells>
  <hyperlinks>
    <hyperlink ref="I2"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7" sqref="M27"/>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Scenario</vt:lpstr>
      <vt:lpstr>Normalization</vt:lpstr>
      <vt:lpstr>Database ERD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2023-02-15T11:44:44Z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f564ac73-0da2-4100-a764-b984033c03dc</vt:lpwstr>
  </property>
</Properties>
</file>