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fileSharing userName="crewservices" reservationPassword="0"/>
  <workbookPr/>
  <bookViews>
    <workbookView xWindow="240" yWindow="120" windowWidth="14940" windowHeight="9225" activeTab="0"/>
  </bookViews>
  <sheets>
    <sheet name="1.001" sheetId="1" r:id="rId1"/>
    <sheet name="1.002" sheetId="2" r:id="rId2"/>
    <sheet name="1.003" sheetId="3" r:id="rId3"/>
    <sheet name="1.004" sheetId="4" r:id="rId4"/>
    <sheet name="1.005" sheetId="5" r:id="rId5"/>
    <sheet name="1.006" sheetId="6" r:id="rId6"/>
    <sheet name="1.007" sheetId="7" r:id="rId7"/>
    <sheet name="1.008" sheetId="8" r:id="rId8"/>
    <sheet name="1.009" sheetId="9" r:id="rId9"/>
    <sheet name="1.010" sheetId="10" r:id="rId10"/>
    <sheet name="1.011" sheetId="11" r:id="rId11"/>
    <sheet name="1.012" sheetId="12" r:id="rId12"/>
    <sheet name="1.013" sheetId="13" r:id="rId13"/>
    <sheet name="1.014" sheetId="14" r:id="rId14"/>
    <sheet name="1.015" sheetId="15" r:id="rId15"/>
    <sheet name="1.016" sheetId="16" r:id="rId16"/>
    <sheet name="1.017" sheetId="17" r:id="rId17"/>
    <sheet name="1.018" sheetId="18" r:id="rId18"/>
    <sheet name="1.019" sheetId="19" r:id="rId19"/>
    <sheet name="1.020" sheetId="20" r:id="rId20"/>
    <sheet name="1.021" sheetId="21" r:id="rId21"/>
    <sheet name="1.022" sheetId="22" r:id="rId22"/>
    <sheet name="1.023" sheetId="23" r:id="rId23"/>
    <sheet name="1.024" sheetId="24" r:id="rId24"/>
    <sheet name="1.025" sheetId="25" r:id="rId25"/>
    <sheet name="1.026" sheetId="26" r:id="rId26"/>
    <sheet name="1ss" sheetId="27" r:id="rId27"/>
    <sheet name="2sp" sheetId="28" r:id="rId28"/>
    <sheet name="3sp" sheetId="29" r:id="rId29"/>
    <sheet name="4sp" sheetId="30" r:id="rId30"/>
    <sheet name="5sp" sheetId="31" r:id="rId31"/>
    <sheet name="6.001" sheetId="32" r:id="rId32"/>
    <sheet name="6.002" sheetId="33" r:id="rId33"/>
    <sheet name="6.003" sheetId="34" r:id="rId34"/>
    <sheet name="6.004" sheetId="35" r:id="rId35"/>
    <sheet name="6.005" sheetId="36" r:id="rId36"/>
    <sheet name="6.006" sheetId="37" r:id="rId37"/>
    <sheet name="6.007" sheetId="38" r:id="rId38"/>
    <sheet name="6.008" sheetId="39" r:id="rId39"/>
    <sheet name="6ss" sheetId="40" r:id="rId40"/>
    <sheet name="7sp" sheetId="41" r:id="rId41"/>
    <sheet name="8sp" sheetId="42" r:id="rId42"/>
    <sheet name="9sp" sheetId="43" r:id="rId43"/>
    <sheet name="10sp" sheetId="44" r:id="rId44"/>
    <sheet name="11sp" sheetId="45" r:id="rId45"/>
    <sheet name="12.001" sheetId="46" r:id="rId46"/>
    <sheet name="12.002" sheetId="47" r:id="rId47"/>
    <sheet name="12.003" sheetId="48" r:id="rId48"/>
    <sheet name="12.004" sheetId="49" r:id="rId49"/>
    <sheet name="12ss" sheetId="50" r:id="rId50"/>
    <sheet name="13sp" sheetId="51" r:id="rId51"/>
    <sheet name="14sp" sheetId="52" r:id="rId52"/>
    <sheet name="15sp" sheetId="53" r:id="rId53"/>
    <sheet name="16sp" sheetId="54" r:id="rId54"/>
    <sheet name="17sp" sheetId="55" r:id="rId55"/>
    <sheet name="18sp" sheetId="56" r:id="rId56"/>
    <sheet name="19sp" sheetId="57" r:id="rId57"/>
    <sheet name="20sp" sheetId="58" r:id="rId58"/>
    <sheet name="21.001" sheetId="59" r:id="rId59"/>
    <sheet name="21.002" sheetId="60" r:id="rId60"/>
    <sheet name="21ss" sheetId="61" r:id="rId61"/>
    <sheet name="22sp" sheetId="62" r:id="rId62"/>
    <sheet name="23.001" sheetId="63" r:id="rId63"/>
    <sheet name="23.002" sheetId="64" r:id="rId64"/>
    <sheet name="23.003" sheetId="65" r:id="rId65"/>
    <sheet name="23.004" sheetId="66" r:id="rId66"/>
    <sheet name="23.005" sheetId="67" r:id="rId67"/>
    <sheet name="23ss" sheetId="68" r:id="rId68"/>
    <sheet name="24sp" sheetId="69" r:id="rId69"/>
    <sheet name="25sp" sheetId="70" r:id="rId70"/>
    <sheet name="26sp" sheetId="71" r:id="rId71"/>
    <sheet name="27sp" sheetId="72" r:id="rId72"/>
    <sheet name="28sp" sheetId="73" r:id="rId73"/>
    <sheet name="29sp" sheetId="74" r:id="rId74"/>
    <sheet name="31sp" sheetId="75" r:id="rId75"/>
    <sheet name="32sp" sheetId="76" r:id="rId76"/>
    <sheet name="33sp" sheetId="77" r:id="rId77"/>
    <sheet name="35sp" sheetId="78" r:id="rId78"/>
    <sheet name="36sp" sheetId="79" r:id="rId79"/>
    <sheet name="37sp" sheetId="80" r:id="rId80"/>
    <sheet name="38sp" sheetId="81" r:id="rId81"/>
    <sheet name="39.001" sheetId="82" r:id="rId82"/>
    <sheet name="39.002" sheetId="83" r:id="rId83"/>
    <sheet name="39ss" sheetId="84" r:id="rId84"/>
    <sheet name="40sp" sheetId="85" r:id="rId85"/>
    <sheet name="41sp" sheetId="86" r:id="rId86"/>
    <sheet name="42sp" sheetId="87" r:id="rId87"/>
    <sheet name="43sp" sheetId="88" r:id="rId88"/>
    <sheet name="44sp" sheetId="89" r:id="rId89"/>
    <sheet name="46sp" sheetId="90" r:id="rId90"/>
    <sheet name="47sp" sheetId="91" r:id="rId91"/>
    <sheet name="48sp" sheetId="92" r:id="rId92"/>
    <sheet name="49sp" sheetId="93" r:id="rId93"/>
    <sheet name="50sp" sheetId="94" r:id="rId94"/>
    <sheet name="51sp" sheetId="95" r:id="rId95"/>
    <sheet name="52sp" sheetId="96" r:id="rId96"/>
    <sheet name="53sp" sheetId="97" r:id="rId97"/>
    <sheet name="54sp" sheetId="98" r:id="rId98"/>
    <sheet name="55sp" sheetId="99" r:id="rId99"/>
    <sheet name="56sp" sheetId="100" r:id="rId100"/>
    <sheet name="57sp" sheetId="101" r:id="rId101"/>
    <sheet name="58sp" sheetId="102" r:id="rId102"/>
    <sheet name="60sp" sheetId="103" r:id="rId103"/>
    <sheet name="61sp" sheetId="104" r:id="rId104"/>
    <sheet name="62sp" sheetId="105" r:id="rId105"/>
    <sheet name="63sp" sheetId="106" r:id="rId106"/>
    <sheet name="64sp" sheetId="107" r:id="rId107"/>
    <sheet name="65sp" sheetId="108" r:id="rId108"/>
    <sheet name="66sp" sheetId="109" r:id="rId109"/>
    <sheet name="68sp" sheetId="110" r:id="rId110"/>
    <sheet name="69sp" sheetId="111" r:id="rId111"/>
    <sheet name="70sp" sheetId="112" r:id="rId112"/>
    <sheet name="71sp" sheetId="113" r:id="rId113"/>
    <sheet name="72sp" sheetId="114" r:id="rId114"/>
    <sheet name="73sp" sheetId="115" r:id="rId115"/>
    <sheet name="74.001" sheetId="116" r:id="rId116"/>
    <sheet name="74.002" sheetId="117" r:id="rId117"/>
    <sheet name="74.003" sheetId="118" r:id="rId118"/>
    <sheet name="74ss" sheetId="119" r:id="rId119"/>
    <sheet name="76sp" sheetId="120" r:id="rId120"/>
    <sheet name="77sp" sheetId="121" r:id="rId121"/>
    <sheet name="78sp" sheetId="122" r:id="rId122"/>
    <sheet name="Sheet123" sheetId="123" r:id="rId123"/>
  </sheets>
  <definedNames/>
  <calcPr/>
  <webPublishing/>
</workbook>
</file>

<file path=xl/sharedStrings.xml><?xml version="1.0" encoding="utf-8"?>
<sst xmlns="http://schemas.openxmlformats.org/spreadsheetml/2006/main" count="19652" uniqueCount="1692">
  <si>
    <t>CMSA Investor Reporting Package</t>
  </si>
  <si>
    <t>MULTIFAMILY OPERATING STATEMENT ANALYSIS REPORT (includes Retail/Office/Industrial/Warehouse/Mixed Use/Self Storage)</t>
  </si>
  <si>
    <t>as of 11/07/2017</t>
  </si>
  <si>
    <t xml:space="preserve"> PROPERTY OVERVIEW</t>
  </si>
  <si>
    <t>Allocated Loan Amount/Percentage</t>
  </si>
  <si>
    <t>CGCMT14GC19     301670001</t>
  </si>
  <si>
    <t>1-001</t>
  </si>
  <si>
    <t>Paid Thru Date</t>
  </si>
  <si>
    <t>Debt Outside Trust (1)</t>
  </si>
  <si>
    <t>$</t>
  </si>
  <si>
    <t>%</t>
  </si>
  <si>
    <t xml:space="preserve">      Note A-Scheduled Loan Balance</t>
  </si>
  <si>
    <t>x</t>
  </si>
  <si>
    <t xml:space="preserve">      Note B-Scheduled Loan Balance</t>
  </si>
  <si>
    <t/>
  </si>
  <si>
    <t xml:space="preserve">      Note C-Scheduled Loan Balance</t>
  </si>
  <si>
    <t xml:space="preserve">      Property Name</t>
  </si>
  <si>
    <t>ORCHID TERRACE</t>
  </si>
  <si>
    <t xml:space="preserve">      Property Type</t>
  </si>
  <si>
    <t>Multifamily</t>
  </si>
  <si>
    <t xml:space="preserve">      Property Address, City, State</t>
  </si>
  <si>
    <t>4474 BUTLER HILL ROAD
, ST. LOUIS
, MO</t>
  </si>
  <si>
    <t xml:space="preserve">      Net Rentable SF/Units/Pads,Beds</t>
  </si>
  <si>
    <t>Units</t>
  </si>
  <si>
    <t>Use second box to specify sqft.,units,...</t>
  </si>
  <si>
    <t xml:space="preserve">      Year Built/Year Renovated</t>
  </si>
  <si>
    <t>2006</t>
  </si>
  <si>
    <t xml:space="preserve">      Cap Ex Reserve (annually)/per Unit.etc. (2)</t>
  </si>
  <si>
    <t>specify annual/per unit</t>
  </si>
  <si>
    <t xml:space="preserve">      Statement Ending Date</t>
  </si>
  <si>
    <t xml:space="preserve">      Occupancy Rate (physical)</t>
  </si>
  <si>
    <t xml:space="preserve">      Occupancy Date</t>
  </si>
  <si>
    <t>(1) "X" if debt is outside of the trust, otherwise leave blank</t>
  </si>
  <si>
    <t>(2) Total $ amount of Capital Reserves required annually by loan documents</t>
  </si>
  <si>
    <t xml:space="preserve">  INCOME:</t>
  </si>
  <si>
    <t xml:space="preserve">      Number of Mos. Covered</t>
  </si>
  <si>
    <t>(prcdng yr to base)</t>
  </si>
  <si>
    <t>(prcdng yr to 2nd prcdng)</t>
  </si>
  <si>
    <t xml:space="preserve">      Period Ended</t>
  </si>
  <si>
    <t>Underwriting</t>
  </si>
  <si>
    <t xml:space="preserve">3rd Preceding </t>
  </si>
  <si>
    <t>2nd  Preceding</t>
  </si>
  <si>
    <t>Preceding Yr.</t>
  </si>
  <si>
    <t>TTM/YTD (3)</t>
  </si>
  <si>
    <t>2016-U/W</t>
  </si>
  <si>
    <t xml:space="preserve"> Base Line</t>
  </si>
  <si>
    <t>Variance</t>
  </si>
  <si>
    <t xml:space="preserve">      Gross Potential Rent (3)</t>
  </si>
  <si>
    <t xml:space="preserve">      Less: Vacancy Loss</t>
  </si>
  <si>
    <t>OR</t>
  </si>
  <si>
    <t xml:space="preserve">      Base Rent (3)</t>
  </si>
  <si>
    <t xml:space="preserve">      Laundry/Vending Income</t>
  </si>
  <si>
    <t xml:space="preserve">      Parking Income</t>
  </si>
  <si>
    <t xml:space="preserve">      Other Income</t>
  </si>
  <si>
    <t xml:space="preserve">  *Effective Gross Income</t>
  </si>
  <si>
    <t>(3) Use either Gross Potential (with Vacancy Loss) or Base Rents; use negative $amt for Vacancy Loss</t>
  </si>
  <si>
    <t>OPERATING EXPENSES</t>
  </si>
  <si>
    <t xml:space="preserve">      Real Estate Taxes</t>
  </si>
  <si>
    <t xml:space="preserve">      Property Insurance</t>
  </si>
  <si>
    <t xml:space="preserve">      Utilities</t>
  </si>
  <si>
    <t xml:space="preserve">      Repairs and Maintenance</t>
  </si>
  <si>
    <t xml:space="preserve">      Management Fees</t>
  </si>
  <si>
    <t xml:space="preserve">      Payroll &amp; Benefits</t>
  </si>
  <si>
    <t xml:space="preserve">      Advertising &amp; Marketing</t>
  </si>
  <si>
    <t xml:space="preserve">      Professional Fees</t>
  </si>
  <si>
    <t xml:space="preserve">      General and Administrative</t>
  </si>
  <si>
    <t xml:space="preserve">      Other Expenses</t>
  </si>
  <si>
    <t xml:space="preserve">      Ground Rent</t>
  </si>
  <si>
    <t xml:space="preserve">  *Total Operating Expenses</t>
  </si>
  <si>
    <t xml:space="preserve">  Operating Expense Ratio</t>
  </si>
  <si>
    <t xml:space="preserve">  *Net Operating Income</t>
  </si>
  <si>
    <t xml:space="preserve">      Capital Expenditures</t>
  </si>
  <si>
    <t xml:space="preserve">       Extraordinary Capital Expenditures</t>
  </si>
  <si>
    <t xml:space="preserve">  Total Capital Items</t>
  </si>
  <si>
    <t xml:space="preserve">  *Net Cash Flow</t>
  </si>
  <si>
    <t xml:space="preserve">  Debt Service - A Note</t>
  </si>
  <si>
    <t xml:space="preserve">  Debt Service - B Note</t>
  </si>
  <si>
    <t xml:space="preserve">  Debt Service - C Note</t>
  </si>
  <si>
    <t xml:space="preserve">  *Net Cash Flow after Debt Service</t>
  </si>
  <si>
    <t xml:space="preserve">  *DSCR:(NOI/Debt Service)- A Note</t>
  </si>
  <si>
    <t xml:space="preserve">  *DSCR:(NOI/Debt Service)- A &amp; B Note</t>
  </si>
  <si>
    <t xml:space="preserve">  *DSCR:(NOI/Debt Service)- A, B &amp; C Note</t>
  </si>
  <si>
    <t xml:space="preserve">  *DSCR:(NCF/Debt Service)- A Note</t>
  </si>
  <si>
    <t xml:space="preserve">  *DSCR:(NCF/Debt Service)- A &amp; B Note</t>
  </si>
  <si>
    <t xml:space="preserve">  *DSCR:(NCF/Debt Service)- A, B &amp; C Note</t>
  </si>
  <si>
    <t xml:space="preserve">  Source of Financial Data:</t>
  </si>
  <si>
    <t>1-002</t>
  </si>
  <si>
    <t>(ie. operating statements, financial statements, tax return, other)</t>
  </si>
  <si>
    <t>Notes and  Assumptions: Years above will roll, always showing a 3yr sequential history.  Comments from the most recent NOI Adjustment Worksheet should be carried forward to Operating Statement</t>
  </si>
  <si>
    <t>Analysis Report.  Year-over-year variances (either higher or lower) must be explained and noted for the following: &gt;20% DSCR change, &gt;20% EGI/Total Operating Expenses or Total Capital Items. Quarterly variance comments may be necessary if the loan is on the watch List.</t>
  </si>
  <si>
    <t xml:space="preserve">* Used in the CMSA Comparative Financial Status Report/CMSA Property File/CMSA Loan Periodic Update File. Note that information for multiple property loans must be consolidated (if available) </t>
  </si>
  <si>
    <t xml:space="preserve"> for reporting to the CMSA Loan Periodic Update file.</t>
  </si>
  <si>
    <t>Underwriting Income Comments:</t>
  </si>
  <si>
    <t>Underwriting Expense Comments:</t>
  </si>
  <si>
    <t>Underwriting Capital Comments:</t>
  </si>
  <si>
    <t>Underwriting DSCR Comments:</t>
  </si>
  <si>
    <t>.</t>
  </si>
  <si>
    <t>3rd Preceding Income Comments:</t>
  </si>
  <si>
    <t>Adjusted GAAP Adjustments in the amount of 125238.</t>
  </si>
  <si>
    <t>3rd Preceding Expense Comments:</t>
  </si>
  <si>
    <t>CMSA Comments :Real Estate Taxes reflects Borrower actual Amount.   Adjusted Operating Lease Expense $1,884,468.    Management fees reflect borrower reported amount.   Property Insurance reflects Borrower actual Amount. Adjusted Allowances and Rebates. in the amount of 643. Adjusted Sales/Use Tax in the amount of -21822. Adjusted Bad DebtRent in the amount of -27470. Adjusted P Card Clearing Account in the amount of 1126. Adjusted Interest (Income)Exp in the amount of -107. Adjusted Straight Line Lease Adjustment in the amount of -698107. Adjusted Depreciation and Amortization in the amount of -6447. Adjusted Allowances and Rebates in the amount of 6689.</t>
  </si>
  <si>
    <t>3rd Preceding Capital Comments:</t>
  </si>
  <si>
    <t>CMSA Comments :Capital Expenditure reflects underwritten amounts.</t>
  </si>
  <si>
    <t>3rd Preceding DSCR Comments:</t>
  </si>
  <si>
    <t>DSCR increased when compared to Underwritten Baseline due a decrease in Total Debt Service and Total Operating Expense combined with an increase in Effective Gross Income. CMSA Comments :Debt Service Reflects 2014 PI Amount..The Borrower is the Master Lessor under the Master Lease dated December 23, 2013 ( Master Lease ) and the Master Lessee is the property manager and property operator.  The DSCR as reported at origination and the OSAR are both intended to reflect the relationship between underlying property operations and debt service.  As debt service is paid by the Borrower (Master Lessor) using proceeds from the Master Lease, both the DSCR from origination and the OSAR exclude the Master Lease Rent as an expense offsetting Property level revenues.  In the underwriting as reported at origination, the annual base rent for the Master Lease was $32,818,846 and the difference between Net Cash Flow and the rent was $4,561,145.   The 2014 annual base rent for the Master Lease is $32,867,701.00 which shall be increased by 4.5% commencing January 1, 2015.</t>
  </si>
  <si>
    <t>2nd Preceding Income Comments:</t>
  </si>
  <si>
    <t>Effective Gross Income decreased due to a decrease in Rental Income.  Rental Income decreased due to a decrease in occupancy in YE 2015 compared to YE 2014.  Current Rent Roll dated 12/31/2015 reports an Annual Rental Income of $3,739,668.00. Adjusted GAAP Adjustments in the amount of 34318.</t>
  </si>
  <si>
    <t>2nd Preceding Expense Comments:</t>
  </si>
  <si>
    <t>Total Operating Expense increased due to an increase in Real Estate Taxes, Payroll &amp; Benefits, Advertising &amp; Marketing and Management Fees. 2015 Real Estate Taxes reflect actual payment per servicing system while in YE 2014 it reflects Borrower actual Amount. Payroll &amp; Benefits increased due to an increase in Floater Payroll by $28,066, Special Help - Activities by $14,983 and Floater Payroll/Overhead by $10,561. Advertising &amp; Marketing increased due to an increase in Referrals by $18,620, Corporate Media Advertising by $12,478 and Special Events-Discretionary by $5,429. CMSA Comments :Amount is actual payment per servicing system.    Adjusted Operating Lease Expense of $1,969,369.    Management fees reflect borrower reported amount.   Insurance Amount reflects Premium from Previous Year. Adjusted Allowances and Rebates. in the amount of -130. Adjusted Sales/Use Tax in the amount of -21210. Adjusted Interest (Income)Exp in the amount of -179. Adjusted Straight Line Lease Adjustment in the amount of -613306. Adjusted Depreciation and Amortization in the amount of -19860. Adjusted Allowances and Rebates in the amount of 6931.</t>
  </si>
  <si>
    <t>2nd Preceding Capital Comments:</t>
  </si>
  <si>
    <t>2nd Preceding DSCR Comments:</t>
  </si>
  <si>
    <t>DSCR decreased to 1.48x when compared to 1.97x at YE 2014 due to an increase in Total Operating Expense combined with a decrease in Effective Gross Income. CMSA Comments :Debt service reflects 2015 PI Amount
..</t>
  </si>
  <si>
    <t>Preceding Income Comments:</t>
  </si>
  <si>
    <t>Effective Gross Income increased due to an increase in Rental Income. Rental Income increased due to an increase in the occupancy from 92.31% as of YE 2015 to 97.40% as of YE 2016. Current Rent Roll dated 12/31/2016 reports an Annual rental income of $4,016,556. Adjusted GAAP Adjustments in the amount of 49682.</t>
  </si>
  <si>
    <t>Preceding Expense Comments:</t>
  </si>
  <si>
    <t>Total Operating Expense decreased due to a decrease in Payroll &amp; Benefits and Advertising &amp; Marketing. Payroll &amp; Benefits decreased due to a decrease in Floater Payroll by $46,613. Advertising &amp; Marketing decreased due to a decrease in Corporate Media Advertising by $8,595, Referrals by $4,656 and Special Events-Discretionary by $2,701. CMSA Comments :Real Estate Taxes Reflect 2016 Disbursement Amount.   Adjusted Operating Lease Expense of $2,057,886.    Management Fees reflects borrower reported amount.    Property Insurance Reflects 2016 Insurance Premium Amount. Adjusted Allowances and Rebates. in the amount of 1411. Adjusted Sales/Use Tax in the amount of -22227. Adjusted Interest (Income)Exp in the amount of -140. Adjusted Straight Line Lease Adjustment in the amount of -524689. Adjusted Depreciation and Amortization in the amount of -41541. Adjusted Allowances and Rebates in the amount of 8818.</t>
  </si>
  <si>
    <t>Preceding Capital Comments:</t>
  </si>
  <si>
    <t>Preceding DSCR Comments:</t>
  </si>
  <si>
    <t>DSCR increased to 1.82x when compared to 1.48x at YE 2015 due to an increase in Effective Gross Income combined with a decrease in Total Operating Expense. CMSA Comments :Debt Service Reflects 12 months P&amp;I Amount..</t>
  </si>
  <si>
    <t>YTD/TTM Income Comments:</t>
  </si>
  <si>
    <t>YTD/TTM Expense Comments:</t>
  </si>
  <si>
    <t>CMSA Comments :Real Estate Taxes reflects 2016 amount.       Management fees reflect borrower reported amount.   Property Insurance reflects 2016 amount. Adjusted Allowances and Rebates. in the amount of 2424. Adjusted Sales/Use Tax in the amount of -23717. Adjusted Allowances and Rebates in the amount of 9735.</t>
  </si>
  <si>
    <t>YTD/TTM Capital Comments:</t>
  </si>
  <si>
    <t>YTD/TTM DSCR Comments</t>
  </si>
  <si>
    <t>CMSA Comments :Debt Service reflects 12 months P&amp;I amount..This loan reflects TTM's from 07/01/2016 to 06/30/2017.</t>
  </si>
  <si>
    <t>VILLAGE GATE OF FARMINGTON</t>
  </si>
  <si>
    <t>88 SCOTT SWAMP ROAD
, FARMINGTON
, CT</t>
  </si>
  <si>
    <t>1989</t>
  </si>
  <si>
    <t>1-003</t>
  </si>
  <si>
    <t>Adjusted GAAP Adjustments in the amount of 235347.</t>
  </si>
  <si>
    <t>CMSA Comments :Real Estate Taxes reflects Borrower actual Amount.   Adjusted Operating Lease Expense $1,870,034.    Management fees reflect borrower reported amount.   Property Insurance reflects Borrower actual Amount. Adjusted Allowances and Rebates. in the amount of 4062. Adjusted Sales/Use Tax in the amount of -29131. Adjusted Bad DebtRent in the amount of -14958. Adjusted P Card Clearing Account in the amount of -2511. Adjusted Interest (Income)Exp in the amount of -126. Adjusted Straight Line Lease Adjustment in the amount of -692760. Adjusted Depreciation and Amortization in the amount of -22103. Adjusted Allowances and Rebates in the amount of 9889.</t>
  </si>
  <si>
    <t>DSCR increased when compared to Underwritten Baseline due to an increase in Effective Gross Income combined with a decrease in Total Debt Service and Total Operating Expense. CMSA Comments :Debt Service Reflects 2014 PI Amount..The Borrower is the Master Lessor under the Master Lease dated December 23, 2013 ( Master Lease ) and the Master Lessee is the property manager and property operator.  The DSCR as reported at origination and the OSAR are both intended to reflect the relationship between underlying property operations and debt service.  As debt service is paid by the Borrower (Master Lessor) using proceeds from the Master Lease, both the DSCR from origination and the OSAR exclude the Master Lease Rent as an expense offsetting Property level revenues.  In the underwriting as reported at origination, the annual base rent for the Master Lease was $32,818,846 and the difference between Net Cash Flow and the rent was $4,561,145.   The 2014 annual base rent for the Master Lease is $32,867,701.00 which shall be increased by 4.5% commencing January 1, 2015.</t>
  </si>
  <si>
    <t>Adjusted GAAP Adjustments in the amount of 23628.</t>
  </si>
  <si>
    <t>CMSA Comments :Amount is actual payment per servicing system.    Adjusted Operating Lease Expense of $1,954,185.    Management fees reflect borrower reported amount.   Insurance Amount reflects Premium from Previous Year. Adjusted Allowances and Rebates. in the amount of 1198. Adjusted Sales/Use Tax in the amount of -30368. Adjusted Interest (Income)Exp in the amount of -218. Adjusted Straight Line Lease Adjustment in the amount of -608609. Adjusted Depreciation and Amortization in the amount of -52088. Adjusted Allowances and Rebates in the amount of 9455.</t>
  </si>
  <si>
    <t>CMSA Comments :Debt service reflects 2015 PI Amount.
..</t>
  </si>
  <si>
    <t>Adjusted GAAP Adjustments in the amount of -104807.</t>
  </si>
  <si>
    <t>CMSA Comments :Real Estate Taxes Reflect 2016 Disbursement Amount.   Adjusted Operating Lease Expense of $2,042,124.    Management Fees reflects borrower reported amount.    Property Insurance Reflects 2016 Insurance Premium Amount. Adjusted Allowances and Rebates. in the amount of 12733. Adjusted Sales/Use Tax in the amount of -4446. Adjusted Interest (Income)Exp in the amount of -149. Adjusted Straight Line Lease Adjustment in the amount of -520670. Adjusted Depreciation and Amortization in the amount of -113789. Adjusted Allowances and Rebates in the amount of 3059.</t>
  </si>
  <si>
    <t>CMSA Comments :Debt Service Reflects 12 months P&amp;I Amount..</t>
  </si>
  <si>
    <t>CMSA Comments :Real Estate Taxes reflects 2016 amount.       Management fees reflect borrower reported amount.   Property Insurance reflects 2016 amount. Adjusted Allowances and Rebates. in the amount of 4918. Adjusted Sales/Use Tax in the amount of -22576. Adjusted Allowances and Rebates in the amount of 11177.</t>
  </si>
  <si>
    <t>LODGE AT COLD SPRING</t>
  </si>
  <si>
    <t>50 COLD SPRING ROAD
, ROCKY HILL
, CT</t>
  </si>
  <si>
    <t>1998</t>
  </si>
  <si>
    <t>1-004</t>
  </si>
  <si>
    <t>Adjusted GAAP Adjustments in the amount of 62204.</t>
  </si>
  <si>
    <t>CMSA Comments :Real Estate Taxes reflects Borrower actual Amount.   Adjusted Operating Lease Expense $1,807,426.    Management fees reflect borrower reported amount.   Property Insurance reflects Borrower actual Amount. Adjusted Allowances and Rebates. in the amount of 2244. Adjusted Sales/Use Tax in the amount of -23221. Adjusted Bad DebtRent in the amount of -9242. Adjusted P Card Clearing Account in the amount of 140. Adjusted Interest (Income)Exp in the amount of -125. Adjusted Straight Line Lease Adjustment in the amount of -669567. Adjusted Depreciation and Amortization in the amount of -8412. Adjusted Allowances and Rebates in the amount of 6425.</t>
  </si>
  <si>
    <t>CMSA Comments :Debt Service Reflects 2014 PI Amount..The Borrower is the Master Lessor under the Master Lease dated December 23, 2013 ( Master Lease ) and the Master Lessee is the property manager and property operator.  The DSCR as reported at origination and the OSAR are both intended to reflect the relationship between underlying property operations and debt service.  As debt service is paid by the Borrower (Master Lessor) using proceeds from the Master Lease, both the DSCR from origination and the OSAR exclude the Master Lease Rent as an expense offsetting Property level revenues.  In the underwriting as reported at origination, the annual base rent for the Master Lease was $32,818,846 and the difference between Net Cash Flow and the rent was $4,561,145.   The 2014 annual base rent for the Master Lease is $32,867,701.00 which shall be increased by 4.5% commencing January 1, 2015.</t>
  </si>
  <si>
    <t>Adjusted GAAP Adjustments in the amount of 62830.</t>
  </si>
  <si>
    <t>CMSA Comments :Amount is actual payment per servicing system.    Adjusted Operating Lease Expense of $1,888,760.    Management fees reflect borrower reported amount.   Insurance Amount reflects Premium from Previous Year. Adjusted Sales/Use Tax in the amount of -23346. Adjusted Interest (Income)Exp in the amount of -201. Adjusted Straight Line Lease Adjustment in the amount of -588233. Adjusted Depreciation and Amortization in the amount of -27405. Adjusted Allowances and Rebates in the amount of 6541.</t>
  </si>
  <si>
    <t>CMSA Comments :Debt service reflects 2015 PI Amount
..</t>
  </si>
  <si>
    <t>Effective Gross Income decreased due to a decrease in Rental Income and Other Income. Rental Income decreased due to a decrease in the occupancy from 88.39% as of YE 2015 to 74.10% as of YE 2016. Current Rent Roll dated 12/31/2016 reports an Annual rental income of $3,266,184. Other Income decreased due to a decrease in Community Fees by $43,016, Rate Lock Fees by $21,751 and due to Community Fee Incentives of $49,625 which is reported only in YE 2016. Adjusted GAAP Adjustments in the amount of -37510.</t>
  </si>
  <si>
    <t>CMSA Comments :Real Estate Taxes Reflect 2016 Disbursement Amount.   Adjusted Operating Lease Expense of $1,973,754.    Management fees reflects 5.00% of Effective Gross Income.    Property Insurance Reflects 2016 Insurance Premium Amount. Adjusted Allowances and Rebates. in the amount of 5930. Adjusted Sales/Use Tax in the amount of -6320. Adjusted Interest (Income)Exp in the amount of -151. Adjusted Straight Line Lease Adjustment in the amount of -503238. Adjusted Depreciation and Amortization in the amount of -55641. Adjusted Allowances and Rebates in the amount of 1134.</t>
  </si>
  <si>
    <t>DSCR decreased to 1.25x when compared to 1.78x at YE 2015 due to a decrease in Effective Gross Income. CMSA Comments :Debt Service Reflects 12 months P&amp;I Amount..</t>
  </si>
  <si>
    <t>CMSA Comments :Real Estate Taxes reflects 2016 amount.       Management fees reflect borrower reported amount.   Property Insurance reflects 2016 amount. Adjusted Allowances and Rebates. in the amount of 1520. Adjusted Sales/Use Tax in the amount of -18313. Adjusted Allowances and Rebates in the amount of 5034.</t>
  </si>
  <si>
    <t>THE MANOR AT OAKRIDGE</t>
  </si>
  <si>
    <t>4500 OAKHURST BOULEVARD
, SUSQUEHANNA TOWNSHIP
, PA</t>
  </si>
  <si>
    <t>2000</t>
  </si>
  <si>
    <t>1-005</t>
  </si>
  <si>
    <t>Adjusted GAAP Adjustments in the amount of 62279.</t>
  </si>
  <si>
    <t>CMSA Comments :Real Estate Taxes reflects Borrower actual Amount.
.    Adjusted Operating Lease Expense $1,737,497.04.    Management fees reflect borrower reported amount.   Property Insurance reflects Borrower actual Amount.
. Adjusted Allowances and Rebates. in the amount of 3150. Adjusted Sales/Use Tax in the amount of -12134. Adjusted Bad DebtRent in the amount of -8621. Adjusted VA Bad DebtRent in the amount of 645. Adjusted P Card Clearing Account in the amount of 1211. Adjusted Interest (Income)Exp in the amount of -78. Adjusted Straight Line Lease Adjustment in the amount of -643661. Adjusted Depreciation and Amortization in the amount of -11859. Adjusted Allowances and Rebates in the amount of 5314.</t>
  </si>
  <si>
    <t>CMSA Comments :Debt Service Reflects 2014 PI Amount.
..The Borrower is the Master Lessor under the Master Lease dated December 23, 2013 ( Master Lease ) and the Master Lessee is the property manager and property operator.  The DSCR as reported at origination and the OSAR are both intended to reflect the relationship between underlying property operations and debt service.  As debt service is paid by the Borrower (Master Lessor) using proceeds from the Master Lease, both the DSCR from origination and the OSAR exclude the Master Lease Rent as an expense offsetting Property level revenues.  In the underwriting as reported at origination, the annual base rent for the Master Lease was $32,818,846 and the difference between Net Cash Flow and the rent was $4,561,145.   The 2014 annual base rent for the Master Lease is $32,867,701.00 which shall be increased by 4.5% commencing January 1, 2015.</t>
  </si>
  <si>
    <t>Adjusted GAAP Adjustments in the amount of 45492.</t>
  </si>
  <si>
    <t>CMSA Comments :Amount is actual payment per servicing system.    Adjusted Operating Lease Expense of $1,815,684.    Management fees reflect borrower reported amount.   Insurance Amount reflects Premium from Previous Year. Adjusted Allowances and Rebates. in the amount of 1636. Adjusted Sales/Use Tax in the amount of -20087. Adjusted Interest (Income)Exp in the amount of -179. Adjusted Straight Line Lease Adjustment in the amount of -565474. Adjusted Depreciation and Amortization in the amount of -32690. Adjusted Allowances and Rebates in the amount of 5799.</t>
  </si>
  <si>
    <t>Adjusted GAAP Adjustments in the amount of 34436.</t>
  </si>
  <si>
    <t>CMSA Comments :Real Estate Taxes Reflect 2016 Disbursement Amount.   Adjusted Operating Lease Expense of $1,897,390.    Management fees reflect borrower reported amount.   Property Insurance Reflects 2016 Insurance Premium Amount. Adjusted Allowances and Rebates. in the amount of 2224. Adjusted Sales/Use Tax in the amount of -18579. Adjusted Interest (Income)Exp in the amount of -140. Adjusted Straight Line Lease Adjustment in the amount of -483768. Adjusted Depreciation and Amortization in the amount of -54614. Adjusted Allowances and Rebates in the amount of 7276.</t>
  </si>
  <si>
    <t>CMSA Comments :Real Estate Taxes reflects 2016 amount.       Management fees reflect borrower reported amount.   Property Insurance reflects 2016 amount. Adjusted Allowances and Rebates. in the amount of 1247. Adjusted Sales/Use Tax in the amount of -19917. Adjusted Allowances and Rebates in the amount of 6577.</t>
  </si>
  <si>
    <t>DURHAM REGENT</t>
  </si>
  <si>
    <t>3007 PICKETT ROAD
, DURHAM
, NC</t>
  </si>
  <si>
    <t>1-006</t>
  </si>
  <si>
    <t>Adjusted GAAP Adjustments in the amount of 107849.</t>
  </si>
  <si>
    <t>CMSA Comments :Real Estate Taxes reflects Borrower actual Amount.
.    Adjusted Operating Lease Expense $1,717,292.04.    Management fees reflect borrower reported amount.   Property Insurance reflects Borrower actual Amount.
. Adjusted Allowances and Rebates. in the amount of 2471. Adjusted Sales/Use Tax in the amount of -18141. Adjusted Bad DebtRent in the amount of -34365. Adjusted Interest (Income)Exp in the amount of -70. Adjusted Straight Line Lease Adjustment in the amount of -636176. Adjusted Depreciation and Amortization in the amount of -7842. Adjusted Allowances and Rebates in the amount of 5906.</t>
  </si>
  <si>
    <t>Effective Gross Income decreased due to a decrease in Rental Income and Other Income. Rental Income decreased due to a decrease in occupancy in YE 2015 compared to YE 2014. Current Rent Roll dated 12/31/2015 reports an Annual Rental Income of $3,143,604.00. Other Income decreased due to a decrease in Rate Lock Fees by $37,512. Adjusted GAAP Adjustments in the amount of 28940.</t>
  </si>
  <si>
    <t>Total Operating Expense increased due to an increase in Real Estate Taxes, Management Fees, Advertising &amp; Marketing and Other Expenses. 2015 Real Estate Taxes reflect actual payment per servicing system while in YE 2014 it reflects Borrower actual Amount. Advertising &amp; Marketing increased due to an increase in Corporate Media Advertising by $17,491 and Referrals by $15,783. Other Expenses increased due to  Bad Debt-Rent of $22,167 which was not reported in YE 2014. CMSA Comments :Amount is actual payment per servicing system.    Adjusted Operating Lease Expense of $1,794,570.    Management fees reflect borrower reported amount.   Insurance Amount reflects Premium from Previous Year. Adjusted Allowances and Rebates. in the amount of 210. Adjusted Sales/Use Tax in the amount of -20086. Adjusted Interest (Income)Exp in the amount of -169. Adjusted Straight Line Lease Adjustment in the amount of -558898. Adjusted Depreciation and Amortization in the amount of -20936. Adjusted Allowances and Rebates in the amount of 5854.</t>
  </si>
  <si>
    <t>DSCR decreased to 1.29x when compared to 1.74x at YE 2014 due to an increase in Total Operating Expense combined with a decrease in Effective Gross Income. CMSA Comments :Debt service reflects 2015 PI Amount
..</t>
  </si>
  <si>
    <t>Adjusted GAAP Adjustments in the amount of 60387.</t>
  </si>
  <si>
    <t>CMSA Comments :Real Estate Taxes Reflect 2016 Disbursement Amount.   Adjusted Operating Lease Expense of $1,875,326.    Management fees reflect borrower reported amount.   Property Insurance Reflects 2016 Insurance Premium Amount. Adjusted Allowances and Rebates. in the amount of 6807. Adjusted Sales/Use Tax in the amount of -20542. Adjusted Interest (Income)Exp in the amount of -133. Adjusted Straight Line Lease Adjustment in the amount of -478143. Adjusted Depreciation and Amortization in the amount of -39185. Adjusted Allowances and Rebates in the amount of 1367.</t>
  </si>
  <si>
    <t>CMSA Comments :Real Estate Taxes reflects 2016 amount.       Management fees reflect borrower reported amount.   Property Insurance reflects 2016 amount. Adjusted Allowances and Rebates. in the amount of 1352. Adjusted Sales/Use Tax in the amount of -20837. Adjusted Allowances and Rebates in the amount of 6477.</t>
  </si>
  <si>
    <t>DOGWOOD ESTATES</t>
  </si>
  <si>
    <t>2820 WIND RIVER LANE
, DENTON
, TX</t>
  </si>
  <si>
    <t>2005</t>
  </si>
  <si>
    <t>1-007</t>
  </si>
  <si>
    <t>Adjusted GAAP Adjustments in the amount of 107289.</t>
  </si>
  <si>
    <t>CMSA Comments :Real Estate Taxes reflects Borrower actual Amount.
.    Adjusted Operating Lease Expense of $1,673,850.00.    Management fees reflect borrower reported amount.   Property Insurance reflects Borrower actual Amount.
. Adjusted Allowances and Rebates. in the amount of 2231. Adjusted Sales/Use Tax in the amount of -16385. Adjusted Bad DebtRent in the amount of 968. Adjusted Interest (Income)Exp in the amount of -72. Adjusted Straight Line Lease Adjustment in the amount of -620083. Adjusted Depreciation and Amortization in the amount of -9340. Adjusted Allowances and Rebates in the amount of 5755.</t>
  </si>
  <si>
    <t>Effective Gross Income increased due to an increase in Rental Income. Current Rent Roll dated 12/31/2015 reports an Annual Rental Income of $ 3,886,212.00. Adjusted GAAP Adjustments in the amount of 56613.</t>
  </si>
  <si>
    <t>Total Operating Expense decreased due to a decrease in Real Estate Taxes. 2015 Real Estate Taxes reflect Actual payment per servicing system while in YE 2014 it reflects Borrower actual Amount. CMSA Comments :Amount is actual payment per servicing system.    Adjusted Operating Lease Expense of $1,749,173.    Management fees reflect borrower reported amount.   Insurance Amount reflects Premium from Previous Year. Adjusted Allowances and Rebates. in the amount of 388. Adjusted Sales/Use Tax in the amount of -18043. Adjusted Interest (Income)Exp in the amount of -176. Adjusted Straight Line Lease Adjustment in the amount of -544760. Adjusted Depreciation and Amortization in the amount of -22138. Adjusted Allowances and Rebates in the amount of 6633.</t>
  </si>
  <si>
    <t>DSCR increased to 1.89x when compared to 1.52x at YE 2014 due to an increase in Effective Gross Income combined with a decrease in Total Operating Expense. CMSA Comments :Debt service reflects 2015 PI Amount
..</t>
  </si>
  <si>
    <t>Adjusted GAAP Adjustments in the amount of 37988.</t>
  </si>
  <si>
    <t>CMSA Comments :Real Estate Taxes Reflect 2016 Disbursement Amount.   Adjusted Operating Lease Expense of 1,827,886.    Management fees reflect borrower reported amount.   Property Insurance Reflects 2016 Insurance Premium Amount. Adjusted Allowances and Rebates. in the amount of 2068. Adjusted Sales/Use Tax in the amount of -16849. Adjusted Interest (Income)Exp in the amount of -140. Adjusted Straight Line Lease Adjustment in the amount of -466047. Adjusted Depreciation and Amortization in the amount of -39239. Adjusted Allowances and Rebates in the amount of 10090.</t>
  </si>
  <si>
    <t>CMSA Comments :Real Estate Taxes reflects 2016 amount.       Management fees reflect borrower reported amount.   Property Insurance reflects 2016 amount. Adjusted Allowances and Rebates. in the amount of 4403. Adjusted Sales/Use Tax in the amount of -17812. Adjusted Bad Debt-Rent in the amount of -1141. Adjusted Allowances and Rebates in the amount of 10402.</t>
  </si>
  <si>
    <t>CMSA Comments :Debt Service reflects 12 months P&amp;I amount..This Loan reflects TTM's from 07/01/2016 to 06/30/2017.</t>
  </si>
  <si>
    <t>SHELDON OAKS</t>
  </si>
  <si>
    <t>2525 CAL YOUNG ROAD
, EUGENE
, OR</t>
  </si>
  <si>
    <t>1995</t>
  </si>
  <si>
    <t>1-008</t>
  </si>
  <si>
    <t>Adjusted GAAP Adjustments in the amount of 9400.</t>
  </si>
  <si>
    <t>CMSA Comments :Real Estate Taxes reflects Borrower actual Amount.   Adjusted Operating Lease Expense $1,565,785(see OSAR note section).     Management fees reflect borrower reported amount.   Property Insurance reflects Borrower actual Amount. Adjusted Allowances and Rebates. in the amount of 2408. Adjusted Sales/Use Tax in the amount of 135. Adjusted Bad DebtRent in the amount of 5681. Adjusted P Card Clearing Account in the amount of 82. Adjusted Interest (Income)Exp in the amount of 83. Adjusted Straight Line Lease Adjustment in the amount of 580050. Adjusted Depreciation and Amortization in the amount of 10322. Adjusted Allowances and Rebates in the amount of 5200.</t>
  </si>
  <si>
    <t>Effective Gross Income decreased due to a decrease in Rental Income. Current Rent Roll dated mm/dd/yyyy reports an Annual Rental Income of $3,109,848.00. Adjusted GAAP Adjustments in the amount of 3183.</t>
  </si>
  <si>
    <t>Total Operating Expense increased due to an increase in Real Estate Taxes, Payroll &amp; Benefits, Management Fees, Advertising &amp; Marketing and Repairs and Maintenance. 2015 Real Estate Taxes reflect actual payment per servicing system while in YE 2014 it reflects Borrower actual Amount. Payroll &amp; Benefits increased due to an increase in Floater Payroll by $23,419. Advertising &amp; Marketing increased due to an increase in  Referrals by $12,489 and Corporate Media Advertising by $11,833. Repairs and Maintenance increased due to an increase in Common Area-Refurbish/Repair by $13,333 and Small Tools and Equipment by $5,518. CMSA Comments :Amount is actual payment per servicing system.    Adjusted Operating Lease Expense of $1,636,245.    Management fees reflect borrower reported amount.   Insurance Amount reflects Premium from Previous Year. Adjusted Allowances and Rebates. in the amount of 1937. Adjusted Sales/Use Tax in the amount of -883. Adjusted Interest (Income)Exp in the amount of -179. Adjusted Straight Line Lease Adjustment in the amount of -509590. Adjusted Depreciation and Amortization in the amount of -33221. Adjusted Allowances and Rebates in the amount of 4977.</t>
  </si>
  <si>
    <t>DSCR decreased to 1.26x when compared to 1.67x at YE 2014 due to an increase in Total Operating Expense combined with a decrease in Effective Gross Income. CMSA Comments :Debt service reflects 2015 PI Amount
..</t>
  </si>
  <si>
    <t>Adjusted GAAP Adjustments in the amount of 4162.</t>
  </si>
  <si>
    <t>CMSA Comments :Real Estate Taxes Reflect 2016 Disbursement Amount.   Adjusted Operating Lease Expense of $1,709,876.    Management fees reflect borrower reported amount.   Property Insurance Reflects 2016 Insurance Premium Amount. Adjusted Allowances and Rebates. in the amount of 2035. Adjusted Sales/Use Tax in the amount of -1309. Adjusted Interest (Income)Exp in the amount of -141. Adjusted Straight Line Lease Adjustment in the amount of -435959. Adjusted Depreciation and Amortization in the amount of -57242. Adjusted Allowances and Rebates in the amount of 5315.</t>
  </si>
  <si>
    <t>CMSA Comments :Debt Service reflects 2016 P&amp;I amount..</t>
  </si>
  <si>
    <t>CMSA Comments :Real Estate Taxes reflects 2016 amount.       Management fees reflect borrower reported amount.   Property Insurance reflects 2016 amount. Adjusted Allowances and Rebates. in the amount of 4625. Adjusted Sales/Use Tax in the amount of -1602. Adjusted Bad Debt-Rent in the amount of -3483. Adjusted Allowances and Rebates in the amount of 4947.</t>
  </si>
  <si>
    <t>JORDAN OAKS</t>
  </si>
  <si>
    <t>10820 PENNY ROAD
, CARY
, NC</t>
  </si>
  <si>
    <t>2003</t>
  </si>
  <si>
    <t>1-009</t>
  </si>
  <si>
    <t>Adjusted Guest Meals in the amount of 82. Adjusted GAAP Adjustments in the amount of 102667.</t>
  </si>
  <si>
    <t>CMSA Comments :Real Estate Taxes reflects Borrower actual Amount.   Adjusted Operating Lease Expense $1,562,892 (see OSAR note section).     Management fees reflect borrower reported amount.   Property Insurance reflects Borrower actual Amount. Adjusted Allowances and Rebates. in the amount of 2225. Adjusted Sales/Use Tax in the amount of 15302. Adjusted Bad DebtRent in the amount of 4734. Adjusted P Card Clearing Account in the amount of 1682. Adjusted Interest (Income)Exp in the amount of 48. Adjusted Straight Line Lease Adjustment in the amount of 578978. Adjusted Depreciation and Amortization in the amount of 21250. Adjusted Allowances and Rebates in the amount of 6006.</t>
  </si>
  <si>
    <t>DSCR increased when compared to Underwritten Baseline due to a decrease in Total Operating Expense and Total Debt Service Combined with an increase in Effective Gross Income. CMSA Comments :Debt Service Reflects 2014 PI Amount..The Borrower is the Master Lessor under the Master Lease dated December 23, 2013 ( Master Lease ) and the Master Lessee is the property manager and property operator.  The DSCR as reported at origination and the OSAR are both intended to reflect the relationship between underlying property operations and debt service.  As debt service is paid by the Borrower (Master Lessor) using proceeds from the Master Lease, both the DSCR from origination and the OSAR exclude the Master Lease Rent as an expense offsetting Property level revenues.  In the underwriting as reported at origination, the annual base rent for the Master Lease was $32,818,846 and the difference between Net Cash Flow and the rent was $4,561,145.   The 2014 annual base rent for the Master Lease is $32,867,701.00 which shall be increased by 4.5% commencing January 1, 2015.</t>
  </si>
  <si>
    <t>Adjusted GAAP Adjustments in the amount of 110408.</t>
  </si>
  <si>
    <t>Total Operating Expense increased by $358,338 (22.59%) when compared to $1,586,124 reported in YE 2014, due to an increase in Real Estate Taxes, Payroll &amp; Benefits, Management Fees and General and Administrative. 2015 Real Estate Taxes reflects payment per servicing system while 2014 reflects Borrower actual Amount. Payroll &amp; Benefits increased by $77,359 (10.96%) when compared to $705,731 reported in YE 2014, due to an increase in line item Marketing Personnel by $62,599 and Floater Payroll/Overhead by $14,158. Management Fees increased due to an increase in Effective Gross Income. General and Administrative increased by $28,283 (8.08%) when compared to $350,099 reported in YE 2014, due to an increase in line items Purchase Services-Food Svc by $7,709, Food by $7,371 and Activities by $4,026. CMSA Comments :Amount is actual payment per servicing system.   Adjusted Operating Lease Expense $1,633,222.00.     Management fees reflect borrower reported amount.   Insurance Amount reflects Premium from Previous Year. Adjusted Allowances and Rebates. in the amount of 559. Adjusted Sales/Use Tax in the amount of -17660. Adjusted Interest (Income)Exp in the amount of -172. Adjusted Straight Line Lease Adjustment in the amount of -508648. Adjusted Depreciation and Amortization in the amount of -40865. Adjusted Allowances and Rebates in the amount of 6693.</t>
  </si>
  <si>
    <t>CMSA Comments :Debt service reflects 2015 PI Amount..</t>
  </si>
  <si>
    <t>Adjusted GAAP Adjustments in the amount of -19417.</t>
  </si>
  <si>
    <t>CMSA Comments :Real Estate Taxes Reflect 2016 Disbursement Amount.   Adjusted Operating Lease Expense $1,706,717.    Management fees reflect borrower reported amount.   Property Insurance Reflects 2016 Insurance Premium Amount. Adjusted Allowances and Rebates. in the amount of 1640. Adjusted Sales/Use Tax in the amount of -19058. Adjusted Interest (Income)Exp in the amount of -129. Adjusted Straight Line Lease Adjustment in the amount of -435153. Adjusted Depreciation and Amortization in the amount of -73440. Adjusted Allowances and Rebates in the amount of 7890.</t>
  </si>
  <si>
    <t>CMSA Comments :Debt Service Reflects 2016 Amount..</t>
  </si>
  <si>
    <t>CMSA Comments :Real Estate Taxes reflects 2016 amount.       Management fees reflect borrower reported amount.   Property Insurance reflects 2016 amount. Adjusted Allowances and Rebates. in the amount of 2064. Adjusted Sales/Use Tax in the amount of -21098. Adjusted Bad Debt-Rent in the amount of -7371. Adjusted Allowances and Rebates in the amount of 7199.</t>
  </si>
  <si>
    <t>SKY PEAKS</t>
  </si>
  <si>
    <t>1520 SKY VALLEY DRIVE
, RENO
, NV</t>
  </si>
  <si>
    <t>2002</t>
  </si>
  <si>
    <t>1-010</t>
  </si>
  <si>
    <t>Adjusted GAAP Adjustments in the amount of 117271.</t>
  </si>
  <si>
    <t>CMSA Comments :Real Estate Taxes reflects Borrower actual Amount.   Adjusted Operating Lease Expense $1,506,079 (see OSAR note section).     Management fees reflect borrower reported amount.   Property Insurance reflects Borrower actual Amount. Adjusted Allowances and Rebates. in the amount of 582. Adjusted Sales/Use Tax in the amount of 12811. Adjusted Bad DebtRent in the amount of 13188. Adjusted Interest (Income)Exp in the amount of 144. Adjusted Straight Line Lease Adjustment in the amount of 557932. Adjusted Depreciation and Amortization in the amount of 19227. Adjusted Allowances and Rebates in the amount of 5567.</t>
  </si>
  <si>
    <t>DSCR increased when compared to Underwritten Baseline due to an increase in Effective Gross Income combined with a decrease in Total Debt Service. CMSA Comments :Debt Service Reflects 2014 PI Amount..The Borrower is the Master Lessor under the Master Lease dated December 23, 2013 ( Master Lease ) and the Master Lessee is the property manager and property operator.  The DSCR as reported at origination and the OSAR are both intended to reflect the relationship between underlying property operations and debt service.  As debt service is paid by the Borrower (Master Lessor) using proceeds from the Master Lease, both the DSCR from origination and the OSAR exclude the Master Lease Rent as an expense offsetting Property level revenues.  In the underwriting as reported at origination, the annual base rent for the Master Lease was $32,818,846 and the difference between Net Cash Flow and the rent was $4,561,145.   The 2014 annual base rent for the Master Lease is $32,867,701.00 which shall be increased by 4.5% commencing January 1, 2015.</t>
  </si>
  <si>
    <t>Adjusted GAAP Adjustments in the amount of 44139.</t>
  </si>
  <si>
    <t>CMSA Comments :Amount is actual payment per servicing system.   Adjusted Operating Lease Expense $1,573,853.    Adjusted Management Fees to 5% of EGI.   Insurance Amount reflects Premium from Previous Year. Adjusted Allowances and Rebates. in the amount of 88. Adjusted Sales/Use Tax in the amount of -14124. Adjusted Interest (Income)Exp in the amount of -182. Adjusted Straight Line Lease Adjustment in the amount of -490158. Adjusted Depreciation and Amortization in the amount of -39408. Adjusted Allowances and Rebates in the amount of 5794.</t>
  </si>
  <si>
    <t>Adjusted GAAP Adjustments in the amount of -42537.</t>
  </si>
  <si>
    <t>CMSA Comments :Real Estate Taxes Reflect 2016 Disbursement Amount.   Adjusted Operating Lease Expense $1,644,676.    Management fees reflect borrower reported amount.   Property Insurance Reflects 2016 Insurance Premium Amount. Adjusted Allowances and Rebates. in the amount of 1407. Adjusted Sales/Use Tax in the amount of -12781. Adjusted Interest (Income)Exp in the amount of -141. Adjusted Straight Line Lease Adjustment in the amount of -419335. Adjusted Depreciation and Amortization in the amount of -65295. Adjusted Allowances and Rebates in the amount of 7791.</t>
  </si>
  <si>
    <t>CMSA Comments :Real Estate Taxes reflects 2016 amount.       Management fees reflect borrower reported amount.   Property Insurance reflects 2016 amount. Adjusted Allowances and Rebates. in the amount of 1740. Adjusted Professional Fees in the amount of 49. Adjusted Sales/Use Tax in the amount of -12184. Adjusted Bad Debt-Rent in the amount of -22464. Adjusted Allowances and Rebates in the amount of 8116.</t>
  </si>
  <si>
    <t>CMSA Comments :Debt Service reflects 12 months P&amp;I amount.   eflects 2016 amount..This loan reflects TTM's from 07/01/2016 to 06/30/2017.</t>
  </si>
  <si>
    <t>THE WESTMONT</t>
  </si>
  <si>
    <t>1675 SCOTT BOULEVARD
, SANTA CLARA
, CA</t>
  </si>
  <si>
    <t>1991</t>
  </si>
  <si>
    <t>1-011</t>
  </si>
  <si>
    <t>Adjusted GAAP Adjustments in the amount of 156740.</t>
  </si>
  <si>
    <t>CMSA Comments :Real Estate Taxes reflects Borrower actual Amount.   Adjusted Operating Lease Expense $1,466,013.96.    Management fees reflect borrower reported amount.   Property Insurance reflects Borrower actual Amount. Adjusted Allowances and Rebates. in the amount of 3832. Adjusted Sales/Use Tax in the amount of -10520. Adjusted Bad DebtRent in the amount of -433. Adjusted P Card Clearing Account in the amount of -1600. Adjusted Interest (Income)Exp in the amount of -80. Adjusted Straight Line Lease Adjustment in the amount of -543090. Adjusted Depreciation and Amortization in the amount of -8322. Adjusted Allowances and Rebates in the amount of 7844.</t>
  </si>
  <si>
    <t>DSCR increased when compared to Underwritten Baseline due to an increase in Effective Gross Income combined with a decrease in Total Debt Service and Total Operating Expense. CMSA Comments :Debt Service Reflects 2014 PI Amount.
..The Borrower is the Master Lessor under the Master Lease dated December 23, 2013 ( Master Lease ) and the Master Lessee is the property manager and property operator.  The DSCR as reported at origination and the OSAR are both intended to reflect the relationship between underlying property operations and debt service.  As debt service is paid by the Borrower (Master Lessor) using proceeds from the Master Lease, both the DSCR from origination and the OSAR exclude the Master Lease Rent as an expense offsetting Property level revenues.  In the underwriting as reported at origination, the annual base rent for the Master Lease was $32,818,846 and the difference between Net Cash Flow and the rent was $4,561,145.   The 2014 annual base rent for the Master Lease is $32,867,701.00 which shall be increased by 4.5% commencing January 1, 2015.</t>
  </si>
  <si>
    <t>Adjusted GAAP Adjustments in the amount of 52639.</t>
  </si>
  <si>
    <t>CMSA Comments :Amount is actual payment per servicing system.   Adjusted Operating Lease Expense -$1,531,985.00.     Adjusted Management Fees to 5% of EGI.   Insurance Amount reflects Premium from Previous Year. Adjusted Allowances and Rebates. in the amount of 255. Adjusted Sales/Use Tax in the amount of -12147. Adjusted Interest (Income)Exp in the amount of -179. Adjusted Straight Line Lease Adjustment in the amount of -477119. Adjusted Depreciation and Amortization in the amount of -26726. Adjusted Allowances and Rebates in the amount of 8067.</t>
  </si>
  <si>
    <t>Adjusted GAAP Adjustments in the amount of 20911.</t>
  </si>
  <si>
    <t>CMSA Comments :Real Estate Taxes Reflect 2016 Disbursement Amount.   Adjusted Operating Lease Expense $1,600,924.    Management fees reflect borrower reported amount.   Property Insurance Reflects 2016 Insurance Premium Amount. Adjusted Allowances and Rebates. in the amount of 1853. Adjusted Sales/Use Tax in the amount of -12243. Adjusted Interest (Income)Exp in the amount of -141. Adjusted Straight Line Lease Adjustment in the amount of -408180. Adjusted Depreciation and Amortization in the amount of -65287. Adjusted Allowances and Rebates in the amount of 10241.</t>
  </si>
  <si>
    <t>CMSA Comments :Real Estate Taxes reflects 2016 amount.       Management fees reflect borrower reported amount.   Property Insurance reflects 2016 amount. Adjusted Allowances and Rebates. in the amount of 1853. Adjusted Bad Debt-Rent in the amount of -24536. Adjusted Allowances and Rebates in the amount of 10231.</t>
  </si>
  <si>
    <t>PINEWOOD HILLS</t>
  </si>
  <si>
    <t>3901 KIRKPATRICK LANE
, FLOWER MOUND
, TX</t>
  </si>
  <si>
    <t>1-012</t>
  </si>
  <si>
    <t>Adjusted GAAP Adjustments in the amount of 68733.</t>
  </si>
  <si>
    <t>CMSA Comments :Real Estate Taxes reflects Borrower actual Amount.   Adjusted Operating Lease Expense $1,424,063.04 .    Management fees reflect borrower reported amount.   Property Insurance reflects Borrower actual Amount. Adjusted Allowances and Rebates. in the amount of 2076. Adjusted Sales/Use Tax in the amount of -17099. Adjusted Bad DebtRent in the amount of -15366. Adjusted VA Bad DebtRent in the amount of 300. Adjusted P Card Clearing Account in the amount of -929. Adjusted Interest (Income)Exp in the amount of -79. Adjusted Straight Line Lease Adjustment in the amount of -527549. Adjusted Depreciation and Amortization in the amount of -9133. Adjusted Allowances and Rebates in the amount of 5651.</t>
  </si>
  <si>
    <t>Adjusted GAAP Adjustments in the amount of 73802.</t>
  </si>
  <si>
    <t>CMSA Comments :Amount is actual payment per servicing system.   Adjusted -$1,488,146 Operating Lease Expense.    Adjusted Management Fees to 5% of EGI.   Insurance Amount reflects Premium from Previous Year. Adjusted Allowances and Rebates. in the amount of 767. Adjusted Sales/Use Tax in the amount of -19284. Adjusted Interest (Income)Exp in the amount of -176. Adjusted Straight Line Lease Adjustment in the amount of -463466. Adjusted Depreciation and Amortization in the amount of -31508. Adjusted Allowances and Rebates in the amount of 5548.</t>
  </si>
  <si>
    <t>Adjusted GAAP Adjustments in the amount of 41739. Adjusted Interest (Income)Exp 7 in the amount of -293.</t>
  </si>
  <si>
    <t>CMSA Comments :Real Estate Taxes Reflect 2016 Disbursement Amount.   Adjusted Operating Lease Expense in the amount of $1,555,112.    Management fees reflect borrower reported amount.   Property Insurance Reflects 2016 Insurance Premium Amount. Adjusted Allowances and Rebates. in the amount of 1968. Adjusted Sales/Use Tax in the amount of -19658. Adjusted Straight Line Lease Adjustment in the amount of -396499. Adjusted Depreciation and Amortization in the amount of -47657. Adjusted Allowances and Rebates in the amount of 6451.</t>
  </si>
  <si>
    <t>CMSA Comments :Real Estate Taxes reflects 2016 amount.       Management fees reflect borrower reported amount.   Property Insurance reflects 2016 amount. Adjusted Allowances and Rebates. in the amount of 2751. Adjusted Sales/Use Tax in the amount of -22198. Adjusted Allowances and Rebates in the amount of 7110.</t>
  </si>
  <si>
    <t>CMSA Comments :Debt Service reflects 12 months PI amount..This loan reflects TTM's from 07/01/2016 to 06/30/2017.</t>
  </si>
  <si>
    <t>HIDDEN LAKES</t>
  </si>
  <si>
    <t>400 MADRONA AVENUE SOUTHEAST
, SALEM
, OR</t>
  </si>
  <si>
    <t>1990</t>
  </si>
  <si>
    <t>1-013</t>
  </si>
  <si>
    <t>Adjusted GAAP Adjustments in the amount of -7119.</t>
  </si>
  <si>
    <t>CMSA Comments :Real Estate Taxes reflects Borrower actual Amount.   Adjusted Operating Lease Expense -$1,279,857.96. (see OSAR Note section).     Management fees reflect borrower reported amount.   Property Insurance reflects Borrower actual Amount. Adjusted Allowances and Rebates. in the amount of 3423. Adjusted Sales/Use Tax in the amount of -1223. Adjusted Bad Debt Rent in the amount of -4321. Adjusted P Card Clearing Account in the amount of 1800. Adjusted Interest (Income)Exp in the amount of -677. Adjusted Straight Line Lease Adjustment in the amount of -474128. Adjusted Depreciation and Amortization in the amount of -30253. Adjusted Allowances and Rebates in the amount of 7884. Adjusted Purchase Services in the amount of 30379.</t>
  </si>
  <si>
    <t>DSCR increased when compared to Underwritten Baseline due to an increase in Effective Gross Income and the debt service reflects 2014 P&amp;I amount. CMSA Comments :Debt Service Reflects 2014 PI Amount..The Borrower is the Master Lessor under the Master Lease dated December 23, 2013 ( Master Lease ) and the Master Lessee is the property manager and property operator.  The DSCR as reported at origination and the OSAR are both intended to reflect the relationship between underlying property operations and debt service.  As debt service is paid by the Borrower (Master Lessor) using proceeds from the Master Lease, both the DSCR from origination and the OSAR exclude the Master Lease Rent as an expense offsetting Property level revenues.  In the underwriting as reported at origination, the annual base rent for the Master Lease was $32,818,846 and the difference between Net Cash Flow and the rent was $4,561,145.   The 2014 annual base rent for the Master Lease is $32,867,701.00 which shall be increased by 4.5% commencing January 1, 2015.</t>
  </si>
  <si>
    <t>Adjusted GAAP Adjustments in the amount of 3523.</t>
  </si>
  <si>
    <t>CMSA Comments :Amount is actual payment per servicing system.   Adjusted Operating Lease Expense -$1,337,452.00.     Adjusted Management Fees to 5% of EGI.   Insurance Amount reflects Premium from Previous Year. Adjusted Allowances and Rebates. in the amount of 45. Adjusted Sales/Use Tax in the amount of -2350. Adjusted Interest (Income)Exp in the amount of -375. Adjusted Straight Line Lease Adjustment in the amount of -416534. Adjusted Depreciation and Amortization in the amount of -70006. Adjusted Allowances and Rebates in the amount of 7976.</t>
  </si>
  <si>
    <t>Adjusted GAAP Adjustments in the amount of 1298.</t>
  </si>
  <si>
    <t>CMSA Comments :Real Estate Taxes Reflect 2016 Disbursement Amount.   Adjusted Operating Lease in the amount of $1,397,637.    Management fees reflect borrower reported amount.   Property Insurance Reflects 2016 Insurance Premium Amount. Adjusted Allowances and Rebates. in the amount of 3028. Adjusted Sales/Use Tax in the amount of -1742. Adjusted Interest (Income)Exp in the amount of -140. Adjusted Straight Line Lease Adjustment in the amount of -356349. Adjusted Depreciation and Amortization in the amount of -102556. Adjusted Allowances and Rebates in the amount of 10891.</t>
  </si>
  <si>
    <t>CMSA Comments :Real Estate Taxes reflects 2016 amount.       Management fees reflect borrower reported amount.   Property Insurance reflects 2016 amount. Adjusted Allowances and Rebates. in the amount of 3167. Adjusted Sales/Use Tax in the amount of -2991. Adjusted Allowances and Rebates in the amount of 10408.</t>
  </si>
  <si>
    <t>WALNUT WOODS</t>
  </si>
  <si>
    <t>35 NORTH WALNUT STREET
, BOYERTOWN
, PA</t>
  </si>
  <si>
    <t>1997</t>
  </si>
  <si>
    <t>1-014</t>
  </si>
  <si>
    <t>Adjusted Guest Meals in the amount of 42. Adjusted GAAP Adjustments in the amount of 122383. Adjusted Interest Income in the amount of 154.</t>
  </si>
  <si>
    <t>CMSA Comments :Real Estate Taxes reflects Borrower actual Amount.
.    adjusted out Operating Lease Expense in the amount of $1,246,509.00 (see OSAR note section).     Management fees reflect borrower reported amount.   Property Insurance reflects Borrower actual Amount.
. Adjusted Allowances and Rebates. in the amount of 2138. Adjusted Sales/Use Tax in the amount of 12135. Adjusted Bad DebtRent in the amount of 30107. Adjusted VA Bad DebtRent in the amount of 17687. Adjusted Straight Line Lease Adjustment in the amount of 461773. Adjusted Depreciation and Amortization in the amount of 8110. Adjusted Allowances and Rebates in the amount of 6176.</t>
  </si>
  <si>
    <t>DSCR increased when compared to Underwriting due to an increase in Effective Gross Income combined with a decrease in Total Debit Service. CMSA Comments :Debt Service Reflects 2014 PI Amount..The Borrower is the Master Lessor under the Master Lease dated December 23, 2013 ( Master Lease ) and the Master Lessee is the property manager and property operator.  The DSCR as reported at origination and the OSAR are both intended to reflect the relationship between underlying property operations and debt service.  As debt service is paid by the Borrower (Master Lessor) using proceeds from the Master Lease, both the DSCR from origination and the OSAR exclude the Master Lease Rent as an expense offsetting Property level revenues.  In the underwriting as reported at origination, the annual base rent for the Master Lease was $32,818,846 and the difference between Net Cash Flow and the rent was $4,561,145.   The 2014 annual base rent for the Master Lease is $32,867,701.00 which shall be increased by 4.5% commencing January 1, 2015.</t>
  </si>
  <si>
    <t>Adjusted GAAP Adjustments in the amount of 33600. Adjusted Interest Income in the amount of -6.</t>
  </si>
  <si>
    <t>CMSA Comments :Amount is actual payment per servicing system.   Adjusted Operating Lease Expense $1,302,602.    Management fees reflect borrower reported amount.   Insurance Amount reflects Premium from Previous Year. Adjusted Allowances and Rebates. in the amount of 2621. Adjusted Sales/Use Tax in the amount of -18304. Adjusted Straight Line Lease Adjustment in the amount of -405680. Adjusted Depreciation and Amortization in the amount of -27093. Adjusted Allowances and Rebates in the amount of 5625.</t>
  </si>
  <si>
    <t>Adjusted GAAP Adjustments in the amount of -35913.</t>
  </si>
  <si>
    <t>CMSA Comments :Real Estate Taxes Reflect 2016 Disbursement Amount.   Adjusted operating lease expense in the amount of $1,361,219.    Management fees reflect borrower reported amount.   Property Insurance Reflects 2016 Insurance Premium Amount. Adjusted Allowances and Rebates. in the amount of 2384. Adjusted Sales/Use Tax in the amount of -17665. Adjusted Interest (Income)Exp in the amount of -10. Adjusted Straight Line Lease Adjustment in the amount of -347063. Adjusted Depreciation and Amortization in the amount of -45271. Adjusted Allowances and Rebates in the amount of 7232.</t>
  </si>
  <si>
    <t>CMSA Comments :Real Estate Taxes reflects 2016 amount.       Management fees reflect borrower reported amount.   Property Insurance reflects 2016 amount. Adjusted Allowances and Rebates. in the amount of 6647. Adjusted Sales/Use Tax in the amount of -19030. Adjusted Allowances and Rebates in the amount of 1466.</t>
  </si>
  <si>
    <t>OAKWOOD HILLS</t>
  </si>
  <si>
    <t>4316 OAKWOOD HILLS PARKWAY
, EAU CLAIRE
, WI</t>
  </si>
  <si>
    <t>1-015</t>
  </si>
  <si>
    <t>Adjusted GAAP Adjustments in the amount of 19.</t>
  </si>
  <si>
    <t>CMSA Comments :Real Estate Taxes reflects Borrower actual Amount.
.    adjusted Operating Lease Expense in the amount of -$1,231,550 (see OSAR note section).     Management fees reflect borrower reported amount.   Property Insurance reflects Borrower actual Amount.
. Adjusted Personal Property Tax in the amount of 1026. Adjusted Allowances and Rebates. in the amount of 335. Adjusted Sales/Use Tax in the amount of 11030. Adjusted Bad DebtRent in the amount of 2755. Adjusted P Card Clearing Account in the amount of 81. Adjusted Interest (Income)Exp in the amount of 44. Adjusted Straight Line Lease Adjustment in the amount of 456232. Adjusted Depreciation and Amortization in the amount of 11649. Adjusted Allowances and Rebates in the amount of 6169.</t>
  </si>
  <si>
    <t>Effective Gross Income decreased by $499,141 (15.74%) when compared to $3,171,126 reported in YE 2014, due to a decrease in Rental Income. Rental Income decreased due to a decrease in occupancy in YE 2015 compared to YE 2014. The rent roll as of 12/31/2015 shows an annual rental income of $2,489,584.32. Adjusted GAAP Adjustments in the amount of -136.</t>
  </si>
  <si>
    <t>CMSA Comments :Amount is actual payment per servicing system.   Adjusted operating lease expense in the amount of $1,286,970.00.    Adjusted Management Fee to 5.00% of EGI.   Insurance Amount reflects Premium from Previous Year. Adjusted Allowances and Rebates. in the amount of 39. Adjusted Sales/Use Tax in the amount of -11784. Adjusted Interest (Income)Exp in the amount of -176. Adjusted Straight Line Lease Adjustment in the amount of -400812. Adjusted Depreciation and Amortization in the amount of -21148. Adjusted Allowances and Rebates in the amount of 5767.</t>
  </si>
  <si>
    <t>DSCR decreased to 1.33x when compared to 1.97x at YE 2014 due to a decrease in Effective Gross Income. CMSA Comments :Debt service reflects 2015 PI Amount..</t>
  </si>
  <si>
    <t>Adjusted GAAP Adjustments in the amount of 118118.</t>
  </si>
  <si>
    <t>CMSA Comments :Real Estate Taxes Reflect 2016 Disbursement Amount.   Adjusted operating lease expense in the amount of $1,344,883.    Management fees reflect borrower reported amount.   Property Insurance Reflects 2016 Insurance Premium Amount. Adjusted Allowances and Rebates. in the amount of 2030. Adjusted Sales/Use Tax in the amount of -13524. Adjusted Interest (Income)Exp in the amount of -140. Adjusted Straight Line Lease Adjustment in the amount of -342898. Adjusted Depreciation and Amortization in the amount of -48604. Adjusted Allowances and Rebates in the amount of 6158.</t>
  </si>
  <si>
    <t>Effective Gross Income increased due to an increase in Rental Income.</t>
  </si>
  <si>
    <t>CMSA Comments :Real Estate Taxes reflects 2016 amount.       Management fees reflect borrower reported amount.   Property Insurance reflects 2016 amount. Adjusted Allowances and Rebates. in the amount of 3308. Adjusted Sales/Use Tax in the amount of -13141. Adjusted Allowances and Rebates in the amount of 6735.</t>
  </si>
  <si>
    <t>DSCR increased to 1.75x when annualized and compared to 1.43x at YE 2016 due to an increase in Effective Gross Income. CMSA Comments :Debt Service reflects 12 months P&amp;I amount..This loan reflects TTM's from 07/01/2016 to 06/30/2017.</t>
  </si>
  <si>
    <t>MADISON ESTATES</t>
  </si>
  <si>
    <t>8645 FREDERICKSBURG ROAD
, SAN ANTONIO
, TX</t>
  </si>
  <si>
    <t>1984</t>
  </si>
  <si>
    <t>1-016</t>
  </si>
  <si>
    <t>Adjusted GAAP Adjustments in the amount of 177699.</t>
  </si>
  <si>
    <t>CMSA Comments :Real Estate Taxes reflects Borrower actual Amount.   adjusted -$1,201,417 Operating Lease Expense )see OSAR Note section).     Management fees reflect borrower reported amount.   Property Insurance reflects Borrower actual Amount.
. Adjusted Allowances and Rebates. in the amount of 3716. Adjusted Sales/Use Tax in the amount of 22694. Adjusted Bad DebtRent in the amount of 14834. Adjusted P Card Clearing Account in the amount of 1086. Adjusted Interest (Income)Exp in the amount of 44. Adjusted Straight Line Lease Adjustment in the amount of 445069. Adjusted Depreciation and Amortization in the amount of 25479. Adjusted Allowances and Rebates.a in the amount of 7966.</t>
  </si>
  <si>
    <t>Effective Gross Income increased due to an increase in Rental Income. Rental Income  increased due to an increase occupancy in YE 2015 when compared to YE 2014. The rent roll as of 12/31/2015 shows an annual rental income of $4,794,156.00. Adjusted GAAP Adjustments in the amount of 94147.</t>
  </si>
  <si>
    <t>CMSA Comments :Amount is actual payment per servicing system.   Adjusted operating lease expense in the amount of $1,255,481.     Management fees reflect borrower reported amount.   Insurance Amount reflects Premium from Previous Year. Adjusted Allowances and Rebates. in the amount of 1187. Adjusted Sales/Use Tax in the amount of -23601. Adjusted Interest (Income)Exp in the amount of -176. Adjusted Straight Line Lease Adjustment in the amount of -391005. Adjusted Depreciation and Amortization in the amount of -66143. Adjusted Allowances and Rebates in the amount of 9926.</t>
  </si>
  <si>
    <t>DSCR increased when compared to YE 2014 due to an increase in Effective Gross Income. CMSA Comments :Debt service reflects 2015 PI Amount.
..</t>
  </si>
  <si>
    <t>Adjusted GAAP Adjustments in the amount of -66892.</t>
  </si>
  <si>
    <t>CMSA Comments :Real Estate Taxes Reflect 2016 Disbursement Amount.   Adjusted operating lease expense in the amount of $1,311,977.    Management fees reflect borrower reported amount.   Property Insurance Reflects 2016 Insurance Premium Amount. Adjusted Allowances and Rebates. in the amount of 14946. Adjusted Sales/Use Tax in the amount of -24334. Adjusted Interest (Income)Exp in the amount of -140. Adjusted Straight Line Lease Adjustment in the amount of -334508. Adjusted Depreciation and Amortization in the amount of -103977. Adjusted Allowances and Rebates in the amount of 2993.</t>
  </si>
  <si>
    <t>CMSA Comments :Real Estate Taxes reflects 2016 amount.       Management fees reflect borrower reported amount.   Property Insurance reflects 2016 amount. Adjusted Allowances and Rebates. in the amount of 6434. Adjusted Sales/Use Tax in the amount of -26405. Adjusted Allowances and Rebates in the amount of 14969.</t>
  </si>
  <si>
    <t>THORNTON PLACE</t>
  </si>
  <si>
    <t>2901 SOUTHWEST ARMSTRONG AVENUE
, TOPEKA
, KS</t>
  </si>
  <si>
    <t>1-017</t>
  </si>
  <si>
    <t>Adjusted GAAP Adjustments in the amount of 94674.</t>
  </si>
  <si>
    <t>CMSA Comments :Real Estate Taxes reflects Borrower actual Amount.
.    Adjusted out Operating Lease Expense $1,050,226 (see OSAR note section).     Management fees reflect borrower reported amount.   Property Insurance reflects Borrower actual Amount.
. Adjusted Allowances and Rebates. in the amount of 2830. Adjusted Sales/Use Tax in the amount of -34725. Adjusted Bad Debt-Rent in the amount of -5693. Adjusted Interest (Income)Exp in the amount of -76. Adjusted Straight Line Lease Adjustment in the amount of -389060. Adjusted Depreciation and Amortization in the amount of -17717. Adjusted Allowances and Rebates in the amount of 5658.</t>
  </si>
  <si>
    <t>DSCR increased as compare to UW due to increase in Effective Gross Income combined with decrease in Total Operating Expense and Total Debt Service. CMSA Comments :Debt Service Reflects 2014 P&amp;1 amount..The Borrower is the Master Lessor under the Master Lease dated December 23, 2013 ( Master Lease ) and the Master Lessee is the property manager and property operator.  The DSCR as reported at origination and the OSAR are both intended to reflect the relationship between underlying property operations and debt service.  As debt service is paid by the Borrower (Master Lessor) using proceeds from the Master Lease, both the DSCR from origination and the OSAR exclude the Master Lease Rent as an expense offsetting Property level revenues.  In the underwriting as reported at origination, the annual base rent for the Master Lease was $32,818,846 and the difference between Net Cash Flow and the rent was $4,561,145.   The 2014 annual base rent for the Master Lease is $32,867,701.00 which shall be increased by 4.5% commencing January 1, 2015.</t>
  </si>
  <si>
    <t>Adjusted GAAP Adjustments in the amount of 1571.</t>
  </si>
  <si>
    <t>CMSA Comments :Amount is actual payment per servicing system.    Adjusted Operating Lease Expense $1,097,486.    Management fees reflect borrower reported amount.   Insurance Amount reflects Premium from Previous Year. Adjusted Allowances and Rebates. in the amount of 657. Adjusted Sales/Use Tax in the amount of -40484. Adjusted Interest (Income)Exp in the amount of -175. Adjusted Straight Line Lease Adjustment in the amount of -341799. Adjusted Depreciation and Amortization in the amount of -43759. Adjusted Allowances and Rebates in the amount of 6588.</t>
  </si>
  <si>
    <t>Adjusted GAAP Adjustments in the amount of 33276.</t>
  </si>
  <si>
    <t>CMSA Comments :Real Estate Taxes Reflect 2016 Disbursement Amount.   Adjusted Operating Lease Expense $1,146,873.    Management fees reflect borrower reported amount.   Property Insurance Reflects 2016 Insurance Premium Amount. Adjusted Allowances and Rebates. in the amount of 1156. Adjusted Sales/Use Tax in the amount of -43671. Adjusted Interest (Income)Exp in the amount of -136. Adjusted Straight Line Lease Adjustment in the amount of -292413. Adjusted Depreciation and Amortization in the amount of -75922. Adjusted Allowances and Rebates in the amount of 7719.</t>
  </si>
  <si>
    <t>CMSA Comments :Real Estate Taxes reflects 2016 amount.       Management fees reflect borrower reported amount.   Property Insurance reflects 2016 amount. Adjusted Sales/Use Tax in the amount of -43460. Adjusted Settlements in the amount of -6440.</t>
  </si>
  <si>
    <t>WHITEROCK COURT</t>
  </si>
  <si>
    <t>9215 WHITE ROCK TRAIL
, DALLAS
, TX</t>
  </si>
  <si>
    <t>1-018</t>
  </si>
  <si>
    <t>Adjusted GAAP Adjustments in the amount of 65507.</t>
  </si>
  <si>
    <t>CMSA Comments :Real Estate Taxes reflects Borrower actual Amount.
.    Adjusted out Operating lease Expense $1,037,021 (see OSAR note section).     Management fees reflect borrower reported amount.   Property Insurance Reflects Underwritten Amount. Adjusted Allowances and Rebates. in the amount of 2963. Adjusted Sales/Use Tax in the amount of -5760. Adjusted Interest (Income)Exp in the amount of -103. Adjusted Straight Line Lease Adjustment in the amount of -384168. Adjusted Depreciation and Amortization in the amount of -22384. Adjusted Allowances and Rebates in the amount of 6370.</t>
  </si>
  <si>
    <t>DSCR increased as compared to UW due to a decrease in Total Operating Expense combined with a decrease in Total Debt Service. CMSA Comments :Debt Service Reflects 2014 P&amp;I amount..The Borrower is the Master Lessor under the Master Lease dated December 23, 2013 ( Master Lease ) and the Master Lessee is the property manager and property operator.  The DSCR as reported at origination and the OSAR are both intended to reflect the relationship between underlying property operations and debt service.  As debt service is paid by the Borrower (Master Lessor) using proceeds from the Master Lease, both the DSCR from origination and the OSAR exclude the Master Lease Rent as an expense offsetting Property level revenues.  In the underwriting as reported at origination, the annual base rent for the Master Lease was $32,818,846 and the difference between Net Cash Flow and the rent was $4,561,145.   The 2014 annual base rent for the Master Lease is $32,867,701.00 which shall be increased by 4.5% commencing January 1, 2015.</t>
  </si>
  <si>
    <t>Adjusted GAAP Adjustments in the amount of 56027.</t>
  </si>
  <si>
    <t>CMSA Comments :Amount is actual payment per servicing system.   Adjusted out Operating lease Expense $1,083,687.    Management fees reflect borrower reported amount.   Insurance Amount reflects Premium from Previous Year. Adjusted Allowances and Rebates. in the amount of 1390. Adjusted Sales/Use Tax in the amount of -23777. Adjusted Interest (Income)Exp in the amount of -179. Adjusted Straight Line Lease Adjustment in the amount of -337502. Adjusted Depreciation and Amortization in the amount of -38320. Adjusted Allowances and Rebates in the amount of 6066.</t>
  </si>
  <si>
    <t>Adjusted GAAP Adjustments in the amount of -14800.</t>
  </si>
  <si>
    <t>CMSA Comments :Real Estate Taxes Reflect 2016 Disbursement Amount.   Adjusted out Operating lease Expense $1,132,453.    Management fees reflect borrower reported amount.   Property Insurance Reflects 2016 Insurance Premium Amount. Adjusted Allowances and Rebates. in the amount of 1508. Adjusted Sales/Use Tax in the amount of -19664. Adjusted Interest (Income)Exp in the amount of -141. Adjusted Straight Line Lease Adjustment in the amount of -288736. Adjusted Depreciation and Amortization in the amount of -62661. Adjusted Allowances and Rebates in the amount of 6843.</t>
  </si>
  <si>
    <t>CMSA Comments :Real Estate Taxes reflects 2016 amount.       Management fees reflect borrower reported amount.   Property Insurance reflects 2016 amount. Adjusted Allowances and Rebates. in the amount of 3068. Adjusted Sales/Use Tax in the amount of -24438. Adjusted Allowances and Rebates in the amount of 7104.</t>
  </si>
  <si>
    <t>THE BENTLEY</t>
  </si>
  <si>
    <t>3362 FOREST LANE
, DALLAS
, TX</t>
  </si>
  <si>
    <t>1996</t>
  </si>
  <si>
    <t>1-019</t>
  </si>
  <si>
    <t>Adjusted GAAP Adjustments in the amount of 77728.</t>
  </si>
  <si>
    <t>CMSA Comments :Real Estate Taxes reflects Borrower actual Amount.
.    Adjusted out Operating lease Expense $1,034,571 (see OSAR note section).     Management fees reflect borrower reported amount.   Property Insurance reflects Borrower actual Amount.
. Adjusted Allowances and Rebates. in the amount of 3816. Adjusted Sales/Use Tax in the amount of -23985. Adjusted Bad Debt-Rent in the amount of -14811. Adjusted Straight Line Lease Adjustment in the amount of -383260. Adjusted Depreciation and Amortization in the amount of -14089. Adjusted Allowances and Rebates in the amount of 5716.</t>
  </si>
  <si>
    <t>CMSA Comments :Debt service reflects 12-month total scheduled P&amp;I payment amount for A1, A2, A3 and A4 notes per Strategy 
..The Borrower is the Master Lessor under the Master Lease dated December 23, 2013 ( Master Lease ) and the Master Lessee is the property manager and property operator.  The DSCR as reported at origination and the OSAR are both intended to reflect the relationship between underlying property operations and debt service.  As debt service is paid by the Borrower (Master Lessor) using proceeds from the Master Lease, both the DSCR from origination and the OSAR exclude the Master Lease Rent as an expense offsetting Property level revenues.  In the underwriting as reported at origination, the annual base rent for the Master Lease was $32,818,846 and the difference between Net Cash Flow and the rent was $4,561,145.   The 2014 annual base rent for the Master Lease is $32,867,701.00 which shall be increased by 4.5% commencing January 1, 2015.</t>
  </si>
  <si>
    <t>Adjusted GAAP Adjustments in the amount of 63491.</t>
  </si>
  <si>
    <t>CMSA Comments :Amount is actual payment per servicing system.   Adjusted out Operating lease Expense $1,081,127.    Management fees reflect borrower reported amount.   Insurance Amount reflects Premium from Previous Year. Adjusted Allowances and Rebates. in the amount of 1142. Adjusted Sales/Use Tax in the amount of 3338. Adjusted Interest (Income)Exp in the amount of -179. Adjusted Straight Line Lease Adjustment in the amount of -336705. Adjusted Depreciation and Amortization in the amount of -37293. Adjusted Allowances and Rebates in the amount of 5785.</t>
  </si>
  <si>
    <t>Adjusted GAAP Adjustments in the amount of -26411.</t>
  </si>
  <si>
    <t>CMSA Comments :Real Estate Taxes Reflect 2016 Disbursement Amount.   Adjusted out Operating lease Expense $1,129,777.    Management fees reflect borrower reported amount.   Property Insurance Reflects 2016 Insurance Premium Amount. Adjusted Allowances and Rebates. in the amount of 2499. Adjusted Sales/Use Tax in the amount of -14327. Adjusted Interest (Income)Exp in the amount of -140. Adjusted Straight Line Lease Adjustment in the amount of -288054. Adjusted Depreciation and Amortization in the amount of -68250. Adjusted Allowances and Rebates in the amount of 7676.</t>
  </si>
  <si>
    <t>CMSA Comments :Real Estate Taxes reflects 2016 amount.       Management fees reflect borrower reported amount.   Property Insurance reflects 2016 amount. Adjusted Allowances and Rebates. in the amount of 4505. Adjusted Sales/Use Tax in the amount of -21587. Adjusted Allowances and Rebates in the amount of 8604.</t>
  </si>
  <si>
    <t>PUEBLO REGENT</t>
  </si>
  <si>
    <t>100 SAN CARLOS ROAD
, PUEBLO
, CO</t>
  </si>
  <si>
    <t>1985</t>
  </si>
  <si>
    <t>1-020</t>
  </si>
  <si>
    <t>Adjusted GAAP Adjustments in the amount of 94426.</t>
  </si>
  <si>
    <t>CMSA Comments :Real Estate Taxes reflects Borrower actual Amount.   Adjusted Operating Lease Expense $978,927 (see OSAR note section).     Management fees reflect borrower reported amount.   Property Insurance reflects Borrower actual Amount. Adjusted Allowances and Rebates. in the amount of 3078. Adjusted Sales/Use Tax in the amount of -19766. Adjusted Bad DebtRent in the amount of -33642. Adjusted Interest (Income)Exp in the amount of -80. Adjusted Straight Line Lease Adjustment in the amount of -362647. Adjusted Depreciation and Amortization in the amount of -9026. Adjusted Allowances and Rebates in the amount of 5131.</t>
  </si>
  <si>
    <t>DSCR increased when compared to Underwritten Baseline due an increase in Effective Gross Income combined with a decrease in Total Debt Service. CMSA Comments :Debt Service Reflects 2014 PI Amount..The Borrower is the Master Lessor under the Master Lease dated December 23, 2013 ( Master Lease ) and the Master Lessee is the property manager and property operator.  The DSCR as reported at origination and the OSAR are both intended to reflect the relationship between underlying property operations and debt service.  As debt service is paid by the Borrower (Master Lessor) using proceeds from the Master Lease, both the DSCR from origination and the OSAR exclude the Master Lease Rent as an expense offsetting Property level revenues.  In the underwriting as reported at origination, the annual base rent for the Master Lease was $32,818,846 and the difference between Net Cash Flow and the rent was $4,561,145.   The 2014 annual base rent for the Master Lease is $32,867,701.00 which shall be increased by 4.5% commencing January 1, 2015.</t>
  </si>
  <si>
    <t>Adjusted GAAP Adjustments in the amount of -7206.</t>
  </si>
  <si>
    <t>CMSA Comments :Amount is actual payment per servicing system.   Adjusted Operating Lease Expense $1,022,979.    Management fees reflect borrower reported amount.   Insurance Amount reflects Premium from Previous Year. Adjusted Allowances and Rebates. in the amount of 941. Adjusted Sales/Use Tax in the amount of -24171. Adjusted Interest (Income)Exp in the amount of -179. Adjusted Straight Line Lease Adjustment in the amount of -318595. Adjusted Allowances and Rebates in the amount of 5100.</t>
  </si>
  <si>
    <t>Adjusted GAAP Adjustments in the amount of 5546.</t>
  </si>
  <si>
    <t>CMSA Comments :Real Estate Taxes Reflect 2016 Disbursement Amount.   Adjusted Operating Lease Expense $1,069,013.    Adjusted Management Fee to 5.00% of Effective Gross Income.    Property Insurance Reflects 2016 Insurance Premium Amount. Adjusted Allowances and Rebates. in the amount of 1171. Adjusted Sales/Use Tax in the amount of -62192. Adjusted Interest (Income)Exp in the amount of -140. Adjusted Straight Line Lease Adjustment in the amount of -272561. Adjusted Depreciation and Amortization in the amount of -49379. Adjusted Allowances and Rebates in the amount of 4451.</t>
  </si>
  <si>
    <t>CMSA Comments :Real Estate Taxes reflects 2016 amount.       Adjusted Management Fee to 5.00% of Effective Gross Income.    Property Insurance reflects 2016 amount. Adjusted Allowances and Rebates. in the amount of 616. Adjusted Sales/Use Tax in the amount of -72773. Adjusted Allowances and Rebates in the amount of 3731.</t>
  </si>
  <si>
    <t>CMSA Comments :Debt Service reflects 2017 P&amp;I amounts..This loan reflects TTM's from 07/01/2016 to 06/30/2017.</t>
  </si>
  <si>
    <t>VISTA DE LA MONTANA</t>
  </si>
  <si>
    <t>18510 NORTH PARKVIEW PLACE
, SURPRISE
, AZ</t>
  </si>
  <si>
    <t>1-021</t>
  </si>
  <si>
    <t>Adjusted GAAP Adjustments in the amount of 63836.</t>
  </si>
  <si>
    <t>CMSA Comments :Real Estate Taxes reflects Borrower actual Amount.   Adjusted Operating Lease Expense $958,132.    Management fees reflect borrower reported amount.   Property Insurance reflects Borrower actual Amount. Adjusted Allowances and Rebates. in the amount of 2888. Adjusted Sales/Use Tax in the amount of -72330. Adjusted Bad DebtRent in the amount of -2354. Adjusted P Card Clearing Account in the amount of 472. Adjusted Interest (Income)Exp in the amount of -127. Adjusted Straight Line Lease Adjustment in the amount of -354943. Adjusted Depreciation and Amortization in the amount of -10206. Adjusted Allowances and Rebates in the amount of 5902.</t>
  </si>
  <si>
    <t>Adjusted GAAP Adjustments in the amount of 39519.</t>
  </si>
  <si>
    <t>CMSA Comments :Amount is actual payment per servicing system.   Debt service reflects 2015 PI Amount.
Adjusted Operating Lease Expense $1,001,248.    Management fees reflect borrower reported amount.   Insurance Amount reflects Premium from Previous Year. Adjusted Allowances and Rebates. in the amount of 2579. Adjusted Sales/Use Tax in the amount of -76315. Adjusted Interest (Income)Exp in the amount of -181. Adjusted Straight Line Lease Adjustment in the amount of -311827. Adjusted Depreciation and Amortization in the amount of -26927. Adjusted Allowances and Rebates in the amount of 6613.</t>
  </si>
  <si>
    <t>Adjusted GAAP Adjustments in the amount of 4471.</t>
  </si>
  <si>
    <t>CMSA Comments :Real Estate Taxes Reflect 2016 Disbursement Amount.   Adjusted Operating Lease Expense $1,046,304.    Adjusted Management Fee to 5.00% of Effective Gross Income.    Property Insurance Reflects 2016 Insurance Premium Amount. Adjusted Allowances and Rebates. in the amount of 2933. Adjusted Sales/Use Tax in the amount of -80157. Adjusted Interest (Income)Exp in the amount of -141. Adjusted Straight Line Lease Adjustment in the amount of -266771. Adjusted Depreciation and Amortization in the amount of -55592. Adjusted Allowances and Rebates in the amount of 7188.</t>
  </si>
  <si>
    <t>CMSA Comments :Real Estate Taxes reflects 2016 amount.       Adjusted Management Fee to 5.00% of Effective Gross Income.    Property Insurance reflects 2016 amount. Adjusted Allowances and Rebates. in the amount of 3783. Adjusted Sales/Use Tax in the amount of -82856. Adjusted Allowances and Rebates in the amount of 7478.</t>
  </si>
  <si>
    <t>CMSA Comments :Debt Service reflects 2017 PI amount..This loan reflects TTM's from 07/01/2016 to 06/30/2017.</t>
  </si>
  <si>
    <t>ROCK CREEK</t>
  </si>
  <si>
    <t>19295 NORTHWEST CORNELL ROAD
, HILLSBORO
, OR</t>
  </si>
  <si>
    <t>1-022</t>
  </si>
  <si>
    <t>Adjusted GAAP Adjustments in the amount of -10526.</t>
  </si>
  <si>
    <t>CMSA Comments :Real Estate Taxes reflects Borrower actual Amount.   Adjusted Operating Lease Expense $941,741.    Management fees reflect borrower reported amount.   Property Insurance reflects Borrower actual Amount. Adjusted Allowances and Rebates. in the amount of 2580. Adjusted Bad DebtRent in the amount of -699. Adjusted Interest (Income)Exp in the amount of -77. Adjusted Straight Line Lease Adjustment in the amount of -348871. Adjusted Depreciation and Amortization in the amount of -18608. Adjusted Allowances and Rebates in the amount of 5504.</t>
  </si>
  <si>
    <t>Adjusted GAAP Adjustments in the amount of 2517.</t>
  </si>
  <si>
    <t>CMSA Comments :Amount is actual payment per servicing system.    Adjusted Operating Lease Expense $984,119.    Management fees reflect borrower reported amount.   Insurance Amount reflects Premium from Previous Year
. Adjusted Allowances and Rebates. in the amount of 1549. Adjusted Interest (Income)Exp in the amount of -179. Adjusted Straight Line Lease Adjustment in the amount of -306493. Adjusted Depreciation and Amortization in the amount of -44657. Adjusted Allowances and Rebates in the amount of 5172.</t>
  </si>
  <si>
    <t>Adjusted GAAP Adjustments in the amount of 5800.</t>
  </si>
  <si>
    <t>CMSA Comments :Real Estate Taxes Reflect 2016 Disbursement Amount.   Adjusted Operating Lease Expense $1,028405.    Adjusted Management Fee to 5.00% of Effective Gross Income.    Property Insurance Reflects 2016 Insurance Premium Amount. Adjusted Allowances and Rebates. in the amount of 1699. Adjusted Sales/Use Tax in the amount of -32. Adjusted Interest (Income)Exp in the amount of -141. Adjusted Straight Line Lease Adjustment in the amount of -262207. Adjusted Depreciation and Amortization in the amount of -78572. Adjusted Allowances and Rebates in the amount of 7320.</t>
  </si>
  <si>
    <t>CMSA Comments :Real Estate Taxes reflects 2016 amount.       Management fees reflect borrower reported amount.   Property Insurance reflects 2016 amount. Adjusted Allowances and Rebates. in the amount of 142. Adjusted Sales/Use Tax in the amount of -306. Adjusted Allowances and Rebates in the amount of 8064.</t>
  </si>
  <si>
    <t>CMSA Comments :Debt Service reflects 12 months P&amp;I amount..</t>
  </si>
  <si>
    <t>ILLAHEE HILLS</t>
  </si>
  <si>
    <t>8308 COLBY PARKWAY
, URBANDALE
, IA</t>
  </si>
  <si>
    <t>1-023</t>
  </si>
  <si>
    <t>Adjusted GAAP Adjustments in the amount of 50282.</t>
  </si>
  <si>
    <t>CMSA Comments :Real Estate Taxes reflects Borrower actual Amount.
.    Adjusted Operating Lease Expense $902,842.    Management fees reflect borrower reported amount.   Property Insurance reflects Borrower actual Amount.
. Adjusted Allowances and Rebates. in the amount of 1178. Adjusted Sales/Use Tax in the amount of 14368. Adjusted Bad DebtRent in the amount of 2139. Adjusted P Card Clearing Account in the amount of 11. Adjusted Interest (Income)Exp in the amount of 645. Adjusted Straight Line Lease Adjustment in the amount of 334461. Adjusted Depreciation and Amortization in the amount of 9037. Adjusted Allowances and Rebates in the amount of 4798. Adjusted Purchase ServicesFood Svc in the amount of 847.</t>
  </si>
  <si>
    <t>Effective Gross Income increased by $303,789 (12.26%) when compared to $2,478,882 reported in YE 2014, due to an increase in Rental Income and Other Income. Other Income increased by $56,676 (50.11%) when compared to $113,112 reported in YE 2014, due to an increase in line items Rate Lock Fees 1 by $42,746 and Community Fees by $13,375. Adjusted GAAP Adjustments in the amount of 76875.</t>
  </si>
  <si>
    <t>CMSA Comments :Amount is actual payment per servicing system.    Adjusted Operating Lease Expense.    Management fees reflect borrower reported amount.   Insurance Amount reflects Premium from Previous Year. Adjusted Allowances and Rebates. in the amount of 412. Adjusted Sales/Use Tax in the amount of -15080. Adjusted Interest (Income)Exp in the amount of -382. Adjusted Straight Line Lease Adjustment in the amount of -293833. Adjusted Depreciation and Amortization in the amount of -33323. Adjusted Allowances and Rebates in the amount of 5669.</t>
  </si>
  <si>
    <t>DSCR increased to 2.04x when compared to 1.61x at YE 2014 due to an increase in Effective Gross Income. CMSA Comments :Debt service reflects 2015 PI Amount
..</t>
  </si>
  <si>
    <t>Adjusted GAAP Adjustments in the amount of 25818.</t>
  </si>
  <si>
    <t>CMSA Comments :Real Estate Taxes Reflect 2016 Disbursement Amount.   Adjusted Operating Lease Expense $985,926.    Adjusted Management Fee to 5.00% of Effective Gross Income.   Property Insurance Reflects 2016 Insurance Premium Amount. Adjusted Allowances and Rebates. in the amount of 1071. Adjusted Sales/Use Tax in the amount of -17112. Adjusted Interest (Income)Exp in the amount of -138. Adjusted Straight Line Lease Adjustment in the amount of -251377. Adjusted Depreciation and Amortization in the amount of -61413. Adjusted Allowances and Rebates in the amount of 6569.</t>
  </si>
  <si>
    <t>CMSA Comments :Real Estate Taxes reflects 2016 amount.       Management fees reflect borrower reported amount.   Property Insurance reflects 2016 amount. Adjusted Allowances and Rebates. in the amount of 1462. Adjusted Sales/Use Tax in the amount of -18202. Adjusted Allowances and Rebates in the amount of 7373.</t>
  </si>
  <si>
    <t>CMSA Comments :Debt Service reflects 12 months P&amp;I amount..This loan reflects TTM's from 07/01/2016 to 09/30/2017</t>
  </si>
  <si>
    <t>PALMER HILLS</t>
  </si>
  <si>
    <t>2617 MAPLECREST ROAD
, BETTENDORF
, IA</t>
  </si>
  <si>
    <t>1-024</t>
  </si>
  <si>
    <t>Adjusted Guest Meals in the amount of 45. Adjusted GAAP Adjustments in the amount of 75254.</t>
  </si>
  <si>
    <t>CMSA Comments :Real Estate Taxes reflects Borrower actual Amount.
.    Adjusted Operating Lease Expense $875,401.    Management fees reflect borrower reported amount.   Property Insurance reflects Borrower actual Amount.
. Adjusted Allowances and Rebates. in the amount of 1489. Adjusted Sales/Use Tax in the amount of -15569. Adjusted Bad DebtRent in the amount of -13033. Adjusted P Card Clearing Account in the amount of 874. Adjusted Interest (Income)Exp in the amount of -70. Adjusted Straight Line Lease Adjustment in the amount of -324295. Adjusted Depreciation and Amortization in the amount of -6623. Adjusted Allowances and Rebates in the amount of 4983.</t>
  </si>
  <si>
    <t>DSCR increased when compared to Underwritten Baseline due to an increase in Effective Gross Income combined with a decrease in Total Debt Service. CMSA Comments :Debt Service Reflects 2014 PI Amount.
..The Borrower is the Master Lessor under the Master Lease dated December 23, 2013 ( Master Lease ) and the Master Lessee is the property manager and property operator.  The DSCR as reported at origination and the OSAR are both intended to reflect the relationship between underlying property operations and debt service.  As debt service is paid by the Borrower (Master Lessor) using proceeds from the Master Lease, both the DSCR from origination and the OSAR exclude the Master Lease Rent as an expense offsetting Property level revenues.  In the underwriting as reported at origination, the annual base rent for the Master Lease was $32,818,846 and the difference between Net Cash Flow and the rent was $4,561,145.   The 2014 annual base rent for the Master Lease is $32,867,701.00 which shall be increased by 4.5% commencing January 1, 2015.</t>
  </si>
  <si>
    <t>Adjusted GAAP Adjustments in the amount of 67340.</t>
  </si>
  <si>
    <t>CMSA Comments :Amount is actual payment per servicing system.    Adjusted Operating Lease Expense.    Management fees reflect borrower reported amount.   Insurance Amount reflects Premium from Previous Year. Adjusted Allowances and Rebates. in the amount of 425. Adjusted Sales/Use Tax in the amount of -15131. Adjusted Interest (Income)Exp in the amount of -172. Adjusted Straight Line Lease Adjustment in the amount of -284902. Adjusted Depreciation and Amortization in the amount of -31382. Adjusted Allowances and Rebates in the amount of 6391.</t>
  </si>
  <si>
    <t>Adjusted GAAP Adjustments in the amount of 8451.</t>
  </si>
  <si>
    <t>CMSA Comments :Real Estate Taxes Reflect 2016 Disbursement Amount.   Adjusted Operating Lease Expense $955,960.    Adjusted Management Fee to 5.00% of Effective Gross Income.   Property Insurance Reflects 2016 Insurance Premium Amount. Adjusted Allowances and Rebates. in the amount of 2200. Adjusted Sales/Use Tax in the amount of -15325. Adjusted Interest (Income)Exp in the amount of -137. Adjusted Straight Line Lease Adjustment in the amount of -243736. Adjusted Depreciation and Amortization in the amount of -69892. Adjusted Allowances and Rebates in the amount of 7790.</t>
  </si>
  <si>
    <t>CMSA Comments :Real Estate Taxes reflects 2016 amount.       Management fees reflect borrower reported amount.   Property Insurance reflects 2016 amount. Adjusted Allowances and Rebates. in the amount of 2937. Adjusted Sales/Use Tax in the amount of -16794. Adjusted Allowances and Rebates in the amount of 6993.</t>
  </si>
  <si>
    <t>UFFELMAN ESTATES</t>
  </si>
  <si>
    <t>215 UFFELMAN DRIVE
, CLARKSVILLE
, TN</t>
  </si>
  <si>
    <t>1993</t>
  </si>
  <si>
    <t>1-025</t>
  </si>
  <si>
    <t>Adjusted GAAP Adjustments in the amount of 86016.</t>
  </si>
  <si>
    <t>CMSA Comments :Real Estate Taxes reflects Borrower actual Amount.
.    Adjusted Operating Lease Expense $762,868.    Management fees reflect borrower reported amount.   Property Insurance reflects Borrower actual Amount.
. Adjusted Allowances and Rebates. in the amount of 1613. Adjusted Sales/Use Tax in the amount of 28719. Adjusted Bad DebtRent in the amount of 5616. Adjusted P Card Clearing Account in the amount of 454. Adjusted Interest (Income)Exp in the amount of 95. Adjusted Straight Line Lease Adjustment in the amount of 282607. Adjusted Depreciation and Amortization in the amount of 8316. Adjusted Allowances and Rebates in the amount of 5677.</t>
  </si>
  <si>
    <t>DSCR increased when compared to Underwritten Baseline due to an increase in Effective Gross Income combined with a decrease in Total Operating Expense. CMSA Comments :Debt Service Reflects 2014 PI Amount.
..The Borrower is the Master Lessor under the Master Lease dated December 23, 2013 ( Master Lease ) and the Master Lessee is the property manager and property operator.  The DSCR as reported at origination and the OSAR are both intended to reflect the relationship between underlying property operations and debt service.  As debt service is paid by the Borrower (Master Lessor) using proceeds from the Master Lease, both the DSCR from origination and the OSAR exclude the Master Lease Rent as an expense offsetting Property level revenues.  In the underwriting as reported at origination, the annual base rent for the Master Lease was $32,818,846 and the difference between Net Cash Flow and the rent was $4,561,145.   The 2014 annual base rent for the Master Lease is $32,867,701.00 which shall be increased by 4.5% commencing January 1, 2015.</t>
  </si>
  <si>
    <t>Effective Gross Income decreased by $176,638 (7.31%) when compared to $2,417,148 reported in YE 2014, due to a decrease in Rental Income. Adjusted GAAP Adjustments in the amount of 49247.</t>
  </si>
  <si>
    <t>Total Operating Expense increased by $158,936 (11.35%) when compared to $1,400,163 reported in YE 2014, due to an increase in Advertising &amp; Marketing, Real Estate Taxes, General and Administrative, Payroll &amp; Benefits and Management Fees. Advertising &amp; Marketing increased by $40,755 (45.36%) when compared to $89,842 reported in YE 2014, due to an increase in line item Corporate Media Advertising by $36,534 and Referrals by $5,726.General and Administrative increased by $31,485 (9.91%) when compared to $317,768 reported in YE 2014, due to an increase in line items Operating Lease Expense by $34,329. Payroll &amp; Benefits increased by $23,722 (4.05%) when compared to $585,665 reported in YE 2014, due to an increase in line items Floater Payroll by $13,136, Salaries-Sous Chef by $4,498 and Salaries-Manager by $4,250. Management Fees increased by $18,781 (20.14%) when compared to $93,245 reported in YE 2014, due to an increase in line item Management Fees by $18,781. CMSA Comments :Amount is actual payment per servicing system.    Adjusted Operating Lease Expense.    Management fees reflect borrower reported amount.   Insurance Amount reflects Premium from Previous Year. Adjusted Allowances and Rebates. in the amount of 443. Adjusted Interest (Income)Exp in the amount of -178. Adjusted Straight Line Lease Adjustment in the amount of -248278. Adjusted Depreciation and Amortization in the amount of -29163. Adjusted Allowances and Rebates in the amount of 5541.</t>
  </si>
  <si>
    <t>DSCR decreased to 1.29x when compared to 1.96x at YE 2014 due to a decrease in Effective Gross Income combined with an increase in Total Operating Expense. CMSA Comments :Debt service reflects 2015 PI Amount
..</t>
  </si>
  <si>
    <t>Effective Gross Income increased due to an increase in Rental Income. Rental Income increase due to an increase in occupancy in YE 2016 compared to YE 2015. Adjusted GAAP Adjustments in the amount of 35719.</t>
  </si>
  <si>
    <t>CMSA Comments :Real Estate Taxes Reflect 2016 Disbursement Amount.    Adjusted Operating Lease Expense $833,071.    Adjusted Management Fee to 5.00% of Effective Gross Income.    Property Insurance Reflects 2016 Insurance Premium Amount. Adjusted Allowances and Rebates. in the amount of 1269. Adjusted Sales/Use Tax in the amount of -30904. Adjusted Interest (Income)Exp in the amount of -138. Adjusted Straight Line Lease Adjustment in the amount of -212404. Adjusted Depreciation and Amortization in the amount of -54526. Adjusted Allowances and Rebates in the amount of 6207.</t>
  </si>
  <si>
    <t>DSCR increased to 1.86x when compared to 1.29x YE 2015 due to an increase in Effective Gross Income. CMSA Comments :Debt Service Reflects 12 months P&amp;I Amount..</t>
  </si>
  <si>
    <t>CMSA Comments :Real Estate Taxes reflects 2016 amount.       Management fees reflect borrower reported amount.   Property Insurance reflects 2016 amount. Adjusted Allowances and Rebates. in the amount of 1671. Adjusted Sales/Use Tax in the amount of -32433. Adjusted Allowances and Rebates in the amount of 7151.</t>
  </si>
  <si>
    <t>THE REGENT</t>
  </si>
  <si>
    <t>440 NORTHWEST ELKS DRIVE
, CORVALLIS
, OR</t>
  </si>
  <si>
    <t>1983</t>
  </si>
  <si>
    <t>1-026</t>
  </si>
  <si>
    <t>Adjusted Interest (Income)Exp in the amount of 6.</t>
  </si>
  <si>
    <t>CMSA Comments :Real Estate Taxes reflect borrower actuals.   Adjusted Operating Lease Expense $635,677 (see OSAR note section).     Management fees reflect borrower reported amount.   Property Insurance reflects borrower actuals. Adjusted Allowances and Rebates. in the amount of 1907. Adjusted Sales/Use Tax in the amount of 719. Adjusted Bad DebtRent in the amount of 92. Adjusted P Card Clearing Account in the amount of 1553. Adjusted Straight Line Lease Adjustment in the amount of 235489. Adjusted Depreciation and Amortization in the amount of 19585. Adjusted Allowances and Rebates in the amount of 4312.</t>
  </si>
  <si>
    <t>Adjusted GAAP Adjustments-2 in the amount of -1306.</t>
  </si>
  <si>
    <t>CMSA Comments :Amount is actual payment per servicing system.    Adjusted Operating Lease Expense.    Management fees reflect borrower reported amount.   Insurance Amount reflects Premium from Previous Year. Adjusted Allowances and Rebates. in the amount of -422. Adjusted Sales/Use Tax in the amount of -777. Adjusted Interest (Income)Exp in the amount of -176. Adjusted Straight Line Lease Adjustment in the amount of -206883. Adjusted Depreciation and Amortization in the amount of -39972. Adjusted Allowances and Rebates in the amount of 3986.</t>
  </si>
  <si>
    <t>Adjusted GAAP Adjustments in the amount of -3378.</t>
  </si>
  <si>
    <t>CMSA Comments :Real Estate Taxes Reflect 2016 Disbursement Amount.   Adjusted Operating Lease Expense $694,175.    Adjusted Management Fee to 5.00% of Effective Gross Income.    Property Insurance Reflects 2016 Insurance Premium Amount. Adjusted Allowances and Rebates. in the amount of 2166. Adjusted Sales/Use Tax in the amount of -920. Adjusted Interest (Income)Exp in the amount of -140. Adjusted Straight Line Lease Adjustment in the amount of -176990. Adjusted Depreciation and Amortization in the amount of -71040. Adjusted Allowances and Rebates in the amount of 3673.</t>
  </si>
  <si>
    <t>CMSA Comments :Real Estate Taxes reflects 2016 amount.       Management fees reflect borrower reported amount.   Property Insurance reflects 2016 amount. Adjusted Allowances and Rebates. in the amount of 2291. Adjusted Sales/Use Tax in the amount of -955. Adjusted Allowances and Rebates in the amount of 3006.</t>
  </si>
  <si>
    <t>THE FOUNTAINS AT HIDDEN LAKES</t>
  </si>
  <si>
    <t>250?352 WOODBRIDGE COURT SOUTHEAST
, SALEM
, OR</t>
  </si>
  <si>
    <t>1-000</t>
  </si>
  <si>
    <t>Adjusted Ancillary Revenue in the amount of 91. Adjusted GAAP Adjustments in the amount of -260.</t>
  </si>
  <si>
    <t>CMSA Comments :Real Estate Taxes reflects Borrower actual Amount.   Adjusted Operating Lease Expense $515,561 (see OSAR note section).     Management fees reflect borrower reported amount.   Property Insurance reflects Borrower actual Amount. Adjusted Allowances and Rebates. in the amount of -90. Adjusted Management Team Bonus in the amount of 150. Adjusted Sales/Use Tax in the amount of -909. Adjusted Bad Debt -369. Adjusted Straight Line Lease Adjustment in the amount of -190991. Adjusted Depreciation and Amortization in the amount of -2412. Adjusted Allowances and Rebates in the amount of 11. Adjusted Food in the amount of 122. Adjusted Purchased Services in the amount of 2999.</t>
  </si>
  <si>
    <t>Adjusted GAAP Adjustments in the amount of -484.</t>
  </si>
  <si>
    <t>CMSA Comments :Amount is actual payment per servicing system.    Adjusted Operating Lease Expense.    Management fees reflect borrower reported amount.   Insurance Amount reflects Premium from Previous Year. Adjusted Allowances and Rebates. in the amount of 16. Adjusted Sales/Use Tax in the amount of -1404. Adjusted Straight Line Lease Adjustment in the amount of -167791. Adjusted Depreciation and Amortization in the amount of -6559. Adjusted Allowances and Rebates in the amount of 33.</t>
  </si>
  <si>
    <t>Adjusted GAAP Adjustments in the amount of 533.</t>
  </si>
  <si>
    <t>CMSA Comments :Real Estate Taxes Reflect 2016 Disbursement Amount.   Adjusted Operating Lease Expense $563,006.     Management fees reflects 5.00% of Effective Gross Income.   Property Insurance Reflects 2016 Insurance Premium Amount. Adjusted Allowances and Rebates. in the amount of 68. Adjusted Sales/Use Tax in the amount of -1301. Adjusted Straight Line Lease Adjustment in the amount of -143547. Adjusted Depreciation and Amortization in the amount of -13596.</t>
  </si>
  <si>
    <t>CMSA Comments :Real Estate Taxes reflects 2016 amount.       Management fees reflect borrower reported amount.   Property Insurance reflects 2016 amount. Adjusted Allowances and Rebates. in the amount of 100. Adjusted Sales/Use Tax in the amount of -1885. Adjusted Allowances and Rebates in the amount of -322.</t>
  </si>
  <si>
    <t>NEWCASTLE SENIOR HOUSING PORTFOLIO</t>
  </si>
  <si>
    <t>VARIOUS
, VARIOUS
, XX</t>
  </si>
  <si>
    <t>COMMERCIAL OPERATING STATEMENT ANALYSIS REPORT (includes Retail/Office/Industrial/Warehouse/Mixed Use/Self Storage)</t>
  </si>
  <si>
    <t>.Refer to individual properties for variance comments.</t>
  </si>
  <si>
    <t>CGCMT14GC19     304101131</t>
  </si>
  <si>
    <t>2-001</t>
  </si>
  <si>
    <t>CITYSCAPE - EAST OFFICE/RETAIL</t>
  </si>
  <si>
    <t>Mixed Use</t>
  </si>
  <si>
    <t>1 EAST WASHINGTON STREET
, PHOENIX
, AZ</t>
  </si>
  <si>
    <t>SF</t>
  </si>
  <si>
    <t>2007</t>
  </si>
  <si>
    <t xml:space="preserve">      Expense Reimbursement</t>
  </si>
  <si>
    <t xml:space="preserve">      Percentage Rent</t>
  </si>
  <si>
    <t xml:space="preserve">      Janitorial</t>
  </si>
  <si>
    <t xml:space="preserve">      Leasing Commissions</t>
  </si>
  <si>
    <t xml:space="preserve">      Tenant Improvements</t>
  </si>
  <si>
    <t>CGCMT14GC19     301491004</t>
  </si>
  <si>
    <t>Adjusted Interest income in the amount of -1855. Adjusted Direct tenant services - net in the amount of 36572. Adjusted Deferred rental revenue adjustment in the amount of 1422124.</t>
  </si>
  <si>
    <t>CMSA Comments :Adjusted Management Fee to 3.00% of EGI per underwritten baseline.    Insurance Amount reflects Premium from Previous Year.  Real Estate Taxes for downtown excise tax.  The subject is currently exempt from real estate tax as the land is leased from the City of Phoenix.  The tax abatement ends in 2018. This line item was a one time Owner Legal expense. Adjusted Depreciation &amp; amortization in the amount of -11189121. Adjusted Bad Debt in the amount of -97128.</t>
  </si>
  <si>
    <t>CMSA Comments :Tenant Improvements reflects underwritten amounts. Capital Expenditure reflects underwritten amounts.</t>
  </si>
  <si>
    <t>CMSA Comments :Debt Service reflects 2015 IO amount..Loan is IO for 36 months.</t>
  </si>
  <si>
    <t>Adjusted Interest income in the amount of -4210. Adjusted Direct tenant services - net in the amount of -17242. Adjusted Deferred rental revenue adjustment in the amount of 1063065.</t>
  </si>
  <si>
    <t>CMSA Comments :Adjusted Management Fee to 3.00% of Effective Gross Income per underwritten baseline.    Property Insurance 2016 reflects borrower reported amount. Real Estate Taxes 2016 reflects borrower reported amount. Adjusted Owner in the amount of -212075. Adjusted Depreciation &amp; amortization in the amount of -10599732. Adjusted Bad Debt in the amount of -15581.</t>
  </si>
  <si>
    <t>CMSA Comments :Leasing Commissions reflects underwritten amounts. Tenant Improvements reflects underwritten amounts. Capital Expenditure reflects underwritten amounts.</t>
  </si>
  <si>
    <t>CMSA Comments :Debt Service Reflects 2016 Amount..Loan is IO for 36 months.</t>
  </si>
  <si>
    <t>Adjusted Interest income in the amount of -1163. Adjusted Direct tenant services - net in the amount of 13. Adjusted Deferred rental revenue adjustment in the amount of 889026.</t>
  </si>
  <si>
    <t>CMSA Comments :Adjusted Management Fee to 3.00% of Effective Gross Income per underwritten baseline.    Property Insurance reflects 2016 amount. Real Estate Taxes reflects 2016 amount. Adjusted Depreciation &amp; amortization in the amount of -5214874. Adjusted Bad Debt in the amount of -6571. Adjusted General &amp; administrative(owner exp) in the amount of -85347.</t>
  </si>
  <si>
    <t>Debt Service converted from Interest Only to Principal and Interest from Feb-2017. CMSA Comments :Debt Service reflects 1 month IO and 5 months PI amount..Loan was IO for 36 months.</t>
  </si>
  <si>
    <t>3-001</t>
  </si>
  <si>
    <t>1500 SPRING GARDEN</t>
  </si>
  <si>
    <t>Office</t>
  </si>
  <si>
    <t>1500 SPRING GARDEN STREET
, PHILADELPHIA
, PA</t>
  </si>
  <si>
    <t>1947</t>
  </si>
  <si>
    <t>CGCMT14GC19     301670004</t>
  </si>
  <si>
    <t>.Loan is IO for 60 months. </t>
  </si>
  <si>
    <t>Adjusted Interest Earned on Accounts in the amount of -28984. Adjusted Lease buy out income in the amount of -142167.</t>
  </si>
  <si>
    <t>Total operating expense increased when compared to underwriting due to an increase in Utilities, Repairs and maintenance, Payroll and Benefits &amp; Professional Fees. It is to note that the UW amounts were based on T12 actual prior to Borrower's acquisition of the property. Per Borrower, the Utilities expense is in line with the 2014 budget. The largest expense included in R&amp;M is the Tenant Work order Expense which was for various services provided to tenants and billed back to the tenants. The increase in Professional Fees was a result of increase in attorneys fees for leasing efforts and consultation fee. CMSA Comments :Adjusted Management Fee to 3.00% of EGI per underwritten baseline.    Property Insurance Reflects Underwritten Amount.  Real Estate Taxes Reflect Underwritten Amount. Adjusted State and Local Taxes in the amount of -6896. Adjusted State and Local Taxes-NPT in the amount of -3540. Adjusted LLC Fees-NPT in the amount of -6808. Adjusted Insurance Reserve Escrow in the amount of -154830. Adjusted R/E Tax Reserve Escrow in the amount of -115185.</t>
  </si>
  <si>
    <t>CMSA Comments :Leasing Commissions reflect underwritten amounts. Tenant Improvements reflects underwritten amounts. Capital Expenditure reflects underwritten amounts.</t>
  </si>
  <si>
    <t>CMSA Comments :Debt Service Reflects 12 months interest only amount..Loan is IO for 60 months.</t>
  </si>
  <si>
    <t>Adjusted Interest Earned on Accounts in the amount of -5731. Adjusted Prior Year RET in the amount of -3407. Adjusted Prior Year CAM in the amount of 118855.</t>
  </si>
  <si>
    <t>CMSA Comments :Adjusted Management Fee to 3.00% of EGI per underwritten baseline.    Insurance Amount reflects underwritten amount.  Tax amount reflects underwritten amount. Adjusted LLC Fees-NPT in the amount of -4524. Adjusted Insurance Reserve Escrow in the amount of -42404. Adjusted R/E Tax Reserve Escrow in the amount of -619344. Adjusted Charitable Donations-NPT in the amount of -6250. Adjusted Business &amp; Occupation Tax in the amount of -175.</t>
  </si>
  <si>
    <t>CMSA Comments :Debt Service reflects 2015 IO amount..Loan is IO for 60 months.</t>
  </si>
  <si>
    <t>Adjusted Interest Earned on Accounts in the amount of -2533.</t>
  </si>
  <si>
    <t>CMSA Comments :Adjusted Management Fee to 3.00% of Effective Gross Income per underwritten baseline.    Property Insurance Reflects 2016 Insurance Premium Amount. Real Estate Taxes Reflect 2016 Disbursement Amount. Adjusted State and Local Taxes-NPT in the amount of 8465. Adjusted Insurance Reserve Escrow in the amount of -179733. Adjusted R/E Tax Reserve Escrow in the amount of -7854. Adjusted Charitable Donations-NPT in the amount of -8333. Adjusted Suspense Escrow in the amount of -20000.</t>
  </si>
  <si>
    <t>CMSA Comments :Leasing Commissions reflects underwritten amounts. Tenant Improvement reflects underwritten amounts. Capital Expenditure reflects underwritten amounts.</t>
  </si>
  <si>
    <t>CMSA Comments :Debt Service Reflects 2016 Interest Only Amount..Loan is IO for 60 months.</t>
  </si>
  <si>
    <t>Adjusted Interest Earned on Accounts in the amount of -1208.</t>
  </si>
  <si>
    <t>CMSA Comments :Adjusted Management Fee to 3.00% of Effective Gross Income per underwritten baseline.    Property Insurance reflects 2016 amount. Real Estate Taxes reflects 2016 amount. Adjusted LLC Fees-NPT in the amount of -4202. Adjusted Insurance Reserve Escrow in the amount of 72729. Adjusted R/E Tax Reserve Escrow in the amount of 655019. Adjusted Business &amp; Occupation Tax in the amount of -34682.</t>
  </si>
  <si>
    <t>CMSA Comments :Leasing Commissions reflects underwritten amount. Tenant Improvements reflects underwritten amount. Capital Expenditure reflects underwritten amount.</t>
  </si>
  <si>
    <t>CMSA Comments :Debt Service reflects 2017 IO amounts..Loan is IO for 60 months.</t>
  </si>
  <si>
    <t>4-001</t>
  </si>
  <si>
    <t>INDEPENDENCE GREEN APARTMENTS</t>
  </si>
  <si>
    <t>24360 INDEPENDENCE DRIVE
, FARMINGTON HILLS
, MI</t>
  </si>
  <si>
    <t>1969</t>
  </si>
  <si>
    <t>2014</t>
  </si>
  <si>
    <t>CGCMT14GC19     301670005</t>
  </si>
  <si>
    <t>For the purpose of the analysis, Bad Debt of $115,384.00.</t>
  </si>
  <si>
    <t>CMSA Comments :Real Estate tax was taken as reported by the borrower, as they were equal to the loan servicing system.       Management fees reported by the borrower were 2.93% of Effective gross income, which were normalized to 3%, inline with CRE Finance Council guidelines.   Property Insurance was normalized per the loan servicing system.</t>
  </si>
  <si>
    <t>CMSA Comments :Total Capital Items of $3,725,276.00 were omitted. Capital expenditures were normalized per Underwriting. Total Recurring Replacement Exp of $501,604.00,Total Non-Rec'g Replacement Exp of $26,754.00,Total Extraordinary Items of $91,579.00, were considered as extra ordinary capital expenditures and were adjusted out of the analysis.</t>
  </si>
  <si>
    <t>The DSCR per the 12/31/2014 analysis was at 1.86 was inline when compared to the adjusted figures of 09/30/2014 analysis when the DSCR was at 1.97. No major variances were observed among the line items during the period of analysis..Loan is IO for 60 months. Per the rent roll dated 12/31/2014 the property was 92.87% occupied. The property was able to generate sufficient income to meet its debt service obligations.</t>
  </si>
  <si>
    <t>CMSA Comments :Bad Debt of $62,372.00 was omitted.</t>
  </si>
  <si>
    <t>CMSA Comments :Real Estate taxes were normalized per the loan servicing system.        Management fees reported by the borrower were 3.02% of Effective gross income, inline with CRE Finance Council guidelines.   Property Insurance was normalized per the loan servicing system.</t>
  </si>
  <si>
    <t>CMSA Comments :Capital expenditures were normalized per Underwriting.</t>
  </si>
  <si>
    <t>The DSCR per the 12/31/2015 analysis was at 2.12, which was consistent when compared with 12/31/2014 analysis DSCR which was at 1.90. CMSA Comments :Debt Service reflects 2015 IO amount..Loan is IO for 60 months. Per the rent roll dated 12/31/2015, the property was 95.52% occupied. Per the latest Site Inspection dated 09/22/2015, The asphalt is in good shape, the striping is visible, the landscape is well maintained. No relevant market data was available at the time of the analysis. No late charges were assessed for the period of analysis.</t>
  </si>
  <si>
    <t>CMSA Comments :Real Estate taxes were normalized per the loan servicing system.        Management fees were normalized to represent 3.11% of Effective gross income, per Underwriting.    Property Insurance was normalized per the loan servicing system.</t>
  </si>
  <si>
    <t>The DSCR per the 12/31/2016 analysis was at 2.45 and was a slight increase when compared to the prior year 12/31/2015 DSCR of 2.12. The increase in DSCR was due to a decrease in Vacancy loss..Loan is IO for 60 months. Per the rent roll dated 1/31/2017 the property was 97.05% occupied. Per www.marcusmillichap.com,  Strong demand for rentals amid a wave of new inventory will slow vacancy improvement this year. Vacancy will end 2016 at 2.6 percent, down 10 basis points for the year as net absorption reaches nearly 2,650 units. Last year, the vacancy rate dropped 80 basis points. Tight vacancy across the metro will underpin rent gains this year. During 2016, effective rent will jump 5.7 percent to an average of $910 per month, the highest growth rate since 2012. During 2015, a 4.1 percent climb was recorded. Per the Site Inspection dated 09/06/2016, no relevant site inspection data was available for the period of analysis. No late charges were assessed during the period of analysis.</t>
  </si>
  <si>
    <t>For the purpose of the analysis, Bad Debt of ($50,873.00) was considered under Total Income. Total Income increased due to increase in Average Occupancy from 94.20% per the Rent Rolls 03/31/2016 and 06/30/2016 to 95.32% per the Rent Rolls 03/31/2017 and 06/30/2017.</t>
  </si>
  <si>
    <t>Total Expenses decreased due to the line head Utilities. Utilities decreased due to the line items Water/Sewer - Common Area and Gas - Common Area. CMSA Comments :Real Estate tax was normalized per the loan servicing system.        Management fees reported by the borrower were 2.96% of Effective gross income, which was normalized to 3.00%,  inline with CRE Finance Council guidelines.    Property Insurance was normalized per the loan servicing system.</t>
  </si>
  <si>
    <t>For the purpose of analysis, Countertop/Cabinet Replacement of $39,000.00 and Total capital items of $501,210.00 was considered as Extra ordinary capital expenditure and adjusted out of the analysis. CMSA Comments :Capital expenditures were normalized per Underwriting.</t>
  </si>
  <si>
    <t>The DSCR per the 6/30/2017 analysis was at 2.86 which increased slightly when compared to 6/30/2016 analysis, when the DCR was at 2.45. Increase in DSCR is due to increase in Total income and decrease in Total Expenses..Loan is IO for 60 months. Per the rent roll dated 6/30/2017 the property was 94.40% occupied. No latest Site Inspection report was available during the period of analysis. The site inspection was due as of 07/17/2017. No relevant market data was available at the time of the analysis. No late charges were assessed for the period of analysis.</t>
  </si>
  <si>
    <t>5-001</t>
  </si>
  <si>
    <t>BILTMORE OFFICE</t>
  </si>
  <si>
    <t>817 WEST PEACHTREE STREET NORTHWEST
, ATLANTA
, GA</t>
  </si>
  <si>
    <t>1924</t>
  </si>
  <si>
    <t>1999</t>
  </si>
  <si>
    <t>2017-U/W</t>
  </si>
  <si>
    <t>CGCMT14GC19     623100071</t>
  </si>
  <si>
    <t>.Loan is IO for 24 months. </t>
  </si>
  <si>
    <t>Adjusted Interest Income in the amount of -236.</t>
  </si>
  <si>
    <t>CMSA Comments :Management fees reflect borrower reported amount.    Property Insurance reflects Borrower Actual Amount. RE Tax used is actual taxes paid. Adjusted Depreciation-Land Improvements in the amount of -11180. Adjusted Depreciation-Furn, Fix. &amp; Equip in the amount of -28513. Adjusted Bad debts in the amount of -34747. Adjusted Amortization Loan Costs in the amount of -57120. Adjusted Other owner costs in the amount of -57148. Adjusted Depreciation-Building Improveme in the amount of -301478. Adjusted Depreciation-Tenant Improvemen in the amount of -482665. Adjusted Depreciation -building in the amount of -647938.</t>
  </si>
  <si>
    <t>CMSA Comments :Tenant Improvement reflects underwritten amounts. Capital Expenditure reflects underwritten amounts.</t>
  </si>
  <si>
    <t>Loan will convert from interest only to principal and interest as of 03/06/2016. CMSA Comments :Debt Service reflects 2015 IO amount..Loan is IO for 24 months.</t>
  </si>
  <si>
    <t>CMSA Comments :Annualized 362 days of data.  Annualized 362 days of data.  Annualized 362 days of data.  Annualized 362 days of data.  Annualized 362 days of data.  Annualized 362 days of data. Adjusted Interest Income in the amount of -134. Adjusted Def. Rent Adjustments 2 in the amount of -99245.</t>
  </si>
  <si>
    <t>CMSA Comments :Annualized 362 days of data.  Annualized 362 days of data. Management fees reflect borrower reported amount. Annualized 362 days of data.  Annualized 362 days of data.  Annualized 362 days of data.  Property Insurance reflects 2016 Borrower Actual Amount.  Real Estate Taxes Reflect 2016 Disbursement Amount.  Annualized 362 days of data.  Annualized 362 days of data.  Annualized 362 days of data. Adjusted Depreciation-Land Improvements in the amount of -5739. Adjusted Depreciation -building in the amount of -485954. Adjusted Depreciation-Building Improveme in the amount of -243686. Adjusted Depreciation-Furn, Fix. &amp; Equip in the amount of -19037. Adjusted Amortization Loan Costs in the amount of -49521. Adjusted Depreciation-Tenant Improvemen in the amount of -459460. Adjusted Bad debts in the amount of -7394. Adjusted Other owner costs in the amount of -8883. Adjusted BLDG SHELL DEPRECIATION in the amount of -349133.</t>
  </si>
  <si>
    <t>CMSA Comments :Leasing Commissions reflects underwritten amount. Capital Expenditure reflects underwritten amounts. Capital Expenditure reflects underwritten amounts.</t>
  </si>
  <si>
    <t>YE 2015 Debt service amounts are IO amounts, while YE 2016 Debt Service amount reflects 2 months interest and 10 months Principal and Interest Amount. Loan converted from interest only to principal and interest as of 03/01/2016. CMSA Comments :Debt Service reflects 2 months interest and 10 months Principal and Interest Amount..Loan was IO for first 24 months. Loan was assumed on 10/05/2016. Borrower provided financial statement reflects from (10/05/2016 to 12/31/2016). Therefore, Q3 figures (January 2016-September 2016) were added and then Annualized 362 days of information. There is a total of 23.95% of NRA expiring within the next twelve months. The largest three expirations are: 30,203 SF expires on 10/31/2017; 11,766 SF expires on 02/28/2017; 11,021 SF expires on 06/30/2017. The rent roll as of 12/31/2016 shows an annual rental income of $6,661,289.40.</t>
  </si>
  <si>
    <t>CMSA Comments :Annualized 269 days of data. Annualized 269 days of data. Annualized 269 days of data. Annualized 269 days of data. Annualized 269 days of data. Annualized 269 days of data. Adjusted DEF. RENT ADJUSTMENTS in the amount of -281439. Adjusted INTEREST INC. - ST INVEST in the amount of -54.</t>
  </si>
  <si>
    <t>CMSA Comments :Annualized 269 days of data. Annualized 269 days of data.. Management fees reflect borrower reported amount.  Annualized 269 days of data. Annualized 269 days of data. Annualized 269 days of data. Property Insurance reflects 2016 amount. Real Estate Taxes reflects 2016 amount. Annualized 269 days of data. Annualized 269 days of data. Annualized 269 days of data. Adjusted BLDG SHELL DEPRECIATION in the amount of -1078926. Adjusted PERM LOAN FEE AMORT. in the amount of -20643. Adjusted BLDG IMPR DEPRECIATION in the amount of -947. Adjusted Other Depreciation and Amortization in the amount of -124. Adjusted BAD DEBT EXPENSE in the amount of -6405.</t>
  </si>
  <si>
    <t>CMSA Comments :Leasing Commission reflects underwritten amounts. Tenant Improvement reflects underwritten amounts. Capital Expenditure reflects underwritten amounts.</t>
  </si>
  <si>
    <t>Loan converted from interest only to principal and interest as of 03/01/2016. CMSA Comments :Debt Service reflects 12 months P&amp;I amount..Loan was IO for 24 months. Loan was assumed on 10/05/2016. This loan has a fiscal year ending 06/30. Borrower provided financial statement reflects data from 10/05/2016 to 06/30/2017. Therefore, annualized 269 days of data to reflect 365 days of information.</t>
  </si>
  <si>
    <t>6-001</t>
  </si>
  <si>
    <t>WESTCHASE TOWN CENTER</t>
  </si>
  <si>
    <t>9520-9664 WEST LINEBAUGH AVENUE
, TAMPA
, FL</t>
  </si>
  <si>
    <t>6-002</t>
  </si>
  <si>
    <t>Adjusted Other Income:Sales Tax Admin. in the amount of -240. Adjusted Tenant Reimb. in the amount of 3432. Adjusted Other Income:Interest in the amount of -38.</t>
  </si>
  <si>
    <t>CMSA Comments :Adjusted Management Fee to 4.00% of EGI per underwritten baseline.    Property Insurance reflects underwritten baseline amount. Real Estate Taxes reflects underwritten baseline amount.</t>
  </si>
  <si>
    <t>CMSA Comments :Debt Service reflects 12 months of Interest only amount.
..Loan is IO for 36 months.</t>
  </si>
  <si>
    <t>Effective Gross Income increased due to an increase in Rental Income and Expense Reimbursement. The rent roll as of 01/07/2016 shows an annual rental income of $1,335,427.68. Expense Reimbursement increased due to an increase in CAM by $155,087.00 and CAM Reconciliation Income by $9,971.00. Adjusted Other Income:Sales Tax Admin. in the amount of -360. Adjusted Other Income:Interest in the amount of -19. Adjusted Early termination fee income in the amount of -26250.</t>
  </si>
  <si>
    <t>CMSA Comments :Adjusted Management Fee to 4.00% of EGI per underwritten baseline.    Insurance Amount reflcts Disbursement from Servicing System. Tax Amount reflects Disbursement from Servicing System.</t>
  </si>
  <si>
    <t>CMSA Comments :Capital Items adjusted to reflect underwritten amount. Capital Items adjusted to reflect underwritten amount. Capital Items adjusted to reflect underwritten amount.</t>
  </si>
  <si>
    <t>DSCR increased to 1.98x in YE 2015 when compared to 1.27x in YE 2014 due to an increase in Effective Gross Income. CMSA Comments :Debt Service reflects 2015 IO Amount..Loan is IO for 36 months.</t>
  </si>
  <si>
    <t>Adjusted Other Income:Sales Tax Admin. in the amount of -360. Adjusted Early termination fee income in the amount of -27750. Adjusted Other Income: Early Termin. Fee in the amount of -3300. Adjusted Other Income-Settlement income in the amount of -15000.</t>
  </si>
  <si>
    <t>CMSA Comments :Adjusted Management Fee to 4.00% of Effective Gross Income per underwritten baseline.    Property Insurance Reflects 2016 Insurance Premium Amount. Real Estate Taxes Reflect 2016 Actual Tax Bill Amount.</t>
  </si>
  <si>
    <t>CMSA Comments :Leasing Commission reflects underwritten amounts. Tenant Improvements reflects underwritten amounts. Capital Expenditure reflects underwritten amounts.</t>
  </si>
  <si>
    <t>CMSA Comments :Debt Service Reflects 2016 Interest only Amount..Loan is IO for 36 months.</t>
  </si>
  <si>
    <t>Adjusted Other Income: Early Termin. Fee in the amount of -12900.</t>
  </si>
  <si>
    <t>CMSA Comments :Adjusted Management Fee to 4.00% of Effective Gross Income per underwritten baseline.    Property Insurance reflects 2016 amount. Real Estate Taxes reflects 2016 amount.</t>
  </si>
  <si>
    <t>Loan converted from Interest Only to Principal and Interest as of 04/05/2016. CMSA Comments :Debt Service reflects 3 months Io and 6 months P&amp;I amount..Loan was IO for 36 months.</t>
  </si>
  <si>
    <t>THE GATEWAY</t>
  </si>
  <si>
    <t>Retail</t>
  </si>
  <si>
    <t>1483-1525 EAST OSCEOLA PARKWAY
, KISSIMMEE
, FL</t>
  </si>
  <si>
    <t>2008</t>
  </si>
  <si>
    <t>6-003</t>
  </si>
  <si>
    <t>Adjusted Other Income:Sales Tax Admin. in the amount of -360. Adjusted Other Income:Interest in the amount of -64. Adjusted Other Income-Settlement Income in the amount of -285000.</t>
  </si>
  <si>
    <t>Effective Gross Income increased due to an increase in Base Rent and Expense Reimbursement. Rental Income increased due to an increase in Occupancy and Average Rental Rate. Rent roll dated 01/07/2016 reflects an Annual Rental Income of $ 770,822.28 Adjusted Other Income:Interest in the amount of -59. Adjusted Other Income:Sales Tax Admin. in the amount of -360.</t>
  </si>
  <si>
    <t>Total Operating Expense increased when compared to YE 2014 due to an increase in Real Estate Taxes and Property Insurance. 2015 Real Estate Taxes reflect Disbursement from Servicing System while in 2014 it reflects underwritten baseline amount. 2015 Property Insurance reflects Disbursement from Servicing System while in 2014 it reflects underwritten baseline amount. CMSA Comments :Adjusted Management Fee to 4.00% of EGI per underwritten baseline.    Insurance Amount reflcts Disbursement from Servicing System. Tax Amount reflects Disbursement from Servicing System. Adjusted Charitable Expenses in the amount of -59.</t>
  </si>
  <si>
    <t>DSCR increased to 1.93x in YE 2015 when compared to 1.72x in YE 2014 due to an increase in Effective Gross Income CMSA Comments :Debt Service reflects 2015 IO Amount..Loan is IO for 36 months.</t>
  </si>
  <si>
    <t>Adjusted Other Income:Sales Tax Admin. in the amount of -360. Adjusted Other Income:Interest in the amount of -59. Adjusted Other Income-Settlement Income in the amount of -26350. Adjusted Early termination fee income in the amount of -44660.</t>
  </si>
  <si>
    <t>Adjusted Other Income:Sales Tax Admin. in the amount of -270. Adjusted Other Income:Interest in the amount of -44. Adjusted Other Income - Early Termination Fee in the amount of -7613.</t>
  </si>
  <si>
    <t>HUNTERS CREEK</t>
  </si>
  <si>
    <t>13651 HUNTERS OAK DRIVE
, ORLANDO
, FL</t>
  </si>
  <si>
    <t>6-004</t>
  </si>
  <si>
    <t>Effective Gross Income increased due to an increase in Rental Income and Expense Reimbursement. Rental Income increased due to an increase in occupancy in YE 2014 compared to underwritten. Current Rent Roll dated 12/4/2014 reports an Annual Rental Income of $529,498.20. Adjusted Other Income:Sales Tax Admin. in the amount of -360. Adjusted Late charges in the amount of 208. Adjusted CAM Reconciliation Income in the amount of 7066.</t>
  </si>
  <si>
    <t>CMSA Comments :Adjusted Management Fee to 4% of EGI per underwritten baseline.    Property Insurance reflects underwritten baseline amount. Real Estate Taxes reflects underwritten baseline amount.</t>
  </si>
  <si>
    <t>DSCR increased when compared to underwritten due to a decrease in Total Debt Service combined with an increase in Effective Gross Income. UW Debt service amounts are P&amp;I amortized amounts, while YE 2014 Debt Service amount reflects Interest only amount. CMSA Comments :Debt Service reflects 12 months of Interest only amount.
..Loan is IO for 36 months.</t>
  </si>
  <si>
    <t>Effective Gross Income decreased due to a decrease in Expense Reimbursement Adjusted Other Income:Sales Tax Admin. in the amount of -360.</t>
  </si>
  <si>
    <t>Total Operating Expense increased due to an increase in General &amp; Administrative, Real Estate Taxes and Property Insurance. General &amp; Administrative expense increased due to line items Facia of $11,810 and Association Dues of $9,942.56 which were not reported in YE 2014 CMSA Comments :Adjusted Management Fee to 4.00% of EGI per underwritten baseline.    Insurance Amount reflcts Disbursement from Servicing System. Tax Amount reflects Disbursement from Servicing System.</t>
  </si>
  <si>
    <t>DSCR decreased to 2.49x in YE 2015 when compared to 2.74x in YE 2014 due to an increase in Total Operating Expense combined with a decrease in Effective Gross Income CMSA Comments :Debt Service reflects 2015 IO Amount..Loan is IO for 36 months.</t>
  </si>
  <si>
    <t>Effective Gross Income increased due to an increase in Rental Income and Expense Reimbursement. The rent roll as of 01/16/2017 shows an annual rental income of $560,565.84. Expense Reimbursement increased due to an increase in CAM by $14,685, CAM Reconciliation Income by $9,696 and Tenant Reimb by $2,030. Adjusted Other Income:Sales Tax Admin. in the amount of -360.</t>
  </si>
  <si>
    <t>Total Operating Expense decreased due to a decrease in General and Administrative. General and Administrative decreased due to a decrease in Facia by $11,115 and due to Association Dues of $9,946 which was reported only in YE 2015. CMSA Comments :Adjusted Management Fee to 4.00% of Effective Gross Income per underwritten baseline.    Property Insurance Reflects 2016 Insurance Premium Amount. Real Estate Taxes Reflect 2016 Actual Tax Bill Amount.</t>
  </si>
  <si>
    <t>DSCR increased to 3.11x when compared to 2.49x at YE 2015 due to an increase in Effective Gross Income combined with a decrease in Total Operating Expense. CMSA Comments :Debt Service Reflects 2016 Interest only Amount..Loan is IO for 36 months.</t>
  </si>
  <si>
    <t>Adjusted Other Income:Sales Tax Admin. in the amount of -270.</t>
  </si>
  <si>
    <t>Loan converted from Interest Only to Principal and Interest as of 04/06/2017. CMSA Comments :Debt Service reflects 3 months Io and 6 months P&amp;I amount..Loan was IO for 36 months.</t>
  </si>
  <si>
    <t>EAST COLONIAL</t>
  </si>
  <si>
    <t>12014 EAST COLONIAL DRIVE
, ORLANDO
, FL</t>
  </si>
  <si>
    <t>6-005</t>
  </si>
  <si>
    <t>Adjusted Other Income:Sales Tax Admin. in the amount of -360. Adjusted Other Income-Settlement Income in the amount of -6183.</t>
  </si>
  <si>
    <t>DSCR increased when compared to underwritten due to a decrease in Total Debt Service. UW Debt service amounts are P&amp;I amortized amounts, while YE 2014 Debt Service amount reflects Interest only amount. CMSA Comments :Debt Service reflects 12 months of Interest only amount.
..Loan is IO for 36 months.</t>
  </si>
  <si>
    <t>Effective Gross Income decreased due to a decrease in Base Rent and Expense Reimbursement. Rental Income decreased due to a decrease in Occupancy and Average Rental Rate. Rent roll dated 01/07/2016 reports an Annual Rental Income of $ 339,994.32 Adjusted Other Income:Sales Tax Admin. in the amount of -360.</t>
  </si>
  <si>
    <t>Total Operating Expense increased due to an increase in Real Estate Taxes and General &amp; Administrative Expenses. General &amp; Administrative Expense increased due to line item Facia of $ 8000 which was not reported in YE 2014. CMSA Comments :Adjusted Management Fee to 4.00% of EGI per underwritten baseline.    Insurance Amount reflcts Disbursement from Servicing System. Tax Amount reflects Disbursement from Servicing System.</t>
  </si>
  <si>
    <t>DSCR decreased to 1.98x in YE 2015 when compared to 2.39x in YE 2014 due to a decrease in Effective Gross Income combined with an increase in Total Operating Expense CMSA Comments :Debt Service reflects 2015 IO Amount..Loan is IO for 36 months.</t>
  </si>
  <si>
    <t>Adjusted Other Income:Sales Tax Admin. in the amount of -355. Adjusted Other Income:Interest in the amount of -2.</t>
  </si>
  <si>
    <t>CMSA Comments :Adjusted Management Fee to 4.00% of Effective Gross Income per underwritten baseline.    Property Insurance Reflects 2016 Insurance Premium Amount.  Real Estate Taxes Reflect 2016 Actual Tax Bill Amount.</t>
  </si>
  <si>
    <t>CMSA Comments :Debt Service reflects 2016 Interest Only amount..Loan is IO for 36 months.</t>
  </si>
  <si>
    <t>Effective Gross Income increased due to an increase in Rental Income, Other Income and Expense Reimbursement. Adjusted Other Income:Sales Tax Admin. in the amount of -270. Adjusted Other Income:Interest in the amount of -4.</t>
  </si>
  <si>
    <t>CMSA Comments :Adjusted Management Fee to 4.00% of EGI per underwritten baseline.    Property Insurance reflects 2016 amount. Real Estate Taxes reflects 2016 amount.</t>
  </si>
  <si>
    <t>DSCR increased to 2.41x when annualized and compared to 1.84x at YE 2016 due to an increase in Effective Gross Income. Loan was converted from Interest Only to Principal and Interest as of 04/05/2016. CMSA Comments :Debt Service reflects 3 months IO and 6 months P&amp;I amount..Loan was IO for 36 months.</t>
  </si>
  <si>
    <t>SANFORD TOWNE CENTER</t>
  </si>
  <si>
    <t>2440 SOUTH FRENCH AVENUE
, SANFORD
, FL</t>
  </si>
  <si>
    <t>1958</t>
  </si>
  <si>
    <t>6-006</t>
  </si>
  <si>
    <t>Adjusted Other Income:Sales Tax Admin. in the amount of -360. Adjusted Tenant Reimb. in the amount of 294. Adjusted Other Income:Interest in the amount of -10. Adjusted Other Income - Fidelity Dividend in the amount of -3251.</t>
  </si>
  <si>
    <t>Total Operating Expense decreased due to a decrease in Repairs and Maintenance. CMSA Comments :Adjusted Management Fee to 4% of EGI per underwritten baseline.    Property Insurance reflects underwritten baseline amount. Real Estate Taxes reflects underwritten baseline amount.</t>
  </si>
  <si>
    <t>DSCR increased when compared to underwritten due to a decrease in Total Debt Service and Total Operating Expense. UW Debt service amounts are P&amp;I amortized amounts, while YE 2014 Debt Service amount reflects Interest only amount. CMSA Comments :Debt Service reflects 12 months of Interest only amount.
..Loan is IO for 36 months.</t>
  </si>
  <si>
    <t>Adjusted Other Income - Fidelity Dividend in the amount of 303. Adjusted Other Income:Sales Tax Admin. in the amount of -360. Adjusted Other Income:Interest in the amount of -548.</t>
  </si>
  <si>
    <t>Total Operating Expense decreased when compared to YE 2014 due to a decrease in Property Insurance and Real Estate Taxes. 2015 Property Insurance reflects Disbursement from Servicing System while in 2014 it reflects underwritten baseline amount. 2015 Real Estate Taxes reflect Disbursement from Servicing System while in 2014 it reflects underwritten baseline amount. CMSA Comments :Adjusted Management Fee to 4.00% of EGI per underwritten baseline.    Insurance Amount reflcts Disbursement from Servicing System. Tax Amount reflects Disbursement from Servicing System.</t>
  </si>
  <si>
    <t>DSCR increased to 2.99x in YE 2015 when compared to 2.77x in YE 2014 due to a decrease in Total Operating Expense CMSA Comments :Debt Service reflects 2015 IO Amount..Loan is IO for 36 months. There is a total of  60.2% of NRA expiring within the next twelve months. 16,946 SF expires on 11/30/2016; 4,825 SF expires on 08/31/2016 and 3,130 SF expires on 12/31/2016. The rent roll as of 01/07/2016 shows an annual rental income of $388,537.32.</t>
  </si>
  <si>
    <t>Adjusted Other Income:Sales Tax Admin. in the amount of -360. Adjusted Other Income:Interest in the amount of -27. Adjusted Other Income - Fidelity Dividend in the amount of -2597. Adjusted INterest in the amount of -329.</t>
  </si>
  <si>
    <t>CMSA Comments :Adjusted Management Fee to 4.00% of Effective Gross Income as per underwritten baseline.    Property Insurance Reflects 2016 Insurance Premium Amount.  Real Estate Taxes Reflect 2016 Actual Tax Bill Amount.</t>
  </si>
  <si>
    <t>Effective Gross Income decreased by 8.30% due to a decrease in Rental Income and Expense Reimbursement. Adjusted Other Income:Sales Tax Admin. in the amount of -270. Adjusted Other Income:Interest in the amount of -468. Adjusted Other Income - Fidelity Dividend in the amount of -6406. Adjusted cd gaib/loss in the amount of -1514.</t>
  </si>
  <si>
    <t>CMSA Comments :Adjusted Management Fee to 4.00% of Effective Gross Income as per underwritten baseline.    Property Insurance reflects 2016 amount. Real Estate Taxes reflects 2016 amount.</t>
  </si>
  <si>
    <t>DSCR decreased to 2.23x when annualized and compared to 2.92x at YE 2016 due to a decrease in Effective Gross Income combined with an increase in Debt Service. Loan converted from Interest Only to Principal and Interest as of 04/05/2016. CMSA Comments :Debt Service reflects 3 months IO and 6 months P&amp;I amount..Loan was IO for 36 months.</t>
  </si>
  <si>
    <t>OSCEOLA GATEWAY</t>
  </si>
  <si>
    <t>3150-3176 BILL BECK BOULEVARD
, KISSIMMEE
, FL</t>
  </si>
  <si>
    <t>6-007</t>
  </si>
  <si>
    <t>Effective Gross Income increased due to an increase in Rental Income. Current Rent Roll dated 12/4/2014 reports an Annual Rental Income of $309,406.32. Adjusted Other Income:Sales Tax Admin. in the amount of -354. Adjusted CAM Reconciliation Income in the amount of 3593.</t>
  </si>
  <si>
    <t>Effective Gross Income increased due to an increase in Rental Income and Expense Reimbursement. Rental Income increased due to an increase in Occupancy in YE 2015 compared to YE 2014.The rent roll as of 01/07/2016 shows an annual rental income of $332,143.56. Expense Reimbursement increased due to an increase in CAM by $23,284.00 and CAM Reconciliation Income by $2,643.00. CAM Reconciliation Income was adjusted out in YE 14. Adjusted Other Income:Sales Tax Admin. in the amount of -360. Adjusted Other Income-Settlement Income in the amount of -132.</t>
  </si>
  <si>
    <t>DSCR increased to 2.16x in YE 2015 when compared to 1.46x in YE 2014 due to an increase in Effective Gross Income. CMSA Comments :Debt Service reflects 2015 IO Amount..Loan is IO for 36 months.</t>
  </si>
  <si>
    <t>Adjusted Other Income:Sales Tax Admin. in the amount of -360.</t>
  </si>
  <si>
    <t>CMSA Comments :Management fees reflect 4.00% of Effective Gross Income as per underwritten baseline.    Property Insurance Reflects 2016 Insurance Premium Amount.  Real Estate Taxes Reflect 2016 Actual Tax Bill Amount.</t>
  </si>
  <si>
    <t>CMSA Comments :Debt Service Reflects 2016 Interest only amount..Loan is IO for 36 months.</t>
  </si>
  <si>
    <t>Adjusted Other Income:Sales Tax Admin. in the amount of -270. Adjusted Early Termination Fee Income in the amount of -17343.</t>
  </si>
  <si>
    <t>Loan converted from Interest Only to Principal and Interest as of 04/05/2016. CMSA Comments :Debt Service reflects 3 months IO and 6 months P&amp;I amount..Loan was IO for 36 months.</t>
  </si>
  <si>
    <t>5TH 3RD AT WESTCHASE</t>
  </si>
  <si>
    <t>Other</t>
  </si>
  <si>
    <t>9450 WEST LINEBAUGH AVENUE
, TAMPA
, FL</t>
  </si>
  <si>
    <t>6-008</t>
  </si>
  <si>
    <t>Adjusted Other Income:Interest in the amount of -1.</t>
  </si>
  <si>
    <t>Adjusted Administration:Bank Charges in the amount of -1.</t>
  </si>
  <si>
    <t>.Loan is IO for 36 months. Per the borrower,  property 001 and 007 (Westchase Town Center &amp; 5th 3rd Westchase) is combined into one income statement and occupancy called "The Avenue at Westchase II, LLC</t>
  </si>
  <si>
    <t>.Loan is IO for 36 months. Per the borrower,  property 001 and 007 (Westchase Town Center &amp; 5th 3rd Westchase) is combined into one income statement and occupancy called "The Avenue at Westchase II, LLC.</t>
  </si>
  <si>
    <t>.Loan is IO for 36 months.  Per the borrower,  property 001 and 007 (Westchase Town Center &amp; 5th 3rd Westchase) is combined into one income statement and occupancy called "The Avenue at Westchase II, LLC.</t>
  </si>
  <si>
    <t>.Loan was IO for 36 months. Per the borrower,  property 001 and 007 (Westchase Town Center &amp; 5th 3rd Westchase) is combined into one income statement and occupancy called "The Avenue at Westchase II, LLC.</t>
  </si>
  <si>
    <t>SARASOTA PALMS</t>
  </si>
  <si>
    <t>8756-8794 SOUTH TAMIAMI TRAIL
, SARASOTA
, FL</t>
  </si>
  <si>
    <t>2004</t>
  </si>
  <si>
    <t>6-000</t>
  </si>
  <si>
    <t>Effective Gross income decreased due to a decrease in Rental Income and Expense Reimbursement. Rental Income decreased due to a decrease in occupancy in YE 2014 compared to underwritten. Current Rent Roll dated 12/4/2014 reports an Annual Rental Income of $118,641.96 Adjusted Other Income:Sales Tax Admin. in the amount of -316. Adjusted Tenant Reimb. in the amount of 279. Adjusted CAM Reconciliation Income in the amount of 5349.</t>
  </si>
  <si>
    <t>Total Operating Expense increased due to an increase in Utilities. CMSA Comments :Adjusted Management Fee to 4% of EGI per underwritten baseline.    Property Insurance reflects underwritten baseline amount. Real Estate Taxes reflects underwritten baseline amount. Adjusted Financing Fees in the amount of 5000.</t>
  </si>
  <si>
    <t>DSCR decreased when compared to underwritten due to a decrease in Effective Gross Income combined with an increase in Total Operating Expense. CMSA Comments :Debt Service reflects 12 months of Interest only amount.
..Loan is IO for 36 months.</t>
  </si>
  <si>
    <t>Effective Gross Income decreased due to a decrease in Rental Income and Expense Reimbursement. The rent roll as of 01/07/2016 shows an annual rental income of $128,709.60. Expense Reimbursement decreased due to a decrease in CAM by $15,216.00, Water by $765.00 and CAM Reconciliation Income by $2,464.00. CAM Reconciliation Income was adjusted out in YE 14. Adjusted Other Income:Sales Tax Admin. in the amount of -275.</t>
  </si>
  <si>
    <t>Total Operating Expense increased due to an increase in Real Estate Taxes. 2015 Real Estate Taxes reflect Disbursement from Servicing System while in 2014 it reflects Underwritten baseline amount. CMSA Comments :Adjusted Management Fee to 4.00% of EGI per underwritten baseline.    Insurance Amount reflcts Disbursement from Servicing System. Tax Amount reflects Disbursement from Servicing System.</t>
  </si>
  <si>
    <t>DSCR decreased to 0.45x in YE 2015 when compared to 1.15x in YE 2014 and has dropped below 1.0, due to a decrease in Effective Gross Income combined with an increase in Total Operating Expense. CMSA Comments :Debt Service reflects 2015 IO Amount..Loan is IO for 36 months.</t>
  </si>
  <si>
    <t>Adjusted Other Income:Sales Tax Admin. in the amount of -298.</t>
  </si>
  <si>
    <t>Total Operating Expense increased when compared to YE 2015 due to an increase in Repairs and Maintenance. Repairs and Maintenance increased due to an increase in Painting of $18,300 and Awnings of $8,064, which were not reported in YE 2015. CMSA Comments :Adjusted Management Fee to 4.00% of Effective Gross Income per underwritten baseline.    Property Insurance Reflects 2016 Insurance Premium Amount. Real Estate Taxes Reflect 2016 Actual Tax Bill Amount.</t>
  </si>
  <si>
    <t>DSCR is inline when compared to YE 2015 and remains below 1.0. CMSA Comments :Debt Service Reflects 2016 Interest only amount..Loan is IO for 36 months.</t>
  </si>
  <si>
    <t>Adjusted Other Income:Sales Tax Admin. in the amount of -209.</t>
  </si>
  <si>
    <t>DSCR remains below 1.0x. Loan converted from Interest Only to Principal and Interest as of 04/05/2016. CMSA Comments :Debt Service reflects 3 months IO and 6 months P&amp;I amount..Loan was IO for 36 months.</t>
  </si>
  <si>
    <t>RIS PORTFOLIO</t>
  </si>
  <si>
    <t>VARIOUS
, VARIOUS
, FL</t>
  </si>
  <si>
    <t>CGCMT14GC19     304101136</t>
  </si>
  <si>
    <t>Effective Gross Income increased 4.06% when annualized and compared to YE 2016 due to an increase in base rent, expenses reimbursement and other income.</t>
  </si>
  <si>
    <t>Total Operating Expense decreased 3.98% when annualized and compared to YE 2016 due to a decrease in advertising &amp; marketing and professional fees, but general and administrative cost did increase for the same time period.</t>
  </si>
  <si>
    <t>DSCR decreased to 1.92x Q3 2017 when annualized and compared to YE 2016 due to an decrease in occupancy for Q3 2017..Refer to individual properties for variance comments.</t>
  </si>
  <si>
    <t>7-001</t>
  </si>
  <si>
    <t>136-138 WEST 34TH STREET</t>
  </si>
  <si>
    <t>136-138 WEST 34TH STREET
, NEW YORK
, NY</t>
  </si>
  <si>
    <t>1902</t>
  </si>
  <si>
    <t>1987</t>
  </si>
  <si>
    <t>CGCMT14GC19     304101125</t>
  </si>
  <si>
    <t>.Loan is IO for 120 months.</t>
  </si>
  <si>
    <t>Adjusted Interest Income in the amount of -112. Adjusted Refunds &amp;lt;span class="Searchhighlighted tempWillDelete"&amp;gt;-&amp;lt;/span&amp;gt; Real Estate Taxes  in the amount of -1875.</t>
  </si>
  <si>
    <t>CMSA Comments :Adjusted Management Fee to 3.00% of EGI per underwritten baseline.    Property Insurance Reflects Underwritten Amount. Real Estate Taxes reflect underwritten amount.</t>
  </si>
  <si>
    <t>CMSA Comments :Capital Expenditure reflects underwritten amounts. Capital Expenditure reflects underwritten amounts.</t>
  </si>
  <si>
    <t>CMSA Comments :Debt Service reflects 12 months Interest Only amount..Loan is IO for 120 months.</t>
  </si>
  <si>
    <t>Adjusted Interest Income in the amount of -31.</t>
  </si>
  <si>
    <t>2015 Real Estate Taxes reflect Tax Bill amount while 2014 reflects Underwritten baseline amount. CMSA Comments :Management fees adjusted 3% of EGI as per Underwriting baseline.    Property Insurance reflects borrower reported amount.
.  Tax Amount reflects Amount from Tax Vendor.</t>
  </si>
  <si>
    <t>CMSA Comments :Debt Service reflects 2015 IO amount..Loan is IO for 120 months.</t>
  </si>
  <si>
    <t>Adjusted Interest Income in the amount of -1. Adjusted Refunds - Real Estate Taxes  in the amount of -13639.</t>
  </si>
  <si>
    <t>CMSA Comments :Adjusted Management Fee to 3% of Effective Gross Income per underwritten baseline.    Property Insurance reflects 2016 Borrower Actual Amount.   Real Estate Taxes reflects 2016 Tax Bill amount.</t>
  </si>
  <si>
    <t>CMSA Comments :Debt Service Reflects 2016 IO Amount..Loan is IO for 120 months.</t>
  </si>
  <si>
    <t>Adjusted Refunds - Real Estate Taxes  in the amount of -3515.</t>
  </si>
  <si>
    <t>CMSA Comments :Adjusted Management Fee to 3% of Effective Gross Income per underwritten baseline.    Property Insurance reflects 2016 amount. Real Estate Taxes reflects 2016 amount.</t>
  </si>
  <si>
    <t>CMSA Comments :Debt Service reflects 2017 IO amount..Loan is IO for 120 months.</t>
  </si>
  <si>
    <t>8-001</t>
  </si>
  <si>
    <t>335 WEST 16TH STREET</t>
  </si>
  <si>
    <t>335 WEST 16TH STREET
, NEW YORK
, NY</t>
  </si>
  <si>
    <t>1920</t>
  </si>
  <si>
    <t>2010</t>
  </si>
  <si>
    <t>-</t>
  </si>
  <si>
    <t>CGCMT14GC19     623100065</t>
  </si>
  <si>
    <t>CMSA Comments :NNN Lease.    NNN Lease. NNN Lease.</t>
  </si>
  <si>
    <t>CMSA Comments :Debt Service reflects 2016 P&amp;I amount..The subject is a single tenant on a NNN lease and is responsible for all CAM, real estate taxes, management and insurance expenses.</t>
  </si>
  <si>
    <t>9-001</t>
  </si>
  <si>
    <t>TWIN RIVER COMMONS STUDENT HOUSING</t>
  </si>
  <si>
    <t>45 WASHINGTON STREET
, BINGHAMTON
, NY</t>
  </si>
  <si>
    <t>2012</t>
  </si>
  <si>
    <t>CGCMT14GC19     301670010</t>
  </si>
  <si>
    <t>Adjusted Write Offs&amp;lt;span class="Searchhighlighted tempWillDelete"&amp;gt;-&amp;lt;/span&amp;gt;Recovered in the amount of -7535. Adjusted Write Offs&amp;lt;span class="Searchhighlighted tempWillDelete"&amp;gt;-&amp;lt;/span&amp;gt;Unpaid Rent in the amount of 6830.</t>
  </si>
  <si>
    <t>Total Operating Expense increased when compared to underwritten baseline due to an increase in General and Administrative, Repairs and Maintenance, Utilities, Payroll &amp; Benefits and Advertising &amp; Marketing. CMSA Comments :Real Estate Taxes Reflect Underwritten Amount.       Adjusted Management Fee to 4.00% of EGI per underwritten baseline.   Property Insurance Reflects Underwritten Amount. Adjusted Security Fire Alarm Maintenance in the amount of 4980. Adjusted Owner/Advisor Related&amp;lt;span class="Searchhighlighted tempWillDelete"&amp;gt;-&amp;lt;/span&amp;gt;Other in the amount of -1165. Adjusted Organizational Expenses in the amount of 23531.</t>
  </si>
  <si>
    <t>CMSA Comments :Debt Service Reflects Underwritten Amount..Borrower reporting pattern has changed.</t>
  </si>
  <si>
    <t>CMSA Comments :Tax Amount reflects Amount from Tax Vendor.       Adjusted Management Fee to 4.00% of EGI per underwritten baseline.   Insurance Amount reflects Premium from Servicing System. Adjusted Construction Costs (One-Time) in the amount of 1384.</t>
  </si>
  <si>
    <t>CMSA Comments :Debt Service reflects 2015 amount..Borrower reporting  pattern is changed when compared to YE 2014.</t>
  </si>
  <si>
    <t>Adjusted Prior Period Adjustments in the amount of -3350.</t>
  </si>
  <si>
    <t>CMSA Comments :Real Estate Taxes Reflect 2016 Actual Tax Bill Amount.       Adjusted Management Fee to 4.00% of EGI per underwritten baseline.   Property Insurance Reflects 2016 Insurance Premium Amount. Adjusted Charitable Contributions in the amount of -500. Adjusted Bad debt write off 2 in the amount of -1955.</t>
  </si>
  <si>
    <t>CMSA Comments :Debt Service reflects 2016 P&amp;I Amount..</t>
  </si>
  <si>
    <t>CMSA Comments :Real Estate Taxes reflects 2016 amount.       Adjusted Management Fee to 4.00% of Effective Gross Income per underwritten baseline.   Property Insurance reflects 2016 amount. Adjusted Corporate Filing Fee Taxes in the amount of -1525. Adjusted Depreciation in the amount of -450000. Adjusted Owner expense in the amount of -2500. Adjusted Prior Management Other Expenses in the amount of 2182.</t>
  </si>
  <si>
    <t>CMSA Comments :Capital Expenditure reflects underwritten amount.</t>
  </si>
  <si>
    <t>CMSA Comments :Debt Service reflects 2017 Principal and Interest amount..</t>
  </si>
  <si>
    <t>10-001</t>
  </si>
  <si>
    <t>350 NORTH CLARK</t>
  </si>
  <si>
    <t>350 NORTH CLARK STREET
, CHICAGO
, IL</t>
  </si>
  <si>
    <t>1912</t>
  </si>
  <si>
    <t>CGCMT14GC19     301670011</t>
  </si>
  <si>
    <t>.Loan is IO for 24 months.</t>
  </si>
  <si>
    <t>Effective Gross Income increased by 29.65% when compared to YE 2014 due to an increase in Rental Income and Expense Reimbursement.  Rental income increased by 19.78% due to an increase in Average Rental Rates by $27.19 as of 02/01/2016 to $22.70 as of 02/03/2015. Expense Reimbursement increased by 866.23% due to Utility Billing of $283,121.00 which was not reported in YE 2014.</t>
  </si>
  <si>
    <t>Total Operating Expense increased by 63.19% when compared to YE 2014 due to an increase in Utilities, Real Estate Taxes and Professional Fees. Utilities increased by 3126.89% due to an increase in a line item Utilities by $303,175. 2015 Real Estate Taxes reflect Tax Bill amount while 2014 reflects Underwritten Baseline. Professional Fees increased by 614.45% due to a line item Professional Fees by $51,860. CMSA Comments :Adjusted Management Fee to 4.00% of EGI per underwritten baseline.    Property Insurance reflects borrower reported amount. Real Estate Tax Reflects 2015 Actual Tax Bill Amount.  Adjusted out non recurring professional fees. Adjusted RET accrued in the amount of -492046. Adjusted Inc/Dec in escrow deposit in the amount of 532594. Adjusted Inc/Dec in accounts receivable in the amount of 67285. Adjusted Inc/Dec in accounts payable in the amount of -60005. Adjusted Inc/Dec in rents received in advance in the amount of -296. Adjusted Inc in tenant security deposit in the amount of -20673. Adjusted Current yr RET accrual in the amount of 492046. Adjusted Distribution to members in the amount of -2938000.</t>
  </si>
  <si>
    <t>Loan will convert from interest only to principal and interest as of 03/06/2016. CMSA Comments :Debt Service reflect 2015 IO amounts..Loan is IO for 24 months.</t>
  </si>
  <si>
    <t>Effective Gross Income increased 6.25% when compared to YE 2015 due to an increase in expense reimbursement and other income reported YE 2016.</t>
  </si>
  <si>
    <t>Total Operating Expense increased by 23.31% due to an increase in Payroll &amp; Benefits, Other Expenses, Real Estate Taxes and Repairs and Maintenance. Payroll &amp; Benefits increased due to an increase in Labor of $118,105 which was reported only in YE 2016. Other Expenses increased due to an increase in Non-Recoverable Costs of $91,794 which was reported only in YE 2016.  Repairs and Maintenance  increased due to an increase in R &amp; M - General of $132,152 which was reported only in YE 2016. CMSA Comments :Adjusted Management Fee to 4.00% of Effective Gross Income per underwritten baseline.    Property Insurance reflects 2016 Borrower Actual Amount.   Real Estate Taxes Reflect 2016 Actual Tax Bill Amount.   Adjusted out Management Fees from G&amp;A head as MFEE is included in a line item Admin.</t>
  </si>
  <si>
    <t>DSCR decreased to 1.22x when compared to 1.58x at YE 2015 due to an increase in Debt Service and Total Operating Expenses. Loan converted from interest only to principal and interest as of 03/06/2016. CMSA Comments :Debt Service reflects 2 months Interest Only and 10 months Principal and Interest amount..Loan was IO for 24 months.</t>
  </si>
  <si>
    <t>CMSA Comments :Adjusted Management Fee to 4.00% of Effective Gross Income per underwritten baseline.    Property Insurance reflects 2016 amount. Real Estate Taxes reflects 2016 amount. Adjusted Dep &amp; Amort in the amount of -264329. Adjusted Owners in the amount of -634.</t>
  </si>
  <si>
    <t>Loan converted from interest only to principal and interest as of 03/06/2016. CMSA Comments :Debt Service reflects 2017 PI amount..Loan was IO for first 24 months.</t>
  </si>
  <si>
    <t>11-001</t>
  </si>
  <si>
    <t>808 BRANNAN STREET</t>
  </si>
  <si>
    <t>808 BRANNAN STREET &amp; 572 7TH STREET
, SAN FRANCISCO
, CA</t>
  </si>
  <si>
    <t>1930</t>
  </si>
  <si>
    <t>CGCMT14GC19     301670012</t>
  </si>
  <si>
    <t>CMSA Comments :Management fees reflect borrower reported amount.    Property Insurance Reflects borrower reported amount. Real Estate Taxes Reflect borrower reported amount. Adjusted Ownership Expenses in the amount of -4499.</t>
  </si>
  <si>
    <t>DSCR increased when compared to Underwritten baseline due to an increase in Effective Gross Income combined with a decrease in Total Operating Expense. CMSA Comments :Debt Service Reflects 2014 Interest Only Amount..Loan is IO for 120 months. This property leased to a single tenant.</t>
  </si>
  <si>
    <t>Total Operating Expense increased by 50.55% when compared to YE 2014 due to an increase in Repairs and Maintenance. Repairs and Maintenance increased by 291.43% due to an increase in a line item Repairs and Maintenance by $292,821. 2015 Property Insurance reflect Insurance Escrow Amount while 2014 reflects borrower actual amount. CMSA Comments :Management fees reflect borrower reported amount.    Property Insurance reflects 2015 Insurance Escrow Amount. Tax Amount reflects Amount from Tax Vendor. Adjusted Ownership Expenses in the amount of -1785.</t>
  </si>
  <si>
    <t>CMSA Comments :Debt Service reflects 2015 IO amount..Loan is IO for 120 months. This property leased to a single tenant.</t>
  </si>
  <si>
    <t>Total Operating Expenses decreased by 42.51% when compared to YE 2015 due to a decrease in Repairs and Maintenance. Repairs and Maintenance decreased by 81.13% due to a decrease in a line item Repairs and Maintenance by $298,934 and General Building by $43,476. CMSA Comments :Management fees reflect borrower reported amount.    Property Insurance Reflects 2016 Insurance Escrow amounts. Real Estate Taxes Reflect 2016 Actual Tax Bill Amount. Adjusted Ownership Expenses in the amount of -48053.</t>
  </si>
  <si>
    <t>CMSA Comments :Management fees reflect borrower reported amount.    Property Insurance reflects 2016 amount. Real Estate Taxes reflects 2016 amount. Adjusted Ownership Expenses in the amount of -4200. Adjusted other fixed exp in the amount of -165.</t>
  </si>
  <si>
    <t>CMSA Comments :Debt Service reflects 2017 Interest only amount..Loan is IO for 120 months. This property leased to a single tenant.</t>
  </si>
  <si>
    <t>12-001</t>
  </si>
  <si>
    <t>GILBERT FIESTA MARKETPLACE</t>
  </si>
  <si>
    <t>127-151 EAST WILLIAMS FIELD ROAD &amp; 2487 AND 2531 SOUTH GILBERT ROAD
, GILBERT
, AZ</t>
  </si>
  <si>
    <t>12-002</t>
  </si>
  <si>
    <t>Adjusted Interest Income - Wells Fargo in the amount of -251. Adjusted Interest Income - NBA in the amount of -73. Adjusted  PY CAM /RET/INS Reimbursement in the amount of 4402.</t>
  </si>
  <si>
    <t>CMSA Comments :Management fees reflect borrower reported amount.    Property Insurance reflects borrower reported actuals. Real Estate Taxes reflect borrower reported amount.</t>
  </si>
  <si>
    <t>CMSA Comments :Debt Service Reflects 2014 PI Amount.
..A consolidated financial statement was provided by the borrower and entered into this property.</t>
  </si>
  <si>
    <t>Adjusted Interest Income - Wells Fargo in the amount of -65. Adjusted  Interest Income - Money Market in the amount of -74. Adjusted  Interest Income - Other in the amount of -1725.</t>
  </si>
  <si>
    <t>CMSA Comments :Management fees reflect borrower reported amount.    Insurance Amount reflcts Disbursement from Servicing System.  Tax Amount reflects Disbursement from Servicing System.</t>
  </si>
  <si>
    <t>CMSA Comments :Debt Service Reflects 2015 PI Amount..A consolidated financial statement was provided by the borrower and entered into this property.</t>
  </si>
  <si>
    <t>Adjusted  Interest Income - Money Market in the amount of -46.</t>
  </si>
  <si>
    <t>CMSA Comments :Management fees reflect borrower reported amount.    Property Insurance Reflects 2016 Escrow Amount. Real Estate Taxes Reflect 2016 Actual Tax Bill Amount. Adjusted Professional - Legal in the amount of 11187.</t>
  </si>
  <si>
    <t>CMSA Comments :Debt Service Reflects 2016 PI Amount..</t>
  </si>
  <si>
    <t>Adjusted  Interest Income - Money Market in the amount of -23.</t>
  </si>
  <si>
    <t>CMSA Comments :Management fees reflect borrower reported amount.    Property Insurance reflects 2016 amount. Real Estate Taxes reflects 2016 amount.</t>
  </si>
  <si>
    <t>CMSA Comments :Debt Service reflects 2016 amount..</t>
  </si>
  <si>
    <t>VILLAGE AT SURPRISE</t>
  </si>
  <si>
    <t>13980 WEST BELL ROAD
, SURPRISE
, AZ</t>
  </si>
  <si>
    <t>12-003</t>
  </si>
  <si>
    <t>Adjusted Rent in the amount of -1.</t>
  </si>
  <si>
    <t>Adjusted Fire Alarm - Monitoring in the amount of -1.</t>
  </si>
  <si>
    <t>.A consolidated financial statement was provided by the borrower and entered into property 001. Please reference property 001 OSAR for variance comparison.</t>
  </si>
  <si>
    <t>Adjusted Interest income money market. in the amount of -14.</t>
  </si>
  <si>
    <t>CMSA Comments :Management fees reflect borrower reported amount.    Property Insurance Reflects 2016 Escrow Amount. Real Estate Taxes Reflect 2016 Actual Tax Bill Amount.</t>
  </si>
  <si>
    <t>Adjusted Interest income money market. in the amount of -7.</t>
  </si>
  <si>
    <t>RIGGS MARKETPLACE</t>
  </si>
  <si>
    <t>975 EAST RIGGS ROAD
, CHANDLER
, AZ</t>
  </si>
  <si>
    <t>12-004</t>
  </si>
  <si>
    <t>Adjusted Interest income - market money in the amount of -12.</t>
  </si>
  <si>
    <t>Adjusted Interest income - market money in the amount of -6.</t>
  </si>
  <si>
    <t>FRYS SUPERSTITION SPRINGS CENTER</t>
  </si>
  <si>
    <t>6920 EAST BASELINE ROAD &amp; 1853 SOUTH POWER ROAD
, MESA
, AZ</t>
  </si>
  <si>
    <t>12-000</t>
  </si>
  <si>
    <t>.A consolidated financial statement was provided by the borrower and entered into property 001. Please reference property 001 OSAR for variance comparison</t>
  </si>
  <si>
    <t>Adjusted Interest Income- Money market in the amount of -13.</t>
  </si>
  <si>
    <t>Adjusted Interest Income- Money market in the amount of -6.</t>
  </si>
  <si>
    <t>PHOENIX SHADOW ANCHORED RETAIL PORTFOLIO</t>
  </si>
  <si>
    <t>VARIOUS
, VARIOUS
, AZ</t>
  </si>
  <si>
    <t>CGCMT14GC19     301670013</t>
  </si>
  <si>
    <t>.consolidated financial statement was provided by the borrower and entered into property 001. Please reference property 001 OSAR for variance comparison</t>
  </si>
  <si>
    <t>Total operating expense decreased 6.84% when compared to YE 2015, due to a decrease in professional fees, but advertising &amp; marketing did increase for the same time period.</t>
  </si>
  <si>
    <t>DSCR increased to 1.91x when compared to 1.70x at YE 2015 due to increase in effective gross income combined with a decrease in total operating expenses..Refer to individual properties for variance comments.</t>
  </si>
  <si>
    <t>13-001</t>
  </si>
  <si>
    <t>MID-CITY PLAZA</t>
  </si>
  <si>
    <t>953 PAYNE AVENUE &amp; 301 MEADOW DRIVE
, NORTH TONAWANDA
, NY</t>
  </si>
  <si>
    <t>CGCMT14GC19     623100055</t>
  </si>
  <si>
    <t>.Loan is IO for 36 months.</t>
  </si>
  <si>
    <t>Adjusted Reserve-major Repairs in the amount of -1874. Adjusted Bank interest income in the amount of -72. Adjusted insurance acccrual-current year in the amount of -44818. Adjusted CAM Accrual-current year in the amount of -259948.</t>
  </si>
  <si>
    <t>CMSA Comments :Management fees reflect borrower reported amount.    Property Insurance Reflects  borrower actuals. Real Estate Taxes reflects borrower actuals. Adjusted Bad debt in the amount of -36611. Adjusted Insurance - General Liability in the amount of 236.</t>
  </si>
  <si>
    <t>CMSA Comments :Debt Service Reflects IO Amount..Loan is IO for 36 months.</t>
  </si>
  <si>
    <t>Adjusted Reserve-major Repairs in the amount of -1776. Adjusted Bank interest income in the amount of -31. Adjusted insurance acccrual-current year in the amount of -36568. Adjusted CAM Accrual-current year in the amount of -218583. Adjusted Bad Debt Recovery in the amount of -2757.</t>
  </si>
  <si>
    <t>Total Operating Expense increased when compared to YE 2014 due to an increase in Property Insurance and Real Estate Taxes. 2015 Property Insurance reflects Disbursement from Servicing System while in 2014 it reflects borrower actuals. 2015 Real Estate Taxes reflect Amount from Tax Vendor while in 2014 it reflects borrower actuals. CMSA Comments :Management fees reflect borrower reported amount.    Insurance Amount reflects Disbursement from Servicing System. Tax Amount reflects Amount from Tax Vendor.</t>
  </si>
  <si>
    <t>CMSA Comments :Debt Service reflects 2015 IO Amount..Loan is IO for 36 months.</t>
  </si>
  <si>
    <t>Adjusted Reserve-major Repairs in the amount of -1691. Adjusted Bank interest income in the amount of -30. Adjusted insurance acccrual-current year in the amount of -36494. Adjusted CAM Accrual-current year in the amount of -252950.</t>
  </si>
  <si>
    <t>Insurance has been confirmed as amount disbursed by Servicer in 2016 for Insurance Premium. CMSA Comments :Management fees reflect borrower reported amount.    Property Insurance Reflects 2016 Insurance Premium Amount. Real Estate Taxes Reflect 2016 Actual Tax Bill Amount. Adjusted Onsite Exp - Charitable Contribution in the amount of -3000.</t>
  </si>
  <si>
    <t>Adjusted Reserve-major Repairs in the amount of -845. Adjusted Bank interest income in the amount of -11. Adjusted insurance acccrual-current year in the amount of -31266. Adjusted CAM Accrual-current year in the amount of -175357.</t>
  </si>
  <si>
    <t>CMSA Comments :Management fees reflect borrower reported amount.    Property Insurance reflects 2016 amount. Real Estate Taxes reflects 2016 amount. Adjusted Onsite Exp - Charitable Contribution in the amount of -1500.</t>
  </si>
  <si>
    <t>Loan converted from interest only to principal and interest as of 02/06/2017. CMSA Comments :Debt Service reflects 1 month Interest Only and 5 months Principal and interest amount..Loan was IO for first 36 months.</t>
  </si>
  <si>
    <t>14-001</t>
  </si>
  <si>
    <t>HIGHLAND ESTATES MHC</t>
  </si>
  <si>
    <t>Mobile Home Park</t>
  </si>
  <si>
    <t>2197 EAST MOUNT MORRIS ROAD
, MOUNT MORRIS
, MI</t>
  </si>
  <si>
    <t>CGCMT14GC19     623100051</t>
  </si>
  <si>
    <t>CMSA Comments :Real Estate Taxes Reflect Underwritten Amount.       Adjusted Management Fee to 4.00% of EGI per underwritten baseline.   Property Insurance Reflects Underwritten Amount. Adjusted Bank Charges and interest in the amount of -1832. Adjusted Bad Debt in the amount of -11383.</t>
  </si>
  <si>
    <t>CMSA Comments :2015 Tax Amount reflects Actual Taxes Paid Per Tax Vendor.        Adjusted Management Fee to 4.00% of EGI per underwritten baseline.   Insurance Amount reflcts Disbursement from Servicing System. Adjusted Bank Charges and interest in the amount of -1557.</t>
  </si>
  <si>
    <t>CMSA Comments :Debt Service reflects 2015 P&amp;I amounts..This loan was assumed on 02/25/2014.</t>
  </si>
  <si>
    <t>Insurance has been confirmed as amount disbursed by Servicer in 2016 for Insurance Premium. CMSA Comments :Real Estate Taxes reflects tax bill amount.       Adjusted Management Fee to 4.00% of Effective Gross Income per underwritten baseline.   Property Insurance Reflects 2016 Insurance Premium Amount. Adjusted Bank Charges and interest in the amount of -3417.</t>
  </si>
  <si>
    <t>CMSA Comments :Debt Service reflects 2016 Principal &amp; Interest Amount..This loan was assumed on 02/25/2014.</t>
  </si>
  <si>
    <t>CMSA Comments :Real Estate Taxes reflects 2016 amount.       Adjusted Management Fee to 4.00% of Effective Gross Income per underwritten baseline.   Property Insurance reflects 2016 amount. Adjusted Bank Charges and interest in the amount of -2609.</t>
  </si>
  <si>
    <t>CMSA Comments :Debt Service reflects 09 months of Principal &amp; Interest amount..</t>
  </si>
  <si>
    <t>15-001</t>
  </si>
  <si>
    <t>HUNTINGTON LAKES APARTMENTS</t>
  </si>
  <si>
    <t>7324 SKILLMAN STREET
, DALLAS
, TX</t>
  </si>
  <si>
    <t>CGCMT14GC19     301670016</t>
  </si>
  <si>
    <t>Adjusted Bad Debt &amp;lt;span class='Searchhighlighted tempWillDelete'&amp;gt;-&amp;lt;/span&amp;gt; Rent in the amount of 58008. Adjusted Bad Debt Recovery &amp;lt;span class='Searchhighlighted tempWillDelete'&amp;gt;-&amp;lt;/span&amp;gt; Rent in the amount of &amp;lt;span class='Searchhighlighted tempWillDelete'&amp;gt;-&amp;lt;/span&amp;gt;10171.</t>
  </si>
  <si>
    <t>CMSA Comments :Real Estate Taxes Reflect Underwritten Amount.       Adjusted Management Fee to 4.00% of EGI per underwritten baseline.   Property Insurance Reflects Underwritten Amount. Adjusted Franchise Tax in the amount of &amp;lt;span class='Searchhighlighted tempWillDelete'&amp;gt;-&amp;lt;/span&amp;gt;18758. Adjusted Asset Management Fee in the amount of &amp;lt;span class='Searchhighlighted tempWillDelete'&amp;gt;-&amp;lt;/span&amp;gt;34261. Adjusted Partnership Expenses in the amount of &amp;lt;span class='Searchhighlighted tempWillDelete'&amp;gt;-&amp;lt;/span&amp;gt;19999.</t>
  </si>
  <si>
    <t>CMSA Comments :Debt Service Reflects 12 months P&amp;I Amounts..</t>
  </si>
  <si>
    <t>2015 Property Insurance reflects Insurance Premium Amount while 2014 reflects Underwritten Amount. CMSA Comments :2015 Tax Reflects actual amount due per the servicers tax vendor.        Adjusted Management Fee to 4.00% of EGI per underwritten baseline.   Property Insurance Reflects 2015 Insurance Premium Amount. Adjusted Franchise Tax in the amount of -19558. Adjusted Asset Management Fee in the amount of -36015.</t>
  </si>
  <si>
    <t>Insurance has been confirmed as amount disbursed by Servicer in 2016 for Insurance Premium. CMSA Comments :Real Estate Taxes Reflect 2016 Actual Tax Bill Amount.       Adjusted Management Fee to 4.00% of EGI per underwritten baseline.   Property Insurance Reflects 2016 Insurance Premium Amount. Adjusted Franchise Tax in the amount of -12093. Adjusted Asset Management Fee in the amount of -38598.</t>
  </si>
  <si>
    <t>CMSA Comments :Real Estate Taxes reflects 2016 amount.       Adjusted Management Fee to 4.00% of Effective Gross Income per underwritten baseline.   Property Insurance reflects 2016 amount. Adjusted Franchise Tax in the amount of -6572. Adjusted Asset Management Fee in the amount of -20808.</t>
  </si>
  <si>
    <t>CMSA Comments :Debt Service reflects 2017 P&amp;I amount..</t>
  </si>
  <si>
    <t>16-001</t>
  </si>
  <si>
    <t>WESTERN CROSSING</t>
  </si>
  <si>
    <t>2207 SOUTH WESTERN STREET
, AMARILLO
, TX</t>
  </si>
  <si>
    <t>CGCMT14GC19     304101122</t>
  </si>
  <si>
    <t>Adjusted Interest Income in the amount of &amp;lt;span class='Searchhighlighted tempWillDelete'&amp;gt;-&amp;lt;/span&amp;gt;73.</t>
  </si>
  <si>
    <t>Total Operating Expense decreased compared to UW by 9%. Breakdown of the variance drivers is not know at this time as the UW spread is based on the Annex-A (the Securitization document) which is not detailed line item stats, and not based on the ASR (the Asset Summary Report). CMSA Comments :Management fees reflect borrower reported amount.    Real Estate Taxes reflect borrower reported amount. Real Estate Taxes reflect borrower reported amount. Adjusted Amortization &amp;lt;span class="Searchhighlighted tempWillDelete"&amp;gt;-&amp;lt;/span&amp;gt; Leasing Commissions in the amount of 62457. Adjusted Interest Expense &amp;lt;span class="Searchhighlighted tempWillDelete"&amp;gt;-&amp;lt;/span&amp;gt; Other in the amount of -7875. Adjusted Financing Costs in the amount of -17783. Adjusted Depreciation &amp;lt;span class="Searchhighlighted tempWillDelete"&amp;gt;-&amp;lt;/span&amp;gt; Building in the amount of -445576. Adjusted Depreciation &amp;lt;span class="Searchhighlighted tempWillDelete"&amp;gt;-&amp;lt;/span&amp;gt; Tenant Impvts in the amount of -259565. Adjusted Amortization in the amount of -132791. Adjusted Office Supplies in the amount of 4. Adjusted Asset Management Fees-2 in the amount of -20323.</t>
  </si>
  <si>
    <t>CMSA Comments :Debt Service Reflects 2014 P&amp;I Amount..</t>
  </si>
  <si>
    <t>Adjusted Interest Income in the amount of -81.</t>
  </si>
  <si>
    <t>Property Insurance reflects borrower reported amount in both YE 2014 and 2015. CMSA Comments :Management fees reflect borrower reported amount.  Insurance Amount reflects borrower reported amount. RE Tax Reflects 2015 Tax Bill amount.     Adjusted Non- Operating Legal and Accounting of $22,063. Adjusted Asset Management Fees-2 in the amount of -21283. Adjusted Depreciation - Tenant Impvts in the amount of -218230. Adjusted Depreciation - Building in the amount of -439698. Adjusted Amortization in the amount of -27060. Adjusted Prior period audit adj in the amount of 20322. Adjusted Bad debt Expense in the amount of -8959. Adjusted Taxes - Interest &amp; Penalties in the amount of -79.</t>
  </si>
  <si>
    <t>CMSA Comments :Debt Service reflects 2015 P&amp;I amount..Occupancy UW and Borrower Actual variance 15%.</t>
  </si>
  <si>
    <t>CMSA Comments :Annualized 256 days of information. Annualized 256 days of information.   Annualized 256 days of information. Adjusted Interest Income in the amount of &amp;lt;span class='Searchhighlighted tempWillDelete'&amp;gt;-&amp;lt;/span&amp;gt;62.</t>
  </si>
  <si>
    <t>CMSA Comments :Management fees reflect borrower reported amount. Annualized 256 days of information.  Annualized 256 days of information. Annualized 256 days of information. Property Insurance reflects borrower reported amount. Annualized 256 days of information. Real Estate Taxes Reflect 2016 Actual Tax Bill Amount. Annualized 256 days of information. Adjusted Non- Operating Legal and Accounting of $24,043.42. Annualized 256 days of information. Adjusted Financing Costs in the amount of &amp;lt;span class='Searchhighlighted tempWillDelete'&amp;gt;-&amp;lt;/span&amp;gt;13530. Adjusted Depreciation &amp;lt;span class='Searchhighlighted tempWillDelete'&amp;gt;-&amp;lt;/span&amp;gt; Building in the amount of &amp;lt;span class='Searchhighlighted tempWillDelete'&amp;gt;-&amp;lt;/span&amp;gt;219849. Adjusted Depreciation &amp;lt;span class='Searchhighlighted tempWillDelete'&amp;gt;-&amp;lt;/span&amp;gt; Tenant Impvts in the amount of &amp;lt;span class='Searchhighlighted tempWillDelete'&amp;gt;-&amp;lt;/span&amp;gt;112051. Adjusted Asset Management Fees&amp;lt;span class='Searchhighlighted tempWillDelete'&amp;gt;-&amp;lt;/span&amp;gt;2 in the amount of &amp;lt;span class='Searchhighlighted tempWillDelete'&amp;gt;-&amp;lt;/span&amp;gt;12392. Adjusted Bad debt Expense in the amount of &amp;lt;span class='Searchhighlighted tempWillDelete'&amp;gt;-&amp;lt;/span&amp;gt;78541. Adjusted interest expense in the amount of -658.</t>
  </si>
  <si>
    <t>CMSA Comments :Debt Service Reflects 2016 PI Amount..Occupancy UW and Borrower Actual variance + or - 15%. Loan was assumed on 10/19/2016. Borrower statement represents 74 days of information, therefore added 182 days of information (January 2016 - June 2016) and 256 days of information was annualized to reflect 366 days of information.</t>
  </si>
  <si>
    <t>CMSA Comments :Debt Service reflects 2017 PI amount..Occupancy UW and Borrower Actual variance + or - 15%. Loan was assumed on 10/19/2016.</t>
  </si>
  <si>
    <t>17-001</t>
  </si>
  <si>
    <t>ANTHEM MARKETPLACE</t>
  </si>
  <si>
    <t>3655 WEST ANTHEM WAY
, ANTHEM
, AZ</t>
  </si>
  <si>
    <t>CGCMT14GC19     301670018</t>
  </si>
  <si>
    <t>Effective Gross Income increased due to an increase in Expense Reimbursement. Adjusted Above/Below Market Lease Value2 in the amount of 10395. Adjusted Straight Line Rent-2 in the amount of -56301.</t>
  </si>
  <si>
    <t>CMSA Comments :Management fees reflect borrower reported amount.    Property Insurance reflects borrower actual. Real Estate Taxes reflects borrower actual. Adjusted Bad Debts in the amount of 5288. Adjusted Depreciation in the amount of -472064. Adjusted Amortization in the amount of -8598. Adjusted Interest Expense/Late Fee in the amount of -485.</t>
  </si>
  <si>
    <t>DSCR increased when compared to Underwriting due to a decrease in Debt Service combined with an increase in Effective Gross Income. UW Debt service amounts are P&amp;I amortized amounts, while YE 2014 Debt Service amount reflects Interest only amount. CMSA Comments :Debt Service reflects underwritten amounts..Loan is IO for 36 months.</t>
  </si>
  <si>
    <t>Effective Gross Income increased by 6.21% due to an increase in Rental Income and Expense Reimbursement. Rental income increased due to an increase in Average Rental Rates by $14.44 as of 12/31/2015 to $13.69 as of 12/31/2014. Expense Reimbursement increased by 8.08% due to an increase in Annual Operatin Exp Recon by $141,706. Adjusted Above/Below Market Lease Value-2 in the amount of -6623. Adjusted Straight Line Rent-2 in the amount of -62209.</t>
  </si>
  <si>
    <t>Total Operating Expense decreased by 3.27% due to a decrease in Repairs and Maintenance. Repairs and Maintenance decreased by 20.50% due to a decrease in Landscape repairs - exterior by $11,704, Vacancy Maintenance - R&amp;M by $9,209 and Irrigation water by $6,945. CMSA Comments :Adjusted Management Fee to 5% of Effective Gross Income.    Property Insurance reflects borrower actual amount. Tax Amount reflects Amount per Tax Vendor. Adjusted Bad Debts in the amount of -91469. Adjusted Depreciation in the amount of -489215. Adjusted Amortization in the amount of -17654. Adjusted Interest Expense/Late Fee in the amount of -105.</t>
  </si>
  <si>
    <t>DSCR increased to 1.89x when compared to 1.32x at YE 2014 due to a decrease in Total Debt Service and Total Operating Expense combined with an increase in Effective Gross Income. YE 2015 Debt Service reflect 12 months Interest only amount while 2014 reflects 12 months Principal and Interest amount. CMSA Comments :Debt Service Reflects 2015 IO Amounts..Loan is IO for 36 months.</t>
  </si>
  <si>
    <t>Straight line rent was excluded.</t>
  </si>
  <si>
    <t>CMSA Comments :MFEE adjusted to 5% of the EGI.</t>
  </si>
  <si>
    <t>CMSA Comments :CapEx adjusted per CREFC guidelines. CapEx adjusted per CREFC guidelines.</t>
  </si>
  <si>
    <t>Adjusted Above/Below Market Lease Value-2 in the amount of -11557. Adjusted Straight Line Rent-2 in the amount of -21142.</t>
  </si>
  <si>
    <t>CMSA Comments :Management fees reflect borrower reported amount.    Property Insurance reflects 2016 amount. Real Estate Taxes reflects 2016 amount. Adjusted Bad Debts in the amount of 45114.88. Adjusted Depreciation in the amount of -245216.46. Adjusted Amortization in the amount of -14309.82. Adjusted Interest Expense/Late Fee in the amount of -4.14. Adjusted Bad debt collection fees in the amount of -1166.65.</t>
  </si>
  <si>
    <t>Loan converted from Interest Only to Principal and Interest amount as of 02/06/2017. CMSA Comments :Debt Service reflects 1 month IO and 5 months P&amp;I amounts..Loan was IO for first 36 months.</t>
  </si>
  <si>
    <t>18-001</t>
  </si>
  <si>
    <t>KNOBS POINTE</t>
  </si>
  <si>
    <t>2702 PAOLI PIKE
, NEW ALBANY
, IN</t>
  </si>
  <si>
    <t>1972</t>
  </si>
  <si>
    <t>2013</t>
  </si>
  <si>
    <t>CGCMT14GC19     301670019</t>
  </si>
  <si>
    <t>Effective Gross Income decreased due to a decrease in Rental Income. Rental Income decreased due to a decrease in Occupancy in YE 2014 compared to Underwriting Baseline . The rent roll as of 01/08/2015 shows an annual rental income of $2,661,651.96. Adjusted Interest Income in the amount of -48.</t>
  </si>
  <si>
    <t>Total Operating Expense increased due to an increase in Repairs &amp; Maintenance. CMSA Comments :Real Estate Taxes Reflect Underwritten Amount.       Adjusted Management Fee to 4.00% of EGI per underwritten baseline.   Property Insurance Reflects Underwritten Amount. Adjusted CORPORATE ALLOCATION in the amount of -44141.</t>
  </si>
  <si>
    <t>CMSA Comments :Capital Expenditure reflects underwritten amounts. Extraordinary Capital Expenditures reflects underwritten amounts.</t>
  </si>
  <si>
    <t>DSCR decreased when compared to Underwriting Baseline due to an increase in Total Operating Expense combined with a decrease in Effective Gross Income. CMSA Comments :Debt Service Reflects 2014 IO amount..</t>
  </si>
  <si>
    <t>Effective Gross Income increased by $248,333 (8.85%) due to an increase in Rental Income and Other Income. Rental Income increased by $165,051 (6.53%) due to an increase in occupancy in YE 2015 compared to YE 2014. The rent roll as of 01/19/2016 shows an annual rental income of $2,934,708. Other Income increased by $248,333 (8.85%) due to an increase in line items Utility Fee by $35,168, Misc &amp; Other Fee by $20,887 and Late/Legal/NSF  by $19,881. Adjusted Interest Income in the amount of -42.</t>
  </si>
  <si>
    <t>Total Operating Expense decreased by $72,886 (4.32%) due to a decrease in Real Estate Taxes. YE 2015 Real Estate Taxes reflects Tax Bill amount while YE 2014 reflect Underwritten Amount. CMSA Comments :Real Estate Taxes reflects 2015 Tax Bill amount.       Adjusted Management Fee to 4.00% of EGI per underwritten baseline.   Insurance Amount reflects Disbursement from Servicing System. Adjusted CORPORATE ALLOCATIONS in the amount of -32612.</t>
  </si>
  <si>
    <t>DSCR increased to 1.84x when compared to 1.39x at YE 2014 due to a decrease in Total Operating Expense combined with an increase in Effective Gross Income. CMSA Comments :Debt Service reflects 12 months IO Amounts..</t>
  </si>
  <si>
    <t>Effective Gross Income increased 8.59% when compared to YE 2015, due to increase in other income reported YE 2016. Adjusted Interest Income in the amount of -848.01. Adjusted Splrea 7651 Net RE Inv Income in the amount of 18.</t>
  </si>
  <si>
    <t>Total Operating Expense increased 3.49% when compared to YE 2015, due to increase in payroll &amp; benefits. CMSA Comments :Real Estate Taxes Reflect 2016 Actual Tax Bill Amount.       Adjusted Management Fee to 4.00% of Effective Gross Income per underwritten baseline.   Property Insurance Reflects 2016 Insurance Premium Amount. Adjusted Petty Cash in the amount of -2924.62. Adjusted CORPORATE ALLOCATIONS in the amount of -29361.92.</t>
  </si>
  <si>
    <t>DSCR increased to 2.12x when compared to 1.84x YE 2015, due to increase in effective gross income reported for YE 2016. CMSA Comments :Debt Service Reflects 2016 Interest Only Amount..</t>
  </si>
  <si>
    <t>Adjusted Interest Income in the amount of -1991. Adjusted Splrea 7651 Net RE Inv Income in the amount of -18.</t>
  </si>
  <si>
    <t>CMSA Comments :Real Estate Taxes reflects 2016 amount.       Adjusted Management Fee to 4.00% of Effective Gross Income per underwritten baseline.   Property Insurance reflects 2016 amount. Adjusted Petty Cash in the amount of -1931. Adjusted CORPORATE ALLOCATIONS in the amount of -25304.</t>
  </si>
  <si>
    <t>Loan converted from Interest Only to Principal and Interest as of 02/01/2017. CMSA Comments :Debt Service reflects 1 month Interest Only and 8 months Principal and Interest amount..</t>
  </si>
  <si>
    <t>19-001</t>
  </si>
  <si>
    <t>FESTIVAL PLAZA</t>
  </si>
  <si>
    <t>7915 - 7995 VAUGHN ROAD
, MONTGOMERY
, AL</t>
  </si>
  <si>
    <t>CGCMT14GC19     623100059</t>
  </si>
  <si>
    <t>CMSA Comments :Insurance Reimbursement and prior year income were adjusted from the analysis.</t>
  </si>
  <si>
    <t>Non Administration/Doubtful Accounts was adjusted from the analysis. CMSA Comments :Management Fees were adjusted to show 5% of effective gross income.     Insurance was adjusted to show the actual amount paid out of escrow for the time pe</t>
  </si>
  <si>
    <t>CMSA Comments :Capital Items were adjusted to show the actual amount paid into escrow for the time period. Capital Items were adjusted to show the actual amount paid into escrow for the time period. Capital Items were adjusted to show the</t>
  </si>
  <si>
    <t>.Loan is IO for 120 months. This property leased to a single tenant.</t>
  </si>
  <si>
    <t>Prior Year Trash Removal Income, Excess R/E Tax Income, Excess Insurance Reimbursement Income, and Excess CAM Income were all adjusted from the analysis.</t>
  </si>
  <si>
    <t>Repairs &amp; Maintenance, Professional Fees and General &amp; Administrative expenses increased significantly from 2014 YE. CMSA Comments :Management Fees were adjusted to show 5% of EGI.    Insurance were adjusted to show the actual amount paid out of escrow in 2015. Taxes were adjusted to show the actual amount paid out of escrow in 2015.    Non Admission/Doubtful Accts was adjusted from the analysis.</t>
  </si>
  <si>
    <t>CMSA Comments :Capital Items were adjusted to show the actual amount paid into escrow for the time period. Capital Items were adjusted to show the actual amount paid into escrow for the time period. Capital Items were adjusted to show the actual amount paid into escrow for the time period.</t>
  </si>
  <si>
    <t>The 2015 YE DSCR was 1.42x with an occupancy rate of 94.22%..There is a 2.08% rollover risk over the next 6 months.</t>
  </si>
  <si>
    <t>Other Income decreased due to Promotion Fund Income and Misc. Operating Income as they have not been reported in 2016. Interest Earned was omitted from the analysis.</t>
  </si>
  <si>
    <t>Professional Fees are behind the 2015 YE pace due to a decrease in Accounting and Legal &amp; Other expenses. Finance Charges, Filing/Franchise Fees, Total Deprecation Expense, Mortgage Interest and Gain/Loss on Disposal of Assets were omitted from the analysis. CMSA Comments :Management Fees were adjusted to show 5% of the EGI.    Insurance were adjusted to show the actual amount paid out of escrow in 2016.  Taxes were adjusted to show the actual amount paid out of escrow in 2016.</t>
  </si>
  <si>
    <t>The 2016 YE DSCR was 1.50x, compared to 1.42x at 2015 YE. Per the 12/31/16 rent roll, the property is 94.22% occupied with 6.23% scheduled rollover over the next six months..</t>
  </si>
  <si>
    <t>Other Income increased from 2016 YE due to a rise in Miscellaneous Income. Interest Earned was omitted from the analysis.</t>
  </si>
  <si>
    <t>Advertising &amp; Marketing is behind the overall pace set in 2016 but is in line with Q2 2016. CMSA Comments :Management Fees were adjusted to 5% of the EGI.    Insurance was adjusted to show the actual amount paid into escrow for the time period. Taxes were adjusted to show the actual amount paid into escrow for the time period.</t>
  </si>
  <si>
    <t>The 2017 Q2 DSCR was 1.43x, compared to 1.50x at 2016 YE. Per the rent roll dated 6/30/17, the property is 85.46% occupied with 5.4% scheduled rollover through the end of 2017 due to Alabama Outdoors (5,900 SF) lease expiring 9/30/17. Per the Borrower, "we are currently pursuing a renewal with Alabama Outdoors. We have interest on other spaces in the center, but have not been able to adequately qualify prospective users, therefore no LOI s are in progress as of now.".Master Servicer has changed the ARR to reflect for annualized 06 months rental income.</t>
  </si>
  <si>
    <t>20-001</t>
  </si>
  <si>
    <t>1415 NORTH LOOP WEST</t>
  </si>
  <si>
    <t>1415 NORTH LOOP WEST
, HOUSTON
, TX</t>
  </si>
  <si>
    <t>1982</t>
  </si>
  <si>
    <t>CGCMT14GC19     300571069</t>
  </si>
  <si>
    <t>.Loan is IO for 12 months.</t>
  </si>
  <si>
    <t>Adjusted Escalation - Prior Year Adjustment in the amount of -6788. Adjusted Tenant Improvement Allowances in the amount of 20699. Adjusted Bad Debt Expense in the amount of -19525.</t>
  </si>
  <si>
    <t>2015 Property Insurance reflects Insurance Premium while 2014 reflects UW Amount. CMSA Comments :Adjusted Management Fee to 4% of EGI per underwritten baseline.    Insurance Amount From Servicing System Disb.  2015 Tax Reflects actual amount due per the servicers tax vendor. Adjusted Partnership Admin in the amount of -160805.</t>
  </si>
  <si>
    <t>2015 Debt Service reflects P&amp;I amount while 2014 reflects Io amount. Loan converted from interest only to principal and interest as of 02/06/2015. CMSA Comments :Debt Service reflects 1 month interest only and 11 months Principal &amp; Interest amount..Loan was on IO for 12 months. There is a total of 21.45% of NRA expiring within the next twelve months. The largest three expirations are: 3,916 SF expires on 06/30/2016; 3,177 SF expires on 02/29/2016; 2,602 SF expires on 10/31/2016. The rent roll as of 12/31/2015 shows an annual rental income of $2,442,912.48.</t>
  </si>
  <si>
    <t>Adjusted Escalation - Prior Year Adjustment in the amount of 11739. Adjusted Bad Debt Expense in the amount of 504.</t>
  </si>
  <si>
    <t>CMSA Comments :Adjusted Management Fee to 4% of Effective Gross Income per underwritten baseline.    Property Insurance Reflects 2016 Insurance Premium Amount. Real Estate Taxes Reflect 2016 Disbursement Amount. Adjusted Partnership Admin in the amount of -152077.</t>
  </si>
  <si>
    <t>Loan was converted from interest only to principal and interest as of 02/06/2015. CMSA Comments :Debt Service Reflects 2016 Principal and Interest Amount..Loan was IO for 12 months. There is a total of 28.99% of NRA expiring within the next twelve months. The largest three expirations are: 4,011 SF expires on 12/31/2017; 3,669 SF expires on 05/31/2017; 3,389 SF expires on 10/31/2017. The rent roll as of 12/31/2016 shows an annual rental income of $2,668,475.04.</t>
  </si>
  <si>
    <t>Adjusted Escalation - Prior Year Adjustment in the amount of 1506. Adjusted Bad Debt Expense in the amount of 2116.</t>
  </si>
  <si>
    <t>CMSA Comments :Adjusted Management Fee to 4.00% of Effective Gross Income per underwritten baseline.    Property Insurance reflects 2016 amount. Real Estate Taxes reflects 2016 amount. Adjusted Partnership Admin in the amount of -127995.</t>
  </si>
  <si>
    <t>Loan was converted from interest only to principal and interest as of 02/06/2015. CMSA Comments :Debt Service reflects 2017 Principal and Interest amount..Loan was IO for 12 months.</t>
  </si>
  <si>
    <t>21-001</t>
  </si>
  <si>
    <t>WYMBERLY POINTE APARTMENTS</t>
  </si>
  <si>
    <t>702 WEST WARRIOR TRAIL
, GRAND PRAIRIE
, TX</t>
  </si>
  <si>
    <t>21-002</t>
  </si>
  <si>
    <t>Effective Gross Income increased due to an increase in Rental Income and Laundry/Vending Income. Adjusted BAD DEBT in the amount of 21045. Adjusted INTEREST INCOME in the amount of -307.</t>
  </si>
  <si>
    <t>Total Operating Expense increased due to an increase in Utilities, Other Expense, Payroll and Benefits and Repairs and Maintenance. CMSA Comments :Real Estate Taxes Reflect Underwritten Amount.       Adjusted Management Fee to 4.00% of EGI per underwritten baseline.   Property Insurance Reflects Underwritten Amount. Adjusted FRANCHISE TAX in the amount of -5921. Adjusted PARTNERSHIP EXPENSES in the amount of -142545. Adjusted TAXES, LICENSE, FEES in the amount of 778.</t>
  </si>
  <si>
    <t>DSCR increased when compared to Underwriting Baseline due to an increase in Effective Gross Income combined with a decrease in Total Operating Expense. CMSA Comments :Debt Service reflects 2014 Principal and Interest amounts..</t>
  </si>
  <si>
    <t>Adjusted INTEREST INCOME in the amount of -85.</t>
  </si>
  <si>
    <t>CMSA Comments :Tax Amount reflects Amount from Servicing System.        Adjusted Management Fee to 4.00% of EGI per underwritten baseline.   Insurance Amount reflects Premium from Servicing System. Adjusted PARTNERSHIP EXPENSES in the amount of -3250. Adjusted FRANCHISE TAX in the amount of -6629.</t>
  </si>
  <si>
    <t>Adjusted INTEREST INCOME in the amount of -120.</t>
  </si>
  <si>
    <t>Real Estate Taxes has been confirmed as amount disbursed by Servicer in 2016 for Real Estate Taxes. Insurance has been confirmed as amount disbursed by Servicer in 2016 for Insurance Premium. CMSA Comments :Real Estate Taxes Reflect 2016 Actual Tax Bill Amount.       Adjusted Management Fee to 4.00% of Effective Gross Income per underwritten baseline.   Property Insurance Reflects 2016 Rebate Amount. Adjusted FRANCHISE TAX in the amount of -6088. Adjusted PARTNERSHIP EXPENSES in the amount of -43621.</t>
  </si>
  <si>
    <t>CMSA Comments :Debt Service Reflects 2016 Principal and Interest amount..</t>
  </si>
  <si>
    <t>Adjusted INTEREST INCOME in the amount of -106.</t>
  </si>
  <si>
    <t>CMSA Comments :Real Estate Taxes reflects 2016 amount.       Adjusted Management Fee to 4.00% of Effective Gross Income per underwritten baseline.   Property Insurance reflects 2016 amount. Adjusted FRANCHISE TAX in the amount of -6462. Adjusted PARTNERSHIP EXPENSES in the amount of -3400.</t>
  </si>
  <si>
    <t>CMSA Comments :Debt Service Reflects 2017 Principal and Interest amount..</t>
  </si>
  <si>
    <t>WYMBERLY CROSSING APARTMENTS</t>
  </si>
  <si>
    <t>3001 SOUTH CARRIER PARKWAY
, GRAND PRAIRIE
, TX</t>
  </si>
  <si>
    <t>1974</t>
  </si>
  <si>
    <t>21-000</t>
  </si>
  <si>
    <t>Adjusted BAD DEBT in the amount of 37272. Adjusted INTEREST INCOME in the amount of -242. Adjusted GAS REIMBURSEMENT in the amount of 93.</t>
  </si>
  <si>
    <t>CMSA Comments :Real Estate Taxes Reflect Underwritten Amount.       Adjusted Management Fee to 4.00% of EGI per underwritten baseline.   Property Insurance Reflects Underwritten Amount. Adjusted FRANCHISE TAX in the amount of -4230. Adjusted PARTNERSHIP EXPENSES in the amount of -122470.</t>
  </si>
  <si>
    <t>CMSA Comments :Debt Service reflects 2014 Principal and Interest amounts..</t>
  </si>
  <si>
    <t>Effective Gross Income increased due to an increase in Rental Income. Rental Income increased due to an increase in Occupancy in YE 2015 compared to YE 2014.The Rent Roll as of 12/22/2015 shows an annual rental income of $1,724,640. Adjusted INTEREST INCOME in the amount of -74.</t>
  </si>
  <si>
    <t>Total Operating Expense decreased due to a decrease in Utilities. Utilities decreased due to a decrease in Electricity by $62,180 and Gas by $21,235. CMSA Comments :Tax Amount reflects Amount from Servicing System.      Adjusted Management Fee to 4.00% of EGI per underwritten baseline.   Insurance Amount reflects Premium from Servicing System. Adjusted PARTNERSHIP EXPENSES in the amount of -3250. Adjusted FRANCHISE TAX in the amount of -5137.</t>
  </si>
  <si>
    <t>DSCR increased when compared to YE 2014 due to an increase in Effective Gross Income combined with a decrease in Total Operating Expense. CMSA Comments :Debt Service reflects 12 months of P&amp;I amount..</t>
  </si>
  <si>
    <t>Effective Gross Income increased by 3.43% when compared to YE 2015, due to an increase in Rental Income. The increase in Rental Income can be attributed to an increase in Occupancy from 97.17% in YE 2015 to 98.58% in YE 2016. As a result, the monthly rental charges also increased from $135,425 as of 12/22/2015 to $149,823 as of 12/21/2016. Adjusted INTEREST INCOME in the amount of -78.</t>
  </si>
  <si>
    <t>Total Operating Expense decreased by 10.86% when compared to YE 2015, due to a decrease in Utilities. Utilities decreased by 40.05% due to a decrease in Electricity by $180,966. CMSA Comments :Real Estate Taxes Reflect 2016 Actual Tax Bill Amount.       Adjusted Management Fee to 4.00% of Effective Gross Income per underwritten baseline.   Property Insurance Reflects 2016 Rebate Amount. Adjusted FRANCHISE TAX in the amount of -5092. Adjusted PARTNERSHIP EXPENSES in the amount of -13439. Adjusted LEGAL FEES in the amount of 96.</t>
  </si>
  <si>
    <t>DSCR increased to 2.45x when compared to 1.89x at YE 2015 due to a decrease in Total Operating Expense combined with an increase in Effective Gross Income. CMSA Comments :Debt Service Reflects 2016 Principal and Interest amount..</t>
  </si>
  <si>
    <t>Adjusted INTEREST INCOME in the amount of -57.</t>
  </si>
  <si>
    <t>CMSA Comments :Real Estate Taxes reflects 2016 amount.       Adjusted Management Fee to 4.00% of Effective Gross Income per underwritten baseline.   Property Insurance reflects 2016 amount. Adjusted FRANCHISE TAX in the amount of -6097. Adjusted PARTNERSHIP EXPENSES in the amount of -3400.</t>
  </si>
  <si>
    <t>WYMBERLY PORTFOLIO</t>
  </si>
  <si>
    <t>VARIOUS
, GRAND PRAIRIE
, TX</t>
  </si>
  <si>
    <t>CGCMT14GC19     300571070</t>
  </si>
  <si>
    <t>22-001</t>
  </si>
  <si>
    <t>CANYON PLAZA</t>
  </si>
  <si>
    <t>3417-3433 BROADWAY STREET
, AMERICAN CANYON
, CA</t>
  </si>
  <si>
    <t>2001</t>
  </si>
  <si>
    <t>CGCMT14GC19     301670023</t>
  </si>
  <si>
    <t>Adjusted Non Recurring Income - Other Income in the amount of -35863. Adjusted Interest Income in the amount of -1.</t>
  </si>
  <si>
    <t>CMSA Comments :Adjusted Management Fee to 4.00% of EGI per underwritten baseline.    Property Insurance Reflects Underwritten Amount. Real Estate Taxes Reflect Underwritten Amount. Adjusted Non Recurring -Repairs in the amount of -15240. Adjusted Non Recurring - Asset Mngt Fee in the amount of -29015. Adjusted Non Recurring - ADA Upgrade in the amount of -11833. Adjusted Non Recurring - AR Bad Debt in the amount of -138847. Adjusted Recurring - HVAC Replacemnt in the amount of -24945. Adjusted Non Recurring - Prof Services in the amount of -34299. Adjusted TAXES - STATE in the amount of -6600. Adjusted Non Recurring - Earthquake Dama in the amount of -28064. Adjusted Non Recurring - Prk Lot Lights - NR Parking Lot Lite Replacement in the amount of -8406. Adjusted Non Recurring - Prk Lot Lights - Other in the amount of -3600. Adjusted Non Recurring - Taxes Property - N-R Taxes - Property - Prior Yr in the amount of -144763. Adjusted Non Recurring - Taxes State Pr - NR-Prior Yr State Tax in the amount of -1600. Adjusted Non Recurring - Landscape - N R - Landscape Repairs in the amount of -837. Adjusted Non Recurring - Utilities - Utilities - December 2013 in the amount of -9014. Adjusted Non Recurring - Earthquake Dama - Other in the amount of -4800. Adjusted Legal - Escrow Related in the amount of -6059. Adjusted Other Expense - Monument Sign in the amount of -6767. Adjusted Non Recurring - Permits - License - Fees - Permits in the amount of -6023.</t>
  </si>
  <si>
    <t>CMSA Comments :Leasing Commission reflects underwritten amounts. Capital Expenditure reflects underwritten amounts. Capital Expenditure reflects underwritten amounts.</t>
  </si>
  <si>
    <t>DSCR decreased compare to UW due to the decrease in EGI and the increase in Total Operating Expense. CMSA Comments :Debt Service Reflects Underwritten Amount..</t>
  </si>
  <si>
    <t>Adjusted Non Recurring Income in the amount of -35.</t>
  </si>
  <si>
    <t>2015 Tax Reflects Tax Bill amount while 2014 reflects UW Amount. CMSA Comments :Adjusted Management Fee to 4.00% of EGI per underwritten baseline.    Insurance Amount reflects Disbursement from Servicing System. Tax Amount reflects Amount from Tax Vendor. Adjusted Non Recurring - Monument Sign in the amount of -753. Adjusted TAXES - STATE in the amount of -4614. Adjusted Non Recurring - Asset Mngt Fee in the amount of -40585. Adjusted Non Recurring - AR Bad Debt in the amount of -61520. Adjusted Non Recurring - Prof Services in the amount of -94752. Adjusted Non Recurring -Repairs in the amount of -119793. Adjusted Non Recurring - Earthquake Dama in the amount of -376. Adjusted Non Recuring - Hvac Replacement in the amount of -1807. Adjusted Non Recurring - Landscape - N R - Landscape Repairs in the amount of -29634.</t>
  </si>
  <si>
    <t>CMSA Comments :Debt Service reflects 2015 P&amp;I Amounts..</t>
  </si>
  <si>
    <t>Adjusted Non Recurring Income in the amount of -2830.</t>
  </si>
  <si>
    <t>CMSA Comments :Adjusted Management Fee to 4.00% of EGI per underwritten baseline.    Property Insurance Reflects 2016 Insurance Premium Amount. Real Estate Taxes Reflect 2016 Actual Tax Bill Amount. Adjusted Non Recurring -Repairs in the amount of -24113. Adjusted Non Recurring - Asset Mngt Fee in the amount of -37207. Adjusted Non Recurring - AR Bad Debt in the amount of -92012. Adjusted Non Recurring - Prk Lot Lights in the amount of -6254. Adjusted Non Recurring - Prof Services in the amount of -2462. Adjusted TAXES - STATE in the amount of -8200. Adjusted Non Recurring - Landscape - N R - Landscape Repairs in the amount of -5000. Adjusted Non Recuring - Hvac Replacement in the amount of -4193. Adjusted depreciation/amortization exp in the amount of -392261.</t>
  </si>
  <si>
    <t>Adjusted Non Recurring Income in the amount of -1301.</t>
  </si>
  <si>
    <t>CMSA Comments :Adjusted Management Fee to 4.00% of Effective Gross Income per underwritten baseline.    Property Insurance reflects 2016 amount. Real Estate Taxes reflects 2016 amount. Adjusted Non Recurring -Repairs in the amount of -28959. Adjusted Non Recurring - Asset Mngt Fee in the amount of -26138. Adjusted Non Recurring - AR Bad Debt in the amount of -75132. Adjusted TAXES - STATE in the amount of -7400. Adjusted Non Recurring - Landscape - N R - Landscape Repairs in the amount of -24100.</t>
  </si>
  <si>
    <t>23-001</t>
  </si>
  <si>
    <t>WESTLAND SQUARE</t>
  </si>
  <si>
    <t>2250 SUNSET BOULEVARD
, WEST COLUMBIA
, SC</t>
  </si>
  <si>
    <t>1986</t>
  </si>
  <si>
    <t>1994</t>
  </si>
  <si>
    <t>23-002</t>
  </si>
  <si>
    <t>Adjusted ABOVE/BELOW MKT LEASE AMT in the amount of 37458. Adjusted Straight Line Rent in the amount of &amp;lt;span class='Searchhighlighted tempWillDelete'&amp;gt;-&amp;lt;/span&amp;gt;17553.</t>
  </si>
  <si>
    <t>CMSA Comments :Adjusted Management Fee to 4.00% of EGI per Underwritten baseline amount.    Property Insurance Reflects Underwritten Amount.  Real Estate Taxes Reflect Underwritten Amount. Adjusted DEPRECIATION EXPENSE in the amount of &amp;lt;span class='Searchhighlighted tempWillDelete'&amp;gt;-&amp;lt;/span&amp;gt;54064. Adjusted AMORTIZATION EXPENSE in the amount of &amp;lt;span class='Searchhighlighted tempWillDelete'&amp;gt;-&amp;lt;/span&amp;gt;537307. Adjusted ACCUM AMRTZ TENANT RELATI in the amount of 202911. Adjusted REAL ESTATE TAX ESCROW in the amount of &amp;lt;span class='Searchhighlighted tempWillDelete'&amp;gt;-&amp;lt;/span&amp;gt;59214. Adjusted PROP INSURANCE ESCROW in the amount of &amp;lt;span class='Searchhighlighted tempWillDelete'&amp;gt;-&amp;lt;/span&amp;gt;13498. Adjusted Bad Debt Expense in the amount of &amp;lt;span class='Searchhighlighted tempWillDelete'&amp;gt;-&amp;lt;/span&amp;gt;1200. Adjusted Acquistion Costs/Legal. in the amount of &amp;lt;span class='Searchhighlighted tempWillDelete'&amp;gt;-&amp;lt;/span&amp;gt;8722.</t>
  </si>
  <si>
    <t>CMSA Comments :Capital Items adjusted to reflect Underwritten baseline amount.
.  Capital Items adjusted to reflect Underwritten baseline amount.
.  Capital Items adjusted to reflect Underwritten baseline amount.
.</t>
  </si>
  <si>
    <t>CMSA Comments :Debt Service reflects 2014 Interest only amount.
..Loan is IO for 24 months.</t>
  </si>
  <si>
    <t>Effective Gross Income increased due to an increase in Rental Income and Expense Reimbursement. Rental Income increased due to an increase in occupancy in YE 2015 compared to YE 2014. Current Rent Roll dated 01/26/2016 reports an Annual Rental Income of $487,160.04. Expense Reimbursement increased due to an increase in Tax Recon Prior Yr by $36,151 and Cam Recon Prior Yr by $14,658. Adjusted Interest Income in the amount of -4.</t>
  </si>
  <si>
    <t>Total Operating Expense decreased due to an decrease in Repairs and Maintenance. Repairs and Maintenance decreased due to a decrease in Painting R&amp;M by $14,030, Roof R&amp;M by $9,918 and Building R&amp;M Interior by $8,548. Painting R&amp;M and Building R&amp;M Interior was not reported in YE 2015. CMSA Comments :Adjusted Management Fee to 4.00% of EGI per Underwritten baseline amount.    Insurance Amount reflects Premium from Servicing System. Tax Amount reflects Amount from Servicing System. Adjusted REAL ESTATE TAX ESCROW in the amount of 59860. Adjusted PROP INSURANCE ESCROW in the amount of -4685.</t>
  </si>
  <si>
    <t>DSCR increased when compared to YE 2014 due to an increase in Effective Gross Income combined with a decrease in Total Operating Expense. CMSA Comments :Debt Service reflects 2015 IO amount..Loan is IO for 24 months. There is a total of 51.33% of NRA expiring within the next twelve months. 29,000 SF expires on 05/29/2016; 1,600 SF expires on 03/31/2016 and 1,600 SF expires on 11/30/2016. The rent roll as of 01/26/2016 shows an annual rental income of $487,160.04.</t>
  </si>
  <si>
    <t>Adjusted Interest Income in the amount of -49.</t>
  </si>
  <si>
    <t>CMSA Comments :Adjusted Management Fee to 4.00% of EGI per Underwritten baseline amount.    Property Insurance Reflects 2016 Insurance Premium Amount. Real Estate Taxes Reflect 2016 Tax Bill Amount. Adjusted REAL ESTATE TAX ESCROW in the amount of -6002. Adjusted PROP INSURANCE ESCROW in the amount of -4034. Adjusted State Tax - Prop Op Exp in the amount of -7998.</t>
  </si>
  <si>
    <t>Loan was converted from Interest Only to Principal and Interest in the month of February 2016. YE 2015 Debt service amount reflects 12 months Interest only amount, while YE 2016 Debt Service amount reflects 1 month Interest and 11 months Principal and Interest amount. CMSA Comments :Debt Service reflects 1 month Interest Only and 11 months Principal and Interest amount..Loan was IO for 24 months.</t>
  </si>
  <si>
    <t>CMSA Comments :Adjusted Management Fee to 4.00% of Effective Gross Income per underwritten baseline.     Property Insurance reflects 2016 amount. Real Estate Taxes reflects 2016 amount. Adjusted REAL ESTATE TAX ESCROW in the amount of -42466.81. Adjusted PROP INSURANCE ESCROW in the amount of 3013.92.</t>
  </si>
  <si>
    <t>Loan converted from Interest Only to Principal and Interest as of Feb 2016. CMSA Comments :Debt Service reflects 2017 P&amp;I amount..Loan was IO for 24 months. A consolidated financial statement was provided by the borrower and entered into this property.</t>
  </si>
  <si>
    <t>WATERWAY PLAZA</t>
  </si>
  <si>
    <t>3379 HIGHWAY 9 EAST
, LITTLE RIVER
, SC</t>
  </si>
  <si>
    <t>23-003</t>
  </si>
  <si>
    <t>Adjusted ABOVE/BELOW MKT LEASE AMT in the amount of 60026. Adjusted STRAIGHT LINE RENT in the amount of &amp;lt;span class='Searchhighlighted tempWillDelete'&amp;gt;-&amp;lt;/span&amp;gt;3389.</t>
  </si>
  <si>
    <t>CMSA Comments :Adjusted Management Fee to 4.00% of EGI per Underwritten baseline amount.
.     Property Insurance Reflects Underwritten Amount.  Real Estate Taxes Reflect Underwritten Amount. Adjusted DEPRECIATION EXPENSE in the amount of &amp;lt;span class='Searchhighlighted tempWillDelete'&amp;gt;-&amp;lt;/span&amp;gt;39747. Adjusted AMORTIZATION EXPENSE in the amount of &amp;lt;span class='Searchhighlighted tempWillDelete'&amp;gt;-&amp;lt;/span&amp;gt;340689. Adjusted ACCUM AMRTZ TENANT RELATI in the amount of 139020. Adjusted REAL ESTATE TAX ESCROW in the amount of &amp;lt;span class='Searchhighlighted tempWillDelete'&amp;gt;-&amp;lt;/span&amp;gt;58002. Adjusted PROP INSURANCE ESCROW in the amount of 14231. Adjusted BAD DEBT EXPENSE in the amount of &amp;lt;span class='Searchhighlighted tempWillDelete'&amp;gt;-&amp;lt;/span&amp;gt;40556. Adjusted Acquistion Costs/Legal. in the amount of &amp;lt;span class='Searchhighlighted tempWillDelete'&amp;gt;-&amp;lt;/span&amp;gt;8722.</t>
  </si>
  <si>
    <t>CMSA Comments :Adjusted Management Fee to 4.00% of EGI per Underwritten baseline amount.    Insurance Amount reflects Premium from Servicing System. Tax Amount reflects Amount from Servicing System. Adjusted REAL ESTATE TAX ESCROW in the amount of 3450. Adjusted PROP INSURANCE ESCROW in the amount of 12452.</t>
  </si>
  <si>
    <t>CMSA Comments :Debt Service reflects 2015 IO amount..Loan is IO for 24 months. There is a total of 60.7% of NRA expiring within the next twelve months. 29,000 SF expires on 05/24/2016 and 1,200 SF expires on 11/30/2016. The rent roll as of 01/26/2016 shows an annual rental income of $430,360.56.</t>
  </si>
  <si>
    <t>CMSA Comments :Adjusted Management Fee to 4.00% of Effective Gross Income per Underwritten baseline amount.    Property Insurance Reflects 2016 Insurance Premium Amount. Real Estate Taxes Reflect 2016 Tax Bill Amount. Adjusted REAL ESTATE TAX ESCROW in the amount of -29076. Adjusted PROP INSURANCE ESCROW in the amount of 6343. Adjusted State Tax - Prop Op Exp in the amount of -6113.</t>
  </si>
  <si>
    <t>Loan converted from Interest Only to Principal and Interest as of Feb 2016..Loan was IO for 24 months. A consolidated financial statement was provided by the borrower and entered into property 001. Please reference property 001 OSAR for variance comparison.</t>
  </si>
  <si>
    <t>ST. GEORGE PLAZA</t>
  </si>
  <si>
    <t>5978 WEST JIM BILTON ROAD
, ST. GEORGE
, SC</t>
  </si>
  <si>
    <t>23-004</t>
  </si>
  <si>
    <t>Adjusted ABOVE/BELOW MKT LEASE AMT in the amount of 26433. Adjusted STRAIGHT LINE RENT in the amount of &amp;lt;span class='Searchhighlighted tempWillDelete'&amp;gt;-&amp;lt;/span&amp;gt;3291.</t>
  </si>
  <si>
    <t>CMSA Comments :Property Insurance Reflects Underwritten Amount.  Real Estate Taxes Reflect Underwritten Amount.   Adjusted Management Fee to 4.00% of EGI per Underwritten baseline amount.
. Adjusted DEPRECIATION EXPENSE in the amount of &amp;lt;span class='Searchhighlighted tempWillDelete'&amp;gt;-&amp;lt;/span&amp;gt;40819. Adjusted AMORTIZATION EXPENSE in the amount of &amp;lt;span class='Searchhighlighted tempWillDelete'&amp;gt;-&amp;lt;/span&amp;gt;305393. Adjusted ACCUM AMRTZ TENANT RELATI in the amount of 103797. Adjusted REAL ESTATE TAX ESCROW in the amount of &amp;lt;span class='Searchhighlighted tempWillDelete'&amp;gt;-&amp;lt;/span&amp;gt;56994. Adjusted PROP INSURANCE ESCROW in the amount of &amp;lt;span class='Searchhighlighted tempWillDelete'&amp;gt;-&amp;lt;/span&amp;gt;12992. Adjusted Loan Cost Amortz Exp in the amount of &amp;lt;span class='Searchhighlighted tempWillDelete'&amp;gt;-&amp;lt;/span&amp;gt;10088. Adjusted Acquistion Costs/Legal. in the amount of &amp;lt;span class='Searchhighlighted tempWillDelete'&amp;gt;-&amp;lt;/span&amp;gt;8722.</t>
  </si>
  <si>
    <t>CMSA Comments :Adjusted Management Fee to 4.00% of EGI per Underwritten baseline amount.    Insurance Amount reflects Premium from Servicing System. Tax Amount reflects Amount from Servicing System. Adjusted REAL ESTATE TAX ESCROW in the amount of 79334. Adjusted PROP INSURANCE ESCROW in the amount of -3782.</t>
  </si>
  <si>
    <t>CMSA Comments :Debt Service reflects 2015 IO amount..Loan is IO for 24 months.</t>
  </si>
  <si>
    <t>Total Operating Expense decreased by 41.87% when compared to YE 2015, due to a decrease in Repairs and Maintenance, Real Estate Taxes, General and Administrative and Property Insurance. Repairs and Maintenance decreased by 64.35% due to a decrease in line item Pkg lot repair by $16,061, Painting RM by $10,100 and ROOF R&amp;M by $7,879. PKG lot repair and Painting RM was not reported in current year. 2016 Real Estate Taxes reflect Disbursement Amount while in 2015 it reflects Amount from Servicing System. General and Administrative decreased by 21.19% due to a decrease in line items Administrative Expense by $1,205 and Dues &amp; Fees by $864. YE 2016 and YE 2015 Property Insurance reflects Insurance Premium Amount. CMSA Comments :Adjusted Management Fee to 4.00% of Effective Gross Income per Underwritten baseline amount.    Property Insurance Reflects 2016 Insurance Premium Amount. Real Estate Taxes Reflect 2016 Tax Bill Amount. Adjusted REAL ESTATE TAX ESCROW in the amount of -71906. Adjusted PROP INSURANCE ESCROW in the amount of -5665. Adjusted State Tax - Prop Op Exp in the amount of -1283.</t>
  </si>
  <si>
    <t>SOUTH SQUARE SHOPPING CENTER</t>
  </si>
  <si>
    <t>1730 AIRPORT ROAD
, LANCASTER
, SC</t>
  </si>
  <si>
    <t>1992</t>
  </si>
  <si>
    <t>23-005</t>
  </si>
  <si>
    <t>Adjusted Straight Line Rent in the amount of &amp;lt;span class='Searchhighlighted tempWillDelete'&amp;gt;-&amp;lt;/span&amp;gt;752. Adjusted ABOVE/BELOW MKT LEASE AMT in the amount of 40955.</t>
  </si>
  <si>
    <t>CMSA Comments :Adjusted Management Fee to 4.00% of EGI per Underwritten baseline amount.
.     Property Insurance Reflects Underwritten Amount.  Real Estate Taxes Reflect Underwritten Amount. Adjusted ELECTRICITY &amp;lt;span class='Searchhighlighted tempWillDelete'&amp;gt;-&amp;lt;/span&amp;gt;NONCAM/VACAN in the amount of 9. Adjusted DEPRECIATION EXPENSE in the amount of &amp;lt;span class='Searchhighlighted tempWillDelete'&amp;gt;-&amp;lt;/span&amp;gt;50605. Adjusted AMORTIZATION EXPENSE in the amount of &amp;lt;span class='Searchhighlighted tempWillDelete'&amp;gt;-&amp;lt;/span&amp;gt;167048. Adjusted ACCUM AMRTZ TENANT RELATI in the amount of 61683. Adjusted REAL ESTATE TAX ESCROW in the amount of 3044. Adjusted PROP INSURANCE ESCROW in the amount of &amp;lt;span class='Searchhighlighted tempWillDelete'&amp;gt;-&amp;lt;/span&amp;gt;10580. Adjusted Acquistion Costs/Legal. in the amount of &amp;lt;span class='Searchhighlighted tempWillDelete'&amp;gt;-&amp;lt;/span&amp;gt;8722.</t>
  </si>
  <si>
    <t>Adjusted interest Income in the amount of -6.</t>
  </si>
  <si>
    <t>CMSA Comments :Adjusted Management Fee to 4.00% of EGI per Underwritten baseline amount.    Insurance Amount reflects Premium from Servicing System. Tax Amount reflects Amount from Servicing System. Adjusted REAL ESTATE TAX ESCROW in the amount of -1967. Adjusted PROP INSURANCE ESCROW in the amount of -2097.</t>
  </si>
  <si>
    <t>Total Operating Expense decreased by 26.67% when compared to YE 2015, due to a decrease in Real Estate Taxes, Repairs and Maintenance, General and Administrative, Advertising &amp; Marketing and Management Fees. 2016 Real Estate Taxes reflect Disbursement Amount while in 2015 it reflects Amount from Servicing System. Repairs and Maintenance decreased by 23.40% due to a decrease in line item Painting R&amp;M by $11,640. Painting R&amp;M was not reported in current year. General and Administrative decreased by 39.48% due to a decrease in line item Security - sprinkler sys by $4,095 and Dues &amp; fees by $2,825. Advertising &amp; Marketing decreased by 91.95% due to a decrease in line item signage install/repair by $1,352 and Advertising &amp; promotions by $0,740. Signage install/repair was not reported in current year. Management Fee decreased due to a decrease in Effective Gross Income. CMSA Comments :Adjusted Management Fee to 4.00% of Effective Gross Income per Underwritten baseline amount.    Property Insurance Reflects 2016 Insurance Premium Amount. Real Estate Taxes Reflect 2016 Tax Bill Amount. Adjusted REAL ESTATE TAX ESCROW in the amount of -54111. Adjusted PROP INSURANCE ESCROW in the amount of -1507. Adjusted State Tax - Prop Op Exp in the amount of -5281.</t>
  </si>
  <si>
    <t>Loan was converted from Interest Only to Principal and Interest in the month of February 2016. YE 2015 Debt service amount reflects 12 months Interest only amount, while YE 2016 Debt Service amount reflects 1 month Interest and 11 months Principal and Interest amount. CMSA Comments :Debt Service reflects 1 month Interest Only and 11 months Principal and Interest amount..Loan was IO for 24 months. There is a total of  84.44% of NRA expiring within the next twelve months. 29,000 SF expires on 12/31/2017 and 8,450 SF expires on 10/31/2017. Current rent roll as of 05/15/2017 shows an annual rental income of $321,742.32.</t>
  </si>
  <si>
    <t>CLOVER PLAZA</t>
  </si>
  <si>
    <t>845 BETHEL STREET
, CLOVER
, SC</t>
  </si>
  <si>
    <t>23-000</t>
  </si>
  <si>
    <t>Adjusted Straight Line Rent in the amount of &amp;lt;span class='Searchhighlighted tempWillDelete'&amp;gt;-&amp;lt;/span&amp;gt;8198. Adjusted ABOVE/BELOW MKT LEASE AMT in the amount of 26418.</t>
  </si>
  <si>
    <t>CMSA Comments :Adjusted Management Fee to 4.00% of EGI per Underwritten baseline amount.
.     Property Insurance Reflects Underwritten Amount.  Real Estate Taxes Reflect Underwritten Amount. Adjusted DEPRECIATION EXPENSE in the amount of &amp;lt;span class='Searchhighlighted tempWillDelete'&amp;gt;-&amp;lt;/span&amp;gt;35825. Adjusted AMORTIZATION EXPENSE in the amount of &amp;lt;span class='Searchhighlighted tempWillDelete'&amp;gt;-&amp;lt;/span&amp;gt;400194. Adjusted ACCUM AMRTZ TENANT RELATI in the amount of 173395. Adjusted REAL ESTATE TAX ESCROW in the amount of &amp;lt;span class='Searchhighlighted tempWillDelete'&amp;gt;-&amp;lt;/span&amp;gt;45209. Adjusted PROP INSURANCE ESCROW in the amount of &amp;lt;span class='Searchhighlighted tempWillDelete'&amp;gt;-&amp;lt;/span&amp;gt;10306. Adjusted Acquistion Costs/Legal. in the amount of &amp;lt;span class='Searchhighlighted tempWillDelete'&amp;gt;-&amp;lt;/span&amp;gt;8722.</t>
  </si>
  <si>
    <t>Total Operating Expense decreased when compared to YE 2014 due to a decrease in Real Estate Taxes, Property Insurance and Repairs and Maintenance. YE 2015 Real Estate Taxes reflects Amount from Servicing System while in YE 2014 it reflects Underwritten Amount. YE 2015 Property Insurance reflects Premium from Servicing System while in YE 2014 it reflects Underwritten Amount. Repairs and Maintenance decreased due to a decrease in Pkg Lot Repair by $2,140. CMSA Comments :Adjusted Management Fee to 4.00% of EGI per Underwritten baseline amount.    Insurance Amount reflects Premium from Servicing System. Tax Amount reflects Amount from Servicing System. Adjusted REAL ESTATE TAX ESCROW in the amount of 105934. Adjusted PROP INSURANCE ESCROW in the amount of -3347.</t>
  </si>
  <si>
    <t>CMSA Comments :Adjusted Management Fee to 4.00% of Effective Gross Income per Underwritten baseline amount.    Property Insurance Reflects 2016 Insurance Premium Amount. Real Estate Taxes Reflect 2016 Tax Bill Amount. Adjusted REAL ESTATE TAX ESCROW in the amount of 33584. Adjusted PROP INSURANCE ESCROW in the amount of -2838. Adjusted State Tax - Prop Op Exp in the amount of -5323.</t>
  </si>
  <si>
    <t>WHEELER FOOD LION PORTFOLIO</t>
  </si>
  <si>
    <t>VARIOUS
, VARIOUS
, SC</t>
  </si>
  <si>
    <t>CGCMT14GC19     301670024</t>
  </si>
  <si>
    <t>Loan converted from IO to P&amp;I in February 2016. YE 2015 Debt service amount reflects 12 months IO amount, while YE 2016 Debt Service amount reflects 1 month IO and 11 months P&amp;I..Refer to individual properties for variance comments.</t>
  </si>
  <si>
    <t>24-001</t>
  </si>
  <si>
    <t>TANYARD PARK APARTMENTS</t>
  </si>
  <si>
    <t>193 TANYARD PARK PLACE
, LOUISVILLE
, KY</t>
  </si>
  <si>
    <t>CGCMT14GC19     623100050</t>
  </si>
  <si>
    <t>CMSA Comments :Real Estate Taxes Reflect Underwritten Amount.        Adjusted Management Fee to 3.50% of EGI per underwritten baseline.   Property Insurance Reflects Underwritten Amount. Adjusted MAINT. EXP.-RADON ABATEMENT in the amount of -1053. Adjusted TAXES EXP- INCOME in the amount of -350. Adjusted INTEREST EXPENSE- LOWES in the amount of -198. Adjusted AMORTIZATION in the amount of -19380. Adjusted DEPRECIATION EXPENSE in the amount of -420000. Adjusted INTEREST EXP-SYB in the amount of -50.</t>
  </si>
  <si>
    <t>CMSA Comments :Debt Service Reflects Underwritten Amount..</t>
  </si>
  <si>
    <t>2015 Tax Reflects Tax bill amount while 2014 reflects UW Amount. CMSA Comments :Real Estate Taxes reflects 2015 Tax Bill amount.       Adjusted Management Fee to 3.50% of EGI per underwritten baseline.   Property Insurance Reflects 2015 Insurance Premium Amount. Adjusted TAXES EXP- INCOME in the amount of -1250. Adjusted INTEREST EXPENSE- LOWES in the amount of -53. Adjusted AMORTIZATION in the amount of -19380. Adjusted DEPRECIATION EXPENSE in the amount of -420000. Adjusted INTEREST EXP-SYB in the amount of -2037.</t>
  </si>
  <si>
    <t>CMSA Comments :Debt Service reflects 2015 PI amount..</t>
  </si>
  <si>
    <t>Real Estate Taxes has been confirmed as amount disbursed by Servicer in 2016 for Real Estate Taxes. CMSA Comments :Real Estate Taxes reflects 2016 Tax Bill amount.       Adjusted Management Fee to 3.50% of Effective Gross Income per underwritten baseline.   Property Insurance Reflects 2016 Insurance Premium Amount. Adjusted INTEREST EXPENSE- LOWES in the amount of -17.91. Adjusted AMORTIZATION in the amount of -19380. Adjusted DEPRECIATION EXPENSE in the amount of -420000. Adjusted INTEREST EXP-SYB in the amount of -2775.42.</t>
  </si>
  <si>
    <t>CMSA Comments :Debt Service Reflects 2016 Principal and Interest Amount..</t>
  </si>
  <si>
    <t>CMSA Comments :Real Estate Taxes reflects 2016 amount.       Adjusted Management Fee to 3.50% of Effective Gross Income per underwritten baseline.   Property Insurance reflects 2016 amount. Adjusted TAXES EXP- INCOME in the amount of -350. Adjusted INTEREST EXPENSE- LOWES in the amount of -66.5. Adjusted AMORTIZATION in the amount of -9690. Adjusted DEPRECIATION EXPENSE in the amount of -210000. Adjusted INTEREST EXP-SYB in the amount of -1325.49.</t>
  </si>
  <si>
    <t>25-001</t>
  </si>
  <si>
    <t>OAKRIDGE TERRACE APARTMENTS</t>
  </si>
  <si>
    <t>43339 GADSDEN AVENUE
, LANCASTER
, CA</t>
  </si>
  <si>
    <t>CGCMT14GC19     301670026</t>
  </si>
  <si>
    <t>CMSA Comments :RE Tax Reflects 2013  Tax Bill.        Adjusted Management Fee to 4.00% of EGI per underwritten baseline.   Property Insurance Reflects Underwritten Amount.</t>
  </si>
  <si>
    <t>CMSA Comments :Debt Service Reflects 2014 PI Amount
..Loan is IO for 120 months. This property leased to a single tenant.</t>
  </si>
  <si>
    <t>Effective Gross Income increased by 15.06% due to an increase in Rental Income. The increase in Rental Income can be attributed due to an increase in occupancy from 93.52% as of 09/01/2014 to 99.07% as of 03/01/2016. As a result, monthly rental charges increased from $159,448 in YE 2014 to $193,805 in YE 2015.</t>
  </si>
  <si>
    <t>2015 Property Insurance reflect Insurance Premium amount while 2014 reflects Underwritten Amount. CMSA Comments :Real Estate Tax Reflects 2015 Actual Tax Bill Amount.       Adjusted Management Fee to 4.00% of EGI per underwritten baseline.   Property Insurance Reflects 2015 Insurance Premium Amount.</t>
  </si>
  <si>
    <t>DSCR increased to 1.48x when compared to 1.23x at YE 2014 due to an increase in Effective Gross Income. CMSA Comments :Debt Service reflects 2015 P&amp;I amounts..</t>
  </si>
  <si>
    <t>Effective Gross Income increased due to an increase in Rental Income. The rent roll as of 12/01/2016 shows an annual rental income of $2,501,856.</t>
  </si>
  <si>
    <t>CMSA Comments :Real Estate Taxes Reflect 2016 Disbursement Amount .        Adjusted Management Fee to 4.00% of Effective Gross Income per underwritten baseline.   Property Insurance Reflects 2016 Insurance Premium Amount.</t>
  </si>
  <si>
    <t>DSCR increased to 1.86x when compared to 1.48x at YE 2015 due to an increase in Effective Gross Income. CMSA Comments :Debt Service Reflects 2016 Principal and Interest Amount..</t>
  </si>
  <si>
    <t>26-001</t>
  </si>
  <si>
    <t>BARNES CROSSING PLAZA</t>
  </si>
  <si>
    <t>4262-4398 MALL DRIVE
, TUPELO
, MS</t>
  </si>
  <si>
    <t>CGCMT14GC19     625100052</t>
  </si>
  <si>
    <t>Adjusted Interest Income  in the amount of -41.</t>
  </si>
  <si>
    <t>CMSA Comments :Adjusted Management fee to 4.00% of EGI as per underwritten baseline.    Property Insurance Reflects Underwritten Amount. Real Estate Taxes Reflect Underwritten Amount.</t>
  </si>
  <si>
    <t>CMSA Comments :Debt Service reflects underwritten baseline..</t>
  </si>
  <si>
    <t>Adjusted Interest Income  in the amount of -65.</t>
  </si>
  <si>
    <t>CMSA Comments :Adjusted Management Fee to 4.00% of EGI per underwritten baseline.  Adjusted out landscaping extras in the amount of $14,200 considering as one time expense.  Insurance Amount reflcts Disbursement from Servicing System.  Tax Amount reflects Actual Taxes Paid Per Tax Vendor. Adjusted Accrued Property Tax in the amount of -220498. Adjusted  NonRecoverable Tax LLC in the amount of -300.</t>
  </si>
  <si>
    <t>CMSA Comments :Leasing Commission reflects underwritten amounts. Tenant Improvements reflect underwritten amounts. Capital Expenditure reflects underwritten amounts.</t>
  </si>
  <si>
    <t>CMSA Comments :Debt Service Reflects 12 months P&amp;I amount..</t>
  </si>
  <si>
    <t>Adjusted Interest Income  in the amount of -43.</t>
  </si>
  <si>
    <t>Insurance has been confirmed as amount disbursed by Servicer in 2016 for Insurance Premium. CMSA Comments :Adjusted Management Fee to 4.00% of Effective Gross Income per underwritten baseline.    Property Insurance was adjusted to reflect 2016 disbursements Amount. Tax Amount reflects Actual Taxes Paid Per Tax Vendor. Adjusted Accrued Property Tax in the amount of -233360. Adjusted  NonRecoverable Tax LLC in the amount of -300.</t>
  </si>
  <si>
    <t>CMSA Comments :Debt Service reflects 2016 Principal and Interest amounts..</t>
  </si>
  <si>
    <t>Effective Gross Income increased by 14.08% due to an increase in Expense Reimbursement and Rental Income. Expense Reimbursement increased by 58.85% due to an increase in Prior Year Property Tax by $396,208. Current rent roll dated 06/30/2017 reports an annual rental income of $1,267,568.16. Adjusted Interest Income  in the amount of -20.55.</t>
  </si>
  <si>
    <t>Total Operating Expense decreased by 3.28% when annualized and compared to YE 2016, due to a decrease in Repairs and Maintenance. Repairs and Maintenance decreased by 30.05% due to Parking Lot Striping of $9,650 and R&amp;M: Parking Lot Lighting of $4,193 which were reported only in YE 2016. CMSA Comments :Adjusted Management Fee to 4.00% of Effective Gross Income per underwritten baseline.    Property Insurance reflects 2016 amount. Real Estate Taxes reflects 2016 amount. Adjusted Accrued Property Tax in the amount of -116962.92. Adjusted Accrued Liability Insurance in the amount of 2789.48. Adjusted Accrued Property Insurance in the amount of 6698.48. Adjusted  NonRecoverable Tax LLC in the amount of -562.5. Adjusted ACCRUED LIABILITY INSURANCE 2 in the amount of 3285.</t>
  </si>
  <si>
    <t>DSCR increased to 1.85x at YTD06 2017 when annualized and compared to 1.51x at YE 2016, due to an increase in Effective Gross Income combined with a decrease in Total Operating Expense. CMSA Comments :Debt Service reflects 6 months P&amp;I amount..</t>
  </si>
  <si>
    <t>27-001</t>
  </si>
  <si>
    <t>SUGAR HOUSE</t>
  </si>
  <si>
    <t>2121 SOUTH MCCLELLAND STREET
, SALT LAKE CITY
, UT</t>
  </si>
  <si>
    <t>1910</t>
  </si>
  <si>
    <t>CGCMT14GC19     301670028</t>
  </si>
  <si>
    <t>Total Operating Expense increased by 12.82% when compared with YE 2014 due to an increase in Real Estate Taxes by 16.52% with $ 23,001 and Property Insurance by 18.49% with $ 5,734. Both Real Estate Taxes and Property Insurance were adjusted to reflect disbursements for YE 2015 and U/W amounts for YE 2014. CMSA Comments :Adjusted Management Fee to 4.00% of EGI per underwritten baseline.    Property Insurance reflects 2015 disbursements. Real Estate Taxes reflects 2015 disbursements.</t>
  </si>
  <si>
    <t>DSCR stands at 1.15 for YE 2015 analysis which decreased by 23.51% when compared with DSCR of 1.50 for YE 2014 analysis. DSCR decreased when compared with YE 2014 due to an increase in Total Operating Expense and Debt Service. YE 2014 Debt service amount reflects 12 months IO amount, while YE 2015 Debt Service amount reflects P&amp;I amortized amounts. Loan converted from interest only to principal and interest as on January 2015. CMSA Comments :Debt Service reflects 2015 P&amp;I amounts..Loan was IO for 12 months.</t>
  </si>
  <si>
    <t>CMSA Comments :Adjusted Management Fee to 4.00% of Effective Gross Income per underwritten baseline.    Property Insurance Reflects 2016 Escrow Amount. Real Estate Taxes Reflect 2016 Actual Tax Bill Amount. Adjusted Maint. non- Recurring in the amount of -135.</t>
  </si>
  <si>
    <t>Loan converted from interest only to principal and interest as of 01/03/2015. CMSA Comments :Debt Service reflects 2016 P&amp;I amount..Loan is IO for 12 months.</t>
  </si>
  <si>
    <t>CMSA Comments :Debt Service reflects 2017 PI amount..Loan is IO for 12 months.</t>
  </si>
  <si>
    <t>28-001</t>
  </si>
  <si>
    <t>PADDOCKS OFFICE BUILDING</t>
  </si>
  <si>
    <t>3325 PADDOCKS PARKWAY
, SUWANEE
, GA</t>
  </si>
  <si>
    <t>CGCMT14GC19     304101139</t>
  </si>
  <si>
    <t>Adjusted Interest Income in the amount of -83.</t>
  </si>
  <si>
    <t>CMSA Comments :Management fees reflect borrower reported amount.    Property Insurance reflects borrower reported amount. Real Estate Taxes reflect borrower reported amount. Adjusted NON-REC GENERAL &amp;amp; ADMINISTRATIVE-ASSET MANAGEMENT in the amount of -33000. Adjusted DEPRECIATION EXPENSE in the amount of -382759. Adjusted AMORTIZATION EXPENSE in the amount of -102824. Adjusted OTHER INTEREST in the amount of -287. Adjusted BAD DEBT WRITE OFF in the amount of -39068. Adjusted Maintenance Wages. in the amount of 222.</t>
  </si>
  <si>
    <t>Adjusted Interest Income in the amount of -1411.</t>
  </si>
  <si>
    <t>2015 Real Estate Taxes reflects Tax Bill amount while 2014 reflects borrower reported amount. CMSA Comments :Management fees reflect borrower reported amount.    Property Insurance reflects borrower actual.   Tax Amount reflects Amount from Tax Vendor. Adjusted BAD DEBT WRITE OFF in the amount of -1969. Adjusted NON-REC GENERAL &amp; ADMINISTRATIVE-ASSET MANAGEMENT in the amount of -33000. Adjusted AMORTIZATION EXPENSE in the amount of -116926. Adjusted DEPRECIATION EXPENSE in the amount of -393536. Adjusted BAD DEBT RESERVE in the amount of -53376.</t>
  </si>
  <si>
    <t>CMSA Comments :Debt Service reflects 12 months Principal and Interest amounts..</t>
  </si>
  <si>
    <t>Adjusted Interest Income in the amount of -73.</t>
  </si>
  <si>
    <t>CMSA Comments :Management fees reflect borrower reported amount.    Property Insurance reflects borrower actual. Real Estate Taxes Reflect 2016 Actual Tax Bill Amount. Adjusted NON-REC GENERAL &amp; ADMINISTRATIVE-ASSET MANAGEMENT in the amount of -33000. Adjusted DEPRECIATION EXPENSE in the amount of -398231. Adjusted AMORTIZATION EXPENSE in the amount of -118600. Adjusted BAD DEBT WRITE OFF in the amount of -45137. Adjusted BAD DEBT RESERVE in the amount of 53376. Adjusted  Business Taxes in the amount of -346.</t>
  </si>
  <si>
    <t>Adjusted Interest Income in the amount of -42.66.</t>
  </si>
  <si>
    <t>CMSA Comments :Management fees reflect borrower reported amount.    Property Insurance reflects 2016 amount. Real Estate Taxes reflects 2016 amount. Adjusted DEPRECIATION EXPENSE in the amount of -198004.18. Adjusted AMORTIZATION EXPENSE in the amount of -48594.34. Adjusted ASSET MANAGEMENT FEE in the amount of -16500.</t>
  </si>
  <si>
    <t>Q2 2017 DSCR decreased to 0.99x when compared to 1.27x at YE 2016 due to increased utility expenses, as well as rent abatements given to Trilogy (8,272 sf) following their renewal. Full rental payments for Trilogy beginning in late 2017, combined with a new tenant, KMW (3,025 sf), should improve performance going forward. CMSA Comments :Debt Service reflects 2017 PI amount..</t>
  </si>
  <si>
    <t>29-001</t>
  </si>
  <si>
    <t>BERWYN SHOPPING CENTER</t>
  </si>
  <si>
    <t>550 LANCASTER AVENUE
, BERWYN
, PA</t>
  </si>
  <si>
    <t>1966</t>
  </si>
  <si>
    <t>LODGING OPERATING STATEMENT ANALYSIS REPORT (includes Retail/Office/Industrial/Warehouse/Mixed Use/Self Storage)</t>
  </si>
  <si>
    <t>CMSA Comments :Annualized 9 months of data.   Annualized 9 months of data. Annualized 9 months of data. Annualized 9 months of data. Adjusted Interest Income in the amount of -159.</t>
  </si>
  <si>
    <t>CMSA Comments :Annualized 9 months of data. Management fees reflects borrower reported amount. Annualized 9 months of data.  Annualized 9 months of data. Annualized 9 months of data. Property Insurance reflects Borrower Actual Amount. Annualized 9 months of data. Real Estate Taxes Reflect Borrower Actual Amount. Annualized 9 months of data. Annualized 9 months of data.  Annualized 9 months of data. Adjusted Taxes &amp;lt;span class="Searchhighlighted tempWillDelete"&amp;gt;-&amp;lt;/span&amp;gt; BPT G/R Portion in the amount of -75.</t>
  </si>
  <si>
    <t>CMSA Comments :Debt Service Reflects UW..Loan is IO for 24 months. This loan was Originated on 1/31/2014, The borrower financial statement represents 3 months of data from 10/01/2014-12/31/2014. Therefore added Q2 and Q3 from (03/01/2014-09/30/2014) and Annualized 9 months of data.</t>
  </si>
  <si>
    <t>Adjusted Interest Income in the amount of -84.</t>
  </si>
  <si>
    <t>CMSA Comments :Adjusted Management Fees to 5% of EGI.    Property Insurance Reflects 2015 Insurance Premium Amount.  Tax amount is actual per tax vendor. Adjusted State Income Taxes in the amount of -80. Adjusted Over Short in the amount of 2.</t>
  </si>
  <si>
    <t>DSCR increased to 1.70x when compared to 1.40x at YE 2015 due to a decrease in Total Debt Service. 2015 Debt Service reflects 12 months IO amount while in 2014 it reflects Amortized P&amp;I amounts. CMSA Comments :Debt Service Reflects 12 months IO amount..Loan is IO for 24 months. There is 20.14% of NRA expiring within the next twelve months. 5,490 SF expires on 08/31/2016; 1,260 SF expires on 11/30/2016. The Rent Roll as of 12/31/2015 shows an annual rental income of  $901,536.96.</t>
  </si>
  <si>
    <t>Adjusted Interest Income in the amount of -2887.</t>
  </si>
  <si>
    <t>CMSA Comments :Adjusted Management Fees to 5% of Effective Gross Income.    Property Insurance reflects 2016 amount. Real Estate Taxes reflects 2016 amount. Adjusted Taxes - BPT G/R Portion in the amount of -225.</t>
  </si>
  <si>
    <t>CMSA Comments :Tenant Improvements  reflects underwritten amounts. Capital Expenditure reflects underwritten amounts.</t>
  </si>
  <si>
    <t>Loan performance is in line with previous years, however Q2 2017 DSCR dropped to 1.26x due to an increase in debt service. The loan converted from IO to P&amp;I payments in March 2015 and is now paying full debt service. CMSA Comments :Debt Service reflects 6 Months Principal and Interest Amount..Loan was IO for 24 months.</t>
  </si>
  <si>
    <t>CGCMT14GC19     300571054</t>
  </si>
  <si>
    <t>31-001</t>
  </si>
  <si>
    <t>HAMPTON INN &amp; SUITES SAVANNAH</t>
  </si>
  <si>
    <t>Lodging</t>
  </si>
  <si>
    <t>591 AL HENDERSON BOULEVARD
, SAVANNAH
, GA</t>
  </si>
  <si>
    <t xml:space="preserve">      Average Daily Rate</t>
  </si>
  <si>
    <t xml:space="preserve">      Rev per Av. Room</t>
  </si>
  <si>
    <t>TTM/YTD (2)</t>
  </si>
  <si>
    <t xml:space="preserve">      Room Revenue</t>
  </si>
  <si>
    <t xml:space="preserve">      Food &amp; Beverage Revenues</t>
  </si>
  <si>
    <t xml:space="preserve">      Telephone Revenue</t>
  </si>
  <si>
    <t xml:space="preserve">      Other Departmental Revenue</t>
  </si>
  <si>
    <t xml:space="preserve">  *DEPARTMENTAL REVENUE/EGI</t>
  </si>
  <si>
    <t>Departmental</t>
  </si>
  <si>
    <t xml:space="preserve">      Room (3)</t>
  </si>
  <si>
    <t xml:space="preserve">      Food &amp; Beverage ()</t>
  </si>
  <si>
    <t xml:space="preserve">      Telephone Expense (3)</t>
  </si>
  <si>
    <t xml:space="preserve">      Other Dept. Expense (3)</t>
  </si>
  <si>
    <t xml:space="preserve">  DEPARTMENTAL EXPENSES:</t>
  </si>
  <si>
    <t xml:space="preserve">  DEPARTMENTAL INCOME:</t>
  </si>
  <si>
    <t>General/Unallocated</t>
  </si>
  <si>
    <t xml:space="preserve">      Franchise Fee</t>
  </si>
  <si>
    <t xml:space="preserve">  TOTAL GENERAL/Unallocated</t>
  </si>
  <si>
    <t>(For CMSA files, Total Operating Expenses* = Dept. Exp + Total General/Unallocated exp.)</t>
  </si>
  <si>
    <t>=[Total Operating Exp.]/(Departmental Revenuw/EGI]</t>
  </si>
  <si>
    <t>CGCMT14GC19     304101128</t>
  </si>
  <si>
    <t>Effective Gross Income increased due to an increase in Room Revenue. Room Revenue increased due to an increase in Occupancy in YE 2014 compared to Underwritten.</t>
  </si>
  <si>
    <t>CMSA Comments :Adjusted Management Fee to 3.00% of EGI per underwritten baseline.    Property Insurance Reflects Underwritten Amount. Real Estate Taxes Reflect Underwritten Amount. Adjusted ASSET MANAGEMENT in the amount of -139182.</t>
  </si>
  <si>
    <t>DSCR increased when compared to Underwritten Baseline due to an increase in Effective Gross Income. CMSA Comments :Debt Service Reflects Underwritten Amount..YTD occupancy of 81.05% compares to comp set of 66.03%. YTD ADR of $111.7763 compares to comp set of $84.8470. YTD Rev Par of $90.5994 compares to comp set of $56.0245.</t>
  </si>
  <si>
    <t>2015 Tax Reflects actual amount due per the servicers tax vendor while 2014 reflects Underwritten amount. CMSA Comments :Adjusted Management Fee to 3.00% of EGI per underwritten baseline.    Property Insurance reflects borrower’s actual amount. Tax Amount reflects Amount from Tax Vendor. Adjusted ASSET MANAGEMENT in the amount of -27211.</t>
  </si>
  <si>
    <t>CMSA Comments :Debt Service reflects 2015 Principal and Interest amount..</t>
  </si>
  <si>
    <t>Effective Gross Income increased 6.04% when compared to YE 2015, due to an increase in room revenue by $216,080 reported YE 2016.</t>
  </si>
  <si>
    <t>Total Operating Expense increased 18.32% when compared to YE 2015, due to an increase in Other department expenses, real estate property taxes, repair and maintenance and general and administrative, but property insurance and professional fees decreased for YE 2016. CMSA Comments :Adjusted Management fees to 3.00% of Effective Gross Income per underwritten baseline.    Property Insurance Reflects 2016 Insurance Premium Amount. Real Estate Taxes reflects borrower reported amount. Adjusted ASSET MANAGEMENT in the amount of -176782.</t>
  </si>
  <si>
    <t>DSCR decreased to 2.00x when compared to 2.24x at YE 2015 due to increase effective gross income from increase in room revenue reported YE 2016. CMSA Comments :Debt Service reflects 12 months P&amp;I amounts..</t>
  </si>
  <si>
    <t>Effective Gross Income increased by 4.09% due to an increase in Room Revenue by $126,210 and Other Departmental Revenue by $18,175. The increase in Room Revenue can be attributed to an increase in occupancy from 85.40% as of 12/31/2016 to 87.60% as of 09/30/2017. Adding to this, ADR has increased by $2.10 and Rev Par has increased by $4.84.</t>
  </si>
  <si>
    <t>Total Operating Expense decreased by 8.01% due to a decrease in Advertising &amp; Marketing by $132,211 and Room by $87,544. CMSA Comments :Adjusted Management fees to 3.00% of Effective Gross Income per underwritten baseline.    Property Insurance reflects 2016 amount. Real Estate Taxes reflects 2016 amount. Adjusted ASSET MANAGEMENT in the amount of -39876.</t>
  </si>
  <si>
    <t>DSCR increased to 2.54x when annualized and compared to 2.00x at YE 2016 due to an increase in Effective Gross Income combined with a decrease in Total Operating Expense. CMSA Comments :Debt Service reflects 2017 PI amount..</t>
  </si>
  <si>
    <t>32-001</t>
  </si>
  <si>
    <t>LAKE WASHINGTON SQUARE</t>
  </si>
  <si>
    <t>2447 NORTH WICKHAM ROAD
, MELBOURNE
, FL</t>
  </si>
  <si>
    <t>CGCMT14GC19     625100060</t>
  </si>
  <si>
    <t>Adjusted Sales Tax Discount in the amount of &amp;lt;span class='Searchhighlighted tempWillDelete'&amp;gt;-&amp;lt;/span&amp;gt;330.</t>
  </si>
  <si>
    <t>CMSA Comments :Management fees reflect 4% of EGI per underwritten baseline.    Property Insurance reflects underwritten amount. Real Estate Taxes reflect underwritten amount. Adjusted Non&amp;lt;span class="Searchhighlighted tempWillDelete"&amp;gt;&amp;lt;span class='Searchhighlighted tempWillDelete'&amp;gt;-&amp;lt;/span&amp;gt;&amp;lt;/span&amp;gt;Recurring Expenses (Misc) in the amount of &amp;lt;span class='Searchhighlighted tempWillDelete'&amp;gt;-&amp;lt;/span&amp;gt;21. Adjusted Owner Miscellaneous Expense in the amount of &amp;lt;span class='Searchhighlighted tempWillDelete'&amp;gt;-&amp;lt;/span&amp;gt;25000. Adjusted Distributions to shareholders2 in the amount of &amp;lt;span class='Searchhighlighted tempWillDelete'&amp;gt;-&amp;lt;/span&amp;gt;362816.</t>
  </si>
  <si>
    <t>DSCR is at par with UW after DS is adjusted to reflect UW. CMSA Comments :Debt Service adjusted to reflect UW..Loan is IO for 12 months.</t>
  </si>
  <si>
    <t>Adjusted Sales Tax Discount in the amount of -363.</t>
  </si>
  <si>
    <t>2015 Tax Reflects Tax bill amount while 2014 reflects UW Amount. CMSA Comments :Management fees reflect borrower reported amount.    Insurance Amount reflects Disbursement from Servicing System. Real Estate Taxes reflects 2015 Tax Bill amount. Adjusted Distributions to shareholders in the amount of -482839. Adjusted Non-Recurring Expenses (Misc) in the amount of -193.</t>
  </si>
  <si>
    <t>CMSA Comments :Capital Items adjusted to reflect underwritten amount. Capital Items adjusted to reflect underwritten amount.</t>
  </si>
  <si>
    <t>Loan was converted from Interest Only to Principal and Interest as of 02/05/2015. CMSA Comments :Debt Servicer reflects 1 months Interest and 11 months Principal and Interest amount..Loan is IO for 12 months.</t>
  </si>
  <si>
    <t>Adjusted Sales Tax Discount in the amount of -360. Adjusted Interest Income - Other in the amount of -78.</t>
  </si>
  <si>
    <t>CMSA Comments :Management fees reflect 4% of Effective gross income as per underwritten baseline.    Property Insurance Reflects 2016 Insurance Premium Amount. Real Estate Taxes Reflect 2016 Tax Bill Amount. Adjusted Non-Recurring Expenses (Misc) in the amount of -40. Adjusted Distributions to shareholders2 in the amount of -495485.</t>
  </si>
  <si>
    <t>Loan was converted from Interest Only to Principal and Interest as of 02/05/2015. CMSA Comments :Debt Service Reflects 2016 PI Amount..Loan was IO for first 12 months.</t>
  </si>
  <si>
    <t>Adjusted Sales Tax Discount in the amount of -180. Adjusted Interest Income - Other in the amount of -78.24.</t>
  </si>
  <si>
    <t>CMSA Comments :Management fees reflect borrower reported amount.    Property Insurance reflects 2016 amount. Real Estate Taxes reflects 2016 amount. Adjusted Distributions to shareholders in the amount of -265831.11. Adjusted Non-Recurring Expenses (Misc) in the amount of -20.</t>
  </si>
  <si>
    <t>Loan was converted from Interest Only to Principal and Interest as of 02/05/2015. CMSA Comments :Debt Service reflects 6 Months Principal and Interest Amount..Loan was IO for 12 months.</t>
  </si>
  <si>
    <t>33-001</t>
  </si>
  <si>
    <t>PIONEER BUILDING</t>
  </si>
  <si>
    <t>601 UNION STREET SUITE 4720
, SEATTLE
, WA</t>
  </si>
  <si>
    <t>1900</t>
  </si>
  <si>
    <t>CGCMT14GC19     301670035</t>
  </si>
  <si>
    <t>Adjusted Prepaid Rent in the amount of -19879. Adjusted Interest Income in the amount of -170.</t>
  </si>
  <si>
    <t>CMSA Comments :Adjusted Management Fee to 4% of EGI per underwritten baseline.     Property Insurance reflects underwritten amount. Real Estate Taxes per borrower statement. Adjusted State/Local Taxes and Licenses in the amount of -8098. Adjusted Donations in the amount of -11212. Adjusted Bank and Loan Fees in the amount of -13598.</t>
  </si>
  <si>
    <t>DSCR decreased when compared to Underwritten due to a decrease in Effective Gross Income. CMSA Comments :Debt Service reflects underwritten baseline..</t>
  </si>
  <si>
    <t>CMSA Comments :Annualized 283 days of data.  Annualized 283 days of data.    Annualized 283 days of data. Adjusted Interest Income in the amount of -34. Adjusted Turnover Expense Reimbursement in the amount of -774. Adjusted Lease Termination Fee in the amount of -800.</t>
  </si>
  <si>
    <t>CMSA Comments :Annualized 283 days of data.  Adjusted Management Fee to 4% of Effective Gross Income per underwritten baseline. Annualized 283 days of data.  Annualized 283 days of data.  Annualized 283 days of data.  Insurance Amount reflects Premium from Servicing System. Tax Amount reflects Amount from Tax Vendor. Annualized 283 days of data.  Annualized 283 days of data.  Annualized 283 days of data. Adjusted HVAC Repair in the amount of -9155. Adjusted Elevator Contract in the amount of -11709. Adjusted Bank and Loan Fees in the amount of -10810. Adjusted Donations in the amount of -10000. Adjusted State/Local Taxes and Licenses in the amount of -7566. Adjusted Bad Debt and Theft Loss in the amount of -2146. Adjusted Depreciation Expense-2 in the amount of -19858. Adjusted Amortization Expense-2 in the amount of -3041.</t>
  </si>
  <si>
    <t>DSCR is inline when compared to YE 2014 and has dropped below 1.0. CMSA Comments :Debt Service reflects 2015 Principal and Interest amount..The loan was Assumed on 12/22/2015. Borrower provided financial statement reflects 10 days of data for (12/22/2015 to 12/31/2015). Therefore, Q3 2015 data were added and then Annualized 283 days of information.</t>
  </si>
  <si>
    <t>Effective Gross Income decreased due to a decrease in Rental Income. Adjusted Interest Income in the amount of -68. Adjusted Rent Oncome - Pvt Office in the amount of -148076.</t>
  </si>
  <si>
    <t>Total Operating Expense increased due to an increase in General and Administrative and Advertising and Marketing. CMSA Comments :Adjusted Management Fee to 4% of Effective Gross Income per underwritten baseline.    Property Insurance reflects 2016 Insurance Premium amount. Real Estate Taxes Reflect 2016 Disbursement Amount. Adjusted Asset Management Fee in the amount of -10758. Adjusted Amortization Expense in the amount of -19714. Adjusted Depreciation Expense in the amount of -548733. Adjusted Partnership Fees in the amount of -14253. Adjusted Asset Management Travel Expense in the amount of -3797. Adjusted Asset Management Fee - Beacon in the amount of -2540.</t>
  </si>
  <si>
    <t>DSCR decreased to 0.11x when compared to 0.89x at YE 2015 and remains below 1.0, due to a decrease in Effective Gross Income combined with an increase in Total Operating Expense. CMSA Comments :Debt Service reflects 2016 Principal and Interest amount..There is a total of 43.5% of NRA expiring within the next twelve months. The largest three expirations are: 1,812 SF expires on 05/31/2015; 1,645 SF expires on 11/30/2017; 1,636 SF expires on 12/30/2017. The rent roll as of 12/31/2016 shows an Annual Rental Income of $1,450,131.96. The loan was assumed on 12/22/2015.</t>
  </si>
  <si>
    <t>35-001</t>
  </si>
  <si>
    <t>334-336 WEST 46TH STREET</t>
  </si>
  <si>
    <t>334-336 WEST 46TH STREET
, NEW YORK
, NY</t>
  </si>
  <si>
    <t>CGCMT14GC19     301670036</t>
  </si>
  <si>
    <t>CMSA Comments :Adjusted Management Fee to 4.00% of EGI per underwritten baseline.    Property Insurance Reflects Underwritten Amount.  Real Estate Taxes Reflect Underwritten Amount. Adjusted General corp tax in the amount of -41.</t>
  </si>
  <si>
    <t>CMSA Comments :Capital Items adjusted to reflect Underwritten baseline amount.
.  Capital Items adjusted to reflect Underwritten baseline amount.
.</t>
  </si>
  <si>
    <t>DSCR has improved compared to previous quarters, but remains below UW threshold due to a decline in EGI, driven by a significant decline in Average rental income while absorption rate is operating at fully capacity. CMSA Comments :Debt Service Reflects 2014 Interest only amount..Loan is IO for 36 months.  The borrower financial statement represented 3 months of data from October to December 2014. Therefore, Q3 figures (from January 2014 to September 2014) were added to reflect 12 months of information.</t>
  </si>
  <si>
    <t>Effective Gross Income increased due to an increase in Rental Income. Rental Income increased due to an increase in Average Rental Rate. The Rent roll as of 12/31/2015 shows an Annual Rental Income of $848,400.</t>
  </si>
  <si>
    <t>Total Operating Expense increased due to an increase in Property Insurance, Real Estate Taxes and Management Fees. Real Estate Taxes in YE 2014 reflects underwritten amount whereas YE 2015 amount reflects Actual Tax paid per vendor. CMSA Comments :Adjusted Management Fee to 4.00% of EGI per underwritten baseline.    Insurance Amount reflects Premium amount. Tax Amount reflects Actual Taxes Paid Per Tax Vendor.</t>
  </si>
  <si>
    <t>DSCR increased to 1.09x in YE 2015 when compared to 0.88x in YE 2014 due to an increase in Effective Gross Income despite an increase in Total Operating Expense. CMSA Comments :Debt Service Reflects 2015 Interest only amounts..Loan is IO for 36 months. The borrower financial statement represented 3 months of data from October 2015 to December 2015. Therefore, Q3 figures (January 2015-September 2015) were added to reflect 12 months of information.</t>
  </si>
  <si>
    <t>CMSA Comments :Debt Service reflects 2016 Interest only Amounts..Loan is IO for 36 months. The borrower financial statement represented 3 months of data from October 2016 to December 2016. Therefore, Q3 figures from (January 2016 to September 2016) were added to reflect 12 months of information. Occupancy dropped to 59.09% due to half of the retail space vacating, as well as apartment tenant roll-off. Borrower has confirmed that the apartment units are all leased as of June 2017. 12/31/2017 rent roll shows an annual income of $535,476.</t>
  </si>
  <si>
    <t>When annualized, EGI has decreased over 30% when compared to YE 2016. This driver for this decrease has been a drop occupancy from 100% in mid-2016 to the current figure of 54.55%. Per the borrower, most of this drop was due simply to apartment lease rollover and they have confirmed that all apartments are leased as of June 2017. 50% of the retail space, however, remains vacant.</t>
  </si>
  <si>
    <t>Q1 2017 DSCR decreased to 0.57x when compared to 1.07x at YE 2016 due to both a large decrease in occupancy and an increase in Debt Service payment amounts. The loan converted from IO to P&amp;I in February 2017 and is now making full Debt Service payments. CMSA Comments :Debt Service reflects 1 month IO and 2 months P&amp;I amounts..Loan was IO for 36 months.</t>
  </si>
  <si>
    <t>36-001</t>
  </si>
  <si>
    <t>SHOPS AT FIVE HILLS</t>
  </si>
  <si>
    <t>3010 EAST BUSINESS 190
, COPPERAS COVE
, TX</t>
  </si>
  <si>
    <t>CGCMT14GC19     623100049</t>
  </si>
  <si>
    <t>.Loan is IO for 60 months.</t>
  </si>
  <si>
    <t>Adjusted Interest Income in the amount of -50.</t>
  </si>
  <si>
    <t>CMSA Comments :Management fees reflect borrower reported amount.    Property Insurance reflects borrower reported amount. Real Estate Taxes reflect borrower reported amount.</t>
  </si>
  <si>
    <t>CMSA Comments :Debt Service Reflects Underwritten Amount..Loan is IO for 60 months.</t>
  </si>
  <si>
    <t>Effective Gross Income increased by $137,264 (12.83%) due to an increase in Expense Reimbursement and Other Income. Expense Reimbursement increased by $101,456 (52.30%) due to an increase in CAM by $37,435, Property Taxes by $16,622 and due to CAM Reconciliation of $42,732, which was not reported in YE 2014. Other Income increased by $88,068 (89,865.30%) due to an increase in Miscellaneous Income by $87,879. Adjusted Interest Income in the amount of -3.</t>
  </si>
  <si>
    <t>Total Operating Expense decreased by $20,227 (7.40%) due to a decrease in Repairs and Maintenance. Repairs and Maintenance decreased by $26,039 (38.20%) due to a decrease in Non- Reimbursable Maint Exp by $22,273 and Landscaping- Exterior by $6,920. CMSA Comments :Management fees reflect borrower reported amount.    Property Insurance Reflects 2015 Insurance Premium Amount. Tax amount is actual per tax vendor.</t>
  </si>
  <si>
    <t>DSCR increased to 2.14x when compared to 1.41x at YE 2014 due to an increase in Effective Gross Income combined with a decrease in Total Debt Service and Total Operating Expense. UW and YE 2014 Debt service amounts are P&amp;I amortized amounts, while YE 2015 Debt Service amount reflects Interest only amount. CMSA Comments :Debt Service Reflects 2015 IO amount..Loan is IO for 60 months.</t>
  </si>
  <si>
    <t>Adjusted Interest Income in the amount of -6.</t>
  </si>
  <si>
    <t>CMSA Comments :Debt Service reflects 12 months IO amount..Loan is IO for 60 months.</t>
  </si>
  <si>
    <t>CMSA Comments :Management fees reflect borrower reported amount.    Property Insurance reflects 2016 amount. Real Estate Taxes reflects 2016 amount. Adjusted Bad debt expense in the amount of -2.</t>
  </si>
  <si>
    <t>CMSA Comments :Debt Service reflects 2017 Interest Only amount..Loan is IO for 60 months.</t>
  </si>
  <si>
    <t>37-001</t>
  </si>
  <si>
    <t>TIMBERS OF DEERBROOK</t>
  </si>
  <si>
    <t>9814 FM 1960 ROAD WEST
, HUMBLE
, TX</t>
  </si>
  <si>
    <t>CGCMT14GC19     623100056</t>
  </si>
  <si>
    <t>Effective Gross Income increased due to an increase in Rental Income, Other Income and Laundry/Vending Income. Rental Income increased due to an increase in Occupancy in YE 2014 compared to Underwriting. The rent roll as of 12/20/2014 shows an annual rental income of $2,044,812.00. Adjusted Bad Debt - Rent in the amount of 45077. Adjusted Bad Debt Recovery - Rent in the amount of -13078. Adjusted Insufficient Notice Penalty in the amount of -1408.</t>
  </si>
  <si>
    <t>Total Operating Expense decreased due to a decrease in Repairs and Maintenance. CMSA Comments :Real Estate Taxes reflect Underwritten amount.       Adjusted Management Fee to 4.00% of EGI per underwritten baseline.   Property Insurance reflects Underwritten amount. Adjusted Franchise Tax in the amount of -11811. Adjusted Asset Management Fee in the amount of -22074. Adjusted Partnership Expenses in the amount of -4333. Adjusted Mortgage Fees &amp; Charges in the amount of -283.</t>
  </si>
  <si>
    <t>DSCR increased when compared to YE 2013 due to an increase in Effective Gross Income combined with a decrease in Total Operating Expense. CMSA Comments :Debt Service reflects 2014 P&amp;I amount..</t>
  </si>
  <si>
    <t>CMSA Comments :Tax Amount reflects Amount from Tax Vendor.        Adjusted Management Fee to 4.00% of EGI per underwritten baseline.   Insurance Amount reflects Premium from Servicing System. Adjusted Franchise Tax in the amount of -12691. Adjusted Asset Management Fee in the amount of -23558. Adjusted Partnership Expenses in the amount of -3033.</t>
  </si>
  <si>
    <t>Effective Gross Income decreased 1.56% when compared to YE 2015, due to an increase in vacancy loss.</t>
  </si>
  <si>
    <t>Total Operating Expenses increased 9.90% when compared to YE 2015, due to increases in repair and maintenance and advertising &amp; marketing. CMSA Comments :Real Estate Taxes Reflect 2016 Actual Tax Bill Amount.       Adjusted Management Fee to 4.00% of EGI per underwritten baseline.   Property Insurance Reflects 2016 Escrow Amount. Adjusted Franchise Tax in the amount of -7221. Adjusted Asset Management Fee in the amount of -22997. Adjusted Partnership Expenses in the amount of -4889.</t>
  </si>
  <si>
    <t>DSCR decreased to 1.93x when compared to 2.20x at YE 2015 due to decrease to effective gross income combined with increase in total operating expenses. CMSA Comments :Debt Service Reflects 2016 PI Amount..</t>
  </si>
  <si>
    <t>CMSA Comments :Real Estate Taxes reflects 2016 amount.       Adjusted Management Fee to 4.00% of EGI per underwritten baseline.   Property Insurance reflects 2016 amount. Adjusted Franchise Tax in the amount of -5512. Adjusted Asset Management Fee in the amount of -17853. Adjusted Partnership Expenses in the amount of -433.</t>
  </si>
  <si>
    <t>38-001</t>
  </si>
  <si>
    <t>LAKESHORE CROSSING</t>
  </si>
  <si>
    <t>500 &amp; 800 WEST ELDORADO PARKWAY
, LITTLE ELM
, TX</t>
  </si>
  <si>
    <t>CGCMT14GC19     623100061</t>
  </si>
  <si>
    <t>CMSA Comments :Adjusted Management Fee to 4.00% of EGI per underwritten baseline.    Property Insurance Reflects Underwritten Amount. Real Estate Taxes Reflect Underwritten Amount. Adjusted Miscellaneous Expense in the amount of 1000.</t>
  </si>
  <si>
    <t>CMSA Comments :Debt Service Reflects UW..Loan is IO for 12 months.</t>
  </si>
  <si>
    <t>2015 Property Insurance reflect Insurance Premium amount while 2014 reflects Underwritten Amount. CMSA Comments :Adjusted Management Fee to 4.00% of EGI per underwritten baseline.    Property Insurance Reflects 2015 Insurance Premium Amount. Real Estate Tax Reflects 2015 Actual Tax Bill Amount.</t>
  </si>
  <si>
    <t>Loan converted from Interest only to Principal and Interest as of 02/06/2015. CMSA Comments :Debt Service reflects 11 months PI and 1 months interest only amounts..Loan was on IO for 12 months. Loan got assumed on 01/13/2016. The borrower financial statement represented 3 months of data from October 2015 to December 2015. Therefore, Q2 figures (January 2015-September 2015) were added to reflect 12 months of information.</t>
  </si>
  <si>
    <t>Real Estate Taxes has been confirmed as amount disbursed by Servicer in 2016 for Real Estate Taxes. CMSA Comments :Adjusted Management Fee to 4.00% of Effective Gross Income per underwritten baseline.    Property Insurance Reflects 2016 Insurance Premium Amount. Real Estate Taxes Reflect 2016 Disbursement Amount.</t>
  </si>
  <si>
    <t>Loan converted from interest only to principal and interest as of 02/09/2015. CMSA Comments :Debt Service reflects 2016 Principal and Interest amounts..Loan was IO for 12 months.</t>
  </si>
  <si>
    <t>Loan converted from interest only to principal and interest as of 02/09/2015. CMSA Comments :Debt Service reflects 2017 Principal &amp; Interest amount..Loan was IO for first 12 months.The borrower financial statement represented 3 months of data from July 2017 to September 2017. Therefore, Q2 figures (from January 2017 to June 2017) were added to reflect 9 months of information.</t>
  </si>
  <si>
    <t>39-001</t>
  </si>
  <si>
    <t>TOWER II  (1921 LOHMANS CROSSING)</t>
  </si>
  <si>
    <t>1921 LOHMANS CROSSING ROAD
, LAKEWAY
, TX</t>
  </si>
  <si>
    <t>39-002</t>
  </si>
  <si>
    <t>Adjusted Misc./Interest in the amount of -1189. Adjusted Escalation in the amount of 134.</t>
  </si>
  <si>
    <t>CMSA Comments :Adjusted Management Fee to 4.00% of EGI per underwritten baseline.    Property Insurance Reflects Underwritten Amount.
.  Real Estate Taxes Reflect Underwritten Amount.
. Adjusted Landlord-Miscellaneous Expenses in the amount of -4098.</t>
  </si>
  <si>
    <t>CMSA Comments :Capital Items adjusted to reflect Underwritten baseline amount. Capital Items adjusted to reflect Underwritten baseline amount. Capital Items adjusted to reflect Underwritten baseline amount.</t>
  </si>
  <si>
    <t>2014 Debt Service reflects Interest Only amount while the Underwriting amount was Principal and Interest amount. CMSA Comments :Debt Service reflects Interest Only amount..Loan is IO for 24 months. A consolidated financial statement was provided by the borrower and entered into this property. There is a total of 26.79% of NRA expiring within the next twelve months. 14,643 SF expires on 10/31/2015. The rent roll as of 12/29/2014 shows an annual rental income of $831,815.52.</t>
  </si>
  <si>
    <t>Adjusted Misc Interest  Tower 2 in the amount of 58. Adjusted Misc Interest  Tower 1 in the amount of -3149.</t>
  </si>
  <si>
    <t>CMSA Comments :Adjusted Management Fee to 4.00% of EGI per underwritten baseline.    Insurance Amount reflects Disbursement from Servicing System.  Tax amount is actual per tax vendor. Adjusted Landlord-Miscellaneous Expenses in the amount of -1486. Adjusted Franchise Tax in the amount of -1612.</t>
  </si>
  <si>
    <t>CMSA Comments :Debt Service Reflects 12 months IO amount..Loan is IO for 24 months. A consolidated financial statement was provided by the borrower and entered into this property.</t>
  </si>
  <si>
    <t>Adjusted Misc Interest  Tower 1 in the amount of -74.</t>
  </si>
  <si>
    <t>Total Operating Expense increased due to an increase in Repairs and Maintenance, Utilities and Professional Fees. Repairs and Maintenance increased due to an increase in R&amp;M Exterior by $22,625 and due to R&amp;M - Maintenance HVAC of $16,611 which was not reported in YE 2015. Utilities increased due to an increase in Shared Electric Tower 2 by $6,946, Electric - Hill Country Allergy by $2,229 and Utilities-Water/Sewer by $1,702. Professional Fees increased due to an increase in Legal fees by $7,380 and Tax Consultant Fee by $2,868. CMSA Comments :Adjusted Management Fee to 4.00% of EGI per underwritten baseline.    Property Insurance reflects borrower reported amount.  Real Estate Taxes per borrower statement. Adjusted Landlord-Misc exp. in the amount of -1545. Adjusted Franchise Tax in the amount of -1818.</t>
  </si>
  <si>
    <t>DSCR decreased to 1.37x when compared to 1.75x at YE 2015 due to an increase in Total Debt Service and Total Operating Expense. Loan was converted from Interest Only to Principal and Interest as of 02/06/2016. CMSA Comments :Debt Service reflects 1 month IO and 11 months P&amp;I amount..Loan was IO for 24 months. A consolidated financial statement was provided by the borrower and entered into this property.</t>
  </si>
  <si>
    <t>Adjusted Interest Income in the amount of -56.</t>
  </si>
  <si>
    <t>CMSA Comments :Adjusted Management Fee to 4.00% of Effective Gross Income per underwritten baseline.    Property Insurance reflects 2016 amount. Real Estate Taxes reflects 2016 amount. Adjusted HCCA Settlement in the amount of -66000.</t>
  </si>
  <si>
    <t>CMSA Comments :Debt Service Reflects 2017 Principal and Interest amounts..Loan was IO for 24 months. A consolidated financial statement was provided by the borrower and entered into this property.</t>
  </si>
  <si>
    <t>TOWER I  (1927 LOHMANS CROSSING)</t>
  </si>
  <si>
    <t>1927 LOHMANS CROSSING ROAD
, LAKEWAY
, TX</t>
  </si>
  <si>
    <t>39-000</t>
  </si>
  <si>
    <t>.Loan is IO for 24 months. A consolidated financial statement was provided by the borrower and entered into property 001. Please reference property 001 OSAR for variance comparison.</t>
  </si>
  <si>
    <t>Dummy Entry for consolidated OSAR. Dummy Entry for consolidated OSAR. Dummy Entry for consolidated OSAR. Dummy Entry for consolidated OSAR. Dummy Entry for consolidated OSAR.</t>
  </si>
  <si>
    <t>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 Dummy Entry for consolidated OSAR.</t>
  </si>
  <si>
    <t>Dummy Entry for consolidated OSAR..Loan is IO for 24 months.A consolidated financial statement was provided by the borrower and entered into property 001. Please reference property 001 OSAR for variance comparison.</t>
  </si>
  <si>
    <t xml:space="preserve">Dummy Entry for consolidated OSAR..Loan is IO for 24 months.A consolidated financial statement was provided by the borrower and entered into property 001. Please reference property 001 OSAR for variance comparison.
</t>
  </si>
  <si>
    <t>TOWERS OF LAKEWAY</t>
  </si>
  <si>
    <t>VARIOUS
, LAKEWAY
, TX</t>
  </si>
  <si>
    <t>CGCMT14GC19     300571055</t>
  </si>
  <si>
    <t>Total Operating Expense increased by 13.84% when compared to YE 2015, due to increase in Utilities, repair and maintenance and professional fees, but advertising &amp; marketing did decrease.</t>
  </si>
  <si>
    <t>DSCR decreased to 1.37x when compared to 1.75x YE 2015 due to increase in Total Operating Expenses..A consolidated financial statement was provided by the borrower and entered into property 001. Please reference property 001 OSAR for variance comparison.</t>
  </si>
  <si>
    <t>40-001</t>
  </si>
  <si>
    <t>SANTA CLARITA PLAZA</t>
  </si>
  <si>
    <t>26111 BOUQUET CANYON ROAD
, SANTA CLARITA
, CA</t>
  </si>
  <si>
    <t>1950</t>
  </si>
  <si>
    <t>CGCMT14GC19     625100057</t>
  </si>
  <si>
    <t>Adjusted INTEREST INCOME in the amount of &amp;lt;span class='Searchhighlighted tempWillDelete'&amp;gt;-&amp;lt;/span&amp;gt;80. Adjusted P/Y CAM ADJUSTEMENT in the amount of 20584.</t>
  </si>
  <si>
    <t>Total Operating Expenses increased compared to UW due to a increased in expenses in Utilities. CMSA Comments :Adjusted Management Fee to 3.00% of EGI per underwritten baseline.    Property Insurance Reflects Underwritten Amount. Real Estate Taxes Reflect Underwritten Amount. Adjusted UTILITIES &amp;lt;span class='Searchhighlighted tempWillDelete'&amp;gt;-&amp;lt;/span&amp;gt; GAS in the amount of 34. Adjusted LANDLORD &amp;lt;span class='Searchhighlighted tempWillDelete'&amp;gt;-&amp;lt;/span&amp;gt; TAXES in the amount of &amp;lt;span class='Searchhighlighted tempWillDelete'&amp;gt;-&amp;lt;/span&amp;gt;4300. Adjusted DEPRECIATION &amp;lt;span class='Searchhighlighted tempWillDelete'&amp;gt;-&amp;lt;/span&amp;gt; BUILDING in the amount of &amp;lt;span class='Searchhighlighted tempWillDelete'&amp;gt;-&amp;lt;/span&amp;gt;57137. Adjusted AMORTIZATION &amp;lt;span class='Searchhighlighted tempWillDelete'&amp;gt;-&amp;lt;/span&amp;gt; TI in the amount of &amp;lt;span class='Searchhighlighted tempWillDelete'&amp;gt;-&amp;lt;/span&amp;gt;43513. Adjusted AMORTIZATION &amp;lt;span class='Searchhighlighted tempWillDelete'&amp;gt;-&amp;lt;/span&amp;gt; LOAN COSTS in the amount of &amp;lt;span class='Searchhighlighted tempWillDelete'&amp;gt;-&amp;lt;/span&amp;gt;21920. Adjusted LOAN COSTS in the amount of &amp;lt;span class='Searchhighlighted tempWillDelete'&amp;gt;-&amp;lt;/span&amp;gt;40201.</t>
  </si>
  <si>
    <t>CMSA Comments :Debt Service Reflects 11 months P&amp;I amounts and 1 month Interest Only Amount..</t>
  </si>
  <si>
    <t>CMSA Comments :Adjusted Management Fee to 3.00% of EGI per underwritten baseline.    Insurance Amount reflects Premium in Servicing System. Tax amount is actual per tax vendor. Adjusted Landlord cost in the amount of -50389.</t>
  </si>
  <si>
    <t>Loan was Converted from Interest Only to Principal and Interest on February 2014. CMSA Comments :Debt Service reflects 2015 P&amp;I amount..This loan was assumed on 01/27/2014. There is a total of  28.43% of NRA expiring within the next twelve months. The largest three expirations are: 5,000 SF expires on 08/02/2016; 3,262 SF expires on 04/30/2015; 1,386 SF expires on 09/30/2016. The rent roll as of 04/01/2016 shows an annual rental income of $810,869.04.</t>
  </si>
  <si>
    <t>Effective Gross Income decreased due to a decrease in Rental Income. Rental Income decreased due to a decrease in occupancy in YE 2016 compared to YE 2015. The rent roll as of 12/31/2016 shows an Annual Rental Income of $661,770.24. Adjusted Bad debts in the amount of 10485.</t>
  </si>
  <si>
    <t>Total Operating Expense increased due to an increase in General and Administrative and Real Estate Taxes. General and Administrative increased due to an increase in a line item Administrative by $21,884. 2016 Real Estate Taxes reflect Actual Tax Bill amount while in 2015 it reflects Tax Vendor amount. CMSA Comments :Adjusted Management Fee to 3.00% of Effective Gross Income per underwritten baseline.    Property Insurance reflects 2016 Insurance Premium amount. Real Estate Taxes reflect 2016 Actual Tax Bill amount. Adjusted Landlord cost in the amount of -80960.</t>
  </si>
  <si>
    <t>DSCR decreased to 1.13x when compared to 1.45x at YE 2015 due to a decrease in Effective Gross Income combined with an increase in Total Operating Expense. CMSA Comments :Debt Service reflects 2016 Principal and Interest amount..The loan was assumed on 01/27/2014.</t>
  </si>
  <si>
    <t>CMSA Comments :Adjusted Management Fee to 3.00% of Effective Gross Income as per underwritten baseline.    Property Insurance reflects 2016 amount. Real Estate Taxes reflects 2016 amount. Adjusted Landlord cost in the amount of -7413.26.</t>
  </si>
  <si>
    <t>CMSA Comments :Debt Service reflects 2017 P&amp;I amount..Occupancy increased from 75.86% in YE 2016 to 91.24% in YTD6 2016. This can be attributed to the new tenants county of Los Angeles 2,697 SF and county of Los Angeles 2,838 SF has moved into the property in 2017.</t>
  </si>
  <si>
    <t>41-001</t>
  </si>
  <si>
    <t>LA SPEEDZONE</t>
  </si>
  <si>
    <t>17871 CASTLETON STREET
, CITY OF INDUSTRY
, CA</t>
  </si>
  <si>
    <t>CGCMT14GC19     623100060</t>
  </si>
  <si>
    <t>CMSA Comments :Adjusted Management Fee to 4.00% of EGI per underwritten baseline.    Property Insurance Reflects Underwritten Amount.</t>
  </si>
  <si>
    <t>CMSA Comments :Debt Service Reflects Underwritten Amount..The property is leased to a Single Tenant.</t>
  </si>
  <si>
    <t>On the Total Operating Expense side Property Insurance increased by 20.88% when compared with YE 2014 amounts. Property Insurance was reported at $ 845 for YE 2015 representing Insurance Disbursement amounts and was reported at $ 699 for YE 2014 representing underwriting amounts. CMSA Comments :Adjusted Management Fee to 4.00% of EGI per underwritten baseline.    Insurance Amount reflcts Disbursement from Servicing System.</t>
  </si>
  <si>
    <t>CMSA Comments :Debt Service reflects 2015 PI amount..The property is leased to a Single Tenant.</t>
  </si>
  <si>
    <t>CMSA Comments :Adjusted Management Fee to 4.00% of Effective Gross Income per underwritten baseline.    Property Insurance reflects 2016 Escrow Amount.</t>
  </si>
  <si>
    <t>CMSA Comments :Debt Service Reflects 2016 PI Amount..The property is leased to a Single Tenant.</t>
  </si>
  <si>
    <t>CMSA Comments :Adjusted Management Fee to 4.00% of Effective Gross Income per underwritten baseline.    Property Insurance reflects 2016 amount.</t>
  </si>
  <si>
    <t>CMSA Comments :Debt Service Reflects 9 months Principal and Interest Amounts..The property is leased to a Single Tenant.</t>
  </si>
  <si>
    <t>42-001</t>
  </si>
  <si>
    <t>PINEDALE MANOR APARTMENTS</t>
  </si>
  <si>
    <t>761 ADAMS DRIVE
, NEWPORT NEWS
, VA</t>
  </si>
  <si>
    <t>1964</t>
  </si>
  <si>
    <t>CGCMT14GC19     625100055</t>
  </si>
  <si>
    <t>Adjusted Begining delinquency-Apartments in the amount of -30825. Adjusted Ending delinquency-Apartments in the amount of 9858. Adjusted Ending delinquency-section 8 in the amount of 60. Adjusted Adj to tenant balance in the amount of -3596. Adjusted Uncollected rent loss-Apt in the amount of 86720. Adjusted Bad debt collections in the amount of -24935. Adjusted Investment &amp; misc interes in the amount of -8287. Adjusted S/d int exp in the amount of -182. Adjusted S/d Acct int in the amount of -195. Adjusted Repl Res Refund in the amount of -340441.</t>
  </si>
  <si>
    <t>CMSA Comments :Real Estate Taxes Reflect Underwritten Amount.       Adjusted Management Fee to 4.00% of EGI per underwritten baseline.   Property Insurance Reflects Underwritten Amount. Adjusted Fuel in the amount of 28. Adjusted Other disbursements in the amount of -63956. Adjusted Other receipts in the amount of 8893. Adjusted Unapplied concession in the amount of 221.</t>
  </si>
  <si>
    <t>CMSA Comments :Debt Service Reflects 2014 IO Amount..Loan is IO for 12 months.</t>
  </si>
  <si>
    <t>Adjusted Begining delinquency-Apartments in the amount of -9858. Adjusted Ending delinquency-Apartments in the amount of 9161. Adjusted Ending delinquency-section 8 in the amount of 44. Adjusted Adj to tenant balance in the amount of -3621. Adjusted Investment &amp; misc interes in the amount of -7077. Adjusted S/d Acct int in the amount of -435. Adjusted S/d int exp in the amount of 345. Adjusted Begining delinquency - Section 8 in the amount of -60.</t>
  </si>
  <si>
    <t>2015 Property Insurance reflect Insurance Premium amount while 2014 reflects Underwritten Amount. CMSA Comments :Tax Amount reflects Amount per Tax Vendor.        Adjusted Management Fee to 4.00% of EGI per underwritten baseline.   Insurance Amount reflects disbursement in Servicing System. Adjusted Other receipts in the amount of 1112. Adjusted Other disbursements in the amount of -29666. Adjusted Amortization- First Trust in the amount of -93327. Adjusted Distributions to owner in the amount of 882272.</t>
  </si>
  <si>
    <t>2015 Debt Service reflect 1 month Interest Only amount and 11 months Principal and Interest amount while 2014 reflects 12 months Interest Only amount. Loan Converted from Interest only to Principal Interest as of 2/4/2015. CMSA Comments :Debt Service reflects 1 month IO amount and 11 months P&amp;I amount..Loan was IO for 12 months.</t>
  </si>
  <si>
    <t>Adjusted Investment &amp; misc interes in the amount of -2195. Adjusted S/d Acct int in the amount of -527. Adjusted S/d int exp in the amount of 67. Adjusted ADJ. TO TENANT BALANCE in the amount of -443.</t>
  </si>
  <si>
    <t>Insurance has been confirmed as amount disbursed by Servicer in 2016 for Insurance Premium. CMSA Comments :Real Estate Taxes Reflect 2016 Disbursement Amount.       Adjusted Management Fee to 4.00% of Effective Gross Income per underwritten baseline.   Property Insurance Reflects 2016 Insurance Premium Amount. Adjusted Other receipts in the amount of 33825. Adjusted Other disbursements in the amount of -133516. Adjusted AMORTIZATION - FIRST TRUST in the amount of -105171.</t>
  </si>
  <si>
    <t>Loan converted from Interest Only to Principal and Interest as of 02/04/2015. CMSA Comments :Debt Service Reflects 2016 Principal and Interest Amount..Loan was IO for 12 months.</t>
  </si>
  <si>
    <t>Adjusted Investment &amp; misc interes in the amount of -1252. Adjusted S/d Acct int in the amount of -372. Adjusted S/d int exp in the amount of 31. Adjusted ADJ. TO TENANT BALANCE in the amount of -3681.</t>
  </si>
  <si>
    <t>CMSA Comments :Real Estate Taxes reflects 2016 amount.       Adjusted Management Fee to 4.00% of Effective Gross Income per underwritten baseline.   Property Insurance reflects 2016 amount. Adjusted Other receipts in the amount of 230. Adjusted Other disbursements in the amount of -24689. Adjusted AMORTIZATION - FIRST TRUST in the amount of -82964.</t>
  </si>
  <si>
    <t>Loan converted from Interest Only to Principal and Interest as of 02/04/2015. CMSA Comments :Debt Service Reflects 2017 Principal and Interest amounts..Loan was IO for 12 months.</t>
  </si>
  <si>
    <t>43-001</t>
  </si>
  <si>
    <t>KNOLLWOOD PLAZA</t>
  </si>
  <si>
    <t>11846-11862 BALBOA BOULEVARD
, GRANADA HILLS
, CA</t>
  </si>
  <si>
    <t>CGCMT14GC19     623100064</t>
  </si>
  <si>
    <t>Adjusted Prepaid Income in the amount of -6796. Adjusted Annual CAM Reconciliation in the amount of -497.</t>
  </si>
  <si>
    <t>Loan converted from Interest only to Principal and Interest as of 02/14. CMSA Comments :Debt Service reflects 1 months IO and 11 months P&amp;I amount..</t>
  </si>
  <si>
    <t>Adjusted Annual CAM Reconciliation in the amount of -40441.</t>
  </si>
  <si>
    <t>Total Operating Expense increased by $44,507 (20.23%) when compared to YE 2014 due to an increase in Repairs and Maintenance, Utilities, General and Administrative and Real Estate Taxes. Repairs and Maintenance increased by $33,033 (164.61%) due to an increase in Building Repairs by $14,003, Electrical Expense by $6,249 and Parking Expense of $12,500 which was not reported in YE 2014 . Utilities increased by $4,829 (18.26%) due to an increase in Utilities by $3,928 and Rubbish by $901. General and Administrative increased by $4,656 (662.30%) due to an increase in Security &amp; Protection by $4,656. 2015 Real Estate Taxes reflect Tax file amounts while in 2014 it reflects underwritten amounts. CMSA Comments :Adjusted Management Fee to 4.00% of EGI per underwritten baseline.    Insurance Amount reflects Premium in Servicing System. Tax amount is actual per tax vendor.</t>
  </si>
  <si>
    <t>CMSA Comments :Debt Service reflects 2015 P&amp;I amounts..There is 21.01% of NRA expiring within the next twelve months. The largest three expirations are: 1,804 SF expires on 10/31/2016; 1,700 SF expires on 08/31/2016; 1472 SF expires on 03/31/2016. The Rent Roll as of 12/31/2015 shows an annual rental income of $667,021.</t>
  </si>
  <si>
    <t>Adjusted Annual CAM Reconciliation in the amount of -23364.</t>
  </si>
  <si>
    <t>CMSA Comments :Adjusted Management Fee to 4.00% of Effective Gross Income per underwritten baseline.    Property Insurance was adjusted to reflect 2016 disbursements Amount. Real Estate Taxes were adjusted to reflect 2016 disbursements Amount.</t>
  </si>
  <si>
    <t>CMSA Comments :Debt Service reflects 2016 P&amp;I amount..There is a total of 38.60% of NRA expiring within the next twelve months. The largest three expirations are: 2,600 SF expires on 05/31/2017; 1,804 SF expires on 10/31/2017; 1,700 SF expires on Month to Month Lease. The rent roll as of 12/31/2016 shows an annual rental income of $682,147.44.</t>
  </si>
  <si>
    <t>Adjusted Annual CAM Reconciliation in the amount of -24168.</t>
  </si>
  <si>
    <t>CMSA Comments :Leasing Commission reflects underwritten amount. Tenant Improvement reflects underwritten amount. Capital Expenditure reflects underwritten amount.</t>
  </si>
  <si>
    <t>44-001</t>
  </si>
  <si>
    <t>JONES BRIDGE SQUARE</t>
  </si>
  <si>
    <t>5075 PEACHTREE PARKWAY
, PEACHTREE CORNERS
, GA</t>
  </si>
  <si>
    <t>CGCMT14GC19     301670046</t>
  </si>
  <si>
    <t>.Loan is IO for 48 months.</t>
  </si>
  <si>
    <t>Adjusted Interest Income in the amount of -62. Adjusted         Repair &amp; Maint Reserv Cont in the amount of -2483. Adjusted Capex Reimb in the amount of 40. Adjusted CAM Recon Prior Year in the amount of 6907. Adjusted Tax Recon Prior Year in the amount of -1163. Adjusted Ins Recon Prior Year in the amount of -1187.</t>
  </si>
  <si>
    <t>CMSA Comments :Adjusted Management Fee to 4.00% of EGI per underwritten baseline.    Property Insurance Reflects Underwritten Amount.
.  Real Estate Taxes Reflect Underwritten Amount.
. Adjusted Parking Lot Lighting Repair in the amount of 47. Adjusted Trash Removal in the amount of 64. Adjusted Asset Management fees in the amount of -56653. Adjusted Depreciation in the amount of -184773.</t>
  </si>
  <si>
    <t>CMSA Comments :Debt Service reflects 12 months of IO amount..Loan is IO for 48 months.</t>
  </si>
  <si>
    <t>Adjusted Interest Income in the amount of -37. Adjusted         Repair &amp; Maint Reserv Cont in the amount of -595.</t>
  </si>
  <si>
    <t>CMSA Comments :Adjusted Management Fee to 4.00% of EGI per underwritten baseline.    Insurance Amount reflects Disbursement from Servicing System. Tax Amount reflects Actual Taxes Paid Per Tax Vendor. Adjusted Depreciation in the amount of -184773. Adjusted Asset Management fees in the amount of -51663.</t>
  </si>
  <si>
    <t>CMSA Comments :Debt Service Reflects 2015 Interest Only amount..Loan is IO for 48 months.</t>
  </si>
  <si>
    <t>Adjusted Interest Income in the amount of -38. Adjusted         Repair &amp; Maint Reserv Cont in the amount of -595. Adjusted Less: Write Offs in the amount of 16.</t>
  </si>
  <si>
    <t>CMSA Comments :Adjusted Management Fee to 4.00% of Effective Gross Income per underwritten baseline.    Property Insurance Reflects 2016 Insurance Premium Amount. Real Estate Taxes Reflect 2016 Actual Tax Bill Amount. Adjusted Depreciation in the amount of -184773.</t>
  </si>
  <si>
    <t>CMSA Comments :Debt Service Reflects 2016 IO Amount..Loan is IO for 48 months.</t>
  </si>
  <si>
    <t>Adjusted Interest Income in the amount of -20.</t>
  </si>
  <si>
    <t>CMSA Comments :Adjusted Management Fee to 4.00% of EGI per underwritten baseline.    Property Insurance reflects 2016 amount. Real Estate Taxes reflects 2016 amount. Adjusted Depreciation in the amount of -92386.</t>
  </si>
  <si>
    <t>CMSA Comments :Debt Service reflects 2017 IO Amounts..Loan is IO for 48 months.</t>
  </si>
  <si>
    <t>46-001</t>
  </si>
  <si>
    <t>MARSH COVE - SOMERSET</t>
  </si>
  <si>
    <t>123 WEST HIRTH ROAD
, FERNANDINA BEACH
, FL</t>
  </si>
  <si>
    <t>1975</t>
  </si>
  <si>
    <t>CGCMT14GC19     623100070</t>
  </si>
  <si>
    <t>Delinquent items, Write-offs, and Prepaid items were excluded from the analysis.</t>
  </si>
  <si>
    <t>CMSA Comments :Taxes were adjusted to reflect the actual amounts paid from escrows during 2014.        Management Fees were adjusted to reflect 5% of the EGI.   Insurance were adjusted to reflect the actual amounts paid from escrows during 2014.</t>
  </si>
  <si>
    <t>CMSA Comments :Capital Expenditures were adjust to reflect the actual amount collected in escrow during 2014.</t>
  </si>
  <si>
    <t>The DSCR at YE 2014 is 2.48x. As of 12/23/14 the property was 98.19% occupied..</t>
  </si>
  <si>
    <t>CMSA Comments :Delinquents, Write-Offs, and Prepaid Income was adjusted from the analysis.</t>
  </si>
  <si>
    <t>Asset Fee and Partnership Legal expenses were adjusted from the analysis. CMSA Comments :Real Estate Taxes were adjusted to reflect the amounts paid out of escrow for 2015.       Management Fees was adjusted to 5% of the EGI.    Property Insurance were adjusted to reflect the amounts paid out of escrow for 2015.</t>
  </si>
  <si>
    <t>CMSA Comments :Capital Expenditures was adjusted to reflect the amount paid into the loan's Capital Expenditure Reserve Account for 2015.</t>
  </si>
  <si>
    <t>The 2015 YE DSCR is 1.81x. The decrease from the 2014 YE DSCR of 2.48x is due to Association Fees were excluded from the 2014 YE analysis while it was included on the 2015 YE analysis..Per the 4/23/2016 rent roll, the property is 98.80% occupied.</t>
  </si>
  <si>
    <t>Asset Fees and Partnership Legal Expenses were eliminated from the analysis. The increase in Repair and Maintenance expenses resulted from an increase in Redecoration costs, specifically, Paint/Clean/Steam - vacants, Resurface/Counters/Cabinet/Tubs, Sheetrock/Wallpaper.  Interior Maintenance increases also contributed to the overall increase, including Maintenance supplies, Plumbing Fixtures/Supplies and Contractors.  An increase in Salaries/Wages - Admin is the main contributor to the increase in Payroll &amp; Benefits expense. CMSA Comments :Borrower reported Real Estate Taxes balances with actual amount paid into the Tax Escrow account during 2016. No adjustment made to Real Estate Taxes.         Management Fees were adjusted to reflect 5% of the EGI.    Property Insurance was adjusted to reflect the actual amount paid into the Insurance Escrow account during the time period.</t>
  </si>
  <si>
    <t>Prepaid rent was omitted from the analysis. Other income increased from 2016 YE.</t>
  </si>
  <si>
    <t>Asset Fees and Partnership Legal Expenses were eliminated from the analysis. Professional Fees increased from due to an increase in Property Audit/Acct. expense. CMSA Comments :Taxes were adjusted to show the actual amounts paid into escrow for the time period.        Management Fees were adjusted to reflect 5% of the EGI.     Insurance were adjusted to show the actual amounts paid into escrow for the time period.</t>
  </si>
  <si>
    <t>CMSA Comments :Capital Items adjusted to reflect the actual amount paid into escrow for the time period.</t>
  </si>
  <si>
    <t>The 2017 Q2 DSCR was 2.12x, compared to 1.80x at 2016 YE. Per the rent roll dated 6/23/17, the property is 96.39% occupied..</t>
  </si>
  <si>
    <t>47-001</t>
  </si>
  <si>
    <t>HARBOR POINT ESTATES MHC</t>
  </si>
  <si>
    <t>4001 EAST 134TH STREET
, CHICAGO
, IL</t>
  </si>
  <si>
    <t>1955</t>
  </si>
  <si>
    <t>CGCMT14GC19     300571071</t>
  </si>
  <si>
    <t>CMSA Comments :Real Estate Taxes Reflect Underwritten Amount.        Adjusted Management Fee to 4.34% of EGI per underwritten baseline.   Property Insurance Reflects Underwritten Amount.</t>
  </si>
  <si>
    <t>Adjusted Payment Discount in the amount of 150.</t>
  </si>
  <si>
    <t>2015 Real Estate Taxes reflect Tax Bill amount while 2014 reflects Underwritten Amount. CMSA Comments :Tax Amount reflects Amount from Tax Vendor.       Adjusted Management Fee to 4.34% of Effective Gross Income per underwritten baseline.   Insurance Amount reflects Premium from Servicing System. Adjusted Bad Debt in the amount of -31413.</t>
  </si>
  <si>
    <t>Adjusted Payment Discount in the amount of 2690. Adjusted Gain/Loss on Sale of Land in the amount of -251882.</t>
  </si>
  <si>
    <t>Total Operating Expense increased 7.55% when compared to YE 2015 due to repair and maintenance, advertising &amp; marketing, professional fees and  general and administrative cost. CMSA Comments :Real Estate Taxes Reflect 2016 Disbursement Amount.       Adjusted Management Fee to 4.34% of Effective Gross Income per underwritten baseline.   Property Insurance Reflects 2016 Insurance Premium Amount. Adjusted Bad Debt in the amount of -12551. Adjusted Non-Recurring Misc. Expense in the amount of -150. Adjusted Non-Recurring General Maint. in the amount of -8193. Adjusted Non-Recurring Profess/Consult in the amount of -16307.</t>
  </si>
  <si>
    <t>DSCR increased to 1.58x when compared to 1.57x at YE 2015 due to increase in effective gross income reported for YE 2016. CMSA Comments :Debt Service Reflects 2016 Principal and Interest Amount..The borrower financial statement represented 3 months of data from October 2016 to December 2016. Therefore, Q3 figures (January 2016-September 2016) were added to reflect 12 months of information.</t>
  </si>
  <si>
    <t>Adjusted Payment Discount in the amount of 553.</t>
  </si>
  <si>
    <t>CMSA Comments :Real Estate Taxes reflects 2016 amount.       Adjusted Management Fee to 4.34% of Effective Gross Income per underwritten baseline.   Property Insurance reflects 2016 amount. Adjusted Bad Debt in the amount of -30201. Adjusted Non-Recurring Misc. Expense in the amount of -281. Adjusted Non-Recurring General Maint. in the amount of -9842.</t>
  </si>
  <si>
    <t>48-001</t>
  </si>
  <si>
    <t>BLUFFS OF LAKEWOOD</t>
  </si>
  <si>
    <t>7510 EAST GRAND AVENUE
, DALLAS
, TX</t>
  </si>
  <si>
    <t>CGCMT14GC19     625100069</t>
  </si>
  <si>
    <t>Effective Gross Income increased due to an increase in Rental Income. Current Rent Roll dated 12/31/2014 reports an Annual Rental Income of $1,815,108.00. Adjusted BAD DEBT in the amount of 10961. Adjusted INTEREST INCOME in the amount of -194.</t>
  </si>
  <si>
    <t>Total Operating Expense decreased due to a decrease in Utilities, Repairs and Maintenance and Other Expenses. Other Expenses was not reported in YE 2014. CMSA Comments :Real Estate Taxes Reflect Underwritten Amount.       Management fees reflects 4% of EGI as per underwritten baseline.   Property Insurance Reflects Underwritten Amount. Adjusted PARTNERSHIP EXPENSES in the amount of -86374. Adjusted FRANCHISE TAX in the amount of -4949.</t>
  </si>
  <si>
    <t>CMSA Comments :Capital Items adjusted to reflect underwritten baseline.</t>
  </si>
  <si>
    <t>DSCR increased when compared to Underwritten Baseline due to an increase in Effective Gross Income combined with a decrease in Total Operating Expense. CMSA Comments :Debt Service Reflects Underwritten Amount..</t>
  </si>
  <si>
    <t>Adjusted INTEREST INCOME in the amount of -95.</t>
  </si>
  <si>
    <t>CMSA Comments :Tax Amount reflects Amount from Tax Vendor.      Property Insurance Reflects 2015 Insurance Premium Amount.   Management fees reflects 4% of EGI as per underwritten baseline. Adjusted PARTNERSHIP EXPENSES in the amount of -3550. Adjusted FRANCHISE TAX in the amount of -5991.</t>
  </si>
  <si>
    <t>CMSA Comments :Debt Service reflects 2015 amount..</t>
  </si>
  <si>
    <t>Adjusted INTEREST INCOME in the amount of -61.</t>
  </si>
  <si>
    <t>Real Estate Taxes has been confirmed as amount disbursed by Servicer in 2016 for Real Estate Taxes. 2016 Property Insurance reflects borrower actual amount while 2015 reflects Insurance Premium Amount. CMSA Comments :Real Estate Taxes were adjusted to reflect 2016 disbursements Amount.       Management fees reflects 4% of Effective Gross Income as per underwritten baseline.   Property Insurance reflects Borrower actual amount. Adjusted PARTNERSHIP EXPENSES in the amount of -32434. Adjusted FRANCHISE TAX in the amount of -5349.</t>
  </si>
  <si>
    <t>Adjusted INTEREST INCOME in the amount of -2.</t>
  </si>
  <si>
    <t>CMSA Comments :Real Estate Taxes reflects 2016 amount.       Management fees reflects 4% of Effective Gross Income as per underwritten baseline.   Property Insurance reflects 2016 amount. Adjusted PARTNERSHIP EXPENSES in the amount of -12512. Adjusted FRANCHISE TAX in the amount of -6087.</t>
  </si>
  <si>
    <t>49-001</t>
  </si>
  <si>
    <t>RAMADA DENVER</t>
  </si>
  <si>
    <t>1150 EAST COLFAX AVENUE
, DENVER
, CO</t>
  </si>
  <si>
    <t>1962</t>
  </si>
  <si>
    <t>CGCMT14GC19     301670050</t>
  </si>
  <si>
    <t>Adjusted TOTAL OTHER NON-OPERATIONAL INCOME in the amount of 182109.</t>
  </si>
  <si>
    <t>CMSA Comments :Management fees reflect borrower reported amount.    Property Insurance reflects borrower reported amount. Real Estate Taxes reflect borrower reported amount. Adjusted DEPRECIATION &amp;amp; AMORTIZATION in the amount of -170683.</t>
  </si>
  <si>
    <t>DSCR increased when compared to Underwriting Baseline due to an increase in Effective Gross Income. CMSA Comments :Debt Service Reflects 2014 P&amp;I Amount..YTD occupancy of 82.1% compares to comp set of 70.8%. YTD ADR of $78.89 compares to comp set of $80.66. YTD Rev Par of $64.77 compares to comp set of $57.12.</t>
  </si>
  <si>
    <t>Adjusted TOTAL OTHER NON-OPERATIONAL INCOME in the amount of 32120.</t>
  </si>
  <si>
    <t>On the Total Operating Expense side Real Estate Taxes increased by 26.97% when compared with YE 2014 amounts. Real Estate Taxes was reported at $ 136,058 for YE 2015 representing Tax Disbursement amounts due and was reported at $ 107,156 for YE 2014 Borrower reported amounts. Property Insurance decreased by 59.96% when compared with YE 2014 amounts. Property Insurance was reported at $ 47,615 for YE 2015 representing Insurance Disbursement amounts and was reported at $ 118,936 for YE 2014 representing Borrower reported amounts. CMSA Comments :Adjusted Management Fee to 5% of EGI.    Property Insurance was adjusted to reflect 2015 disbursements. Real Estate Taxes were adjusted to reflect 2015 disbursements. Adjusted DEPRECIATION &amp; AMORTIZATION in the amount of -246761.</t>
  </si>
  <si>
    <t>CMSA Comments :Debt Service reflects 2015 P&amp;I amounts..</t>
  </si>
  <si>
    <t>Real Estate Taxes has been confirmed as amount disbursed by Servicer in 2016 for Real Estate Taxes. CMSA Comments :Management fees reflect borrower reported amount.    Property Insurance Reflects 2016 Insurance Premium Amount. Real Estate Taxes Reflect 2016 Disbursement Amount. Adjusted DEPRECIATION in the amount of -227296. Adjusted AMORTIZATION in the amount of -25673. Adjusted OTHER NON-OPERATING EXPENSE in the amount of -492086.</t>
  </si>
  <si>
    <t>CMSA Comments :Debt Service Reflects 2016 PI Amount..YTD occupancy of 81.4% compares to comp set of 74.8%.  YTD ADR of $81.85 compares to comp set of $86.18.  YTD Rev Par of $66.59 compares to comp set of $64.46.</t>
  </si>
  <si>
    <t>CMSA Comments :Management Fees have been adjusted to 4% of Departmental Revenue.    Property Insurance per Borrower s reporting. Real Estate Taxes per Borrower s reporting.</t>
  </si>
  <si>
    <t>CMSA Comments :Capital Expenditures adjusted to 4% of Departmental Revenue.</t>
  </si>
  <si>
    <t>Loan transferred to the Special Servicer on 7/14/17. Debt service is amortizing, with interest calculated at a fixed rate. Analysis figures have been annualized..Per the 6/30/2017 Financial Statement, YTD occupancy was 76% with an ADR of $87.29 and Rev Par of $66.30. This loan reflects TTM's from 07/01/2016 to 06/30/2017.</t>
  </si>
  <si>
    <t>50-001</t>
  </si>
  <si>
    <t>PANTANO VILLAS</t>
  </si>
  <si>
    <t>260 SOUTH PANTANO ROAD
, TUCSON
, AZ</t>
  </si>
  <si>
    <t>1979</t>
  </si>
  <si>
    <t>CGCMT14GC19     625100053</t>
  </si>
  <si>
    <t>Adjusted Bad Debt in the amount of 16736. Adjusted Bad Debt Recovery in the amount of -10150. Adjusted Adjustments in the amount of -4437. Adjusted Interest Income in the amount of -140. Adjusted Adjustments-La Playa in the amount of 21. Adjusted Bad Debt-La Playa in the amount of 388.</t>
  </si>
  <si>
    <t>CMSA Comments :Real Estate Taxes Reflect Underwritten Amount.        Adjusted Management Fee to 3.50 % of EGI per underwritten baseline.   Property Insurance Reflects Underwritten Amount. Adjusted Utility RUBBS - La Playa in the amount of 138. Adjusted Electricity- La Playa in the amount of 2. Adjusted VPM - Repay HOA Exp in the amount of 547161. Adjusted Utility RUBBS in the amount of 40591. Adjusted RE-Taxes- La Playa in the amount of -418. Adjusted VPM-HOA Fees-La Playa in the amount of -1426. Adjusted VPM - Spec Assess-La Play in the amount of -4077. Adjusted VPM - HOA Fees in the amount of -301924. Adjusted VPM - Special Assessments in the amount of -328099.</t>
  </si>
  <si>
    <t>CMSA Comments :Debt Service reflects 12 months of Interest only amount..Loan is IO for 12 months.</t>
  </si>
  <si>
    <t>Adjusted Interest Income in the amount of -75. Adjusted Adjustments in the amount of 5462.</t>
  </si>
  <si>
    <t>CMSA Comments :Tax Amount reflects Amount per Tax Vendor.       Adjusted Management Fee to 3.50% of EGI per underwritten baseline.   Insurance Amount reflects disbursement in Servicing System. Adjusted VPM - Repay HOA Exp in the amount of 220005. Adjusted Pantano-HOA Fees in the amount of -326328. Adjusted Insurance proceeds in the amount of 79078. Adjusted Depreciation Expense-1 in the amount of -183017. Adjusted Amortization in the amount of -13747.</t>
  </si>
  <si>
    <t>Loan converted from Interest Only to Principal and Interest as of 02/05/2015. CMSA Comments :Debt Service reflects 1 months Interest and 11 months Principal and Interest amounts..Loan is IO for 12 months.</t>
  </si>
  <si>
    <t>Adjusted Adjustments in the amount of -1450. Adjusted Interest Income in the amount of -36.</t>
  </si>
  <si>
    <t>CMSA Comments :Real Estate Taxes Reflect 2016 Disbursement Amount.       Adjusted Management Fee to 3.50% of Effective Gross Income per underwritten baseline.   Property Insurance reflects 2016 Borrower Actual Amount. Adjusted VPM - Repay HOA Exp in the amount of 220578. Adjusted Pantano-HOA Fees in the amount of -196056. Adjusted La Playa-HOA Fees in the amount of -2736.</t>
  </si>
  <si>
    <t>CMSA Comments :Debt Service Reflects 2016 PI Amount..Loan is IO for 12 months.</t>
  </si>
  <si>
    <t>Adjusted Interest Income in the amount of -22. Adjusted Adjustments in the amount of -2151.</t>
  </si>
  <si>
    <t>CMSA Comments :Real Estate Taxes reflects 2016 amount.       Adjusted Management Fee to 3.50% of Effective Gross Income per underwritten baseline.   Property Insurance reflects 2016 amount. Adjusted VPM - Repay HOA Exp in the amount of 108927. Adjusted Pantano-HOA Fees in the amount of -196056. Adjusted La Playa-HOA Fees in the amount of -2736.</t>
  </si>
  <si>
    <t>Loan converted from interest only to principal and interest as of 02/05/2015. CMSA Comments :Debt Service reflects 2017 Principal and Interest amount..Loan was IO for 12 months.</t>
  </si>
  <si>
    <t>51-001</t>
  </si>
  <si>
    <t>TOWN EAST SHOPPING CENTER</t>
  </si>
  <si>
    <t>1102 HOMER ROAD
, MINDEN
, LA</t>
  </si>
  <si>
    <t>1988</t>
  </si>
  <si>
    <t>CGCMT14GC19     304101132</t>
  </si>
  <si>
    <t>Adjusted Refund in the amount of -50. Adjusted Reconciliation in the amount of 33318.</t>
  </si>
  <si>
    <t>CMSA Comments :Adjusted Management Fee to 4.00% of EGI per underwritten baseline.    Property Insurance Reflects Underwritten Amount. Real Estate Taxes Reflect Underwritten Amount. Adjusted Utilities Deposit in the amount of -2745. Adjusted Return of Security Deposit in the amount of -1825. Adjusted Gift Given in the amount of -500.</t>
  </si>
  <si>
    <t>Effective Gross Income increased to 12.60% due to an increase in Rental Income and Expense Reimbursement. The rent roll as of 01/01/2016 shows an annual rental income of $840,494.52. Expense Reimbursement increased to 14.09% due to an increase in CAM Income by $10,100, INS Income by $4,053 and PRT Income by $1,854.</t>
  </si>
  <si>
    <t>Total Operating Expense decreased to 3.62% due to a decrease in Property Insurance. 2015 Property Insurance reflects Insurance Premium Amount while in 2014 it reflects underwritten amount. CMSA Comments :Adjusted Management Fee to 4.00% of EGI per underwritten baseline.    Property Insurance Reflects 2015 Insurance Premium Amount.  Tax Amount reflects Amount from Tax Vendor. Adjusted State Inc Taxes in the amount of -131. Adjusted Gift Given in the amount of -500.</t>
  </si>
  <si>
    <t>CMSA Comments :Leasing Commissions reflects underwritten amounts. Tenant Improvements  reflects underwritten amounts. Capital Expenditure reflects underwritten amounts.</t>
  </si>
  <si>
    <t>DSCR increased to 1.75% when compared to 1.44x at YE 2014 due to an increase in Effective Gross Income combined with a decrease in Total Operating Expense. CMSA Comments :Debt Service reflects 2015 amount..</t>
  </si>
  <si>
    <t>Total Operating Expense increased by 26.38% when compared to YE 2015 due to an increase in Repairs and Maintenance, Other Expenses, Utilities and Payroll &amp; Benefits. Repairs and Maintenance increased by 62.77% due to an increase in Non - Cam repairs by $8,929 and due to Parking lot of $18,167 which was reported only in YE 2016. Other expense increased by 71.03% due to an increase in Recon Reimbursement by $10,654. Utilities increased by 56.78% due to an increase in a line item Utilities by $9,369. Payroll $ Benefits increased due to a line item Porter of $6,600 which was reported only in YE 2016. CMSA Comments :Adjusted Management Fee to 4.00% of EGI per underwritten baseline.    Property Insurance Reflects 2016 Insurance Premium Amount.  Tax Amount reflects Amount from Tax Vendor. Adjusted Return of Security Deposit in the amount of 1975. Adjusted Gift Given in the amount of -500.</t>
  </si>
  <si>
    <t>CMSA Comments :Debt Service reflects 2017 P&amp;I amounts..Loan got assumed on 02/05/2014.</t>
  </si>
  <si>
    <t>52-001</t>
  </si>
  <si>
    <t>BELL CREEK</t>
  </si>
  <si>
    <t>8319 BELL CREEK ROAD
, MECHANICSVILLE
, VA</t>
  </si>
  <si>
    <t>CGCMT14GC19     625100056</t>
  </si>
  <si>
    <t>CMSA Comments :Management fees reflect borrower reported amount.    Property Insurance reflects per borrower reported. Real Estate Taxes reflect per borrower reported amount. Adjusted Depreciation &amp;amp; Amrtz. in the amount of -208848.</t>
  </si>
  <si>
    <t>CMSA Comments :Management fees reflect borrower reported amount.    Insurance Amount reflects Premium from Servicing System. Tax Amount reflects Amount from Tax Vendor. Adjusted Depreciation &amp; Amrtz. in the amount of -250231.</t>
  </si>
  <si>
    <t>CMSA Comments :Debt Service reflects 2015 Principal and Interest Amounts..</t>
  </si>
  <si>
    <t>CMSA Comments :Management fees reflect borrower reported amount.    Property Insurance Reflects 2016 Insurance Premium Amount. Real Estate Taxes Reflect 2016 Actual Tax Bill Amount. Adjusted Depreciation &amp; Amrtz. in the amount of -250231.</t>
  </si>
  <si>
    <t>CMSA Comments :Debt Service reflects 2017 amount..</t>
  </si>
  <si>
    <t>53-001</t>
  </si>
  <si>
    <t>AMBER OAKS</t>
  </si>
  <si>
    <t>3501 CENTURY OAKS DRIVE
, DURHAM
, NC</t>
  </si>
  <si>
    <t>CGCMT14GC19     301670054</t>
  </si>
  <si>
    <t>Adjusted Interest Inc  Lerider Reserves in the amount of 25. Adjusted Interest Income  CDs\Repo in the amount of 280. Adjusted Miscellaneous Income in the amount of 46. Adjusted Recovery Of Bad Debts in the amount of 1632. Adjusted baddebt other in the amount of 11201. Adjusted bad debt in the amount of 35358.</t>
  </si>
  <si>
    <t>CMSA Comments :Real Estate Taxes reflect borrower reported amount.       Management fees reflect borrower reported amount.   Property Insurance reflect borrower reported amount. Adjusted Warr And Court Costs Net in the amount of 606. Adjusted TaxesCityCounty Licenses in the amount of 250. Adjusted Real Estate Tax Escrows in the amount of 7801. Adjusted Insurance Escrows in the amount of 7813. Adjusted Owner Distribution in the amount of 110185. Adjusted Owner Contribution in the amount of 47685. Adjusted Due from related party in the amount of 45000. Adjusted PREPAID SUBSIDY in the amount of 3821. Adjusted ACC REC in the amount of 103. Adjusted acc payable in the amount of 3471. Adjusted misc prepaid exp in the amount of 31793.</t>
  </si>
  <si>
    <t>CMSA Comments :Debt Service Reflects IO amount..Loan is IO for 36 months.</t>
  </si>
  <si>
    <t>Adjusted Interest Inc - Lerider Reserves in the amount of -2. Adjusted Prepaid Inc Adj in the amount of -1816. Adjusted Delinquency Inc Adj in the amount of 1530. Adjusted Plus: Prior Write Offs Collected in the amount of -1178. Adjusted Subsidy Rent in the amount of -20575. Adjusted Less: Delinquency in the amount of 9413. Adjusted Less: Writeoffs Rent in the amount of -589.</t>
  </si>
  <si>
    <t>Total Operating Expense decreased by 21.88% when compared to YE 2014, due to a decrease in Payroll &amp; Benefits and Repairs and Maintenance. Payroll &amp; Benefits decreased by 43.92% due to a decrease in line item Managers Salary by $40,965 and Superintendent Salary by $32,392. Repairs and Maintenance decreased by 42.58% due to a decrease in line item Landscaping Contract by $16,050, Interior Paint Contract by $13,588 and Exterminating Contract by $11,225. CMSA Comments :Real Estate Tax Reflects 2015 Tax Due Amount.       Management fees reflect borrower reported amount.   Property Insurance Reflects 2015 Insurance Premium Amount. Adjusted Real Estate Tax Escrows in the amount of -13570. Adjusted Insurance Escrows in the amount of -4687. Adjusted Owner Distribution in the amount of -30000. Adjusted Other Debt Related Fees in the amount of -13162.</t>
  </si>
  <si>
    <t>CMSA Comments :Debt Service reflects 2015 IO amount..Loan is IO for 36 months. The borrower financial statement represented 9 months of data from April to December 2015. Therefore, Q1 figures (January 2015-March 2015) were added to reflect 12 months of information.</t>
  </si>
  <si>
    <t>Adjusted Plus: Prior Write Offs Collected in the amount of -1322.6. Adjusted Less: Writeoffs Rent in the amount of 10041.38. Adjusted Less: Write Off-Other Income. in the amount of 15513.62.</t>
  </si>
  <si>
    <t>Property Insurance increased by 37.16% when compared with YE 2015 and the same were adjusted to reflect premiums for YE 2016 and YE 2015. CMSA Comments :RE Tax Reflects 2015 Tax Bill.       Management fees reflect borrower reported amount.   Property Insurance Reflects 2016 Insurance Premium Amount. Adjusted Asset Management Fee in the amount of -2325.73.</t>
  </si>
  <si>
    <t>CMSA Comments :Debt Service Reflects 2016 Interest Only Amount..Loan is IO for 36 months.</t>
  </si>
  <si>
    <t>Adjusted Plus: Prior Write Offs Collected in the amount of -795.14. Adjusted Less: Writeoffs Rent in the amount of 1573.02. Adjusted Less: Write Off-Other Income. in the amount of 4265.52.</t>
  </si>
  <si>
    <t>CMSA Comments :Real Estate Taxes reflects 2016 amount.       Management fees reflect borrower reported amount.   Property Insurance reflects 2016 amount. Adjusted Asset Management Fee in the amount of -&amp;lt;span class='Searchhighlighted tempWillDelete'&amp;gt;7368&amp;lt;/span&amp;gt;.58.</t>
  </si>
  <si>
    <t>Debt Service increased by 21.48% due to Loan converted from Interest only to Principal and Interest as of 2/3/2017. CMSA Comments :Debt Service reflects 2017 1 month Interest Only and 5 months Principal and Interest amount..Loan was IO for first 36 months.</t>
  </si>
  <si>
    <t>54-001</t>
  </si>
  <si>
    <t>MARY STAR OF THE SEA</t>
  </si>
  <si>
    <t>3311 SOUTH BABCOCK STREET
, MELBOURNE
, FL</t>
  </si>
  <si>
    <t>CGCMT14GC19     304101138</t>
  </si>
  <si>
    <t>Mortgage Interest, Interest Expense, Amortization Expense, and Depreciation Expense were adjusted out of expenses. CMSA Comments :Taxes were adjusted to reflect the amounts paid from escrows during 2014.       Management Fees were adjusted to 5% of EGI.   Insurance were adjusted to reflect the amounts paid from escrows during 2014.</t>
  </si>
  <si>
    <t>CMSA Comments :Capital Expenditures were adjusted to what was scheduled to be paid into escrow during 2014.</t>
  </si>
  <si>
    <t>The DSCR at YE 2014 was 1.72x.  This is the first year-end analysis for this loan..As of 1/16/15, the property was 90.70% occupied.</t>
  </si>
  <si>
    <t>No adjustments made.</t>
  </si>
  <si>
    <t>Amortization, Depreciation, and Interest expenses were excluded from the analysis. CMSA Comments :Real Estate Taxes reported by Borrower matched the amount paid out of escrow for 2015.        Management Fees was adjusted to 5% of the EGI.    Property Insurance was adjusted slightly to reflect the amount paid out of escrow.</t>
  </si>
  <si>
    <t>CMSA Comments :Capital Expenditures was adjusted to reflect the amount paid into the loan's Replacement Reserve for the period.</t>
  </si>
  <si>
    <t>The 2015 YE DSCR is 2.11x. As of the rent roll dated 1/29/2016 for Spring Semester 2016, the 43 unit and 148 bed student housing property is 95.35% occupied on a unit basis and 85.81% occupied on a bed basis. The property maintained higher occupancies in 2015 than 2014 contributing to the greater rental income and improvement in DSCR..</t>
  </si>
  <si>
    <t>There are a few expenses variances but this is due to the Borrower reporting multiple line items under Monthly operations/maintenance rather than categorizing each item as they did in 2015. Expenses as a whole declined 5% from YE 2015. CMSA Comments :Taxes were adjusted to the amount paid out of escrow for the time period.           Insurance was adjusted to the amount paid out of escrow for the time period.</t>
  </si>
  <si>
    <t>CMSA Comments :Capital items were adjusted to the amount that would be paid into escrow for the time period.</t>
  </si>
  <si>
    <t>The 2016 YE DSCR NCF is 1.82x a slight decline from the YE 2015 DSCR of 2.11x, and the current occupancy is 86.05%..</t>
  </si>
  <si>
    <t>55-001</t>
  </si>
  <si>
    <t>MOORE COURT APARTMENTS</t>
  </si>
  <si>
    <t>150 &amp; 295 GLEN STREET
, GRAYSLAKE
, IL</t>
  </si>
  <si>
    <t>CGCMT14GC19     304101116</t>
  </si>
  <si>
    <t>Adjusted Escrow Overag refund in the amount of -7567. Adjusted Collections in the amount of 70. Adjusted Interest Income in the amount of -1.</t>
  </si>
  <si>
    <t>Total Operating Expense increased when compared to Underwriting. CMSA Comments :Real Estate Taxes reflect underwritten amount.       Adjusted Management Fees to 4% of EGI per underwritten baseline.   Property Insurance reflect underwritten amount. Adjusted state income tax in the amount of -1512. Adjusted insurance escrow in the amount of -2393. Adjusted real estate tax escrow in the amount of -15676. Adjusted refinance expenses in the amount of -34019. Adjusted Interest on rwm loan in the amount of -7000.</t>
  </si>
  <si>
    <t>CMSA Comments :Debt Service reflects 2014 PI amount..</t>
  </si>
  <si>
    <t>Adjusted Less-Delinquency in the amount of 7830. Adjusted Insurance Refunds in the amount of -2794.</t>
  </si>
  <si>
    <t>2014 Property Insurance reflects underwritten amount while 2015 reflects Insurance Premium. CMSA Comments :2015 Tax Reflects actual amount due per the servicers tax vendor.        Adjusted Management Fees to 4% of EGI per underwritten baseline.   Property Insurance Reflects 2015 Insurance Premium Amount.</t>
  </si>
  <si>
    <t>Effective Gross Income increased by 3.67% when annualized and compared to YE 2016, due to an increase in Rental Income, Laundry/Vending Income and Other Income. Current rent roll dated 09/30/2017 reports an annual rental income of $989,580.00. Laundry/Vending Income increased by 48.53% due to an increase in a line item Laundry Income by $8,004. Other Income increased by 23.07% due to an increase in Late &amp; NSF Fees by $4,382.</t>
  </si>
  <si>
    <t>Total Operating Expense decreased by 12.08% when annualized and compared to YE 2016, due to a decrease in Repairs and Maintenance and Professional Fees. Repairs and Maintenance decreased by 36.06% due to a decrease in decorating/preps by $41,339, Gardening by $8,547 and Snow removal by $8,357. decorating/preps was not reported in current year. Professional Fees decreased by 100.00% due to line items Legal of $18,378 and Accounting fee of $2,265 which were not reported in Q3 2017. CMSA Comments :Real Estate Taxes reflects 2016 amount.       Adjusted Management Fees to 4% of Effective Gross Income per underwritten baseline.   Property Insurance reflects 2016 amount. Adjusted state income tax in the amount of -298. Adjusted Accounting fee in the amount of -1945. Adjusted Bank charges in the amount of -18. Adjusted decorating/preps in the amount of -21824. Adjusted insurance escrow in the amount of -23101. Adjusted plumbing repairs in the amount of -11069. Adjusted real estate tax escrow in the amount of -205331. Adjusted Office Rent / Storage in the amount of -4320.</t>
  </si>
  <si>
    <t>DSCR increased to 1.50x when annualized and compared to 1.20x at YE 2016 due to a decrease in Total Operating Expense combined with an increase in Effective Gross Income. CMSA Comments :Debt Service reflects 2017 P&amp;I amounts..</t>
  </si>
  <si>
    <t>56-001</t>
  </si>
  <si>
    <t>MACARTHUR CORPORATE CENTER</t>
  </si>
  <si>
    <t>17661 &amp; 17671 COWAN
, IRVINE
, CA</t>
  </si>
  <si>
    <t>1981</t>
  </si>
  <si>
    <t>CGCMT14GC19     301670057</t>
  </si>
  <si>
    <t>Adjusted Escalations&amp;lt;span class="Searchhighlighted tempWillDelete"&amp;gt;&amp;lt;span class='Searchhighlighted tempWillDelete'&amp;gt;-&amp;lt;/span&amp;gt;&amp;lt;/span&amp;gt;Op Exp Pr Yr in the amount of 12214. Adjusted Interest&amp;lt;span class="Searchhighlighted tempWillDelete"&amp;gt;&amp;lt;span class='Searchhighlighted tempWillDelete'&amp;gt;-&amp;lt;/span&amp;gt;&amp;lt;/span&amp;gt;Money Market in the amount of &amp;lt;span class='Searchhighlighted tempWillDelete'&amp;gt;-&amp;lt;/span&amp;gt;29.</t>
  </si>
  <si>
    <t>CMSA Comments :Adjusted Management Fee to 4.00% of EGI per underwritten baseline.    Property Insurance Reflects Underwritten Amount. Real Estate Taxes Reflect Underwritten Amount. Adjusted R&amp;M&amp;lt;span class="Searchhighlighted tempWillDelete"&amp;gt;&amp;lt;span class='Searchhighlighted tempWillDelete'&amp;gt;-&amp;lt;/span&amp;gt;&amp;lt;/span&amp;gt;Billed to Tenant in the amount of 662.</t>
  </si>
  <si>
    <t>CMSA Comments :Capital Items reflect underwritten amount. Capital Items reflect underwritten amount. Capital Items reflect underwritten amount.</t>
  </si>
  <si>
    <t>CMSA Comments :Debt Service reflects 2014 P&amp;I amount..</t>
  </si>
  <si>
    <t>Adjusted Interest-Money Market in the amount of -172.</t>
  </si>
  <si>
    <t>Insurance has been confirmed as amount disbursed by Servicer in 2015 for Insurance Premium. CMSA Comments :Adjusted Management Fee to 4.00% of EGI per underwritten baseline.    Insurance Amount reflects Disbursement from Servicing System. Tax Amount reflects Actual Taxes Paid Per Tax Vendor. Adjusted Taxes-Refund in the amount of 6569.</t>
  </si>
  <si>
    <t>CMSA Comments :Debt Service Reflects 2015 P&amp;I amount..There is a total of 28.05% of NRA expiring within the next twelve months. 9,652 SF expires on 05/31/2016 and 7,989 SF expires on 10/03/2016. The rent roll as of 12/31/2015 shows an annual rental income of $1,141,482.</t>
  </si>
  <si>
    <t>Adjusted Interest-Money Market in the amount of -155.</t>
  </si>
  <si>
    <t>Total operating expense increased 0.21% when compared to YE 2015 due to an increase in general and administrative and professional fees, but payroll &amp; benefits and advertising &amp; marketing decreased for the same time period. CMSA Comments :Adjusted Management Fee to 4.00% of Effective Gross Income per underwritten baseline.    Property Insurance Reflects 2016 Insurance Premium Amount. Real Estate Taxes Reflect 2016 Actual Tax Bill Amount.</t>
  </si>
  <si>
    <t>DSCR decreased to 2.22x when compared to 2.30x at YE 2015 due to an decrease in effective gross income combined with increase in total operating expenses. CMSA Comments :Debt Service reflects 12 months of Principal &amp; Interest amount..There is a total of 84.35% of NRA expiring within the next twelve months. The largest three expirations are: 27,156 SF expires on 06/30/2017; 17,899 SF expires on 10/10/2017; 7,989 SF expires on 10/04/2017. The rent roll as of 12/31/2016 shows an annual rental income of $1,038,445.80.</t>
  </si>
  <si>
    <t>Adjusted Interest-Money Market in the amount of -63.</t>
  </si>
  <si>
    <t>CMSA Comments :Leasing Commissions reflects underwritten amounts.  Tenant Improvements reflects underwritten amounts. Capital Expenditure reflects underwritten amounts.</t>
  </si>
  <si>
    <t>57-001</t>
  </si>
  <si>
    <t>1700 WEST GREENLEAF</t>
  </si>
  <si>
    <t>1700 WEST GREENLEAF AVENUE
, CHICAGO
, IL</t>
  </si>
  <si>
    <t>1919</t>
  </si>
  <si>
    <t>2011</t>
  </si>
  <si>
    <t>CGCMT14GC19     625100058</t>
  </si>
  <si>
    <t>Adjusted PREPAID RENT FEES in the amount of 5187. Adjusted PET NON- REFUNDABLE DEPOSIT in the amount of -550.</t>
  </si>
  <si>
    <t>CMSA Comments :Real Estate Taxes per borrower statement.       Adjusted Management Fee to 5.00% of EGI .   Property Insurance reflects borrower reported amounts.</t>
  </si>
  <si>
    <t>CMSA Comments :Debt Service reflects 12 months IO amount..Loan is IO for 24 months.</t>
  </si>
  <si>
    <t>Total Operating Expense decreased due to a decrease in Real Estate Taxes and Professional Fees. Professional Fee decreased due to a decrease in line item Legal Fees by $ 22,272. Real Estate Taxes adjusted in YE 2015 as per Tax Vendor whereas it was Borrower reported amount in YE 2014 CMSA Comments :Tax Amount reflects Amount from Tax Vendor.       Management fees adjusted to reflect 5.00% of EGI.   Insurance Amount reflects Premium from Servicing System. Adjusted State Income taxes in the amount of -159.</t>
  </si>
  <si>
    <t>DSCR increased to 1.64x in YE 2015 compared to 1.48x in YE 2014 due to a decrease in Total Operating Expense CMSA Comments :Debt Service reflects 2015 IO amount..Loan is IO for 24 months.</t>
  </si>
  <si>
    <t>Adjusted interest income  in the amount of -8.</t>
  </si>
  <si>
    <t>CMSA Comments :Real Estate Taxes Reflect 2016 Disbursement Amount.       Management fees reflect borrower reported amount.   Property Insurance Reflects 2016 Insurance Premium Amount. Adjusted Depreciation exp. in the amount of -193349. Adjusted Amortization exp. in the amount of -13328.</t>
  </si>
  <si>
    <t>Loan converted from Interest Only to Principal and Interest as of 2/6/2016. CMSA Comments :Debt Service reflects 1 month IO and 11 months PI amount..Loan was IO for 24 months.</t>
  </si>
  <si>
    <t>Adjusted interest income  in the amount of -5.</t>
  </si>
  <si>
    <t>CMSA Comments :Real Estate Taxes reflects 2016 amount.       Adjusted Management Fees to 5% of Effective Gross Income.    Property Insurance reflects 2016 amount.</t>
  </si>
  <si>
    <t>Loan converted from Interest Only to Principal and Interest as of 2/6/2016. CMSA Comments :Debt Service reflects 2017 Principal and Interest amount..Loan was IO for 24 months.</t>
  </si>
  <si>
    <t>58-001</t>
  </si>
  <si>
    <t>FAIRWAY COMMONS</t>
  </si>
  <si>
    <t>10241-10271 FAIRWAY DRIVE
, ROSEVILLE
, CA</t>
  </si>
  <si>
    <t>CGCMT14GC19     301670060</t>
  </si>
  <si>
    <t>Adjusted Interest on Delinq. Lease Chg in the amount of -486. Adjusted Interest on Bank Accounts in the amount of -93. Adjusted CAM Reconciliation in the amount of 2645. Adjusted Commission Income in the amount of 8913.</t>
  </si>
  <si>
    <t>CMSA Comments :Management fees reflect borrower reported amount.    Property Insurance per borrower statement. Real Estate Taxes per borrower statement. Adjusted State Income Tax in the amount of -2500.</t>
  </si>
  <si>
    <t>CMSA Comments :Tenant Improvement reflects underwritten amounts.  Capital Expenditure reflects underwritten amounts.</t>
  </si>
  <si>
    <t>CMSA Comments :Debt Service reflects 11 months P&amp;I and 1 month IO amount..</t>
  </si>
  <si>
    <t>Effective Gross Income increased by $236,932 (33.36%) due to an increase in Rental Income and Expense Reimbursement. Increase in Rental Income can be attributed due to an increase in Occupancy from 95.05% as of 12/31/2014 to 97.82% as of 12/31/2015. Increase in Occupancy can be attributed due to Step In of Tenant "The Acoustic Den Cafe" Occupying SF 1,786 (2.77% on GLA) on 6/1/2015 with an Monthly Rental Income of $3,304. As a result the Monthly Rental Charges has increased from $55,165.88 as of 12/31/2014 to $59,630.98 as of 12/31/2015. Expense Reimbursement increased by $43,788 (25.28%) due to an increase in line item Estimated CAM Charges by $64,002. Adjusted Interest on Bank Accounts in the amount of -31. Adjusted Interest on Delinq. Lease Chg in the amount of -109. Adjusted Income Tax Refund Interest in the amount of -37. Adjusted Improvements (TI) Reimb in the amount of -7683.</t>
  </si>
  <si>
    <t>Total Operating Expenses increased by $43,070 (21.26%)when compared to YE 2014 due to an increase in Repairs and Maintenance and Management Fees. Repairs and Maintenance increased by $33,942 (126.81%) due to increase in Pass thru Lighting/Electrical by $36,220. Management Fees increased by $11,968 (72.27%) when compared to $16,561 reported in YE 2014. CMSA Comments :Management fees reflect borrower reported amount.    Insurance Amount reflects Premium in Servicing System.  Tax Amount reflects Amount per Tax Vendor. Adjusted State Income Tax in the amount of -5800. Adjusted State Income Tax Penalty in the amount of -252.</t>
  </si>
  <si>
    <t>DSCR increased to 1.94x in YE 2015 when compared to 1.44x at YE 2014 due to an increase in Effective Gross Income. CMSA Comments :Debt Service reflects 2015 PI Amount..</t>
  </si>
  <si>
    <t>Adjusted Interest on Bank Accounts in the amount of -996. Adjusted Improvements (TI) Reimb in the amount of -5319.</t>
  </si>
  <si>
    <t>CMSA Comments :Management fees reflect borrower reported amount.    Property Insurance reflects 2016 amount. Real Estate Taxes reflects 2016 amount. Adjusted State Income Tax in the amount of -3300. Adjusted Non recurring passthru Lighting/Electrical in the amount of -99. Adjusted Non-Recurring Passthru Landscape/Gardening in the amount of -800. Adjusted Non-Recurring Passthru Fire/Alarm in the amount of -257.</t>
  </si>
  <si>
    <t>60-001</t>
  </si>
  <si>
    <t>SUNRISE SHOPPING CENTER</t>
  </si>
  <si>
    <t>5486 SAINT BARNABAS ROAD
, OXON HILL
, MD</t>
  </si>
  <si>
    <t>CGCMT14GC19     304101119</t>
  </si>
  <si>
    <t>Adjusted lnterest lncome in the amount of -3371. Adjusted PY- CAM Recoveries in the amount of 509. Adjusted PY - RTX Recoveries in the amount of -13.</t>
  </si>
  <si>
    <t>CMSA Comments :Adjusted Management Fees to 4% of EGI per underwritten baseline.    Property Insurance Reflects Underwritten Amount.  Real Estate Taxes Reflect Underwritten Amount. Adjusted Partnership Supervisory Fee in the amount of -11232.</t>
  </si>
  <si>
    <t>CMSA Comments :Leasing Commission reflects underwritten amounts.  Capital Expenditure reflects underwritten amounts.</t>
  </si>
  <si>
    <t>Adjusted lnterest lncome in the amount of -7691.</t>
  </si>
  <si>
    <t>On the Total Operating Expense side Property Insurance increased by 26.16% when compared with YE 2014 amounts. Property Insurance was reported at $ 11,736 for YE 2015 representing Insurance Disbursement amounts and was reported at $ 9,302 for YE 2014 representing U/W amounts. CMSA Comments :Adjusted Management Fees to 4% of EGI per underwritten baseline.    Property Insurance reflects 2015 disbursements. Real Estate Taxes reflects 2015 disbursements. Adjusted Partnership Supervisory Fee in the amount of -13022.</t>
  </si>
  <si>
    <t>CMSA Comments :Debt Service reflects 12 months P&amp;I amounts..</t>
  </si>
  <si>
    <t>Adjusted lnterest lncome in the amount of -7919.</t>
  </si>
  <si>
    <t>Total Operating Expense decreased by 23.05% when compared to YE 2015, due to a decrease in Repairs and Maintenance, General and Administrative, Utilities, Professional Fees and Management Fees. Repairs and Maintenance decreased by 44.28% due to a decrease in line item Sprinkler Ma ntenance - CAM by $17,974 and Repairs - HVAC by $15,126 and due to other repairs-CAM of $51,576 which was not reported in YE 2016. General and Administrative decreased by 77.48% due to a decrease in line item Security - CAM by $13,026. Utilities decreased by 13.65% due to a decrease in line items Utilities-Water-G&amp;A by $9,101 and Trash Removal - CAM by $2,422. Professional Fees decreased by 30.51% due to a decrease in line item Legal Fees by $6,449 and Accounting &amp; Auditing by $436. CMSA Comments :Adjusted Management Fee to 4.00% of EGI per underwritten baseline.    Property Insurance Reflects 2016 Insurance Premium Amount.  Real Estate Taxes Reflect 2016 Actual Tax Bill Amount. Adjusted Partnership Supervisory Fee in the amount of -11381.</t>
  </si>
  <si>
    <t>Adjusted Interest on Bank Accounts in the amount of -5978.</t>
  </si>
  <si>
    <t>CMSA Comments :Adjusted Management Fee to 4.00% of EGI per underwritten baseline.    Property Insurance reflects 2016 amount. Real Estate Taxes reflects 2016 amount. Adjusted Partnership Supervisory Fee in the amount of -8996.</t>
  </si>
  <si>
    <t>CMSA Comments :Debt Service reflects 9 months Principle and Interest amounts..</t>
  </si>
  <si>
    <t>61-001</t>
  </si>
  <si>
    <t>THE SHOPPES AT CASTLE PINES</t>
  </si>
  <si>
    <t>7280 &amp; 7298 LAGAE ROAD
, CASTLE PINES
, CO</t>
  </si>
  <si>
    <t>CGCMT14GC19     625100063</t>
  </si>
  <si>
    <t>CMSA Comments :Adjusted Management Fee to 4% of EGI per underwritten baseline.    Property Insurance Reflects Underwritten Amount. Real Estate Taxes Reflect Underwritten Amount. Adjusted Repairs and Maintenance in the amount of 1612. Adjusted Taxes - Corporate in the amount of -250.</t>
  </si>
  <si>
    <t>CMSA Comments :Capital Expenditure reflects underwritten amounts. Capital Expenditure reflects underwritten amounts. Capital Expenditure reflects underwritten amounts.</t>
  </si>
  <si>
    <t>CMSA Comments :Debt Service reflects 12 months Interest Only amount.
..Loan is IO for 120 months. There is a total of  22.06% of NRA expiring within the next twelve months. The largest three expirations are: 1,400 SF expires on 07/31/2015; 1,200 SF expires on 02/28/2015; 1,200 SF expires on 07/31/2015. The rent roll as of 12/31/2014 shows an annual rental income of $640,884.00.</t>
  </si>
  <si>
    <t>2014 Property Insurance reflects underwritten amounts while in 2015 it reflects Borrower reported amount. CMSA Comments :Adjusted Management Fee to 4% of EGI per underwritten baseline.    Property insurance reflects borrower reported amount. Tax Amount reflects Amount from Tax Vendor. Adjusted Taxes - Corporate in the amount of -300.</t>
  </si>
  <si>
    <t>CMSA Comments :Debt Service reflects 2015 IO amount..Loan is IO for 120 months. There is a total of 23.18% of NRA expiring within the next twelve months. 4,200 SF expires on 11/30/2016 and 1,200 SF is on month to month lease. The rent roll as of 12/31/2015 shows an annual rental income of $620,808.00.</t>
  </si>
  <si>
    <t>Total Operating Expense increased by 26.92% when compared to YE 2015, due to an increase in Real Estate Taxes and Repairs and Maintenance. Real Estate Taxes has been confirmed by Servicer's vendor as the actual amount due in 2016 for Real Estate Taxes. Repairs and Maintenance increased by 9.38% due to an increase in line item Parking Lot Maint by $18,321, Fountain maint of $8,185 and Pest control of $3,350 which were not reported in YE 2015. Insurance reflects borrower reported amount in 2015 and 2016 as loan is non-escrowed for Insurance. CMSA Comments :Adjusted Management Fee to 4.00% of EGI per underwritten baseline.  Adjusted out Prepare tenant space as one time expense.  Property Insurance per borrower statement. Real Estate Taxes Reflect 2016 Disbursement Amount. Adjusted Taxes - Corporate in the amount of -300. Adjusted Loan fees in the amount of -5612.</t>
  </si>
  <si>
    <t>CMSA Comments :Leasing Commissions reflects underwritten baseline. Capital Expenditure reflects underwritten amounts. Capital Expenditure reflects underwritten amounts.</t>
  </si>
  <si>
    <t>CMSA Comments :Debt Service Reflects 2016 IO Amount..Loan is IO for 120 months. The loan was assumed on 09/01/2016. There is a total of  40.42% of NRA expiring within the next twelve months. The largest three expirations are: 6,558 SF expires on 05/31/2017; 2,400 SF expires on 12/31/2017; 1,200 SF expires on 07/31/2017. The rent roll as of 12/31/2016 shows an annual rental income of $758,895.60. The increase in Occupancy from 82.91% in YE 2015 to 100% in YE 2016. This is due to the Step-in monthly rents of the new tenants Urgent care 1,400SF and Omega Learning Center 1,904SF have entered into the property in 2016.</t>
  </si>
  <si>
    <t>62-001</t>
  </si>
  <si>
    <t>SELBYVILLE RITE AID</t>
  </si>
  <si>
    <t>38169 DUPONT BOULEVARD
, SELBYVILLE
, DE</t>
  </si>
  <si>
    <t>CGCMT14GC19     623100053</t>
  </si>
  <si>
    <t>CMSA Comments :Management fees reflect borrower reported amount.    NNN Lease.   NNN Lease.</t>
  </si>
  <si>
    <t>CMSA Comments :Debt Service Reflects Underwritten Amount..The property is leased to a single tenant on a NNN Lease.</t>
  </si>
  <si>
    <t>CMSA Comments :Management fees reflect borrower reported amount.    NNN Lease.    NNN Lease. Adjusted Depreciation Expense in the amount of -101530.</t>
  </si>
  <si>
    <t>CMSA Comments :Debt Service reflects 2015 P&amp;I amount..The property is leased to a single tenant on a NNN Lease.</t>
  </si>
  <si>
    <t>CMSA Comments :Management fees reflect borrower reported amount.    NNN Lease.</t>
  </si>
  <si>
    <t>DSCR remained 1.84x from YE 2015 to YE 2016. CMSA Comments :Debt Service Reflects 2016 PI Amount..The property is leased to a single tenant on a NNN Lease.</t>
  </si>
  <si>
    <t>CMSA Comments :Management fees reflect borrower reported amount.</t>
  </si>
  <si>
    <t>CMSA Comments :Debt Service reflects 9 Months Principal and Interest Amount..The property is leased to a single tenant on a NNN Lease.</t>
  </si>
  <si>
    <t>63-001</t>
  </si>
  <si>
    <t>6502 GRAPE ROAD</t>
  </si>
  <si>
    <t>6502 GRAPE ROAD
, MISHAWAKA
, IN</t>
  </si>
  <si>
    <t>CGCMT14GC19     301670064</t>
  </si>
  <si>
    <t>Adjusted Prior Year Base Rent in the amount of 61333.</t>
  </si>
  <si>
    <t>CMSA Comments :Adjusted Management Fee to 3.00% of EGI per underwritten baseline.    Property Insurance Reflects Underwritten Amount.  Real Estate Taxes Reflect Underwritten Amount. Adjusted Gifts and Donations in the amount of -108. Adjusted Depreciation -Building in the amount of -116286. Adjusted Depreciation Land Improv in the amount of -103943. Adjusted Depreciation 5 Yr in the amount of -183833. Adjusted Amort Finance Fees in the amount of -9341. Adjusted Non Cam License Fee in the amount of 500. Adjusted State Income Tax in the amount of -225.</t>
  </si>
  <si>
    <t>CMSA Comments :Added one month of rental income.</t>
  </si>
  <si>
    <t>Total Operating Expense decreased by $74,487 (41.30%) due to a decrease in Real Estate Taxes, Property Insurance and Professional Fees. 2015 Real Estate Taxes reflect Tax Vendor amount while 2014 reflects Underwriting amount. 2015 Property Insurance reflects borrower reported amount while 2014 reflects Underwritten Amount. Professional Fees decreased by $7,371 (73.76%) due to a decrease in a line item Professional Fees by $9,455. CMSA Comments :Adjusted Management Fee to 3.00% of EGI per underwritten baseline.    Property Insurance reflects borrower reported amount. Tax Amount reflects Amount from Tax Vendor. Adjusted Depreciation -Building in the amount of -116286. Adjusted Depreciation Land Improv in the amount of -103943. Adjusted Depreciation 5 Yr in the amount of -183833. Adjusted Amort Finance Fees in the amount of -9341. Adjusted State Income Tax in the amount of -209.</t>
  </si>
  <si>
    <t>CMSA Comments :Adjusted Management Fee to 3.00% of EGI per underwritten baseline.    Property Insurance reflects 2015 amount. Real Estate Taxes reflects 2016 amount. Adjusted CALIFORNIA TAXES  in the amount of -2452. Adjusted INDIANA TAXES                       in the amount of -167.</t>
  </si>
  <si>
    <t>CMSA Comments :Debt Service reflects 2017 PI Amounts..Loan was assumed on 11/22/2016. The property is leased to a Single Tenant.</t>
  </si>
  <si>
    <t>64-001</t>
  </si>
  <si>
    <t>3200 BROADWAY</t>
  </si>
  <si>
    <t>3200 BROADWAY BOULEVARD
, GARLAND
, TX</t>
  </si>
  <si>
    <t>1971</t>
  </si>
  <si>
    <t>CGCMT14GC19     623100066</t>
  </si>
  <si>
    <t>CMSA Comments :Management fees reflect 3.50% of EGI per underwritten baseline.    Property Insurance reflects underwritten baseline amount. Real Estate Taxes reflects underwritten baseline amount.</t>
  </si>
  <si>
    <t>Loan converted from interest only to principal and interest as of 04/03/2014. CMSA Comments :Debt Service reflects underwritten baseline..</t>
  </si>
  <si>
    <t>Adjusted Interest Income in the amount of -313.</t>
  </si>
  <si>
    <t>CMSA Comments :Adjusted Management Fee to 3.50% of EGI per underwritten baseline.    Insurance Amount reflects Premium from Servicing System. Tax Amount reflects Amount from Tax Vendor. Adjusted Margin Tax-N/R in the amount of -6880.</t>
  </si>
  <si>
    <t>Loan converted from interest only to principal and interest as of 04/03/2014. CMSA Comments :Debt Service reflects 2015 P&amp;I amount..There is a total of  26.03% of NRA expiring within the next twelve months. The largest three expirations are: 7,330 SF expires on 07/31/2016; 5,350 SF expires on 07/31/2016; 4,974 SF expires on 12/31/2016. The rent roll as of 12/31/2015 shows an annual rental income of $1,056,203.64.</t>
  </si>
  <si>
    <t>Adjusted Interest Income in the amount of -440.</t>
  </si>
  <si>
    <t>Insurance has been confirmed as amount disbursed by Servicer in 2016 for Insurance Premium. CMSA Comments :Adjusted Management Fee to 3.50% of Effective Gross Income per underwritten baseline.  Adjusted out Tree service of $2,333, Elevator Inspection fees of $1,250, Irrigation - Repairs and Maintenance of $2,831, and Roof Repair of $3,967.  Property Insurance Reflects 2016 Insurance Premium Amount. Real Estate Taxes Reflect 2016 Actual Tax Bill Amount. Adjusted Margin Tax-N/R in the amount of -6807. Adjusted Bad Debt Expense-N/R in the amount of -26792.</t>
  </si>
  <si>
    <t>Loan was converted from interest only to principal and interest as of 04/03/2014. CMSA Comments :Debt Service reflects 2016 P&amp;I amount..</t>
  </si>
  <si>
    <t>CMSA Comments :Adjusted Management Fee to 3.50% of Effective Gross Income per underwritten baseline.    Property Insurance reflects 2016 amount. Real Estate Taxes reflects 2016 amount. Adjusted Margin Tax-N/R in the amount of -4596.</t>
  </si>
  <si>
    <t>Loan was converted from interest only to principal and interest as of 04/03/2014. CMSA Comments :Debt Service reflects 9 months P&amp;I amounts..</t>
  </si>
  <si>
    <t>65-001</t>
  </si>
  <si>
    <t>WALGREENS - WOODRIDGE, IL</t>
  </si>
  <si>
    <t>2501 75TH STREET
, WOODRIDGE
, IL</t>
  </si>
  <si>
    <t>2009</t>
  </si>
  <si>
    <t>CGCMT14GC19     623100052</t>
  </si>
  <si>
    <t>CMSA Comments :Added 1 month Rental Income and adjusted out $5,892 of 2013 CAM &amp; Insurance amount.</t>
  </si>
  <si>
    <t>CMSA Comments :Property Insurance reflects underwritten baseline amount.</t>
  </si>
  <si>
    <t>CMSA Comments :Debt Service reflects underwritten baseline..Loan is IO for 60 months. The property is leased to a single tenant.</t>
  </si>
  <si>
    <t>CMSA Comments :Insurance Amount reflects Premium from Previous Year.</t>
  </si>
  <si>
    <t>DSCR increased to 1.69x when compared to 1.38x at YE 2014 due to a decrease in Total Debt Service. YE 2014 debt service reflects 12 months Principal and Interest amount while YE 2015 debt service reflects 12 months Interest only amount. CMSA Comments :Debt Service reflects 12 months interest only amount..Loan is IO for 60 months. The property is leased to a single tenant.</t>
  </si>
  <si>
    <t>CMSA Comments :Property Insurance reflects 2015 amount inflated by 5%.</t>
  </si>
  <si>
    <t>CMSA Comments :Debt Service Reflects 2016 IO Amount..Loan is IO for 60 months. The property is leased to a single tenant.</t>
  </si>
  <si>
    <t>CMSA Comments :Property Insurance reflects 2016 amount.</t>
  </si>
  <si>
    <t>CMSA Comments :Debt Service reflects 2017 IO amount..Loan is IO for 60 months. The property is leased to a single tenant.</t>
  </si>
  <si>
    <t>66-001</t>
  </si>
  <si>
    <t>CROSSROADS SHOPPING CENTER</t>
  </si>
  <si>
    <t>3103-3213 FM 1960 ROAD EAST
, HUMBLE
, TX</t>
  </si>
  <si>
    <t>1978</t>
  </si>
  <si>
    <t>CGCMT14GC19     623100058</t>
  </si>
  <si>
    <t>Adjusted Interest income in the amount of -26. Adjusted Prepaid Income in the amount of 6675.</t>
  </si>
  <si>
    <t>CMSA Comments :Adjusted Management Fee to 4.00% of EGI per underwritten baseline.    Property Insurance Reflects Underwritten Amount. Real Estate Taxes Reflect Underwritten Amount.</t>
  </si>
  <si>
    <t>CMSA Comments :Debt Service Reflects 2014 PI Amount..</t>
  </si>
  <si>
    <t>2014 Property Insurance reflects underwriting amount while in YE 2015 reflects Insurance premium. CMSA Comments :Adjusted Management Fee to 4.00% of EGI per underwritten baseline.    Insurance Amount reflects Premium from Servicing System. Tax Amount reflects Amount from Tax Vendor.</t>
  </si>
  <si>
    <t>CMSA Comments :Debt Service reflects 2015 P&amp;I amounts..There is a total of  49.61% of NRA expiring within the next twelve months. The largest three expirations are: 10,526 SF is on month to month lease; 10,340 SF expires on 12/31/2016; 8,640 SF expires on 04/30/2016. The rent roll as of 12/31/2015 shows an annual rental income of $579,780.48.</t>
  </si>
  <si>
    <t>Total Operating Expense increased by 22.79% when compared to YE 2015 due to an increase in Real Estate Taxes, Repairs and Maintenance, Professional Fees and General and Administrative. 2016 Real Estate Taxes reflect Disbursement Amount while in 2015 it reflects Amount from Tax Vendor. Repairs and Maintenance increased by 40.94% due to an increase in a line item General Exterior Repairs by $30,512. Professional Fees increased by 182.40% due to an increase in Legal professional by $6,273 and Legal professional by $1,950. General and Administrative increased by 21.38% due to an increase in Fire Security Monitoring by $4,546, Security patrol by $1,363 and Banking by $463. CMSA Comments :Adjusted Management Fee to 4.00% of Effective Gross Income per underwritten baseline.    Property Insurance Reflects 2016 Escrow Amount. Real Estate Taxes Reflect 2016 Disbursement Amount.</t>
  </si>
  <si>
    <t>CMSA Comments :Leasing Commission reflects underwritten amount. Tenant Improvements reflects underwritten amount. Capital Expenditure reflects underwritten amount.</t>
  </si>
  <si>
    <t>CMSA Comments :Debt Service Reflects 2016 PI amounts..</t>
  </si>
  <si>
    <t>Effective Gross Income increased by 9.11% due to an increase in Expense Reimbursement and Other Income. Expense Reimbursement increased by 36.22% due to an increase in line items Escalation Reconciliation by $33,263 and CAM by $31,849. Other Income increased by 65.28% due to an increase in Late Charge by $2,556 and Sign by $1,109.</t>
  </si>
  <si>
    <t>Total Operating Expense decreased by 19.10% when annualized and compared to YE 2016, due to a decrease in Repairs and Maintenance, Professional Fees and General and Administrative. Repairs and Maintenance decreased by 59.84% due to a decrease in line item General Exterior Repairs by $31,070, Electrical by $3,515 and due to Parking Lot Striping of $5,960 which was reported only in YE 2016. Professional Fees decreased by 86.80% due to a decrease in Legal professional by $570 and due to line items Legal professional of $10,481 which was reported only in YE 2016. General and Administrative decreased by 16.22% due to a decrease in Fire Security Monitoring by $4,307, Misc Administrative by $1,119 and Security patrol by $421. CMSA Comments :Adjusted Management Fee to 4.00% of Effective Gross Income per underwritten baseline.    Property Insurance reflects 2016 amount. Real Estate Taxes reflects 2016 amount.</t>
  </si>
  <si>
    <t>DSCR increased to 1.78x at YTD06 2017 when annualized and compared to 1.34x at YE 2016, due to an increase in Effective Gross Income combined with a decrease in Total Operating Expense. CMSA Comments :Debt Service reflects 2017 P&amp;I amounts..</t>
  </si>
  <si>
    <t>68-001</t>
  </si>
  <si>
    <t>SORRENTO VIEW APARTMENTS</t>
  </si>
  <si>
    <t>12365 SOUTHWEST CONESTOGA DRIVE
, BEAVERTON
, OR</t>
  </si>
  <si>
    <t>CGCMT14GC19     625100061</t>
  </si>
  <si>
    <t>Effective Gross Income increased due to an increase in Rental Income. Rental Income increased due to an increase in Occupancy in YE 2014 compared to Underwritten. The rent roll as of 12/31/2014 reflects an annual rental income of $774,600.</t>
  </si>
  <si>
    <t>Total Operating Expense decreased due to a decrease in Payroll &amp; Benefits and Repairs and Maintenance. CMSA Comments :Real Estate Taxes Reflect Underwritten Amount.       Adjusted Management Fee to 3.50% of EGI per underwritten baseline.   Property Insurance Reflects Underwritten Amount. Adjusted Deposit Refunds in the amount of -2458.</t>
  </si>
  <si>
    <t>DSCR increased compared to UW due to a decrease in Total Operating Expense combined with an increase in Effective Gross Income. CMSA Comments :Debt Service Reflects Underwritten Amount..</t>
  </si>
  <si>
    <t>2015 Property Insurance reflects Insurance Premium while 2014 reflects Underwritten baseline amount. Insurance has been confirmed as amount disbursed by Servicer in 2015 for Insurance Premium. CMSA Comments :Tax Amount reflects Amount from Tax Vendor.       Adjusted Management Fee to 3.50% of EGI per underwritten baseline.   Insurance Amount reflects Premium from Servicing System. Adjusted Deposit Refunds in the amount of -5544.</t>
  </si>
  <si>
    <t>CMSA Comments :Real Estate Taxes Reflect 2016 Actual Tax Bill Amount.        Adjusted Management Fee to 3.50% of Effective Gross Income per underwritten baseline.   Property Insurance Reflects 2016 Insurance Premium Amount. Adjusted Deposit Refunds in the amount of -12849.</t>
  </si>
  <si>
    <t>CMSA Comments :Real Estate Taxes reflects 2016 amount.       Adjusted Management Fee to 3.50% of EGI per underwritten baseline.   Property Insurance reflects 2016 amount. Adjusted Deposit Refunds in the amount of -3838.</t>
  </si>
  <si>
    <t>69-001</t>
  </si>
  <si>
    <t>BELLFORT PLAZA</t>
  </si>
  <si>
    <t>7035 BELLFORT STREET
, HOUSTON
, TX</t>
  </si>
  <si>
    <t>CGCMT14GC19     625100065</t>
  </si>
  <si>
    <t>CMSA Comments :Real Estate Taxes reflect borrower reported actual.       Adjusted Management Fee to 5% of EGI.    Property Insurance reflects borrower reported actual. Adjusted Deposit Return in the amount of -2142. Adjusted Refinance expenses in the amount of -52759.</t>
  </si>
  <si>
    <t>2014 Real Estate Taxes reflect borrower reported actual while in YE 2015 reflects Tax bill amount. 2014 property Insurance reflect borrower reported actual while in YE 2015 reflects Insurance premium. CMSA Comments :Tax Amount reflects Amount from Tax Vendor.        Adjusted Management Fee to 5% of EGI.    Insurance Amount reflects Premium from Servicing System. Adjusted Deposit Return in the amount of -1755.</t>
  </si>
  <si>
    <t>Effective Gross Income increased by 6.98% due to an increase in Rental Income. Occupancy increased during Quarters. The rent roll as of 12/31/2016 shows an annual rental income of $1,234,800.00.</t>
  </si>
  <si>
    <t>Total Operating Expense decreased by 3.67% due to a decrease in Utilities. Utilities decreased by 11.11% due to a decrease in Utilities-electric by $13,784, Utilities-water by $11,435 and Utilities-gas by $5,388. CMSA Comments :Real Estate Taxes Reflect 2016 Actual Tax Bill Amount.       Adjusted Management Fee to 5% of Effective Gross Income.   Property Insurance Reflects 2016 Insurance Premium Amount. Adjusted Deposit Return in the amount of -2379.</t>
  </si>
  <si>
    <t>DSCR increased to 1.71x when compared to 1.28x at YE 2015 due to an increase in Effective Gross Income combined with a decrease in Total Operating Expense. CMSA Comments :Debt Service reflects 12 months Principal and Interest amount..</t>
  </si>
  <si>
    <t>CMSA Comments :Real Estate Taxes reflects 2016 amount.       Adjusted Management Fee to 5.00% of Effective Gross Income.   Property Insurance reflects 2016 amount. Adjusted Deposit Return in the amount of -1335.</t>
  </si>
  <si>
    <t>CMSA Comments :Debt Service reflects 2017 PI amount..</t>
  </si>
  <si>
    <t>70-001</t>
  </si>
  <si>
    <t>TAYLORS SQUARE</t>
  </si>
  <si>
    <t>3023 WADE HAMPTON BOULEVARD
, TAYLORS
, SC</t>
  </si>
  <si>
    <t>CGCMT14GC19     625100054</t>
  </si>
  <si>
    <t>CMSA Comments :Management fees reflect borrower reported amount.    Property Insurance reflects borrower reported amount. Real Estate Taxes per borrower statement. Adjusted Asset Management Fee in the amount of -4563.</t>
  </si>
  <si>
    <t>CMSA Comments :Management fees reflect borrower reported amount.  Adjusted 71,672 amount towards Roof-Non Recoverable considering it as CapEx.  Insurance Amount reflects Premium from Servicing System.  Tax Amount reflects Actual Taxes Paid Per Tax Vendor. Adjusted amortization in the amount of -40463. Adjusted depreciation- tax basis in the amount of -72683.</t>
  </si>
  <si>
    <t>CMSA Comments :Debt Service Reflects Amount from Servicing System..</t>
  </si>
  <si>
    <t>Insurance has been confirmed as amount disbursed by Servicer in 2016 for Insurance Premium. CMSA Comments :Management fees reflect borrower reported amount.    Property Insurance was adjusted to reflect 2016 disbursements Amount. Real Estate Taxes were adjusted to reflect 2016 disbursements Amount. Adjusted Roof - Non Recoverable in the amount of 25451. Adjusted Asset Management Fee in the amount of -4819.</t>
  </si>
  <si>
    <t>CMSA Comments :Debt Service Reflects 2016 Principal and Interest amounts..</t>
  </si>
  <si>
    <t>CMSA Comments :Management fees reflect borrower reported amount.    Property Insurance reflects 2016 amount. Real Estate Taxes reflects 2016 amount. Adjusted Asset Management Fee in the amount of -3632.</t>
  </si>
  <si>
    <t>CMSA Comments :Debt Service Reflects 2017 Principal and Interest amounts..</t>
  </si>
  <si>
    <t>71-001</t>
  </si>
  <si>
    <t>COUNTRY CLUB SELF STORAGE</t>
  </si>
  <si>
    <t>Self Storage</t>
  </si>
  <si>
    <t>4600 EAST NESTLE PURINA AVENUE
, FLAGSTAFF
, AZ</t>
  </si>
  <si>
    <t>CGCMT14GC19     623100054</t>
  </si>
  <si>
    <t>Adjusted Rental Refunds in the amount of 2697. Adjusted Reserve Account Interest in the amount of -6.</t>
  </si>
  <si>
    <t>Total Operating Expense increased when compared to Underwriting due to an increase in Professional Fees, Payroll &amp; Benefits and Advertising &amp; Marketing. CMSA Comments :Adjusted Management Fee to 5.00% of EGI per underwritten baseline.    Property Insurance reflects Underwritten amount. Real Estate Taxes reflect Underwritten amount. Adjusted Asset Management Fees in the amount of -9005.</t>
  </si>
  <si>
    <t>CMSA Comments :Debt Service reflects 2014 PI amount..Underwritten is reported in Square feet and the occupancy is calculated based on the number of units.</t>
  </si>
  <si>
    <t>Effective Gross Income increased to 12.83% due to an increase in Rental Income. The rent roll as of 12/31/2015 shows an annual rental income of $661,830.47. Adjusted Rental Refunds in the amount of 4448. Adjusted Reserve Account Interest in the amount of -8.</t>
  </si>
  <si>
    <t>Total Operating Expense decreased to 24.09% due to a decrease in Professional Fees and Payroll &amp; Benefits. Professional Fees decreased to 90.49% due to a decrease in legal fees of $11,640 and due to a line item Consulting Services-Construction/Development Fee of $50,000 which is not reported in YE 2015. Payroll &amp; Benefits decreased to 22.01% due to a decrease in Salaries and Wages by $16,597 and due to a line item Insurance - Workers Comp of $4,076 which is not reported in YE 2015. CMSA Comments :Adjusted Management Fee to 5.00% of EGI per underwritten baseline.    Property Insurance Reflects 2015 Insurance Premium Amount.  Tax Amount reflects Actual Taxes Paid Per Tax Vendor. Adjusted Asset Management Fees in the amount of -9867.</t>
  </si>
  <si>
    <t>DSCR increased to 1.93x when compared to 1.24x at YE 2015 due to an increase in Effective Gross Income combined with a decrease in Total Operating Expense. CMSA Comments :Debt Service Reflects Amount from Servicing System..</t>
  </si>
  <si>
    <t>Adjusted Rental Refunds in the amount of 3787. Adjusted Reserve Account Interest in the amount of -12.</t>
  </si>
  <si>
    <t>CMSA Comments :Adjusted Management Fee to 5.00% of Effective Gross Income per underwritten baseline.    Property Insurance Reflects 2016 Escrow Amount. Real Estate Taxes Reflect 2016 Actual Tax Bill Amount. Adjusted Asset Management Fees in the amount of -10667.</t>
  </si>
  <si>
    <t>CMSA Comments :Debt Service Reflects 2016 P&amp;I Amount..</t>
  </si>
  <si>
    <t>Effective Gross Income increased by 11.94% when annualized and compared to YE 2016, due to an increase in Rental Income. The increase in Rental Income can be attributed to the increase in Occupancy from 81.52% in YE 2016 to 86.45% in Q3 2017. Current Rent Roll dated 06/30/2017 reports an Annual Rental Income of $767,074.00. Adjusted Reserve Account Interest in the amount of -10. Adjusted Rental Refunds in the amount of 2823.</t>
  </si>
  <si>
    <t>Total Operating Expense decreased by 9.46% when annualized and compared to YE 2016, due to a decrease in Repairs and Maintenance. Repairs and Maintenance decreased by 63.47% due to a decrease in line item Repairs and Maintenance of $45,750 which was reported only in YE 2016. CMSA Comments :Adjusted Management Fee to 5.00% of Effective Gross Income per underwritten baseline.    Property Insurance reflects 2016 amount. Real Estate Taxes reflects 2016 amount. Adjusted Asset Management Fees in the amount of -8536.</t>
  </si>
  <si>
    <t>DSCR increased to 2.43x when annualized and compared to 1.92x at YE 2016 due to an increase in Effective Gross Income combined with a decrease in Total Operating Expense. CMSA Comments :Debt Service reflects 2017 Principal and Interest amount..Underwritten is reported in Square feet and the occupancy is calculated based on the number of units.</t>
  </si>
  <si>
    <t>72-001</t>
  </si>
  <si>
    <t>HAVERWOOD VILLAGE - DALLAS TX</t>
  </si>
  <si>
    <t>18900 DALLAS PARKWAY
, DALLAS
, TX</t>
  </si>
  <si>
    <t>CGCMT14GC19     301670073</t>
  </si>
  <si>
    <t>CMSA Comments :Adjusted Management Fee to 4.00% of EGI per underwritten baseline.    Property Insurance Reflects Underwritten Amount.
.  Real Estate Taxes Reflect Underwritten Amount.
. Adjusted PROP INS REFUND in the amount of 304. Adjusted FINANCE COORD FEE in the amount of -3300. Adjusted TAX ESCROW in the amount of 13351. Adjusted RENT in the amount of 3500. Adjusted INSURANCE ESCROW in the amount of 1044. Adjusted REFINANCE LOAN ADMIN FEE in the amount of -8250.</t>
  </si>
  <si>
    <t>On the Total Operating Expense side Real Estate Taxes increased by 15.81% when compared with YE 2014 amounts. Real Estate Taxes was reported at $ 72,257 for YE 2015 representing  Tax Disbursement amounts and was reported at $ 62,389 for YE 2014 representing U/W amounts. Property Insurance increased by 22.42% when compared with YE 2014 amounts. Property Insurance was reported at $ 13,164 for YE 2015 representing Insurance Disbursement amounts and was reported at $ 10,753 for YE 2014 representing U/W amounts. CMSA Comments :Adjusted Management Fee to 4.00% of EGI per underwritten baseline.    Property Insurance reflects 2015 disbursements. Real Estate Taxes reflects 2015 disbursements. Adjusted INSURANCE ESCROW in the amount of 137. Adjusted TAX ESCROW in the amount of -11523.</t>
  </si>
  <si>
    <t>CMSA Comments :Debt Service Reflects 2015 P&amp;I amounts..</t>
  </si>
  <si>
    <t>CMSA Comments :Adjusted Management Fee to 4.00% of Effective Gross Income per underwritten baseline.  adjusted out one-time roof repair expense.   Property Insurance reflects 2016 Insurance Escrow Amount. Real Estate Taxes Reflect 2016 Actual Tax Bill Amount. Adjusted SPRINKLER in the amount of -141. Adjusted WINDOW/CLEAN in the amount of -759. Adjusted SIGN MAINT in the amount of -1987. Adjusted COPIES/PRINTING in the amount of -240. Adjusted COURIER DELIVERY in the amount of -29. Adjusted TAX CONSULTANT in the amount of -2551. Adjusted TAX ESCROW in the amount of -1003. Adjusted INSURANCE ESCROW in the amount of 1550. Adjusted Fire Equipment/Service in the amount of -238. Adjusted Bank charges in the amount of -174. Adjusted Painting-Exterior in the amount of -2083.</t>
  </si>
  <si>
    <t>CMSA Comments :Adjusted Management Fee to 4.00% of Effective Gross Income per underwritten baseline.    Property Insurance reflects 2016 amount. Real Estate Taxes reflects 2016 amount. Adjusted TAX ESCROW in the amount of -65721. Adjusted INSURANCE ESCROW in the amount of -14866.</t>
  </si>
  <si>
    <t>73-001</t>
  </si>
  <si>
    <t>FAIRWAY CLUB APARTMENTS</t>
  </si>
  <si>
    <t>55 VILLA ROAD
, GREENVILLE
, SC</t>
  </si>
  <si>
    <t>CGCMT14GC19     623100057</t>
  </si>
  <si>
    <t>Interest income has been eliminated in accordance with CMSA Guidelines.</t>
  </si>
  <si>
    <t>CMSA Comments :Real Estate Taxes are actual amounts for 2014.       Management fee normalized to 5% of the Effective Gross Income per the Management agreement.   Insurance is actual amounts reported by Borrower.</t>
  </si>
  <si>
    <t>leasing commissions have been normalized to reflect amount paid into reserve accounts. CMSA Comments :Capital expenditures have been normalized to reflect amount paid into reserve accounts.</t>
  </si>
  <si>
    <t>CMSA Comments :Interest income has been eliminated in accordance with CMSA Guidelines.</t>
  </si>
  <si>
    <t>Eliminated prior year Management Fee Adjustments. CMSA Comments :Real Estate Taxes normalized to actual amounts disbursed from escrow.       Management fee normalized to 5% of the Effective Gross Income per the Management agreement.   Property Insurance reflects amounts reported by Borrower.</t>
  </si>
  <si>
    <t>CMSA Comments :Capital expenditures and leasing commissions have been normalized to reflect U/W values.</t>
  </si>
  <si>
    <t>CMSA Comments :Debt Service reflects 2015 PI amount..Master Servicer has changed the ARR to reflect for 12 months rental income.</t>
  </si>
  <si>
    <t>Eliminated prior year Management Fee Adjustments CMSA Comments :RET normalized to amounts paid to escrow.        Management fee normalized to 5% of the Effective Gross Income per the Management agreement.    Property Insurance reflects amounts reported by Borrower.</t>
  </si>
  <si>
    <t>DSCR increased due to increase in Average Rental Rate and decrease in General Administrative/RM Expenses.</t>
  </si>
  <si>
    <t>74-001</t>
  </si>
  <si>
    <t>MICHIGAN CITY SELF-STORAGE</t>
  </si>
  <si>
    <t>7176 WEST US HIGHWAY 20
, MICHIGAN CITY
, IN</t>
  </si>
  <si>
    <t>74-002</t>
  </si>
  <si>
    <t>Adjusted Refunds-Allowances in the amount of 472.</t>
  </si>
  <si>
    <t>CMSA Comments :Adjusted Management Fee to 4.00% of EGI per underwritten baseline.    Property Insurance Reflects Underwritten Amount.  Real Estate Taxes Reflect Underwritten Amount.</t>
  </si>
  <si>
    <t>Adjusted Refunds-Allowances in the amount of 194.</t>
  </si>
  <si>
    <t>CMSA Comments :Adjusted Management Fee to 4.00% of EGI per underwritten baseline.    Property Insurance Reflects 2015 Insurance Premium Amount.  Real Estate Taxes reflects 2015 Tax Bill amount.</t>
  </si>
  <si>
    <t>CMSA Comments :Debt Service reflects 2015 P&amp;I amount..</t>
  </si>
  <si>
    <t>Insurance has been confirmed as amount disbursed by Servicer in 2016 for Insurance Premium. CMSA Comments :Adjusted Management Fee to 4.00% of Effective Gross Income as per underwritten baseline.    Property Insurance Reflects 2016 Insurance Premium Amount. Real Estate Taxes Reflect 2016 Actual Tax Bill Amount.</t>
  </si>
  <si>
    <t>Adjusted Refunds-Allowances in the amount of 52.</t>
  </si>
  <si>
    <t>CMSA Comments :Debt Service reflects 2017 P&amp;I amount..The borrower financial statement represented 3 months of data from April 2017 to June 2017. Therefore, Q1 figures (January 2017-March 2017) were added to reflect 6 months of information.</t>
  </si>
  <si>
    <t>HOBART SELF-STORAGE</t>
  </si>
  <si>
    <t>1710 EAST STATE ROAD 130 AND 201 SOUTH HOBART DRIVE
, HOBART
, IN</t>
  </si>
  <si>
    <t>74-003</t>
  </si>
  <si>
    <t>Adjusted Refunds-Allowances in the amount of 300.</t>
  </si>
  <si>
    <t>Total Operating Expenses increased when compared to underwriting due to an increase in Repairs and Maintenance, Payroll and Benefits, General and administrative, Advertising and marketing and Utilities. CMSA Comments :Adjusted Management Fee to 4.00% of EGI per underwritten baseline.    Property Insurance Reflects Underwritten Amount.  Real Estate Taxes Reflect Underwritten Amount.</t>
  </si>
  <si>
    <t>Adjusted Refunds-Allowances in the amount of 61.</t>
  </si>
  <si>
    <t>Effective Gross Income increased by 14.46% due to an increase in Rental Income. The increase in Rental Income can be attributed to an increase in Occupancy from 94.03% in YE 2016 to 100% in Q2 2017. Current Rent Roll dated 06/30/2017 reports an Annual Rental Income of $310,452.</t>
  </si>
  <si>
    <t>Total Operating Expense decreased by 0.84% due to a decrease in Payroll &amp; Benefits. Payroll &amp; Benefits decreased by 29.79% due to a decrease in Wages &amp; Labor by $7,440. CMSA Comments :Adjusted Management Fee to 4.00% of Effective Gross Income per underwritten baseline.    Property Insurance reflects 2016 amount. Real Estate Taxes reflects 2016 amount.</t>
  </si>
  <si>
    <t>DSCR increased to 2.39x at YTD06 2017 when annualized and compared to 1.92x at YE 2016, due to an increase in Effective Gross Income combined with a decrease in Total Operating Expense. CMSA Comments :Debt Service reflects 2017 P&amp;I amount..The borrower financial statement represented 3 months of data from April 2017 to June 2017. Therefore, Q1 figures (January 2017-March 2017) were added to reflect 6 months of information.</t>
  </si>
  <si>
    <t>MERRILLVILLE SELF-STORAGE</t>
  </si>
  <si>
    <t>850 EAST 61ST AVENUE
, MERRILLVILLE
, IN</t>
  </si>
  <si>
    <t>74-000</t>
  </si>
  <si>
    <t>Effective Gross Income increased due to an increase in Rental Income and Other Income. Adjusted Refunds-Allowances in the amount of 30.</t>
  </si>
  <si>
    <t>DSCR increased when compared to underwriting due to an increase in Effective Gross Income. CMSA Comments :Debt Service Reflects Underwritten Amount..</t>
  </si>
  <si>
    <t>Adjusted Refunds-Allowances in the amount of 50.</t>
  </si>
  <si>
    <t>INDIANA SELF STORAGE</t>
  </si>
  <si>
    <t>VARIOUS
, VARIOUS
, IN</t>
  </si>
  <si>
    <t>CGCMT14GC19     301670076</t>
  </si>
  <si>
    <t>76-001</t>
  </si>
  <si>
    <t>QWIK-STOR SELF STORAGE</t>
  </si>
  <si>
    <t>1213 NORTH KING STREET
, HAMPTON
, VA</t>
  </si>
  <si>
    <t>CGCMT14GC19     300571063</t>
  </si>
  <si>
    <t>Eliminated Interest Expense and Bankcard Fees. CMSA Comments :MFee adjusted to % of EGI.    Property Insurance reflects 100% of 2014 escrow disbursements. RE Taxes reflect 100% of 2014 escrow disbursements.</t>
  </si>
  <si>
    <t>CMSA Comments :CapEx is 100% of U/W guidelines.</t>
  </si>
  <si>
    <t>DSCR decrease compared to UW due to a decline in EGI mainly driven by a decline in ARR and occupancy rate..</t>
  </si>
  <si>
    <t>Eliminated Prepaid Rent from analysis</t>
  </si>
  <si>
    <t>Total Operating Expenses increased 28.54% when compared to YE 2015, due to an increase in real estate tax, property insurance, payroll &amp; benefits, advertising &amp; marketing and general and administrative cost, but repair and maintenance and management fees decrease for the same time period. CMSA Comments :MFee adj to 3% of EGI.     Adj PINS to 100% of 2016 annual premium. Adj RET to 100% of 2016 annual premium.</t>
  </si>
  <si>
    <t>CMSA Comments :CapEx adj to 100% of U/W guidelines.</t>
  </si>
  <si>
    <t>DSCR decreased to 1.31x when compared to 1.43x at YE 2015 from prior year due to an increase in expenses despite the increase in revenue driven by higher occupancy. CMSA Comments :12 months P&amp;I ..The property is cash flowing.</t>
  </si>
  <si>
    <t>Effective Gross Income increased 3.20% when annualized and compared to YE 2016 due to an increase in other income reported YE 2016.</t>
  </si>
  <si>
    <t>Total operating expense decreased 10.54% when annualized and compared to YE 2016 due to a decrease in management fee, advertising &amp; marketing and other expenses, but repair and maintenance did increase for the same time period. CMSA Comments :MFee adj to 3% of EGI.    Adj  PINS to 25% of 2016 annual premium. Adj RET to 25% of 2016 annual premium.</t>
  </si>
  <si>
    <t>CMSA Comments :CapEx adj to 25% of U/W guidelines.</t>
  </si>
  <si>
    <t>The DSCR increased to 1.53x Q1 2017 when annualized and compared to 1.31x at YE 2016 is due to an increase in revenue driven by higher occupancy combined with a decrease in total operating expense. CMSA Comments :3 months P&amp;I..The property is cash flowing.</t>
  </si>
  <si>
    <t>77-001</t>
  </si>
  <si>
    <t>COVINGTON CROSSING</t>
  </si>
  <si>
    <t>11162-86 HIGHWAY 142
, COVINGTON
, GA</t>
  </si>
  <si>
    <t>CGCMT14GC19     301670078</t>
  </si>
  <si>
    <t>Total Operating Expense increased by 27.37% when compared to YE 2014 due to an increase in Real Estate Taxes, Repairs and Maintenance, Utilities. 2015 Real Estate Taxes reflects tax bill amount while in 2014 it reflects Underwritten Amount. Repairs and Maintenance increased by 93.76% due to an increase in a line item Repairs and Maintenance by $4,188, Sweeping by $1,190 and Landscaping by $507. Utilities increased by 15.55% due to an increase in Water of $17,630 which was not reported in YE 2014. CMSA Comments :Adjusted Management Fee to 4.00% of EGI per underwritten baseline.     Property Insurance Reflects 2015 Insurance Premium Amount. Real Estate Taxes reflects 2015 Tax Bill amount.</t>
  </si>
  <si>
    <t>CMSA Comments :Leasing Commission reflects underwritten amounts. Tenant Improvements reflects underwritten amounts.  Capital Expenditure reflects underwritten amounts.</t>
  </si>
  <si>
    <t>CMSA Comments :Debt Service reflects 12 months P&amp;I Amount..</t>
  </si>
  <si>
    <t>CMSA Comments :Adjusted Management Fee to 4.00% of EGI per underwritten baseline.    Property Insurance Reflects 2016 Escrow Amount. Real Estate Taxes Reflect 2016 Actual Tax Bill Amount. Adjusted Misc. Loan Fees in the amount of -500.</t>
  </si>
  <si>
    <t>DSCR increased to 1.72x when compared to 1.63x at YE 2015 due to an increase in effective gross income reported YE 2016. CMSA Comments :Debt Service Reflects 2016 P&amp;I amount..</t>
  </si>
  <si>
    <t>78-001</t>
  </si>
  <si>
    <t>GODDARD COURT APARTMENTS &amp; TOWNHOMES</t>
  </si>
  <si>
    <t>11208 GODDARD COURT
, TAYLOR
, MI</t>
  </si>
  <si>
    <t>1977</t>
  </si>
  <si>
    <t>CMSA Comments :Real Estate Taxes are normalized to reflect actual amounts paid in 2014.       Management fee normalized to 5% of the Effective Gross Income per the Management agreement.   Property Insurance is actual amount reported by borrower.</t>
  </si>
  <si>
    <t>Building components classified as Capital Expenditure CMSA Comments :Capital expenditures and leasing commissions have been normalized to reflect amount paid into reserve accounts..</t>
  </si>
  <si>
    <t>DSCR decline compared to Uw due to an increase in P&amp;B, combined with PFEE and marketing expenses not reported during UW..</t>
  </si>
  <si>
    <t>Prior Year Management Fee Adjustments has been eliminated. Eliminated Debt Service and Reserves Expenses. CMSA Comments :RET normalized to amounts paid to escrow.       Management fee normalized to 5% of the Effective Gross Income per the Management agreement.   Insurance reflects actual amounts reported by Borrower. No escrow collected.</t>
  </si>
  <si>
    <t>DSCR is in line with UW values. DSCR has increased from 2013 and 2014 values due to an increase in Other Income, and a decrease in Repairs and Maintenance. CMSA Comments :Debt Service reflects 2016 PI amount..Master Servicer has changed the ARR to reflect for 12 months rental income.</t>
  </si>
</sst>
</file>

<file path=xl/styles.xml><?xml version="1.0" encoding="utf-8"?>
<styleSheet xmlns="http://schemas.openxmlformats.org/spreadsheetml/2006/main">
  <numFmts count="11">
    <numFmt numFmtId="177" formatCode="mm/dd/yy;@"/>
    <numFmt numFmtId="178" formatCode="&quot;$&quot;#,##0_);\(&quot;$&quot;#,##0\)"/>
    <numFmt numFmtId="179" formatCode="&quot;$&quot;#,##0.00_);[Red]\(&quot;$&quot;#,##0.00\)"/>
    <numFmt numFmtId="180" formatCode="00\-00\-0000"/>
    <numFmt numFmtId="181" formatCode="&quot;$&quot;#,##0.00_);\(&quot;$&quot;#,##0.00\)"/>
    <numFmt numFmtId="182" formatCode="_(&quot;$&quot;* #,##0_);_(&quot;$&quot;* \(#,##0\);_(&quot;$&quot;* &quot;-&quot;??_);_(@_)"/>
    <numFmt numFmtId="183" formatCode="mm/dd/yy"/>
    <numFmt numFmtId="184" formatCode="mm/dd/yy_)"/>
    <numFmt numFmtId="185" formatCode="&quot;$&quot;#,##0.00"/>
    <numFmt numFmtId="186" formatCode="_(&quot;$&quot;* #,##0.00_);_(&quot;$&quot;* \(#,##0.00\);_(&quot;$&quot;* &quot;-&quot;??_);_(@_)"/>
    <numFmt numFmtId="187" formatCode="_(* #,##0.00_);_(* \(#,##0.00\);_(* &quot;-&quot;??_);_(@_)"/>
  </numFmts>
  <fonts count="22">
    <font>
      <sz val="10"/>
      <name val="Arial"/>
      <family val="0"/>
    </font>
    <font>
      <sz val="14"/>
      <name val="Arial MT"/>
      <family val="0"/>
    </font>
    <font>
      <b/>
      <sz val="12"/>
      <name val="Arial MT"/>
      <family val="0"/>
    </font>
    <font>
      <sz val="12"/>
      <name val="Arial MT"/>
      <family val="0"/>
    </font>
    <font>
      <b/>
      <sz val="10"/>
      <name val="Arial MT"/>
      <family val="0"/>
    </font>
    <font>
      <sz val="8"/>
      <name val="Arial MT"/>
      <family val="0"/>
    </font>
    <font>
      <b/>
      <sz val="9"/>
      <color theme="1"/>
      <name val="Arial MT"/>
      <family val="0"/>
    </font>
    <font>
      <b/>
      <sz val="9"/>
      <name val="Arial MT"/>
      <family val="0"/>
    </font>
    <font>
      <sz val="9"/>
      <color theme="1"/>
      <name val="Arial MT"/>
      <family val="0"/>
    </font>
    <font>
      <sz val="9"/>
      <name val="Arial MT"/>
      <family val="0"/>
    </font>
    <font>
      <i/>
      <sz val="9"/>
      <name val="Arial MT"/>
      <family val="0"/>
    </font>
    <font>
      <sz val="9"/>
      <name val="Arial"/>
      <family val="0"/>
    </font>
    <font>
      <sz val="10"/>
      <name val="Arial MT"/>
      <family val="0"/>
    </font>
    <font>
      <b/>
      <sz val="8"/>
      <name val="Arial MT"/>
      <family val="0"/>
    </font>
    <font>
      <b/>
      <u val="single"/>
      <sz val="8"/>
      <name val="Arial MT"/>
      <family val="0"/>
    </font>
    <font>
      <b/>
      <u val="single"/>
      <sz val="10"/>
      <name val="Arial MT"/>
      <family val="0"/>
    </font>
    <font>
      <b/>
      <i/>
      <sz val="10"/>
      <name val="Arial MT"/>
      <family val="0"/>
    </font>
    <font>
      <i/>
      <sz val="10"/>
      <name val="Arial MT"/>
      <family val="0"/>
    </font>
    <font>
      <sz val="11"/>
      <color theme="1"/>
      <name val="Arial MT"/>
      <family val="0"/>
    </font>
    <font>
      <sz val="8"/>
      <color theme="0"/>
      <name val="Arial MT"/>
      <family val="0"/>
    </font>
    <font>
      <b/>
      <sz val="10"/>
      <color theme="1"/>
      <name val="Arial MT"/>
      <family val="0"/>
    </font>
    <font>
      <b/>
      <u val="single"/>
      <sz val="9"/>
      <name val="Arial MT"/>
      <family val="0"/>
    </font>
  </fonts>
  <fills count="3">
    <fill>
      <patternFill/>
    </fill>
    <fill>
      <patternFill patternType="gray125"/>
    </fill>
    <fill>
      <patternFill patternType="solid">
        <fgColor rgb="FF003300"/>
        <bgColor indexed="64"/>
      </patternFill>
    </fill>
  </fills>
  <borders count="23">
    <border>
      <left/>
      <right/>
      <top/>
      <bottom/>
      <diagonal/>
    </border>
    <border>
      <left style="double"/>
      <right/>
      <top style="double"/>
      <bottom/>
    </border>
    <border>
      <left/>
      <right/>
      <top style="double"/>
      <bottom/>
    </border>
    <border>
      <left/>
      <right style="double"/>
      <top style="double"/>
      <bottom/>
    </border>
    <border>
      <left style="double"/>
      <right/>
      <top/>
      <bottom/>
    </border>
    <border>
      <left style="medium"/>
      <right style="medium"/>
      <top style="medium"/>
      <bottom/>
    </border>
    <border>
      <left/>
      <right style="double"/>
      <top/>
      <bottom/>
    </border>
    <border>
      <left style="thin"/>
      <right style="thin"/>
      <top style="thin"/>
      <bottom style="thin"/>
    </border>
    <border>
      <left style="thin"/>
      <right style="thin"/>
      <top/>
      <bottom style="thin"/>
    </border>
    <border>
      <left/>
      <right/>
      <top style="thin"/>
      <bottom style="thin"/>
    </border>
    <border>
      <left/>
      <right style="thin"/>
      <top style="thin"/>
      <bottom style="thin"/>
    </border>
    <border>
      <left style="thin"/>
      <right/>
      <top style="thin"/>
      <bottom style="thin"/>
    </border>
    <border>
      <left style="thin"/>
      <right style="thin"/>
      <top style="thin"/>
      <bottom/>
    </border>
    <border>
      <left/>
      <right/>
      <top style="thin"/>
      <bottom/>
    </border>
    <border>
      <left style="medium"/>
      <right style="medium"/>
      <top style="medium"/>
      <bottom style="medium"/>
    </border>
    <border>
      <left style="thin"/>
      <right style="thin"/>
      <top/>
      <bottom/>
    </border>
    <border>
      <left style="thin"/>
      <right/>
      <top/>
      <bottom/>
    </border>
    <border>
      <left style="double"/>
      <right/>
      <top/>
      <bottom style="double"/>
    </border>
    <border>
      <left/>
      <right/>
      <top/>
      <bottom style="double"/>
    </border>
    <border>
      <left/>
      <right style="double"/>
      <top/>
      <bottom style="double"/>
    </border>
    <border>
      <left style="thin"/>
      <right/>
      <top/>
      <bottom style="thin"/>
    </border>
    <border>
      <left/>
      <right/>
      <top/>
      <bottom style="thin"/>
    </border>
    <border>
      <left/>
      <right/>
      <top/>
      <bottom style="medium"/>
    </border>
  </borders>
  <cellStyleXfs count="34">
    <xf numFmtId="0" fontId="0" fillId="0" borderId="0">
      <alignment/>
      <protection/>
    </xf>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9" fontId="0" fillId="0" borderId="0">
      <alignment/>
      <protection/>
    </xf>
    <xf numFmtId="44" fontId="0" fillId="0" borderId="0">
      <alignment/>
      <protection/>
    </xf>
    <xf numFmtId="42" fontId="0" fillId="0" borderId="0">
      <alignment/>
      <protection/>
    </xf>
    <xf numFmtId="43" fontId="0" fillId="0" borderId="0">
      <alignment/>
      <protection/>
    </xf>
    <xf numFmtId="41"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cellStyleXfs>
  <cellXfs count="154">
    <xf numFmtId="0" fontId="0" fillId="0" borderId="0" xfId="0"/>
    <xf numFmtId="0" fontId="1" fillId="0" borderId="0" xfId="0" applyNumberFormat="1" applyFont="1" applyFill="1" applyBorder="1" applyAlignment="1" applyProtection="1">
      <alignment/>
      <protection/>
    </xf>
    <xf numFmtId="37" fontId="2" fillId="0" borderId="0" xfId="0" applyNumberFormat="1" applyFont="1" applyAlignment="1">
      <alignment horizontal="center"/>
    </xf>
    <xf numFmtId="37" fontId="2" fillId="0" borderId="0" xfId="0" applyNumberFormat="1" applyFont="1" applyAlignment="1">
      <alignment horizontal="centerContinuous"/>
    </xf>
    <xf numFmtId="37" fontId="3" fillId="0" borderId="0" xfId="0" applyNumberFormat="1" applyFont="1" applyAlignment="1">
      <alignment horizontal="centerContinuous"/>
    </xf>
    <xf numFmtId="37" fontId="4" fillId="0" borderId="1" xfId="0" applyNumberFormat="1" applyFont="1" applyBorder="1" applyAlignment="1">
      <alignment horizontal="left"/>
    </xf>
    <xf numFmtId="37" fontId="4" fillId="0" borderId="2" xfId="0" applyNumberFormat="1" applyFont="1" applyBorder="1" applyAlignment="1">
      <alignment horizontal="left"/>
    </xf>
    <xf numFmtId="37" fontId="5" fillId="0" borderId="2" xfId="0" applyNumberFormat="1" applyFont="1" applyBorder="1"/>
    <xf numFmtId="37" fontId="5" fillId="0" borderId="2" xfId="0" applyNumberFormat="1" applyFont="1" applyBorder="1" applyAlignment="1">
      <alignment horizontal="right"/>
    </xf>
    <xf numFmtId="37" fontId="5" fillId="0" borderId="2" xfId="0" applyNumberFormat="1" applyFont="1" applyBorder="1" applyAlignment="1">
      <alignment horizontal="center"/>
    </xf>
    <xf numFmtId="37" fontId="5" fillId="0" borderId="3" xfId="0" applyNumberFormat="1" applyFont="1" applyBorder="1"/>
    <xf numFmtId="37" fontId="5" fillId="0" borderId="0" xfId="0" applyNumberFormat="1" applyFont="1"/>
    <xf numFmtId="0" fontId="6" fillId="0" borderId="4" xfId="0" applyFont="1" applyBorder="1"/>
    <xf numFmtId="37" fontId="7" fillId="0" borderId="0" xfId="0" applyNumberFormat="1" applyFont="1" applyFill="1" applyAlignment="1">
      <alignment horizontal="left"/>
    </xf>
    <xf numFmtId="0" fontId="8" fillId="0" borderId="5" xfId="0" applyFont="1" applyBorder="1"/>
    <xf numFmtId="37" fontId="5" fillId="0" borderId="0" xfId="0" applyNumberFormat="1" applyFont="1" applyFill="1" applyBorder="1"/>
    <xf numFmtId="37" fontId="5" fillId="0" borderId="0" xfId="0" applyNumberFormat="1" applyFont="1" applyFill="1" applyAlignment="1">
      <alignment horizontal="center" wrapText="1"/>
    </xf>
    <xf numFmtId="37" fontId="5" fillId="0" borderId="0" xfId="0" applyNumberFormat="1" applyFont="1" applyFill="1" applyAlignment="1">
      <alignment horizontal="center"/>
    </xf>
    <xf numFmtId="37" fontId="5" fillId="0" borderId="6" xfId="0" applyNumberFormat="1" applyFont="1" applyFill="1" applyBorder="1"/>
    <xf numFmtId="37" fontId="5" fillId="0" borderId="0" xfId="0" applyNumberFormat="1" applyFont="1" applyFill="1"/>
    <xf numFmtId="37" fontId="9" fillId="0" borderId="4" xfId="0" applyNumberFormat="1" applyFont="1" applyBorder="1" applyAlignment="1">
      <alignment horizontal="left"/>
    </xf>
    <xf numFmtId="37" fontId="9" fillId="0" borderId="0" xfId="0" applyNumberFormat="1" applyFont="1" applyAlignment="1">
      <alignment horizontal="left"/>
    </xf>
    <xf numFmtId="39" fontId="9" fillId="0" borderId="7" xfId="0" applyNumberFormat="1" applyFont="1" applyBorder="1"/>
    <xf numFmtId="177" fontId="8" fillId="0" borderId="7" xfId="0" applyNumberFormat="1" applyFont="1" applyBorder="1"/>
    <xf numFmtId="178" fontId="9" fillId="0" borderId="7" xfId="0" applyNumberFormat="1" applyFont="1" applyBorder="1" applyAlignment="1">
      <alignment horizontal="center"/>
    </xf>
    <xf numFmtId="37" fontId="9" fillId="0" borderId="7" xfId="0" applyNumberFormat="1" applyFont="1" applyBorder="1"/>
    <xf numFmtId="10" fontId="9" fillId="0" borderId="7" xfId="0" applyNumberFormat="1" applyFont="1" applyBorder="1" applyAlignment="1">
      <alignment horizontal="right"/>
    </xf>
    <xf numFmtId="10" fontId="9" fillId="0" borderId="0" xfId="0" applyNumberFormat="1" applyFont="1"/>
    <xf numFmtId="37" fontId="9" fillId="0" borderId="6" xfId="0" applyNumberFormat="1" applyFont="1" applyBorder="1"/>
    <xf numFmtId="37" fontId="9" fillId="0" borderId="0" xfId="0" applyNumberFormat="1" applyFont="1"/>
    <xf numFmtId="177" fontId="9" fillId="0" borderId="8" xfId="0" applyNumberFormat="1" applyFont="1" applyBorder="1" applyAlignment="1">
      <alignment/>
    </xf>
    <xf numFmtId="0" fontId="6" fillId="0" borderId="7" xfId="0" applyFont="1" applyBorder="1"/>
    <xf numFmtId="37" fontId="7" fillId="0" borderId="9" xfId="0" applyNumberFormat="1" applyFont="1" applyFill="1" applyBorder="1" applyProtection="1">
      <protection locked="0"/>
    </xf>
    <xf numFmtId="37" fontId="9" fillId="0" borderId="9" xfId="0" applyNumberFormat="1" applyFont="1" applyFill="1" applyBorder="1"/>
    <xf numFmtId="37" fontId="9" fillId="0" borderId="10" xfId="0" applyNumberFormat="1" applyFont="1" applyFill="1" applyBorder="1"/>
    <xf numFmtId="37" fontId="9" fillId="0" borderId="0" xfId="0" applyNumberFormat="1" applyFont="1" applyFill="1"/>
    <xf numFmtId="37" fontId="9" fillId="0" borderId="4" xfId="0" applyNumberFormat="1" applyFont="1" applyBorder="1" applyAlignment="1">
      <alignment/>
    </xf>
    <xf numFmtId="37" fontId="9" fillId="0" borderId="0" xfId="0" applyNumberFormat="1" applyFont="1" applyAlignment="1">
      <alignment/>
    </xf>
    <xf numFmtId="37" fontId="7" fillId="0" borderId="11" xfId="0" applyNumberFormat="1" applyFont="1" applyFill="1" applyBorder="1" applyAlignment="1">
      <alignment horizontal="left"/>
    </xf>
    <xf numFmtId="37" fontId="7" fillId="0" borderId="10" xfId="0" applyNumberFormat="1" applyFont="1" applyFill="1" applyBorder="1"/>
    <xf numFmtId="37" fontId="7" fillId="0" borderId="9" xfId="0" applyNumberFormat="1" applyFont="1" applyFill="1" applyBorder="1"/>
    <xf numFmtId="37" fontId="7" fillId="0" borderId="0" xfId="0" applyNumberFormat="1" applyFont="1" applyFill="1"/>
    <xf numFmtId="37" fontId="9" fillId="0" borderId="6" xfId="0" applyNumberFormat="1" applyFont="1" applyFill="1" applyBorder="1"/>
    <xf numFmtId="37" fontId="7" fillId="0" borderId="7" xfId="0" applyNumberFormat="1" applyFont="1" applyFill="1" applyBorder="1" applyAlignment="1" applyProtection="1">
      <alignment horizontal="left"/>
      <protection locked="0"/>
    </xf>
    <xf numFmtId="9" fontId="9" fillId="0" borderId="6" xfId="0" applyNumberFormat="1" applyFont="1" applyFill="1" applyBorder="1"/>
    <xf numFmtId="3" fontId="8" fillId="0" borderId="12" xfId="0" applyNumberFormat="1" applyFont="1" applyBorder="1"/>
    <xf numFmtId="37" fontId="9" fillId="0" borderId="12" xfId="0" applyNumberFormat="1" applyFont="1" applyFill="1" applyBorder="1" applyAlignment="1" applyProtection="1">
      <alignment horizontal="right"/>
      <protection locked="0"/>
    </xf>
    <xf numFmtId="37" fontId="10" fillId="0" borderId="13" xfId="0" applyNumberFormat="1" applyFont="1" applyFill="1" applyBorder="1" applyProtection="1">
      <protection locked="0"/>
    </xf>
    <xf numFmtId="1" fontId="7" fillId="0" borderId="0" xfId="0" applyNumberFormat="1" applyFont="1" applyFill="1" applyAlignment="1" applyProtection="1">
      <alignment horizontal="right"/>
      <protection locked="0"/>
    </xf>
    <xf numFmtId="0" fontId="8" fillId="0" borderId="14" xfId="0" applyFont="1" applyBorder="1" applyAlignment="1">
      <alignment horizontal="center"/>
    </xf>
    <xf numFmtId="37" fontId="7" fillId="0" borderId="0" xfId="0" applyNumberFormat="1" applyFont="1" applyFill="1" applyProtection="1">
      <protection locked="0"/>
    </xf>
    <xf numFmtId="179" fontId="11" fillId="0" borderId="7" xfId="0" applyNumberFormat="1" applyFont="1" applyBorder="1"/>
    <xf numFmtId="2" fontId="9" fillId="0" borderId="15" xfId="0" applyNumberFormat="1" applyFont="1" applyFill="1" applyBorder="1" applyAlignment="1">
      <alignment horizontal="right"/>
    </xf>
    <xf numFmtId="37" fontId="10" fillId="0" borderId="0" xfId="0" applyNumberFormat="1" applyFont="1" applyFill="1" applyProtection="1">
      <protection locked="0"/>
    </xf>
    <xf numFmtId="37" fontId="9" fillId="0" borderId="4" xfId="0" applyNumberFormat="1" applyFont="1" applyBorder="1"/>
    <xf numFmtId="177" fontId="8" fillId="0" borderId="7" xfId="0" applyNumberFormat="1" applyFont="1" applyBorder="1" applyAlignment="1">
      <alignment horizontal="center"/>
    </xf>
    <xf numFmtId="1" fontId="7" fillId="0" borderId="16" xfId="0" applyNumberFormat="1" applyFont="1" applyFill="1" applyBorder="1" applyAlignment="1">
      <alignment horizontal="center"/>
    </xf>
    <xf numFmtId="10" fontId="9" fillId="0" borderId="7" xfId="0" applyNumberFormat="1" applyFont="1" applyBorder="1" applyAlignment="1">
      <alignment horizontal="center"/>
    </xf>
    <xf numFmtId="10" fontId="9" fillId="0" borderId="16" xfId="0" applyNumberFormat="1" applyFont="1" applyBorder="1"/>
    <xf numFmtId="177" fontId="9" fillId="0" borderId="7" xfId="0" applyNumberFormat="1" applyFont="1" applyBorder="1" applyAlignment="1">
      <alignment horizontal="center"/>
    </xf>
    <xf numFmtId="180" fontId="9" fillId="0" borderId="16" xfId="0" applyNumberFormat="1" applyFont="1" applyBorder="1" applyAlignment="1">
      <alignment horizontal="right"/>
    </xf>
    <xf numFmtId="181" fontId="10" fillId="0" borderId="0" xfId="0" applyNumberFormat="1" applyFont="1" applyFill="1" applyBorder="1" applyProtection="1">
      <protection/>
    </xf>
    <xf numFmtId="181" fontId="12" fillId="0" borderId="0" xfId="0" applyNumberFormat="1" applyFont="1" applyFill="1" applyBorder="1" applyProtection="1">
      <protection/>
    </xf>
    <xf numFmtId="182" fontId="9" fillId="0" borderId="0" xfId="0" applyNumberFormat="1" applyFont="1" applyFill="1" applyBorder="1" applyAlignment="1">
      <alignment horizontal="right"/>
    </xf>
    <xf numFmtId="37" fontId="9" fillId="0" borderId="17" xfId="0" applyNumberFormat="1" applyFont="1" applyBorder="1"/>
    <xf numFmtId="37" fontId="9" fillId="0" borderId="18" xfId="0" applyNumberFormat="1" applyFont="1" applyBorder="1"/>
    <xf numFmtId="37" fontId="10" fillId="0" borderId="18" xfId="0" applyNumberFormat="1" applyFont="1" applyFill="1" applyBorder="1" applyAlignment="1">
      <alignment horizontal="left"/>
    </xf>
    <xf numFmtId="183" fontId="7" fillId="0" borderId="18" xfId="0" applyNumberFormat="1" applyFont="1" applyFill="1" applyBorder="1"/>
    <xf numFmtId="37" fontId="7" fillId="0" borderId="18" xfId="0" applyNumberFormat="1" applyFont="1" applyFill="1" applyBorder="1"/>
    <xf numFmtId="37" fontId="7" fillId="0" borderId="19" xfId="0" applyNumberFormat="1" applyFont="1" applyBorder="1"/>
    <xf numFmtId="37" fontId="12" fillId="0" borderId="0" xfId="0" applyNumberFormat="1" applyFont="1"/>
    <xf numFmtId="37" fontId="13" fillId="0" borderId="0" xfId="0" applyNumberFormat="1" applyFont="1" applyFill="1"/>
    <xf numFmtId="37" fontId="14" fillId="0" borderId="0" xfId="0" applyNumberFormat="1" applyFont="1" applyFill="1" applyAlignment="1">
      <alignment horizontal="center"/>
    </xf>
    <xf numFmtId="37" fontId="13" fillId="0" borderId="0" xfId="0" applyNumberFormat="1" applyFont="1"/>
    <xf numFmtId="37" fontId="4" fillId="0" borderId="0" xfId="0" applyNumberFormat="1" applyFont="1" applyFill="1" applyAlignment="1">
      <alignment horizontal="left"/>
    </xf>
    <xf numFmtId="37" fontId="15" fillId="0" borderId="0" xfId="0" applyNumberFormat="1" applyFont="1" applyAlignment="1">
      <alignment horizontal="center"/>
    </xf>
    <xf numFmtId="37" fontId="13" fillId="0" borderId="0" xfId="0" applyNumberFormat="1" applyFont="1" applyAlignment="1">
      <alignment horizontal="right"/>
    </xf>
    <xf numFmtId="37" fontId="12" fillId="0" borderId="0" xfId="0" applyNumberFormat="1" applyFont="1" applyAlignment="1">
      <alignment horizontal="left"/>
    </xf>
    <xf numFmtId="37" fontId="12" fillId="0" borderId="0" xfId="0" applyNumberFormat="1" applyFont="1" applyFill="1"/>
    <xf numFmtId="1" fontId="9" fillId="0" borderId="7" xfId="0" applyNumberFormat="1" applyFont="1" applyBorder="1" applyAlignment="1">
      <alignment horizontal="center"/>
    </xf>
    <xf numFmtId="37" fontId="5" fillId="0" borderId="20" xfId="0" applyNumberFormat="1" applyFont="1" applyFill="1" applyBorder="1" applyAlignment="1">
      <alignment horizontal="center"/>
    </xf>
    <xf numFmtId="37" fontId="5" fillId="0" borderId="21" xfId="0" applyNumberFormat="1" applyFont="1" applyFill="1" applyBorder="1" applyAlignment="1">
      <alignment horizontal="left"/>
    </xf>
    <xf numFmtId="184" fontId="7" fillId="0" borderId="12" xfId="0" applyNumberFormat="1" applyFont="1" applyFill="1" applyBorder="1" applyAlignment="1" applyProtection="1">
      <alignment horizontal="center"/>
      <protection locked="0"/>
    </xf>
    <xf numFmtId="1" fontId="13" fillId="0" borderId="8" xfId="0" applyNumberFormat="1" applyFont="1" applyFill="1" applyBorder="1" applyAlignment="1">
      <alignment horizontal="center"/>
    </xf>
    <xf numFmtId="12" fontId="13" fillId="0" borderId="7" xfId="0" applyNumberFormat="1" applyFont="1" applyFill="1" applyBorder="1" applyAlignment="1">
      <alignment horizontal="center"/>
    </xf>
    <xf numFmtId="1" fontId="13" fillId="0" borderId="7" xfId="0" applyNumberFormat="1" applyFont="1" applyFill="1" applyBorder="1" applyAlignment="1">
      <alignment horizontal="center"/>
    </xf>
    <xf numFmtId="1" fontId="13" fillId="0" borderId="12" xfId="0" applyNumberFormat="1" applyFont="1" applyFill="1" applyBorder="1" applyAlignment="1" applyProtection="1">
      <alignment horizontal="center"/>
      <protection/>
    </xf>
    <xf numFmtId="184" fontId="7" fillId="0" borderId="12" xfId="0" applyNumberFormat="1" applyFont="1" applyFill="1" applyBorder="1" applyAlignment="1" applyProtection="1">
      <alignment horizontal="center"/>
      <protection/>
    </xf>
    <xf numFmtId="37" fontId="7" fillId="0" borderId="8" xfId="0" applyNumberFormat="1" applyFont="1" applyFill="1" applyBorder="1" applyAlignment="1">
      <alignment horizontal="center"/>
    </xf>
    <xf numFmtId="179" fontId="8" fillId="0" borderId="7" xfId="0" applyNumberFormat="1" applyFont="1" applyBorder="1" applyAlignment="1">
      <alignment horizontal="right"/>
    </xf>
    <xf numFmtId="10" fontId="9" fillId="0" borderId="7" xfId="0" applyNumberFormat="1" applyFont="1" applyBorder="1"/>
    <xf numFmtId="37" fontId="16" fillId="0" borderId="0" xfId="0" applyNumberFormat="1" applyFont="1" applyAlignment="1">
      <alignment horizontal="center"/>
    </xf>
    <xf numFmtId="37" fontId="4" fillId="0" borderId="0" xfId="0" applyNumberFormat="1" applyFont="1" applyAlignment="1">
      <alignment horizontal="right"/>
    </xf>
    <xf numFmtId="179" fontId="9" fillId="2" borderId="7" xfId="0" applyNumberFormat="1" applyFont="1" applyFill="1" applyBorder="1" applyAlignment="1" applyProtection="1">
      <alignment horizontal="right"/>
      <protection/>
    </xf>
    <xf numFmtId="181" fontId="12" fillId="2" borderId="7" xfId="0" applyNumberFormat="1" applyFont="1" applyFill="1" applyBorder="1" applyProtection="1">
      <protection/>
    </xf>
    <xf numFmtId="9" fontId="4" fillId="0" borderId="0" xfId="0" applyNumberFormat="1" applyFont="1" applyAlignment="1">
      <alignment horizontal="left"/>
    </xf>
    <xf numFmtId="179" fontId="9" fillId="0" borderId="7" xfId="0" applyNumberFormat="1" applyFont="1" applyFill="1" applyBorder="1" applyAlignment="1">
      <alignment horizontal="right"/>
    </xf>
    <xf numFmtId="9" fontId="10" fillId="0" borderId="0" xfId="0" applyNumberFormat="1" applyFont="1" applyAlignment="1">
      <alignment horizontal="left"/>
    </xf>
    <xf numFmtId="0" fontId="9" fillId="0" borderId="0" xfId="0" applyNumberFormat="1" applyFont="1" applyFill="1" applyBorder="1" applyAlignment="1" applyProtection="1">
      <alignment horizontal="left"/>
      <protection/>
    </xf>
    <xf numFmtId="185" fontId="8" fillId="0" borderId="7" xfId="0" applyNumberFormat="1" applyFont="1" applyBorder="1" applyAlignment="1">
      <alignment horizontal="right"/>
    </xf>
    <xf numFmtId="179" fontId="9" fillId="0" borderId="8" xfId="0" applyNumberFormat="1" applyFont="1" applyFill="1" applyBorder="1" applyAlignment="1">
      <alignment horizontal="right"/>
    </xf>
    <xf numFmtId="40" fontId="9" fillId="0" borderId="7" xfId="0" applyNumberFormat="1" applyFont="1" applyBorder="1"/>
    <xf numFmtId="186" fontId="9" fillId="0" borderId="7" xfId="0" applyNumberFormat="1" applyFont="1" applyFill="1" applyBorder="1" applyAlignment="1">
      <alignment horizontal="right"/>
    </xf>
    <xf numFmtId="40" fontId="9" fillId="0" borderId="7" xfId="0" applyNumberFormat="1" applyFont="1" applyFill="1" applyBorder="1"/>
    <xf numFmtId="37" fontId="4" fillId="0" borderId="0" xfId="0" applyNumberFormat="1" applyFont="1" applyAlignment="1">
      <alignment horizontal="left"/>
    </xf>
    <xf numFmtId="181" fontId="12" fillId="0" borderId="0" xfId="0" applyNumberFormat="1" applyFont="1" applyFill="1" applyProtection="1">
      <protection/>
    </xf>
    <xf numFmtId="9" fontId="9" fillId="0" borderId="7" xfId="0" applyNumberFormat="1" applyFont="1" applyFill="1" applyBorder="1"/>
    <xf numFmtId="0" fontId="9" fillId="0" borderId="7" xfId="0" applyNumberFormat="1" applyFont="1" applyFill="1" applyBorder="1" applyAlignment="1" applyProtection="1">
      <alignment horizontal="left"/>
      <protection/>
    </xf>
    <xf numFmtId="9" fontId="4" fillId="0" borderId="22" xfId="0" applyNumberFormat="1" applyFont="1" applyBorder="1" applyAlignment="1">
      <alignment horizontal="left"/>
    </xf>
    <xf numFmtId="9" fontId="17" fillId="0" borderId="22" xfId="0" applyNumberFormat="1" applyFont="1" applyBorder="1" applyAlignment="1">
      <alignment horizontal="left"/>
    </xf>
    <xf numFmtId="9" fontId="17" fillId="0" borderId="0" xfId="0" applyNumberFormat="1" applyFont="1" applyAlignment="1">
      <alignment horizontal="left"/>
    </xf>
    <xf numFmtId="9" fontId="12" fillId="0" borderId="0" xfId="0" applyNumberFormat="1" applyFont="1"/>
    <xf numFmtId="181" fontId="9" fillId="0" borderId="0" xfId="0" applyNumberFormat="1" applyFont="1" applyFill="1"/>
    <xf numFmtId="37" fontId="4" fillId="0" borderId="0" xfId="0" applyNumberFormat="1" applyFont="1" applyFill="1" applyProtection="1">
      <protection locked="0"/>
    </xf>
    <xf numFmtId="0" fontId="18" fillId="0" borderId="0" xfId="0" applyFont="1"/>
    <xf numFmtId="37" fontId="4" fillId="0" borderId="0" xfId="0" applyNumberFormat="1" applyFont="1" applyFill="1" applyAlignment="1" applyProtection="1">
      <alignment/>
      <protection locked="0"/>
    </xf>
    <xf numFmtId="37" fontId="12" fillId="0" borderId="0" xfId="0" applyNumberFormat="1" applyFont="1" applyAlignment="1">
      <alignment horizontal="left" vertical="top" wrapText="1"/>
    </xf>
    <xf numFmtId="0" fontId="12" fillId="0" borderId="0" xfId="0" applyNumberFormat="1" applyFont="1" applyFill="1" applyBorder="1" applyAlignment="1" applyProtection="1">
      <alignment/>
      <protection/>
    </xf>
    <xf numFmtId="0" fontId="12" fillId="0" borderId="0" xfId="0" applyNumberFormat="1" applyFont="1" applyFill="1" applyBorder="1" applyAlignment="1" applyProtection="1">
      <alignment horizontal="left"/>
      <protection/>
    </xf>
    <xf numFmtId="0" fontId="2" fillId="0" borderId="0" xfId="0" applyNumberFormat="1" applyFont="1" applyAlignment="1">
      <alignment horizontal="centerContinuous"/>
    </xf>
    <xf numFmtId="37" fontId="7" fillId="0" borderId="4" xfId="0" applyNumberFormat="1" applyFont="1" applyFill="1" applyBorder="1" applyAlignment="1">
      <alignment horizontal="left"/>
    </xf>
    <xf numFmtId="177" fontId="19" fillId="0" borderId="0" xfId="0" applyNumberFormat="1" applyFont="1" applyFill="1" applyAlignment="1">
      <alignment horizontal="center"/>
    </xf>
    <xf numFmtId="0" fontId="18" fillId="0" borderId="6" xfId="0" applyFont="1" applyBorder="1"/>
    <xf numFmtId="0" fontId="6" fillId="0" borderId="20" xfId="0" applyFont="1" applyBorder="1"/>
    <xf numFmtId="0" fontId="8" fillId="0" borderId="5" xfId="0" applyFont="1" applyBorder="1" applyAlignment="1">
      <alignment horizontal="center"/>
    </xf>
    <xf numFmtId="181" fontId="10" fillId="0" borderId="0" xfId="0" applyNumberFormat="1" applyFont="1" applyFill="1"/>
    <xf numFmtId="181" fontId="7" fillId="0" borderId="0" xfId="0" applyNumberFormat="1" applyFont="1" applyFill="1"/>
    <xf numFmtId="184" fontId="7" fillId="0" borderId="7" xfId="0" applyNumberFormat="1" applyFont="1" applyFill="1" applyBorder="1" applyAlignment="1" applyProtection="1">
      <alignment/>
      <protection locked="0"/>
    </xf>
    <xf numFmtId="1" fontId="13" fillId="0" borderId="7" xfId="0" applyNumberFormat="1" applyFont="1" applyFill="1" applyBorder="1" applyAlignment="1" applyProtection="1">
      <alignment horizontal="center"/>
      <protection/>
    </xf>
    <xf numFmtId="37" fontId="7" fillId="0" borderId="7" xfId="0" applyNumberFormat="1" applyFont="1" applyFill="1" applyBorder="1" applyAlignment="1">
      <alignment/>
    </xf>
    <xf numFmtId="0" fontId="9" fillId="0" borderId="7" xfId="0" applyNumberFormat="1" applyFont="1" applyFill="1" applyBorder="1" applyAlignment="1" applyProtection="1">
      <alignment/>
      <protection/>
    </xf>
    <xf numFmtId="0" fontId="9" fillId="0" borderId="0" xfId="0" applyNumberFormat="1" applyFont="1" applyFill="1" applyBorder="1" applyAlignment="1" applyProtection="1">
      <alignment horizontal="right"/>
      <protection/>
    </xf>
    <xf numFmtId="181" fontId="9" fillId="0" borderId="7" xfId="0" applyNumberFormat="1" applyFont="1" applyFill="1" applyBorder="1" applyAlignment="1">
      <alignment/>
    </xf>
    <xf numFmtId="185" fontId="8" fillId="0" borderId="10" xfId="0" applyNumberFormat="1" applyFont="1" applyBorder="1" applyAlignment="1">
      <alignment horizontal="right"/>
    </xf>
    <xf numFmtId="40" fontId="9" fillId="0" borderId="7" xfId="0" applyNumberFormat="1" applyFont="1" applyBorder="1" applyAlignment="1">
      <alignment horizontal="right"/>
    </xf>
    <xf numFmtId="179" fontId="8" fillId="0" borderId="10" xfId="0" applyNumberFormat="1" applyFont="1" applyBorder="1" applyAlignment="1">
      <alignment horizontal="right"/>
    </xf>
    <xf numFmtId="179" fontId="9" fillId="2" borderId="8" xfId="0" applyNumberFormat="1" applyFont="1" applyFill="1" applyBorder="1" applyAlignment="1" applyProtection="1">
      <alignment horizontal="right"/>
      <protection/>
    </xf>
    <xf numFmtId="10" fontId="9" fillId="0" borderId="10" xfId="0" applyNumberFormat="1" applyFont="1" applyBorder="1"/>
    <xf numFmtId="0" fontId="20" fillId="0" borderId="4" xfId="0" applyFont="1" applyBorder="1"/>
    <xf numFmtId="37" fontId="12" fillId="0" borderId="0" xfId="0" applyNumberFormat="1" applyFont="1" applyFill="1" applyAlignment="1">
      <alignment horizontal="center"/>
    </xf>
    <xf numFmtId="10" fontId="12" fillId="0" borderId="0" xfId="0" applyNumberFormat="1" applyFont="1"/>
    <xf numFmtId="37" fontId="17" fillId="0" borderId="13" xfId="0" applyNumberFormat="1" applyFont="1" applyFill="1" applyBorder="1" applyProtection="1">
      <protection locked="0"/>
    </xf>
    <xf numFmtId="1" fontId="4" fillId="0" borderId="0" xfId="0" applyNumberFormat="1" applyFont="1" applyFill="1" applyAlignment="1" applyProtection="1">
      <alignment horizontal="right"/>
      <protection locked="0"/>
    </xf>
    <xf numFmtId="187" fontId="9" fillId="0" borderId="0" xfId="0" applyFont="1"/>
    <xf numFmtId="10" fontId="8" fillId="0" borderId="7" xfId="0" applyNumberFormat="1" applyFont="1" applyBorder="1" applyAlignment="1">
      <alignment horizontal="center"/>
    </xf>
    <xf numFmtId="4" fontId="9" fillId="0" borderId="7" xfId="0" applyNumberFormat="1" applyFont="1" applyBorder="1" applyAlignment="1">
      <alignment horizontal="center"/>
    </xf>
    <xf numFmtId="179" fontId="9" fillId="0" borderId="7" xfId="0" applyNumberFormat="1" applyFont="1" applyBorder="1" applyAlignment="1">
      <alignment horizontal="center"/>
    </xf>
    <xf numFmtId="182" fontId="9" fillId="0" borderId="16" xfId="0" applyNumberFormat="1" applyFont="1" applyFill="1" applyBorder="1" applyAlignment="1">
      <alignment horizontal="right"/>
    </xf>
    <xf numFmtId="1" fontId="21" fillId="0" borderId="0" xfId="0" applyNumberFormat="1" applyFont="1" applyFill="1" applyAlignment="1">
      <alignment horizontal="center"/>
    </xf>
    <xf numFmtId="179" fontId="9" fillId="0" borderId="0" xfId="0" applyNumberFormat="1" applyFont="1" applyBorder="1" applyAlignment="1">
      <alignment horizontal="center"/>
    </xf>
    <xf numFmtId="1" fontId="13" fillId="0" borderId="15" xfId="0" applyNumberFormat="1" applyFont="1" applyFill="1" applyBorder="1" applyAlignment="1">
      <alignment horizontal="center"/>
    </xf>
    <xf numFmtId="12" fontId="13" fillId="0" borderId="12" xfId="0" applyNumberFormat="1" applyFont="1" applyFill="1" applyBorder="1" applyAlignment="1">
      <alignment horizontal="center"/>
    </xf>
    <xf numFmtId="1" fontId="13" fillId="0" borderId="12" xfId="0" applyNumberFormat="1" applyFont="1" applyFill="1" applyBorder="1" applyAlignment="1">
      <alignment horizontal="center"/>
    </xf>
    <xf numFmtId="37" fontId="7" fillId="0" borderId="16" xfId="0" applyNumberFormat="1" applyFont="1" applyFill="1" applyBorder="1" applyAlignment="1">
      <alignment horizontal="center"/>
    </xf>
  </cellXfs>
  <cellStyles count="6">
    <cellStyle name="Normal" xfId="0"/>
    <cellStyle name="Percent" xfId="15"/>
    <cellStyle name="Currency" xfId="16"/>
    <cellStyle name="Currency [0]" xfId="17"/>
    <cellStyle name="Comma" xfId="18"/>
    <cellStyle name="Comma [0]" xfId="19"/>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worksheet" Target="worksheets/sheet59.xml" /><Relationship Id="rId60" Type="http://schemas.openxmlformats.org/officeDocument/2006/relationships/worksheet" Target="worksheets/sheet60.xml" /><Relationship Id="rId61" Type="http://schemas.openxmlformats.org/officeDocument/2006/relationships/worksheet" Target="worksheets/sheet61.xml" /><Relationship Id="rId62" Type="http://schemas.openxmlformats.org/officeDocument/2006/relationships/worksheet" Target="worksheets/sheet62.xml" /><Relationship Id="rId63" Type="http://schemas.openxmlformats.org/officeDocument/2006/relationships/worksheet" Target="worksheets/sheet63.xml" /><Relationship Id="rId64" Type="http://schemas.openxmlformats.org/officeDocument/2006/relationships/worksheet" Target="worksheets/sheet64.xml" /><Relationship Id="rId65" Type="http://schemas.openxmlformats.org/officeDocument/2006/relationships/worksheet" Target="worksheets/sheet65.xml" /><Relationship Id="rId66" Type="http://schemas.openxmlformats.org/officeDocument/2006/relationships/worksheet" Target="worksheets/sheet66.xml" /><Relationship Id="rId67" Type="http://schemas.openxmlformats.org/officeDocument/2006/relationships/worksheet" Target="worksheets/sheet67.xml" /><Relationship Id="rId68" Type="http://schemas.openxmlformats.org/officeDocument/2006/relationships/worksheet" Target="worksheets/sheet68.xml" /><Relationship Id="rId69" Type="http://schemas.openxmlformats.org/officeDocument/2006/relationships/worksheet" Target="worksheets/sheet69.xml" /><Relationship Id="rId70" Type="http://schemas.openxmlformats.org/officeDocument/2006/relationships/worksheet" Target="worksheets/sheet70.xml" /><Relationship Id="rId71" Type="http://schemas.openxmlformats.org/officeDocument/2006/relationships/worksheet" Target="worksheets/sheet71.xml" /><Relationship Id="rId72" Type="http://schemas.openxmlformats.org/officeDocument/2006/relationships/worksheet" Target="worksheets/sheet72.xml" /><Relationship Id="rId73" Type="http://schemas.openxmlformats.org/officeDocument/2006/relationships/worksheet" Target="worksheets/sheet73.xml" /><Relationship Id="rId74" Type="http://schemas.openxmlformats.org/officeDocument/2006/relationships/worksheet" Target="worksheets/sheet74.xml" /><Relationship Id="rId75" Type="http://schemas.openxmlformats.org/officeDocument/2006/relationships/worksheet" Target="worksheets/sheet75.xml" /><Relationship Id="rId76" Type="http://schemas.openxmlformats.org/officeDocument/2006/relationships/worksheet" Target="worksheets/sheet76.xml" /><Relationship Id="rId77" Type="http://schemas.openxmlformats.org/officeDocument/2006/relationships/worksheet" Target="worksheets/sheet77.xml" /><Relationship Id="rId78" Type="http://schemas.openxmlformats.org/officeDocument/2006/relationships/worksheet" Target="worksheets/sheet78.xml" /><Relationship Id="rId79" Type="http://schemas.openxmlformats.org/officeDocument/2006/relationships/worksheet" Target="worksheets/sheet79.xml" /><Relationship Id="rId80" Type="http://schemas.openxmlformats.org/officeDocument/2006/relationships/worksheet" Target="worksheets/sheet80.xml" /><Relationship Id="rId81" Type="http://schemas.openxmlformats.org/officeDocument/2006/relationships/worksheet" Target="worksheets/sheet81.xml" /><Relationship Id="rId82" Type="http://schemas.openxmlformats.org/officeDocument/2006/relationships/worksheet" Target="worksheets/sheet82.xml" /><Relationship Id="rId83" Type="http://schemas.openxmlformats.org/officeDocument/2006/relationships/worksheet" Target="worksheets/sheet83.xml" /><Relationship Id="rId84" Type="http://schemas.openxmlformats.org/officeDocument/2006/relationships/worksheet" Target="worksheets/sheet84.xml" /><Relationship Id="rId85" Type="http://schemas.openxmlformats.org/officeDocument/2006/relationships/worksheet" Target="worksheets/sheet85.xml" /><Relationship Id="rId86" Type="http://schemas.openxmlformats.org/officeDocument/2006/relationships/worksheet" Target="worksheets/sheet86.xml" /><Relationship Id="rId87" Type="http://schemas.openxmlformats.org/officeDocument/2006/relationships/worksheet" Target="worksheets/sheet87.xml" /><Relationship Id="rId88" Type="http://schemas.openxmlformats.org/officeDocument/2006/relationships/worksheet" Target="worksheets/sheet88.xml" /><Relationship Id="rId89" Type="http://schemas.openxmlformats.org/officeDocument/2006/relationships/worksheet" Target="worksheets/sheet89.xml" /><Relationship Id="rId90" Type="http://schemas.openxmlformats.org/officeDocument/2006/relationships/worksheet" Target="worksheets/sheet90.xml" /><Relationship Id="rId91" Type="http://schemas.openxmlformats.org/officeDocument/2006/relationships/worksheet" Target="worksheets/sheet91.xml" /><Relationship Id="rId92" Type="http://schemas.openxmlformats.org/officeDocument/2006/relationships/worksheet" Target="worksheets/sheet92.xml" /><Relationship Id="rId93" Type="http://schemas.openxmlformats.org/officeDocument/2006/relationships/worksheet" Target="worksheets/sheet93.xml" /><Relationship Id="rId94" Type="http://schemas.openxmlformats.org/officeDocument/2006/relationships/worksheet" Target="worksheets/sheet94.xml" /><Relationship Id="rId95" Type="http://schemas.openxmlformats.org/officeDocument/2006/relationships/worksheet" Target="worksheets/sheet95.xml" /><Relationship Id="rId96" Type="http://schemas.openxmlformats.org/officeDocument/2006/relationships/worksheet" Target="worksheets/sheet96.xml" /><Relationship Id="rId97" Type="http://schemas.openxmlformats.org/officeDocument/2006/relationships/worksheet" Target="worksheets/sheet97.xml" /><Relationship Id="rId98" Type="http://schemas.openxmlformats.org/officeDocument/2006/relationships/worksheet" Target="worksheets/sheet98.xml" /><Relationship Id="rId99" Type="http://schemas.openxmlformats.org/officeDocument/2006/relationships/worksheet" Target="worksheets/sheet99.xml" /><Relationship Id="rId100" Type="http://schemas.openxmlformats.org/officeDocument/2006/relationships/worksheet" Target="worksheets/sheet100.xml" /><Relationship Id="rId101" Type="http://schemas.openxmlformats.org/officeDocument/2006/relationships/worksheet" Target="worksheets/sheet101.xml" /><Relationship Id="rId102" Type="http://schemas.openxmlformats.org/officeDocument/2006/relationships/worksheet" Target="worksheets/sheet102.xml" /><Relationship Id="rId103" Type="http://schemas.openxmlformats.org/officeDocument/2006/relationships/worksheet" Target="worksheets/sheet103.xml" /><Relationship Id="rId104" Type="http://schemas.openxmlformats.org/officeDocument/2006/relationships/worksheet" Target="worksheets/sheet104.xml" /><Relationship Id="rId105" Type="http://schemas.openxmlformats.org/officeDocument/2006/relationships/worksheet" Target="worksheets/sheet105.xml" /><Relationship Id="rId106" Type="http://schemas.openxmlformats.org/officeDocument/2006/relationships/worksheet" Target="worksheets/sheet106.xml" /><Relationship Id="rId107" Type="http://schemas.openxmlformats.org/officeDocument/2006/relationships/worksheet" Target="worksheets/sheet107.xml" /><Relationship Id="rId108" Type="http://schemas.openxmlformats.org/officeDocument/2006/relationships/worksheet" Target="worksheets/sheet108.xml" /><Relationship Id="rId109" Type="http://schemas.openxmlformats.org/officeDocument/2006/relationships/worksheet" Target="worksheets/sheet109.xml" /><Relationship Id="rId110" Type="http://schemas.openxmlformats.org/officeDocument/2006/relationships/worksheet" Target="worksheets/sheet110.xml" /><Relationship Id="rId111" Type="http://schemas.openxmlformats.org/officeDocument/2006/relationships/worksheet" Target="worksheets/sheet111.xml" /><Relationship Id="rId112" Type="http://schemas.openxmlformats.org/officeDocument/2006/relationships/worksheet" Target="worksheets/sheet112.xml" /><Relationship Id="rId113" Type="http://schemas.openxmlformats.org/officeDocument/2006/relationships/worksheet" Target="worksheets/sheet113.xml" /><Relationship Id="rId114" Type="http://schemas.openxmlformats.org/officeDocument/2006/relationships/worksheet" Target="worksheets/sheet114.xml" /><Relationship Id="rId115" Type="http://schemas.openxmlformats.org/officeDocument/2006/relationships/worksheet" Target="worksheets/sheet115.xml" /><Relationship Id="rId116" Type="http://schemas.openxmlformats.org/officeDocument/2006/relationships/worksheet" Target="worksheets/sheet116.xml" /><Relationship Id="rId117" Type="http://schemas.openxmlformats.org/officeDocument/2006/relationships/worksheet" Target="worksheets/sheet117.xml" /><Relationship Id="rId118" Type="http://schemas.openxmlformats.org/officeDocument/2006/relationships/worksheet" Target="worksheets/sheet118.xml" /><Relationship Id="rId119" Type="http://schemas.openxmlformats.org/officeDocument/2006/relationships/worksheet" Target="worksheets/sheet119.xml" /><Relationship Id="rId120" Type="http://schemas.openxmlformats.org/officeDocument/2006/relationships/worksheet" Target="worksheets/sheet120.xml" /><Relationship Id="rId121" Type="http://schemas.openxmlformats.org/officeDocument/2006/relationships/worksheet" Target="worksheets/sheet121.xml" /><Relationship Id="rId122" Type="http://schemas.openxmlformats.org/officeDocument/2006/relationships/worksheet" Target="worksheets/sheet122.xml" /><Relationship Id="rId123" Type="http://schemas.openxmlformats.org/officeDocument/2006/relationships/worksheet" Target="worksheets/sheet123.xml" /><Relationship Id="rId124" Type="http://schemas.openxmlformats.org/officeDocument/2006/relationships/styles" Target="styles.xml" /><Relationship Id="rId125" Type="http://schemas.openxmlformats.org/officeDocument/2006/relationships/sharedStrings" Target="sharedStrings.xml" /><Relationship Id="rId126"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O118"/>
  <sheetViews>
    <sheetView tabSelected="1"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6</v>
      </c>
      <c s="15" t="s">
        <v>7</v>
      </c>
      <c s="16" t="s">
        <v>8</v>
      </c>
      <c s="17" t="s">
        <v>9</v>
      </c>
      <c s="17" t="s">
        <v>10</v>
      </c>
      <c s="17"/>
      <c s="18"/>
      <c s="19"/>
      <c s="19"/>
      <c s="19"/>
      <c s="19"/>
    </row>
    <row r="6" spans="3:15" ht="13.2">
      <c r="C6" s="20" t="s">
        <v>11</v>
      </c>
      <c s="21"/>
      <c s="22">
        <v>94634706.01</v>
      </c>
      <c s="23">
        <v>43014</v>
      </c>
      <c s="24" t="s">
        <v>12</v>
      </c>
      <c s="25">
        <v>243345454.51</v>
      </c>
      <c s="26">
        <v>0.0572</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17</v>
      </c>
      <c s="32"/>
      <c s="33"/>
      <c s="33"/>
      <c s="34"/>
      <c s="35"/>
      <c s="28"/>
      <c s="35"/>
      <c s="35"/>
      <c s="29"/>
      <c s="29"/>
    </row>
    <row r="10" spans="3:15" ht="13.2">
      <c r="C10" s="36" t="s">
        <v>18</v>
      </c>
      <c s="37"/>
      <c s="38" t="s">
        <v>19</v>
      </c>
      <c s="39"/>
      <c s="40"/>
      <c s="40"/>
      <c s="40"/>
      <c s="41"/>
      <c s="42"/>
      <c s="35"/>
      <c s="41"/>
      <c s="29"/>
      <c s="29"/>
    </row>
    <row r="11" spans="3:11" ht="13.2">
      <c r="C11" s="20" t="s">
        <v>20</v>
      </c>
      <c r="E11" s="43" t="s">
        <v>21</v>
      </c>
      <c s="43"/>
      <c s="43"/>
      <c s="43"/>
      <c s="43"/>
      <c s="43"/>
      <c s="44"/>
    </row>
    <row r="12" spans="3:15" ht="13.2">
      <c r="C12" s="20" t="s">
        <v>22</v>
      </c>
      <c s="21"/>
      <c s="45">
        <v>117</v>
      </c>
      <c s="46" t="s">
        <v>23</v>
      </c>
      <c s="47" t="s">
        <v>24</v>
      </c>
      <c s="47"/>
      <c s="48"/>
      <c s="48"/>
      <c s="42"/>
      <c s="35"/>
      <c s="41"/>
      <c s="29"/>
      <c s="29"/>
    </row>
    <row r="13" spans="3:15" ht="13.2">
      <c r="C13" s="20" t="s">
        <v>25</v>
      </c>
      <c s="21"/>
      <c s="49" t="s">
        <v>26</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0.94</v>
      </c>
      <c s="57">
        <v>0.9744</v>
      </c>
      <c s="57">
        <v>0.9231</v>
      </c>
      <c s="57">
        <v>0.9744</v>
      </c>
      <c s="57">
        <v>0.9487</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4068506</v>
      </c>
      <c s="89">
        <v>3766122</v>
      </c>
      <c s="89">
        <v>4032949</v>
      </c>
      <c s="89">
        <v>4116725</v>
      </c>
      <c s="90" t="s">
        <v>14</v>
      </c>
      <c s="90">
        <f>IF(ISERROR((H25-G25)/G25),"",(H25-G25)/G25)</f>
        <v>0.0708492714787253</v>
      </c>
    </row>
    <row r="26" spans="3:11" ht="13.2">
      <c r="C26" s="91" t="s">
        <v>48</v>
      </c>
      <c s="78"/>
      <c s="89">
        <v>0</v>
      </c>
      <c s="89">
        <v>-349335</v>
      </c>
      <c s="89">
        <v>-315790</v>
      </c>
      <c s="89">
        <v>-194895</v>
      </c>
      <c s="89">
        <v>-167116</v>
      </c>
      <c s="90" t="s">
        <v>14</v>
      </c>
      <c s="90">
        <f>IF(ISERROR((H26-G26)/G26),"",(H26-G26)/G26)</f>
        <v>-0.382833528610786</v>
      </c>
    </row>
    <row r="27" spans="3:11" ht="13.2">
      <c r="C27" s="92" t="s">
        <v>49</v>
      </c>
      <c s="91"/>
      <c s="93"/>
      <c s="93"/>
      <c s="93"/>
      <c s="93"/>
      <c s="93"/>
      <c s="94"/>
      <c s="94"/>
    </row>
    <row r="28" spans="3:11" ht="13.2">
      <c r="C28" s="78" t="s">
        <v>50</v>
      </c>
      <c s="78"/>
      <c s="89">
        <v>3885071</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0</v>
      </c>
      <c s="89">
        <v>0</v>
      </c>
      <c s="89">
        <v>0</v>
      </c>
      <c s="89">
        <v>0</v>
      </c>
      <c s="90" t="s">
        <v>14</v>
      </c>
      <c s="90" t="str">
        <f>IF(ISERROR((H30-G30)/G30),"",(H30-G30)/G30)</f>
        <v/>
      </c>
    </row>
    <row r="31" spans="3:11" ht="13.2">
      <c r="C31" s="77" t="s">
        <v>53</v>
      </c>
      <c s="78"/>
      <c s="89">
        <v>0</v>
      </c>
      <c s="89">
        <v>194101</v>
      </c>
      <c s="89">
        <v>215906</v>
      </c>
      <c s="89">
        <v>182862</v>
      </c>
      <c s="89">
        <v>132781</v>
      </c>
      <c s="90" t="s">
        <v>14</v>
      </c>
      <c s="90">
        <f>IF(ISERROR((H31-G31)/G31),"",(H31-G31)/G31)</f>
        <v>-0.153048085741017</v>
      </c>
    </row>
    <row r="32" spans="3:3" ht="13.2">
      <c r="C32" s="77" t="s">
        <v>14</v>
      </c>
    </row>
    <row r="33" spans="3:11" ht="13.2">
      <c r="C33" s="95" t="s">
        <v>54</v>
      </c>
      <c s="78"/>
      <c s="96">
        <v>3885071</v>
      </c>
      <c s="96">
        <v>3913272</v>
      </c>
      <c s="96">
        <v>3666238</v>
      </c>
      <c s="96">
        <v>4020916</v>
      </c>
      <c s="96">
        <v>4082390</v>
      </c>
      <c s="90">
        <v>0.0349658989501093</v>
      </c>
      <c s="90">
        <f>IF(ISERROR((H33-G33)/G33),"",(H33-G33)/G33)</f>
        <v>0.0967416736174793</v>
      </c>
    </row>
    <row r="34" spans="5:9" ht="13.2">
      <c r="E34" s="97" t="s">
        <v>55</v>
      </c>
      <c s="98"/>
      <c s="98"/>
      <c s="98"/>
      <c s="98"/>
    </row>
    <row r="35" spans="3:9" ht="13.2">
      <c r="C35" s="74" t="s">
        <v>56</v>
      </c>
      <c r="E35" s="98"/>
      <c s="98"/>
      <c s="98"/>
      <c s="98"/>
      <c s="98"/>
    </row>
    <row r="36" spans="3:11" ht="13.2">
      <c r="C36" s="77" t="s">
        <v>57</v>
      </c>
      <c s="78"/>
      <c s="99">
        <v>0</v>
      </c>
      <c s="99">
        <v>123737</v>
      </c>
      <c s="99">
        <v>333676</v>
      </c>
      <c s="99">
        <v>330164</v>
      </c>
      <c s="99">
        <v>330164</v>
      </c>
      <c s="90" t="s">
        <v>14</v>
      </c>
      <c s="90">
        <f>IF(ISERROR((H36-G36)/G36),"",(H36-G36)/G36)</f>
        <v>-0.0105251801148419</v>
      </c>
    </row>
    <row r="37" spans="3:11" ht="13.2">
      <c r="C37" s="77" t="s">
        <v>58</v>
      </c>
      <c s="78"/>
      <c s="99">
        <v>0</v>
      </c>
      <c s="99">
        <v>20456</v>
      </c>
      <c s="99">
        <v>34027</v>
      </c>
      <c s="99">
        <v>19966</v>
      </c>
      <c s="99">
        <v>19966</v>
      </c>
      <c s="90" t="s">
        <v>14</v>
      </c>
      <c s="90">
        <f>IF(ISERROR((H37-G37)/G37),"",(H37-G37)/G37)</f>
        <v>-0.413230669762248</v>
      </c>
    </row>
    <row r="38" spans="3:11" ht="13.2">
      <c r="C38" s="77" t="s">
        <v>59</v>
      </c>
      <c s="78"/>
      <c s="99">
        <v>0</v>
      </c>
      <c s="99">
        <v>124523</v>
      </c>
      <c s="99">
        <v>127623</v>
      </c>
      <c s="99">
        <v>137234</v>
      </c>
      <c s="99">
        <v>132879</v>
      </c>
      <c s="90" t="s">
        <v>14</v>
      </c>
      <c s="90">
        <f>IF(ISERROR((H38-G38)/G38),"",(H38-G38)/G38)</f>
        <v>0.0753077423348456</v>
      </c>
    </row>
    <row r="39" spans="3:11" ht="13.2">
      <c r="C39" s="77" t="s">
        <v>60</v>
      </c>
      <c s="78"/>
      <c s="99">
        <v>1611640</v>
      </c>
      <c s="99">
        <v>56422</v>
      </c>
      <c s="99">
        <v>29337</v>
      </c>
      <c s="99">
        <v>41019</v>
      </c>
      <c s="99">
        <v>32005</v>
      </c>
      <c s="90">
        <v>-0.974548286217766</v>
      </c>
      <c s="90">
        <f>IF(ISERROR((H39-G39)/G39),"",(H39-G39)/G39)</f>
        <v>0.398200224971878</v>
      </c>
    </row>
    <row r="40" spans="3:11" ht="13.2">
      <c r="C40" s="77" t="s">
        <v>61</v>
      </c>
      <c s="78"/>
      <c s="99">
        <v>0</v>
      </c>
      <c s="99">
        <v>151521</v>
      </c>
      <c s="99">
        <v>183312</v>
      </c>
      <c s="99">
        <v>201043</v>
      </c>
      <c s="99">
        <v>204117</v>
      </c>
      <c s="90" t="s">
        <v>14</v>
      </c>
      <c s="90">
        <f>IF(ISERROR((H40-G40)/G40),"",(H40-G40)/G40)</f>
        <v>0.0967258008204591</v>
      </c>
    </row>
    <row r="41" spans="3:11" ht="13.2">
      <c r="C41" s="77" t="s">
        <v>62</v>
      </c>
      <c s="78"/>
      <c s="99">
        <v>0</v>
      </c>
      <c s="99">
        <v>618402</v>
      </c>
      <c s="99">
        <v>670760</v>
      </c>
      <c s="99">
        <v>628553</v>
      </c>
      <c s="99">
        <v>591165</v>
      </c>
      <c s="90" t="s">
        <v>14</v>
      </c>
      <c s="90">
        <f>IF(ISERROR((H41-G41)/G41),"",(H41-G41)/G41)</f>
        <v>-0.0629241457451249</v>
      </c>
    </row>
    <row r="42" spans="3:11" ht="13.2">
      <c r="C42" s="77" t="s">
        <v>63</v>
      </c>
      <c s="78"/>
      <c s="99">
        <v>0</v>
      </c>
      <c s="99">
        <v>67319</v>
      </c>
      <c s="99">
        <v>100832</v>
      </c>
      <c s="99">
        <v>84267</v>
      </c>
      <c s="99">
        <v>87671</v>
      </c>
      <c s="90" t="s">
        <v>14</v>
      </c>
      <c s="90">
        <f>IF(ISERROR((H42-G42)/G42),"",(H42-G42)/G42)</f>
        <v>-0.164283164074897</v>
      </c>
    </row>
    <row r="43" spans="3:11" ht="13.2">
      <c r="C43" s="77" t="s">
        <v>64</v>
      </c>
      <c s="78"/>
      <c s="99">
        <v>0</v>
      </c>
      <c s="99">
        <v>2399</v>
      </c>
      <c s="99">
        <v>889</v>
      </c>
      <c s="99">
        <v>287</v>
      </c>
      <c s="99">
        <v>288</v>
      </c>
      <c s="90" t="s">
        <v>14</v>
      </c>
      <c s="90">
        <f>IF(ISERROR((H43-G43)/G43),"",(H43-G43)/G43)</f>
        <v>-0.677165354330709</v>
      </c>
    </row>
    <row r="44" spans="3:11" ht="13.2">
      <c r="C44" s="77" t="s">
        <v>65</v>
      </c>
      <c s="78"/>
      <c s="99">
        <v>0</v>
      </c>
      <c s="99">
        <v>366345</v>
      </c>
      <c s="99">
        <v>375964</v>
      </c>
      <c s="99">
        <v>369980</v>
      </c>
      <c s="99">
        <v>371900</v>
      </c>
      <c s="90" t="s">
        <v>14</v>
      </c>
      <c s="90">
        <f>IF(ISERROR((H44-G44)/G44),"",(H44-G44)/G44)</f>
        <v>-0.0159164175293379</v>
      </c>
    </row>
    <row r="45" spans="3:11" ht="13.2">
      <c r="C45" s="77" t="s">
        <v>66</v>
      </c>
      <c s="78"/>
      <c s="99">
        <v>0</v>
      </c>
      <c s="99">
        <v>4552</v>
      </c>
      <c s="99">
        <v>16156</v>
      </c>
      <c s="99">
        <v>13881</v>
      </c>
      <c s="99">
        <v>30250</v>
      </c>
      <c s="90" t="s">
        <v>14</v>
      </c>
      <c s="90">
        <f>IF(ISERROR((H45-G45)/G45),"",(H45-G45)/G45)</f>
        <v>-0.140814558058925</v>
      </c>
    </row>
    <row r="46" spans="3:11" ht="13.2">
      <c r="C46" s="77" t="s">
        <v>67</v>
      </c>
      <c s="78"/>
      <c s="99">
        <v>0</v>
      </c>
      <c s="99">
        <v>0</v>
      </c>
      <c s="99">
        <v>0</v>
      </c>
      <c s="99">
        <v>0</v>
      </c>
      <c s="99">
        <v>0</v>
      </c>
      <c s="90" t="s">
        <v>14</v>
      </c>
      <c s="90" t="str">
        <f>IF(ISERROR((H46-G46)/G46),"",(H46-G46)/G46)</f>
        <v/>
      </c>
    </row>
    <row r="47" spans="3:11" ht="13.2">
      <c r="C47" s="95" t="s">
        <v>68</v>
      </c>
      <c s="78"/>
      <c s="100">
        <v>1611640</v>
      </c>
      <c s="100">
        <v>1535676</v>
      </c>
      <c s="100">
        <v>1872576</v>
      </c>
      <c s="100">
        <v>1826394</v>
      </c>
      <c s="100">
        <v>1800405</v>
      </c>
      <c s="90">
        <v>0.133251842843315</v>
      </c>
      <c s="90">
        <f>IF(ISERROR((H47-G47)/G47),"",(H47-G47)/G47)</f>
        <v>-0.0246622833999795</v>
      </c>
    </row>
    <row r="48" spans="3:9" ht="13.2">
      <c r="C48" s="77" t="s">
        <v>14</v>
      </c>
      <c r="E48" s="98"/>
      <c s="98"/>
      <c s="98"/>
      <c s="98"/>
      <c s="98"/>
    </row>
    <row r="49" spans="3:11" ht="13.2">
      <c r="C49" s="95" t="s">
        <v>69</v>
      </c>
      <c s="78"/>
      <c s="101">
        <v>0.414828969663618</v>
      </c>
      <c s="101">
        <v>0.392427615560585</v>
      </c>
      <c s="101">
        <v>0.510762258205823</v>
      </c>
      <c s="101">
        <v>0.454223366019086</v>
      </c>
      <c s="101">
        <v>0.441017394222502</v>
      </c>
      <c s="90">
        <v>0.0949653935389629</v>
      </c>
      <c s="90">
        <f>IF(ISERROR((H49-G49)/G49),"",(H49-G49)/G49)</f>
        <v>-0.110695125331585</v>
      </c>
    </row>
    <row r="50" spans="3:9" ht="13.2">
      <c r="C50" s="77" t="s">
        <v>14</v>
      </c>
      <c r="E50" s="98"/>
      <c s="98"/>
      <c s="98"/>
      <c s="98"/>
      <c s="98"/>
    </row>
    <row r="51" spans="3:11" ht="13.2">
      <c r="C51" s="95" t="s">
        <v>70</v>
      </c>
      <c s="78"/>
      <c s="102">
        <v>2273431</v>
      </c>
      <c s="102">
        <v>2377596</v>
      </c>
      <c s="102">
        <v>1793662</v>
      </c>
      <c s="102">
        <v>2194522</v>
      </c>
      <c s="102">
        <v>2281985</v>
      </c>
      <c s="90">
        <v>-0.0347092126393983</v>
      </c>
      <c s="90">
        <f>IF(ISERROR((H51-G51)/G51),"",(H51-G51)/G51)</f>
        <v>0.223486922285247</v>
      </c>
    </row>
    <row r="52" spans="3:9" ht="13.2">
      <c r="C52" s="77" t="s">
        <v>14</v>
      </c>
      <c r="E52" s="98"/>
      <c s="98"/>
      <c s="98"/>
      <c s="98"/>
      <c s="98"/>
    </row>
    <row r="53" spans="3:11" ht="13.2">
      <c r="C53" s="77" t="s">
        <v>71</v>
      </c>
      <c s="78"/>
      <c s="89">
        <v>38142</v>
      </c>
      <c s="89">
        <v>38142</v>
      </c>
      <c s="89">
        <v>38142</v>
      </c>
      <c s="89">
        <v>38142</v>
      </c>
      <c s="89">
        <v>38142</v>
      </c>
      <c s="90">
        <v>0</v>
      </c>
      <c s="90">
        <f>IF(ISERROR((H53-G53)/G53),"",(H53-G53)/G53)</f>
        <v>0</v>
      </c>
    </row>
    <row r="54" spans="3:11" ht="13.2">
      <c r="C54" s="77" t="s">
        <v>72</v>
      </c>
      <c s="91"/>
      <c s="93"/>
      <c s="93"/>
      <c s="93"/>
      <c s="93"/>
      <c s="89">
        <v>0</v>
      </c>
      <c s="94"/>
      <c s="94"/>
    </row>
    <row r="55" spans="3:11" ht="13.2">
      <c r="C55" s="95" t="s">
        <v>73</v>
      </c>
      <c s="78"/>
      <c s="102">
        <v>38142</v>
      </c>
      <c s="102">
        <v>38142</v>
      </c>
      <c s="102">
        <v>38142</v>
      </c>
      <c s="102">
        <v>38142</v>
      </c>
      <c s="102">
        <v>38142</v>
      </c>
      <c s="90">
        <v>0</v>
      </c>
      <c s="90">
        <f>IF(ISERROR((H55-G55)/G55),"",(H55-G55)/G55)</f>
        <v>0</v>
      </c>
    </row>
    <row r="56" spans="3:9" ht="13.2">
      <c r="C56" s="77" t="s">
        <v>14</v>
      </c>
      <c r="E56" s="98"/>
      <c s="98"/>
      <c s="98"/>
      <c s="98"/>
      <c s="98"/>
    </row>
    <row r="57" spans="3:11" ht="13.2">
      <c r="C57" s="95" t="s">
        <v>74</v>
      </c>
      <c s="78"/>
      <c s="102">
        <v>2235289</v>
      </c>
      <c s="102">
        <v>2339454</v>
      </c>
      <c s="102">
        <v>1755520</v>
      </c>
      <c s="102">
        <v>2156380</v>
      </c>
      <c s="102">
        <v>2243843</v>
      </c>
      <c s="90">
        <v>-0.0353014755586414</v>
      </c>
      <c s="90">
        <f>IF(ISERROR((H57-G57)/G57),"",(H57-G57)/G57)</f>
        <v>0.228342599343784</v>
      </c>
    </row>
    <row r="58" spans="3:9" ht="13.2">
      <c r="C58" s="77" t="s">
        <v>14</v>
      </c>
      <c r="E58" s="98"/>
      <c s="98"/>
      <c s="98"/>
      <c s="98"/>
      <c s="98"/>
    </row>
    <row r="59" spans="3:11" ht="13.2">
      <c r="C59" s="95" t="s">
        <v>75</v>
      </c>
      <c s="78"/>
      <c s="89">
        <v>1374268.2</v>
      </c>
      <c s="89">
        <v>1187464</v>
      </c>
      <c s="89">
        <v>1187463</v>
      </c>
      <c s="89">
        <v>1187463</v>
      </c>
      <c s="89">
        <v>1187463</v>
      </c>
      <c s="90">
        <v>-0.135930672047858</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861020.8</v>
      </c>
      <c s="102">
        <v>1151990</v>
      </c>
      <c s="102">
        <v>568057</v>
      </c>
      <c s="102">
        <v>968917</v>
      </c>
      <c s="102">
        <v>1056380</v>
      </c>
      <c s="90">
        <v>0.125311955297712</v>
      </c>
      <c s="90">
        <f>IF(ISERROR((H63-G63)/G63),"",(H63-G63)/G63)</f>
        <v>0.705668621282723</v>
      </c>
    </row>
    <row r="64" spans="3:9" ht="13.2">
      <c r="C64" s="77" t="s">
        <v>14</v>
      </c>
      <c r="E64" s="98"/>
      <c s="98"/>
      <c s="98"/>
      <c s="98"/>
      <c s="98"/>
    </row>
    <row r="65" spans="3:11" ht="13.2">
      <c r="C65" s="95" t="s">
        <v>79</v>
      </c>
      <c s="78"/>
      <c s="103">
        <v>1.65</v>
      </c>
      <c s="103">
        <v>2</v>
      </c>
      <c s="103">
        <v>1.51</v>
      </c>
      <c s="103">
        <v>1.85</v>
      </c>
      <c s="103">
        <v>1.92</v>
      </c>
      <c s="90">
        <v>0.121212121212121</v>
      </c>
      <c s="90">
        <f>IF(ISERROR((H65-G65)/G65),"",(H65-G65)/G65)</f>
        <v>0.225165562913907</v>
      </c>
    </row>
    <row r="66" spans="3:11" ht="13.2">
      <c r="C66" s="95" t="s">
        <v>80</v>
      </c>
      <c s="78"/>
      <c s="103">
        <v>1.65</v>
      </c>
      <c s="103">
        <v>2</v>
      </c>
      <c s="103">
        <v>1.51</v>
      </c>
      <c s="103">
        <v>1.85</v>
      </c>
      <c s="103">
        <v>1.92</v>
      </c>
      <c s="90">
        <v>0.121212121212121</v>
      </c>
      <c s="90">
        <f>IF(ISERROR((H66-G66)/G66),"",(H66-G66)/G66)</f>
        <v>0.225165562913907</v>
      </c>
    </row>
    <row r="67" spans="3:11" ht="13.2">
      <c r="C67" s="95" t="s">
        <v>81</v>
      </c>
      <c s="78"/>
      <c s="103">
        <v>1.65</v>
      </c>
      <c s="103">
        <v>2</v>
      </c>
      <c s="103">
        <v>1.51</v>
      </c>
      <c s="103">
        <v>1.85</v>
      </c>
      <c s="103">
        <v>1.92</v>
      </c>
      <c s="90">
        <v>0.121212121212121</v>
      </c>
      <c s="90">
        <f>IF(ISERROR((H67-G67)/G67),"",(H67-G67)/G67)</f>
        <v>0.225165562913907</v>
      </c>
    </row>
    <row r="68" spans="3:9" ht="13.2">
      <c r="C68" s="77" t="s">
        <v>14</v>
      </c>
      <c r="E68" s="98"/>
      <c s="98"/>
      <c s="98"/>
      <c s="98"/>
      <c s="98"/>
    </row>
    <row r="69" spans="3:11" ht="13.2">
      <c r="C69" s="95" t="s">
        <v>82</v>
      </c>
      <c s="78"/>
      <c s="103">
        <v>1.63</v>
      </c>
      <c s="103">
        <v>1.97</v>
      </c>
      <c s="103">
        <v>1.48</v>
      </c>
      <c s="103">
        <v>1.82</v>
      </c>
      <c s="103">
        <v>1.89</v>
      </c>
      <c s="90">
        <v>0.116564417177914</v>
      </c>
      <c s="90">
        <f>IF(ISERROR((H69-G69)/G69),"",(H69-G69)/G69)</f>
        <v>0.22972972972973</v>
      </c>
    </row>
    <row r="70" spans="3:11" ht="13.2">
      <c r="C70" s="95" t="s">
        <v>83</v>
      </c>
      <c s="78"/>
      <c s="103">
        <v>1.63</v>
      </c>
      <c s="103">
        <v>1.97</v>
      </c>
      <c s="103">
        <v>1.48</v>
      </c>
      <c s="103">
        <v>1.82</v>
      </c>
      <c s="103">
        <v>1.89</v>
      </c>
      <c s="90">
        <v>0.116564417177914</v>
      </c>
      <c s="90">
        <f>IF(ISERROR((H70-G70)/G70),"",(H70-G70)/G70)</f>
        <v>0.22972972972973</v>
      </c>
    </row>
    <row r="71" spans="3:11" ht="13.2">
      <c r="C71" s="95" t="s">
        <v>84</v>
      </c>
      <c s="78"/>
      <c s="103">
        <v>1.63</v>
      </c>
      <c s="103">
        <v>1.97</v>
      </c>
      <c s="103">
        <v>1.48</v>
      </c>
      <c s="103">
        <v>1.82</v>
      </c>
      <c s="103">
        <v>1.89</v>
      </c>
      <c s="90">
        <v>0.116564417177914</v>
      </c>
      <c s="90">
        <f>IF(ISERROR((H71-G71)/G71),"",(H71-G71)/G71)</f>
        <v>0.22972972972973</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98</v>
      </c>
      <c s="116"/>
      <c s="116"/>
      <c s="116"/>
      <c s="116"/>
      <c s="116"/>
      <c s="116"/>
      <c s="116"/>
      <c s="116"/>
      <c s="116"/>
    </row>
    <row r="89" spans="3:3" ht="13.2">
      <c r="C89" s="113" t="s">
        <v>99</v>
      </c>
    </row>
    <row r="90" spans="3:3" ht="13.8">
      <c r="C90" s="114" t="s">
        <v>100</v>
      </c>
    </row>
    <row r="91" spans="3:3" ht="13.2">
      <c r="C91" s="113" t="s">
        <v>101</v>
      </c>
    </row>
    <row r="92" spans="3:12" ht="13.8">
      <c r="C92" s="114" t="s">
        <v>102</v>
      </c>
      <c s="116"/>
      <c s="116"/>
      <c s="116"/>
      <c s="116"/>
      <c s="116"/>
      <c s="116"/>
      <c s="116"/>
      <c s="116"/>
      <c s="116"/>
    </row>
    <row r="93" spans="3:3" ht="13.2">
      <c r="C93" s="113" t="s">
        <v>103</v>
      </c>
    </row>
    <row r="94" spans="3:3" ht="13.8">
      <c r="C94" s="114" t="s">
        <v>104</v>
      </c>
    </row>
    <row r="95" spans="3:3" ht="13.2">
      <c r="C95" s="113" t="s">
        <v>105</v>
      </c>
    </row>
    <row r="96" spans="3:3" ht="13.8">
      <c r="C96" s="114" t="s">
        <v>106</v>
      </c>
    </row>
    <row r="97" spans="3:3" ht="13.2">
      <c r="C97" s="113" t="s">
        <v>107</v>
      </c>
    </row>
    <row r="98" spans="3:12" ht="13.8">
      <c r="C98" s="114" t="s">
        <v>108</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111</v>
      </c>
      <c s="116"/>
      <c s="116"/>
      <c s="116"/>
      <c s="116"/>
      <c s="116"/>
      <c s="116"/>
      <c s="116"/>
      <c s="116"/>
      <c s="116"/>
    </row>
    <row r="103" spans="3:3" ht="13.2">
      <c r="C103" s="113" t="s">
        <v>112</v>
      </c>
    </row>
    <row r="104" spans="3:3" ht="13.8">
      <c r="C104" s="114" t="s">
        <v>113</v>
      </c>
    </row>
    <row r="105" spans="3:3" ht="13.2">
      <c r="C105" s="113" t="s">
        <v>114</v>
      </c>
    </row>
    <row r="106" spans="3:3" ht="13.8">
      <c r="C106" s="114" t="s">
        <v>115</v>
      </c>
    </row>
    <row r="107" spans="3:3" ht="13.2">
      <c r="C107" s="113" t="s">
        <v>116</v>
      </c>
    </row>
    <row r="108" spans="3:3" ht="13.8">
      <c r="C108" s="114" t="s">
        <v>102</v>
      </c>
    </row>
    <row r="109" spans="3:3" ht="13.2">
      <c r="C109" s="113" t="s">
        <v>117</v>
      </c>
    </row>
    <row r="110" spans="3:12" ht="13.8">
      <c r="C110" s="114" t="s">
        <v>118</v>
      </c>
      <c s="116"/>
      <c s="116"/>
      <c s="116"/>
      <c s="116"/>
      <c s="116"/>
      <c s="116"/>
      <c s="116"/>
      <c s="116"/>
      <c s="116"/>
    </row>
    <row r="111" spans="3:3" ht="13.2">
      <c r="C111" s="113" t="s">
        <v>119</v>
      </c>
    </row>
    <row r="112" spans="3:3" ht="13.8">
      <c r="C112" s="114"/>
    </row>
    <row r="113" spans="3:3" ht="13.2">
      <c r="C113" s="113" t="s">
        <v>120</v>
      </c>
    </row>
    <row r="114" spans="3:12" ht="13.8">
      <c r="C114" s="114" t="s">
        <v>121</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124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0.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219</v>
      </c>
      <c s="15" t="s">
        <v>7</v>
      </c>
      <c s="16" t="s">
        <v>8</v>
      </c>
      <c s="17" t="s">
        <v>9</v>
      </c>
      <c s="17" t="s">
        <v>10</v>
      </c>
      <c s="17"/>
      <c s="18"/>
      <c s="19"/>
      <c s="19"/>
      <c s="19"/>
      <c s="19"/>
    </row>
    <row r="6" spans="3:15" ht="13.2">
      <c r="C6" s="20" t="s">
        <v>11</v>
      </c>
      <c s="21"/>
      <c s="22">
        <v>94634706.01</v>
      </c>
      <c s="23">
        <v>43014</v>
      </c>
      <c s="24" t="s">
        <v>12</v>
      </c>
      <c s="25">
        <v>243345454.51</v>
      </c>
      <c s="26">
        <v>0.0446</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229</v>
      </c>
      <c s="32"/>
      <c s="33"/>
      <c s="33"/>
      <c s="34"/>
      <c s="35"/>
      <c s="28"/>
      <c s="35"/>
      <c s="35"/>
      <c s="29"/>
      <c s="29"/>
    </row>
    <row r="10" spans="3:15" ht="13.2">
      <c r="C10" s="36" t="s">
        <v>18</v>
      </c>
      <c s="37"/>
      <c s="38" t="s">
        <v>19</v>
      </c>
      <c s="39"/>
      <c s="40"/>
      <c s="40"/>
      <c s="40"/>
      <c s="41"/>
      <c s="42"/>
      <c s="35"/>
      <c s="41"/>
      <c s="29"/>
      <c s="29"/>
    </row>
    <row r="11" spans="3:11" ht="13.2">
      <c r="C11" s="20" t="s">
        <v>20</v>
      </c>
      <c r="E11" s="43" t="s">
        <v>230</v>
      </c>
      <c s="43"/>
      <c s="43"/>
      <c s="43"/>
      <c s="43"/>
      <c s="43"/>
      <c s="44"/>
    </row>
    <row r="12" spans="3:15" ht="13.2">
      <c r="C12" s="20" t="s">
        <v>22</v>
      </c>
      <c s="21"/>
      <c s="45">
        <v>137</v>
      </c>
      <c s="46" t="s">
        <v>23</v>
      </c>
      <c s="47" t="s">
        <v>24</v>
      </c>
      <c s="47"/>
      <c s="48"/>
      <c s="48"/>
      <c s="42"/>
      <c s="35"/>
      <c s="41"/>
      <c s="29"/>
      <c s="29"/>
    </row>
    <row r="13" spans="3:15" ht="13.2">
      <c r="C13" s="20" t="s">
        <v>25</v>
      </c>
      <c s="21"/>
      <c s="49" t="s">
        <v>231</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0.949</v>
      </c>
      <c s="57">
        <v>0.9927</v>
      </c>
      <c s="57">
        <v>0.9854</v>
      </c>
      <c s="57">
        <v>0.9343</v>
      </c>
      <c s="57">
        <v>0.854</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4479424</v>
      </c>
      <c s="89">
        <v>4644281</v>
      </c>
      <c s="89">
        <v>4772026</v>
      </c>
      <c s="89">
        <v>4680996</v>
      </c>
      <c s="90" t="s">
        <v>14</v>
      </c>
      <c s="90">
        <f>IF(ISERROR((H25-G25)/G25),"",(H25-G25)/G25)</f>
        <v>0.0275058722760315</v>
      </c>
    </row>
    <row r="26" spans="3:11" ht="13.2">
      <c r="C26" s="91" t="s">
        <v>48</v>
      </c>
      <c s="78"/>
      <c s="89">
        <v>0</v>
      </c>
      <c s="89">
        <v>-266643</v>
      </c>
      <c s="89">
        <v>-283046</v>
      </c>
      <c s="89">
        <v>-256871</v>
      </c>
      <c s="89">
        <v>-248943</v>
      </c>
      <c s="90" t="s">
        <v>14</v>
      </c>
      <c s="90">
        <f>IF(ISERROR((H26-G26)/G26),"",(H26-G26)/G26)</f>
        <v>-0.0924761346212276</v>
      </c>
    </row>
    <row r="27" spans="3:11" ht="13.2">
      <c r="C27" s="92" t="s">
        <v>49</v>
      </c>
      <c s="91"/>
      <c s="93"/>
      <c s="93"/>
      <c s="93"/>
      <c s="93"/>
      <c s="93"/>
      <c s="94"/>
      <c s="94"/>
    </row>
    <row r="28" spans="3:11" ht="13.2">
      <c r="C28" s="78" t="s">
        <v>50</v>
      </c>
      <c s="78"/>
      <c s="89">
        <v>4034175</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0</v>
      </c>
      <c s="89">
        <v>0</v>
      </c>
      <c s="89">
        <v>0</v>
      </c>
      <c s="89">
        <v>0</v>
      </c>
      <c s="90" t="s">
        <v>14</v>
      </c>
      <c s="90" t="str">
        <f>IF(ISERROR((H30-G30)/G30),"",(H30-G30)/G30)</f>
        <v/>
      </c>
    </row>
    <row r="31" spans="3:11" ht="13.2">
      <c r="C31" s="77" t="s">
        <v>53</v>
      </c>
      <c s="78"/>
      <c s="89">
        <v>0</v>
      </c>
      <c s="89">
        <v>225500</v>
      </c>
      <c s="89">
        <v>199038</v>
      </c>
      <c s="89">
        <v>191673</v>
      </c>
      <c s="89">
        <v>157386</v>
      </c>
      <c s="90" t="s">
        <v>14</v>
      </c>
      <c s="90">
        <f>IF(ISERROR((H31-G31)/G31),"",(H31-G31)/G31)</f>
        <v>-0.0370029843547463</v>
      </c>
    </row>
    <row r="32" spans="3:3" ht="13.2">
      <c r="C32" s="77" t="s">
        <v>14</v>
      </c>
    </row>
    <row r="33" spans="3:11" ht="13.2">
      <c r="C33" s="95" t="s">
        <v>54</v>
      </c>
      <c s="78"/>
      <c s="96">
        <v>4034175</v>
      </c>
      <c s="96">
        <v>4438281</v>
      </c>
      <c s="96">
        <v>4560273</v>
      </c>
      <c s="96">
        <v>4706828</v>
      </c>
      <c s="96">
        <v>4589439</v>
      </c>
      <c s="90">
        <v>0.166738676433224</v>
      </c>
      <c s="90">
        <f>IF(ISERROR((H33-G33)/G33),"",(H33-G33)/G33)</f>
        <v>0.0321373303747385</v>
      </c>
    </row>
    <row r="34" spans="5:9" ht="13.2">
      <c r="E34" s="97" t="s">
        <v>55</v>
      </c>
      <c s="98"/>
      <c s="98"/>
      <c s="98"/>
      <c s="98"/>
    </row>
    <row r="35" spans="3:9" ht="13.2">
      <c r="C35" s="74" t="s">
        <v>56</v>
      </c>
      <c r="E35" s="98"/>
      <c s="98"/>
      <c s="98"/>
      <c s="98"/>
      <c s="98"/>
    </row>
    <row r="36" spans="3:11" ht="13.2">
      <c r="C36" s="77" t="s">
        <v>57</v>
      </c>
      <c s="78"/>
      <c s="99">
        <v>0</v>
      </c>
      <c s="99">
        <v>208595</v>
      </c>
      <c s="99">
        <v>260037</v>
      </c>
      <c s="99">
        <v>257300</v>
      </c>
      <c s="99">
        <v>257300</v>
      </c>
      <c s="90" t="s">
        <v>14</v>
      </c>
      <c s="90">
        <f>IF(ISERROR((H36-G36)/G36),"",(H36-G36)/G36)</f>
        <v>-0.0105254252279483</v>
      </c>
    </row>
    <row r="37" spans="3:11" ht="13.2">
      <c r="C37" s="77" t="s">
        <v>58</v>
      </c>
      <c s="78"/>
      <c s="99">
        <v>0</v>
      </c>
      <c s="99">
        <v>21931</v>
      </c>
      <c s="99">
        <v>26517</v>
      </c>
      <c s="99">
        <v>15560</v>
      </c>
      <c s="99">
        <v>15560</v>
      </c>
      <c s="90" t="s">
        <v>14</v>
      </c>
      <c s="90">
        <f>IF(ISERROR((H37-G37)/G37),"",(H37-G37)/G37)</f>
        <v>-0.413206622166912</v>
      </c>
    </row>
    <row r="38" spans="3:11" ht="13.2">
      <c r="C38" s="77" t="s">
        <v>59</v>
      </c>
      <c s="78"/>
      <c s="99">
        <v>0</v>
      </c>
      <c s="99">
        <v>214188</v>
      </c>
      <c s="99">
        <v>225761</v>
      </c>
      <c s="99">
        <v>239942</v>
      </c>
      <c s="99">
        <v>247479</v>
      </c>
      <c s="90" t="s">
        <v>14</v>
      </c>
      <c s="90">
        <f>IF(ISERROR((H38-G38)/G38),"",(H38-G38)/G38)</f>
        <v>0.0628142150327116</v>
      </c>
    </row>
    <row r="39" spans="3:11" ht="13.2">
      <c r="C39" s="77" t="s">
        <v>60</v>
      </c>
      <c s="78"/>
      <c s="99">
        <v>2134388</v>
      </c>
      <c s="99">
        <v>75237</v>
      </c>
      <c s="99">
        <v>82585</v>
      </c>
      <c s="99">
        <v>87031</v>
      </c>
      <c s="99">
        <v>102524</v>
      </c>
      <c s="90">
        <v>-0.959224377198522</v>
      </c>
      <c s="90">
        <f>IF(ISERROR((H39-G39)/G39),"",(H39-G39)/G39)</f>
        <v>0.053835442271599</v>
      </c>
    </row>
    <row r="40" spans="3:11" ht="13.2">
      <c r="C40" s="77" t="s">
        <v>61</v>
      </c>
      <c s="78"/>
      <c s="99">
        <v>0</v>
      </c>
      <c s="99">
        <v>171259</v>
      </c>
      <c s="99">
        <v>228014</v>
      </c>
      <c s="99">
        <v>235126</v>
      </c>
      <c s="99">
        <v>229472</v>
      </c>
      <c s="90" t="s">
        <v>14</v>
      </c>
      <c s="90">
        <f>IF(ISERROR((H40-G40)/G40),"",(H40-G40)/G40)</f>
        <v>0.031191067215171</v>
      </c>
    </row>
    <row r="41" spans="3:11" ht="13.2">
      <c r="C41" s="77" t="s">
        <v>62</v>
      </c>
      <c s="78"/>
      <c s="99">
        <v>0</v>
      </c>
      <c s="99">
        <v>852015</v>
      </c>
      <c s="99">
        <v>926407</v>
      </c>
      <c s="99">
        <v>935625</v>
      </c>
      <c s="99">
        <v>914176</v>
      </c>
      <c s="90" t="s">
        <v>14</v>
      </c>
      <c s="90">
        <f>IF(ISERROR((H41-G41)/G41),"",(H41-G41)/G41)</f>
        <v>0.00995027023759536</v>
      </c>
    </row>
    <row r="42" spans="3:11" ht="13.2">
      <c r="C42" s="77" t="s">
        <v>63</v>
      </c>
      <c s="78"/>
      <c s="99">
        <v>0</v>
      </c>
      <c s="99">
        <v>85147</v>
      </c>
      <c s="99">
        <v>101482</v>
      </c>
      <c s="99">
        <v>113067</v>
      </c>
      <c s="99">
        <v>124860</v>
      </c>
      <c s="90" t="s">
        <v>14</v>
      </c>
      <c s="90">
        <f>IF(ISERROR((H42-G42)/G42),"",(H42-G42)/G42)</f>
        <v>0.114158175834138</v>
      </c>
    </row>
    <row r="43" spans="3:11" ht="13.2">
      <c r="C43" s="77" t="s">
        <v>64</v>
      </c>
      <c s="78"/>
      <c s="99">
        <v>0</v>
      </c>
      <c s="99">
        <v>4888</v>
      </c>
      <c s="99">
        <v>2140</v>
      </c>
      <c s="99">
        <v>770</v>
      </c>
      <c s="99">
        <v>288</v>
      </c>
      <c s="90" t="s">
        <v>14</v>
      </c>
      <c s="90">
        <f>IF(ISERROR((H43-G43)/G43),"",(H43-G43)/G43)</f>
        <v>-0.64018691588785</v>
      </c>
    </row>
    <row r="44" spans="3:11" ht="13.2">
      <c r="C44" s="77" t="s">
        <v>65</v>
      </c>
      <c s="78"/>
      <c s="99">
        <v>0</v>
      </c>
      <c s="99">
        <v>424551</v>
      </c>
      <c s="99">
        <v>461110</v>
      </c>
      <c s="99">
        <v>501833</v>
      </c>
      <c s="99">
        <v>444364</v>
      </c>
      <c s="90" t="s">
        <v>14</v>
      </c>
      <c s="90">
        <f>IF(ISERROR((H44-G44)/G44),"",(H44-G44)/G44)</f>
        <v>0.0883151525666327</v>
      </c>
    </row>
    <row r="45" spans="3:11" ht="13.2">
      <c r="C45" s="77" t="s">
        <v>66</v>
      </c>
      <c s="78"/>
      <c s="99">
        <v>0</v>
      </c>
      <c s="99">
        <v>14979</v>
      </c>
      <c s="99">
        <v>23905</v>
      </c>
      <c s="99">
        <v>42656</v>
      </c>
      <c s="99">
        <v>67718</v>
      </c>
      <c s="90" t="s">
        <v>14</v>
      </c>
      <c s="90">
        <f>IF(ISERROR((H45-G45)/G45),"",(H45-G45)/G45)</f>
        <v>0.784396569755281</v>
      </c>
    </row>
    <row r="46" spans="3:11" ht="13.2">
      <c r="C46" s="77" t="s">
        <v>67</v>
      </c>
      <c s="78"/>
      <c s="99">
        <v>0</v>
      </c>
      <c s="99">
        <v>0</v>
      </c>
      <c s="99">
        <v>0</v>
      </c>
      <c s="99">
        <v>0</v>
      </c>
      <c s="99">
        <v>0</v>
      </c>
      <c s="90" t="s">
        <v>14</v>
      </c>
      <c s="90" t="str">
        <f>IF(ISERROR((H46-G46)/G46),"",(H46-G46)/G46)</f>
        <v/>
      </c>
    </row>
    <row r="47" spans="3:11" ht="13.2">
      <c r="C47" s="95" t="s">
        <v>68</v>
      </c>
      <c s="78"/>
      <c s="100">
        <v>2134388</v>
      </c>
      <c s="100">
        <v>2072790</v>
      </c>
      <c s="100">
        <v>2337958</v>
      </c>
      <c s="100">
        <v>2428910</v>
      </c>
      <c s="100">
        <v>2403741</v>
      </c>
      <c s="90">
        <v>0.13798896920335</v>
      </c>
      <c s="90">
        <f>IF(ISERROR((H47-G47)/G47),"",(H47-G47)/G47)</f>
        <v>0.0389023241649337</v>
      </c>
    </row>
    <row r="48" spans="3:9" ht="13.2">
      <c r="C48" s="77" t="s">
        <v>14</v>
      </c>
      <c r="E48" s="98"/>
      <c s="98"/>
      <c s="98"/>
      <c s="98"/>
      <c s="98"/>
    </row>
    <row r="49" spans="3:11" ht="13.2">
      <c r="C49" s="95" t="s">
        <v>69</v>
      </c>
      <c s="78"/>
      <c s="101">
        <v>0.529076700936375</v>
      </c>
      <c s="101">
        <v>0.46702540916179</v>
      </c>
      <c s="101">
        <v>0.512679394413448</v>
      </c>
      <c s="101">
        <v>0.516039676826942</v>
      </c>
      <c s="101">
        <v>0.5237548641566</v>
      </c>
      <c s="90">
        <v>-0.0246410852837779</v>
      </c>
      <c s="90">
        <f>IF(ISERROR((H49-G49)/G49),"",(H49-G49)/G49)</f>
        <v>0.00655435433939845</v>
      </c>
    </row>
    <row r="50" spans="3:9" ht="13.2">
      <c r="C50" s="77" t="s">
        <v>14</v>
      </c>
      <c r="E50" s="98"/>
      <c s="98"/>
      <c s="98"/>
      <c s="98"/>
      <c s="98"/>
    </row>
    <row r="51" spans="3:11" ht="13.2">
      <c r="C51" s="95" t="s">
        <v>70</v>
      </c>
      <c s="78"/>
      <c s="102">
        <v>1899787</v>
      </c>
      <c s="102">
        <v>2365491</v>
      </c>
      <c s="102">
        <v>2222315</v>
      </c>
      <c s="102">
        <v>2277918</v>
      </c>
      <c s="102">
        <v>2185698</v>
      </c>
      <c s="90">
        <v>0.199038629067364</v>
      </c>
      <c s="90">
        <f>IF(ISERROR((H51-G51)/G51),"",(H51-G51)/G51)</f>
        <v>0.0250203054022495</v>
      </c>
    </row>
    <row r="52" spans="3:9" ht="13.2">
      <c r="C52" s="77" t="s">
        <v>14</v>
      </c>
      <c r="E52" s="98"/>
      <c s="98"/>
      <c s="98"/>
      <c s="98"/>
      <c s="98"/>
    </row>
    <row r="53" spans="3:11" ht="13.2">
      <c r="C53" s="77" t="s">
        <v>71</v>
      </c>
      <c s="78"/>
      <c s="89">
        <v>44662</v>
      </c>
      <c s="89">
        <v>44662</v>
      </c>
      <c s="89">
        <v>44662</v>
      </c>
      <c s="89">
        <v>44662</v>
      </c>
      <c s="89">
        <v>44662</v>
      </c>
      <c s="90">
        <v>0</v>
      </c>
      <c s="90">
        <f>IF(ISERROR((H53-G53)/G53),"",(H53-G53)/G53)</f>
        <v>0</v>
      </c>
    </row>
    <row r="54" spans="3:11" ht="13.2">
      <c r="C54" s="77" t="s">
        <v>72</v>
      </c>
      <c s="91"/>
      <c s="93"/>
      <c s="93"/>
      <c s="93"/>
      <c s="93"/>
      <c s="89">
        <v>0</v>
      </c>
      <c s="94"/>
      <c s="94"/>
    </row>
    <row r="55" spans="3:11" ht="13.2">
      <c r="C55" s="95" t="s">
        <v>73</v>
      </c>
      <c s="78"/>
      <c s="102">
        <v>44662</v>
      </c>
      <c s="102">
        <v>44662</v>
      </c>
      <c s="102">
        <v>44662</v>
      </c>
      <c s="102">
        <v>44662</v>
      </c>
      <c s="102">
        <v>44662</v>
      </c>
      <c s="90">
        <v>0</v>
      </c>
      <c s="90">
        <f>IF(ISERROR((H55-G55)/G55),"",(H55-G55)/G55)</f>
        <v>0</v>
      </c>
    </row>
    <row r="56" spans="3:9" ht="13.2">
      <c r="C56" s="77" t="s">
        <v>14</v>
      </c>
      <c r="E56" s="98"/>
      <c s="98"/>
      <c s="98"/>
      <c s="98"/>
      <c s="98"/>
    </row>
    <row r="57" spans="3:11" ht="13.2">
      <c r="C57" s="95" t="s">
        <v>74</v>
      </c>
      <c s="78"/>
      <c s="102">
        <v>1855125</v>
      </c>
      <c s="102">
        <v>2320829</v>
      </c>
      <c s="102">
        <v>2177653</v>
      </c>
      <c s="102">
        <v>2233256</v>
      </c>
      <c s="102">
        <v>2141036</v>
      </c>
      <c s="90">
        <v>0.203830469644903</v>
      </c>
      <c s="90">
        <f>IF(ISERROR((H57-G57)/G57),"",(H57-G57)/G57)</f>
        <v>0.0255334527585433</v>
      </c>
    </row>
    <row r="58" spans="3:9" ht="13.2">
      <c r="C58" s="77" t="s">
        <v>14</v>
      </c>
      <c r="E58" s="98"/>
      <c s="98"/>
      <c s="98"/>
      <c s="98"/>
      <c s="98"/>
    </row>
    <row r="59" spans="3:11" ht="13.2">
      <c r="C59" s="95" t="s">
        <v>75</v>
      </c>
      <c s="78"/>
      <c s="89">
        <v>1070981.42</v>
      </c>
      <c s="89">
        <v>925403</v>
      </c>
      <c s="89">
        <v>925402</v>
      </c>
      <c s="89">
        <v>925402</v>
      </c>
      <c s="89">
        <v>925402</v>
      </c>
      <c s="90">
        <v>-0.135930854897557</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784143.58</v>
      </c>
      <c s="102">
        <v>1395426</v>
      </c>
      <c s="102">
        <v>1252251</v>
      </c>
      <c s="102">
        <v>1307854</v>
      </c>
      <c s="102">
        <v>1215634</v>
      </c>
      <c s="90">
        <v>0.667875671442722</v>
      </c>
      <c s="90">
        <f>IF(ISERROR((H63-G63)/G63),"",(H63-G63)/G63)</f>
        <v>0.0444024400858933</v>
      </c>
    </row>
    <row r="64" spans="3:9" ht="13.2">
      <c r="C64" s="77" t="s">
        <v>14</v>
      </c>
      <c r="E64" s="98"/>
      <c s="98"/>
      <c s="98"/>
      <c s="98"/>
      <c s="98"/>
    </row>
    <row r="65" spans="3:11" ht="13.2">
      <c r="C65" s="95" t="s">
        <v>79</v>
      </c>
      <c s="78"/>
      <c s="103">
        <v>1.77</v>
      </c>
      <c s="103">
        <v>2.56</v>
      </c>
      <c s="103">
        <v>2.4</v>
      </c>
      <c s="103">
        <v>2.46</v>
      </c>
      <c s="103">
        <v>2.36</v>
      </c>
      <c s="90">
        <v>0.389830508474576</v>
      </c>
      <c s="90">
        <f>IF(ISERROR((H65-G65)/G65),"",(H65-G65)/G65)</f>
        <v>0.025</v>
      </c>
    </row>
    <row r="66" spans="3:11" ht="13.2">
      <c r="C66" s="95" t="s">
        <v>80</v>
      </c>
      <c s="78"/>
      <c s="103">
        <v>1.77</v>
      </c>
      <c s="103">
        <v>2.56</v>
      </c>
      <c s="103">
        <v>2.4</v>
      </c>
      <c s="103">
        <v>2.46</v>
      </c>
      <c s="103">
        <v>2.36</v>
      </c>
      <c s="90">
        <v>0.389830508474576</v>
      </c>
      <c s="90">
        <f>IF(ISERROR((H66-G66)/G66),"",(H66-G66)/G66)</f>
        <v>0.025</v>
      </c>
    </row>
    <row r="67" spans="3:11" ht="13.2">
      <c r="C67" s="95" t="s">
        <v>81</v>
      </c>
      <c s="78"/>
      <c s="103">
        <v>1.77</v>
      </c>
      <c s="103">
        <v>2.56</v>
      </c>
      <c s="103">
        <v>2.4</v>
      </c>
      <c s="103">
        <v>2.46</v>
      </c>
      <c s="103">
        <v>2.36</v>
      </c>
      <c s="90">
        <v>0.389830508474576</v>
      </c>
      <c s="90">
        <f>IF(ISERROR((H67-G67)/G67),"",(H67-G67)/G67)</f>
        <v>0.025</v>
      </c>
    </row>
    <row r="68" spans="3:9" ht="13.2">
      <c r="C68" s="77" t="s">
        <v>14</v>
      </c>
      <c r="E68" s="98"/>
      <c s="98"/>
      <c s="98"/>
      <c s="98"/>
      <c s="98"/>
    </row>
    <row r="69" spans="3:11" ht="13.2">
      <c r="C69" s="95" t="s">
        <v>82</v>
      </c>
      <c s="78"/>
      <c s="103">
        <v>1.73</v>
      </c>
      <c s="103">
        <v>2.51</v>
      </c>
      <c s="103">
        <v>2.35</v>
      </c>
      <c s="103">
        <v>2.41</v>
      </c>
      <c s="103">
        <v>2.31</v>
      </c>
      <c s="90">
        <v>0.393063583815029</v>
      </c>
      <c s="90">
        <f>IF(ISERROR((H69-G69)/G69),"",(H69-G69)/G69)</f>
        <v>0.025531914893617</v>
      </c>
    </row>
    <row r="70" spans="3:11" ht="13.2">
      <c r="C70" s="95" t="s">
        <v>83</v>
      </c>
      <c s="78"/>
      <c s="103">
        <v>1.73</v>
      </c>
      <c s="103">
        <v>2.51</v>
      </c>
      <c s="103">
        <v>2.35</v>
      </c>
      <c s="103">
        <v>2.41</v>
      </c>
      <c s="103">
        <v>2.31</v>
      </c>
      <c s="90">
        <v>0.393063583815029</v>
      </c>
      <c s="90">
        <f>IF(ISERROR((H70-G70)/G70),"",(H70-G70)/G70)</f>
        <v>0.025531914893617</v>
      </c>
    </row>
    <row r="71" spans="3:11" ht="13.2">
      <c r="C71" s="95" t="s">
        <v>84</v>
      </c>
      <c s="78"/>
      <c s="103">
        <v>1.73</v>
      </c>
      <c s="103">
        <v>2.51</v>
      </c>
      <c s="103">
        <v>2.35</v>
      </c>
      <c s="103">
        <v>2.41</v>
      </c>
      <c s="103">
        <v>2.31</v>
      </c>
      <c s="90">
        <v>0.393063583815029</v>
      </c>
      <c s="90">
        <f>IF(ISERROR((H71-G71)/G71),"",(H71-G71)/G71)</f>
        <v>0.025531914893617</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233</v>
      </c>
      <c s="116"/>
      <c s="116"/>
      <c s="116"/>
      <c s="116"/>
      <c s="116"/>
      <c s="116"/>
      <c s="116"/>
      <c s="116"/>
      <c s="116"/>
    </row>
    <row r="89" spans="3:3" ht="13.2">
      <c r="C89" s="113" t="s">
        <v>99</v>
      </c>
    </row>
    <row r="90" spans="3:3" ht="13.8">
      <c r="C90" s="114" t="s">
        <v>234</v>
      </c>
    </row>
    <row r="91" spans="3:3" ht="13.2">
      <c r="C91" s="113" t="s">
        <v>101</v>
      </c>
    </row>
    <row r="92" spans="3:12" ht="13.8">
      <c r="C92" s="114" t="s">
        <v>102</v>
      </c>
      <c s="116"/>
      <c s="116"/>
      <c s="116"/>
      <c s="116"/>
      <c s="116"/>
      <c s="116"/>
      <c s="116"/>
      <c s="116"/>
      <c s="116"/>
    </row>
    <row r="93" spans="3:3" ht="13.2">
      <c r="C93" s="113" t="s">
        <v>103</v>
      </c>
    </row>
    <row r="94" spans="3:3" ht="13.8">
      <c r="C94" s="114" t="s">
        <v>235</v>
      </c>
    </row>
    <row r="95" spans="3:3" ht="13.2">
      <c r="C95" s="113" t="s">
        <v>105</v>
      </c>
    </row>
    <row r="96" spans="3:3" ht="13.8">
      <c r="C96" s="114" t="s">
        <v>236</v>
      </c>
    </row>
    <row r="97" spans="3:3" ht="13.2">
      <c r="C97" s="113" t="s">
        <v>107</v>
      </c>
    </row>
    <row r="98" spans="3:12" ht="13.8">
      <c r="C98" s="114" t="s">
        <v>237</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211</v>
      </c>
      <c s="116"/>
      <c s="116"/>
      <c s="116"/>
      <c s="116"/>
      <c s="116"/>
      <c s="116"/>
      <c s="116"/>
      <c s="116"/>
      <c s="116"/>
    </row>
    <row r="103" spans="3:3" ht="13.2">
      <c r="C103" s="113" t="s">
        <v>112</v>
      </c>
    </row>
    <row r="104" spans="3:3" ht="13.8">
      <c r="C104" s="114" t="s">
        <v>238</v>
      </c>
    </row>
    <row r="105" spans="3:3" ht="13.2">
      <c r="C105" s="113" t="s">
        <v>114</v>
      </c>
    </row>
    <row r="106" spans="3:3" ht="13.8">
      <c r="C106" s="114" t="s">
        <v>239</v>
      </c>
    </row>
    <row r="107" spans="3:3" ht="13.2">
      <c r="C107" s="113" t="s">
        <v>116</v>
      </c>
    </row>
    <row r="108" spans="3:3" ht="13.8">
      <c r="C108" s="114" t="s">
        <v>102</v>
      </c>
    </row>
    <row r="109" spans="3:3" ht="13.2">
      <c r="C109" s="113" t="s">
        <v>117</v>
      </c>
    </row>
    <row r="110" spans="3:12" ht="13.8">
      <c r="C110" s="114" t="s">
        <v>214</v>
      </c>
      <c s="116"/>
      <c s="116"/>
      <c s="116"/>
      <c s="116"/>
      <c s="116"/>
      <c s="116"/>
      <c s="116"/>
      <c s="116"/>
      <c s="116"/>
    </row>
    <row r="111" spans="3:3" ht="13.2">
      <c r="C111" s="113" t="s">
        <v>119</v>
      </c>
    </row>
    <row r="112" spans="3:3" ht="13.8">
      <c r="C112" s="114"/>
    </row>
    <row r="113" spans="3:3" ht="13.2">
      <c r="C113" s="113" t="s">
        <v>120</v>
      </c>
    </row>
    <row r="114" spans="3:12" ht="13.8">
      <c r="C114" s="114" t="s">
        <v>240</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124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00.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1408</v>
      </c>
      <c s="13"/>
      <c s="14" t="s">
        <v>1417</v>
      </c>
      <c s="15" t="s">
        <v>7</v>
      </c>
      <c s="16" t="s">
        <v>8</v>
      </c>
      <c s="17" t="s">
        <v>9</v>
      </c>
      <c s="17" t="s">
        <v>10</v>
      </c>
      <c s="121"/>
      <c s="18"/>
      <c s="19"/>
      <c r="N5" s="19"/>
      <c s="19"/>
    </row>
    <row r="6" spans="3:15" ht="12.75" customHeight="1">
      <c r="C6" s="20" t="s">
        <v>11</v>
      </c>
      <c s="21"/>
      <c s="22">
        <v>4801827.47</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1418</v>
      </c>
      <c s="32"/>
      <c s="33"/>
      <c s="33"/>
      <c s="34"/>
      <c s="35"/>
      <c s="122"/>
      <c s="35"/>
      <c s="35"/>
      <c s="19"/>
      <c s="29"/>
    </row>
    <row r="10" spans="3:15" ht="12.75" customHeight="1">
      <c r="C10" s="36" t="s">
        <v>18</v>
      </c>
      <c s="37"/>
      <c s="38" t="s">
        <v>458</v>
      </c>
      <c s="39"/>
      <c s="40"/>
      <c s="40"/>
      <c s="40"/>
      <c s="41"/>
      <c s="122"/>
      <c s="35"/>
      <c s="41"/>
      <c s="19"/>
      <c s="29"/>
    </row>
    <row r="11" spans="3:11" ht="12.75" customHeight="1">
      <c r="C11" s="20" t="s">
        <v>20</v>
      </c>
      <c r="E11" s="43" t="s">
        <v>1419</v>
      </c>
      <c s="43"/>
      <c s="43"/>
      <c s="43"/>
      <c s="43"/>
      <c s="43"/>
      <c s="44"/>
    </row>
    <row r="12" spans="3:15" ht="12.75" customHeight="1">
      <c r="C12" s="20" t="s">
        <v>22</v>
      </c>
      <c s="21"/>
      <c s="45">
        <v>62887</v>
      </c>
      <c s="46" t="s">
        <v>437</v>
      </c>
      <c s="47" t="s">
        <v>24</v>
      </c>
      <c s="47"/>
      <c s="48"/>
      <c s="48"/>
      <c s="42"/>
      <c s="35"/>
      <c s="41"/>
      <c s="29"/>
      <c s="29"/>
    </row>
    <row r="13" spans="3:15" ht="12.75" customHeight="1">
      <c r="C13" s="20" t="s">
        <v>25</v>
      </c>
      <c s="21"/>
      <c s="124" t="s">
        <v>1420</v>
      </c>
      <c s="49"/>
      <c s="50"/>
      <c s="50"/>
      <c s="35"/>
      <c s="35"/>
      <c s="42"/>
      <c s="50"/>
      <c s="41"/>
      <c s="29"/>
      <c s="29"/>
    </row>
    <row r="14" spans="3:15" ht="12.75" customHeight="1">
      <c r="C14" s="20" t="s">
        <v>27</v>
      </c>
      <c s="21"/>
      <c s="51">
        <v>15722.04</v>
      </c>
      <c s="52">
        <v>0.250004611445927</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0.922</v>
      </c>
      <c s="57">
        <v>0.985</v>
      </c>
      <c s="57">
        <v>0.997</v>
      </c>
      <c s="57">
        <v>0.8435</v>
      </c>
      <c s="57">
        <v>0.8435</v>
      </c>
      <c s="58"/>
      <c s="42"/>
      <c s="41"/>
      <c s="41"/>
      <c s="29"/>
      <c s="29"/>
    </row>
    <row r="17" spans="3:15" ht="12.75" customHeight="1">
      <c r="C17" s="20" t="s">
        <v>31</v>
      </c>
      <c s="21"/>
      <c s="59">
        <v>41548</v>
      </c>
      <c s="59">
        <v>42004</v>
      </c>
      <c s="59">
        <v>42369</v>
      </c>
      <c s="59">
        <v>42735</v>
      </c>
      <c s="59">
        <v>43008</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1091653</v>
      </c>
      <c s="89">
        <v>1082507</v>
      </c>
      <c s="89">
        <v>0</v>
      </c>
      <c s="89">
        <v>0</v>
      </c>
      <c s="89">
        <v>801961</v>
      </c>
      <c s="90">
        <v>-1</v>
      </c>
      <c s="90" t="str">
        <f>IF(ISERROR((H25-G25)/G25),"",(H25-G25)/G25)</f>
        <v/>
      </c>
    </row>
    <row r="26" spans="3:11" ht="12.75" customHeight="1">
      <c r="C26" s="91" t="s">
        <v>48</v>
      </c>
      <c s="78"/>
      <c s="89">
        <v>-123254</v>
      </c>
      <c s="89">
        <v>-6163</v>
      </c>
      <c s="89">
        <v>0</v>
      </c>
      <c s="89">
        <v>0</v>
      </c>
      <c s="89">
        <v>-11400</v>
      </c>
      <c s="90">
        <v>-1</v>
      </c>
      <c s="90" t="str">
        <f>IF(ISERROR((H26-G26)/G26),"",(H26-G26)/G26)</f>
        <v/>
      </c>
    </row>
    <row r="27" spans="3:11" ht="12.75" customHeight="1">
      <c r="C27" s="92" t="s">
        <v>49</v>
      </c>
      <c s="91"/>
      <c s="93"/>
      <c s="93"/>
      <c s="93"/>
      <c s="93"/>
      <c s="93"/>
      <c s="94"/>
      <c s="94"/>
    </row>
    <row r="28" spans="3:11" ht="12.75" customHeight="1">
      <c r="C28" s="78" t="s">
        <v>50</v>
      </c>
      <c s="78"/>
      <c s="89">
        <v>0</v>
      </c>
      <c s="89">
        <v>0</v>
      </c>
      <c s="89">
        <v>1129007</v>
      </c>
      <c s="89">
        <v>1097895</v>
      </c>
      <c s="89">
        <v>0</v>
      </c>
      <c s="90" t="s">
        <v>14</v>
      </c>
      <c s="90">
        <f>IF(ISERROR((H28-G28)/G28),"",(H28-G28)/G28)</f>
        <v>-0.0275569593456905</v>
      </c>
    </row>
    <row r="29" spans="3:11" ht="12.75" customHeight="1">
      <c r="C29" s="77" t="s">
        <v>439</v>
      </c>
      <c s="78"/>
      <c s="89">
        <v>140887</v>
      </c>
      <c s="89">
        <v>155799</v>
      </c>
      <c s="89">
        <v>157823</v>
      </c>
      <c s="89">
        <v>162456</v>
      </c>
      <c s="89">
        <v>131888</v>
      </c>
      <c s="90">
        <v>0.153094323819799</v>
      </c>
      <c s="90">
        <f>IF(ISERROR((H29-G29)/G29),"",(H29-G29)/G29)</f>
        <v>0.0293556705930061</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0</v>
      </c>
      <c s="89">
        <v>0</v>
      </c>
      <c s="89">
        <v>0</v>
      </c>
      <c s="90" t="s">
        <v>14</v>
      </c>
      <c s="90" t="str">
        <f>IF(ISERROR((H32-G32)/G32),"",(H32-G32)/G32)</f>
        <v/>
      </c>
    </row>
    <row r="33" spans="3:9" ht="12.75" customHeight="1">
      <c r="C33" s="77" t="s">
        <v>14</v>
      </c>
      <c r="E33" s="130"/>
      <c s="131"/>
      <c s="131"/>
      <c s="131"/>
      <c s="131"/>
    </row>
    <row r="34" spans="3:11" ht="12.75" customHeight="1">
      <c r="C34" s="95" t="s">
        <v>54</v>
      </c>
      <c s="78"/>
      <c s="132">
        <v>1109286</v>
      </c>
      <c s="132">
        <v>1232143</v>
      </c>
      <c s="132">
        <v>1286830</v>
      </c>
      <c s="132">
        <v>1260351</v>
      </c>
      <c s="132">
        <v>922449</v>
      </c>
      <c s="90">
        <v>0.136182192870008</v>
      </c>
      <c s="90">
        <f>IF(ISERROR((H34-G34)/G34),"",(H34-G34)/G34)</f>
        <v>-0.0205769215824934</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115347</v>
      </c>
      <c s="133">
        <v>115347</v>
      </c>
      <c s="99">
        <v>119033</v>
      </c>
      <c s="99">
        <v>120793</v>
      </c>
      <c s="99">
        <v>90594</v>
      </c>
      <c s="90">
        <v>0.0472140584497213</v>
      </c>
      <c s="90">
        <f>IF(ISERROR((H37-G37)/G37),"",(H37-G37)/G37)</f>
        <v>0.0147858156981677</v>
      </c>
    </row>
    <row r="38" spans="3:11" ht="12.75" customHeight="1">
      <c r="C38" s="77" t="s">
        <v>58</v>
      </c>
      <c s="78"/>
      <c s="99">
        <v>17933</v>
      </c>
      <c s="133">
        <v>17933</v>
      </c>
      <c s="99">
        <v>21254</v>
      </c>
      <c s="99">
        <v>21669</v>
      </c>
      <c s="99">
        <v>16252</v>
      </c>
      <c s="90">
        <v>0.208331009870072</v>
      </c>
      <c s="90">
        <f>IF(ISERROR((H38-G38)/G38),"",(H38-G38)/G38)</f>
        <v>0.0195257363319846</v>
      </c>
    </row>
    <row r="39" spans="3:11" ht="12.75" customHeight="1">
      <c r="C39" s="77" t="s">
        <v>59</v>
      </c>
      <c s="78"/>
      <c s="99">
        <v>100619</v>
      </c>
      <c s="133">
        <v>116928</v>
      </c>
      <c s="99">
        <v>101565</v>
      </c>
      <c s="99">
        <v>90504</v>
      </c>
      <c s="99">
        <v>64155</v>
      </c>
      <c s="90">
        <v>-0.100527733330683</v>
      </c>
      <c s="90">
        <f>IF(ISERROR((H39-G39)/G39),"",(H39-G39)/G39)</f>
        <v>-0.108905626938414</v>
      </c>
    </row>
    <row r="40" spans="3:11" ht="12.75" customHeight="1">
      <c r="C40" s="77" t="s">
        <v>60</v>
      </c>
      <c s="78"/>
      <c s="99">
        <v>82242</v>
      </c>
      <c s="133">
        <v>96302</v>
      </c>
      <c s="99">
        <v>76216</v>
      </c>
      <c s="99">
        <v>77474</v>
      </c>
      <c s="99">
        <v>66037</v>
      </c>
      <c s="90">
        <v>-0.0579752437927093</v>
      </c>
      <c s="90">
        <f>IF(ISERROR((H40-G40)/G40),"",(H40-G40)/G40)</f>
        <v>0.0165057205836045</v>
      </c>
    </row>
    <row r="41" spans="3:11" ht="12.75" customHeight="1">
      <c r="C41" s="77" t="s">
        <v>441</v>
      </c>
      <c s="78"/>
      <c s="99">
        <v>53454</v>
      </c>
      <c s="133">
        <v>49757</v>
      </c>
      <c s="99">
        <v>50988</v>
      </c>
      <c s="99">
        <v>54157</v>
      </c>
      <c s="99">
        <v>34095</v>
      </c>
      <c s="90">
        <v>0.0131514947431436</v>
      </c>
      <c s="90">
        <f>IF(ISERROR((H41-G41)/G41),"",(H41-G41)/G41)</f>
        <v>0.0621518788734604</v>
      </c>
    </row>
    <row r="42" spans="3:11" ht="12.75" customHeight="1">
      <c r="C42" s="77" t="s">
        <v>61</v>
      </c>
      <c s="78"/>
      <c s="99">
        <v>44371</v>
      </c>
      <c s="133">
        <v>49285</v>
      </c>
      <c s="99">
        <v>51473</v>
      </c>
      <c s="99">
        <v>50414</v>
      </c>
      <c s="99">
        <v>36897</v>
      </c>
      <c s="90">
        <v>0.13619255820243</v>
      </c>
      <c s="90">
        <f>IF(ISERROR((H42-G42)/G42),"",(H42-G42)/G42)</f>
        <v>-0.0205738931090086</v>
      </c>
    </row>
    <row r="43" spans="3:11" ht="12.75" customHeight="1">
      <c r="C43" s="77" t="s">
        <v>62</v>
      </c>
      <c s="78"/>
      <c s="99">
        <v>0</v>
      </c>
      <c s="133">
        <v>287</v>
      </c>
      <c s="99">
        <v>774</v>
      </c>
      <c s="99">
        <v>125</v>
      </c>
      <c s="99">
        <v>0</v>
      </c>
      <c s="90" t="s">
        <v>14</v>
      </c>
      <c s="90">
        <f>IF(ISERROR((H43-G43)/G43),"",(H43-G43)/G43)</f>
        <v>-0.838501291989664</v>
      </c>
    </row>
    <row r="44" spans="3:11" ht="12.75" customHeight="1">
      <c r="C44" s="77" t="s">
        <v>63</v>
      </c>
      <c s="78"/>
      <c s="99">
        <v>0</v>
      </c>
      <c s="133">
        <v>1254</v>
      </c>
      <c s="99">
        <v>559</v>
      </c>
      <c s="99">
        <v>269</v>
      </c>
      <c s="99">
        <v>0</v>
      </c>
      <c s="90" t="s">
        <v>14</v>
      </c>
      <c s="90">
        <f>IF(ISERROR((H44-G44)/G44),"",(H44-G44)/G44)</f>
        <v>-0.518783542039356</v>
      </c>
    </row>
    <row r="45" spans="3:11" ht="12.75" customHeight="1">
      <c r="C45" s="77" t="s">
        <v>64</v>
      </c>
      <c s="78"/>
      <c s="99">
        <v>0</v>
      </c>
      <c s="133">
        <v>8272</v>
      </c>
      <c s="99">
        <v>4369</v>
      </c>
      <c s="99">
        <v>6255</v>
      </c>
      <c s="99">
        <v>7072</v>
      </c>
      <c s="90" t="s">
        <v>14</v>
      </c>
      <c s="90">
        <f>IF(ISERROR((H45-G45)/G45),"",(H45-G45)/G45)</f>
        <v>0.431677729457542</v>
      </c>
    </row>
    <row r="46" spans="3:11" ht="12.75" customHeight="1">
      <c r="C46" s="77" t="s">
        <v>65</v>
      </c>
      <c s="78"/>
      <c s="99">
        <v>196</v>
      </c>
      <c s="133">
        <v>13518</v>
      </c>
      <c s="99">
        <v>15369</v>
      </c>
      <c s="99">
        <v>20888</v>
      </c>
      <c s="99">
        <v>17704</v>
      </c>
      <c s="90">
        <v>105.571428571429</v>
      </c>
      <c s="90">
        <f>IF(ISERROR((H46-G46)/G46),"",(H46-G46)/G46)</f>
        <v>0.359099485978268</v>
      </c>
    </row>
    <row r="47" spans="3:11" ht="12.75" customHeight="1">
      <c r="C47" s="77" t="s">
        <v>66</v>
      </c>
      <c s="78"/>
      <c s="99">
        <v>8899</v>
      </c>
      <c s="133">
        <v>0</v>
      </c>
      <c s="99">
        <v>0</v>
      </c>
      <c s="99">
        <v>0</v>
      </c>
      <c s="99">
        <v>0</v>
      </c>
      <c s="90">
        <v>-1</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423061</v>
      </c>
      <c s="100">
        <v>468883</v>
      </c>
      <c s="100">
        <v>441600</v>
      </c>
      <c s="96">
        <v>442548</v>
      </c>
      <c s="96">
        <v>332806</v>
      </c>
      <c s="90">
        <v>0.0460619154211804</v>
      </c>
      <c s="90">
        <f>IF(ISERROR((H49-G49)/G49),"",(H49-G49)/G49)</f>
        <v>0.00214673913043478</v>
      </c>
    </row>
    <row r="50" spans="3:9" ht="12.75" customHeight="1">
      <c r="C50" s="77" t="s">
        <v>14</v>
      </c>
      <c r="E50" s="131"/>
      <c s="131"/>
      <c s="131"/>
      <c s="131"/>
      <c s="131"/>
    </row>
    <row r="51" spans="3:11" ht="12.75" customHeight="1">
      <c r="C51" s="95" t="s">
        <v>69</v>
      </c>
      <c s="78"/>
      <c s="134">
        <v>0.381381357017036</v>
      </c>
      <c s="134">
        <v>0.380542680516791</v>
      </c>
      <c s="134">
        <v>0.34316887234522</v>
      </c>
      <c s="134">
        <v>0.351130756432137</v>
      </c>
      <c s="134">
        <v>0.360785257504751</v>
      </c>
      <c s="90">
        <v>-0.0793185089630581</v>
      </c>
      <c s="90">
        <f>IF(ISERROR((H51-G51)/G51),"",(H51-G51)/G51)</f>
        <v>0.0232010672544552</v>
      </c>
    </row>
    <row r="52" spans="3:9" ht="12.75" customHeight="1">
      <c r="C52" s="77" t="s">
        <v>14</v>
      </c>
      <c r="E52" s="131"/>
      <c s="131"/>
      <c s="131"/>
      <c s="131"/>
      <c s="131"/>
    </row>
    <row r="53" spans="3:11" ht="12.75" customHeight="1">
      <c r="C53" s="95" t="s">
        <v>70</v>
      </c>
      <c s="78"/>
      <c s="96">
        <v>686225</v>
      </c>
      <c s="96">
        <v>763260</v>
      </c>
      <c s="96">
        <v>845230</v>
      </c>
      <c s="96">
        <v>817803</v>
      </c>
      <c s="96">
        <v>589643</v>
      </c>
      <c s="90">
        <v>0.191741775656672</v>
      </c>
      <c s="90">
        <f>IF(ISERROR((H53-G53)/G53),"",(H53-G53)/G53)</f>
        <v>-0.0324491558510701</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77611</v>
      </c>
      <c s="135">
        <v>77611</v>
      </c>
      <c s="89">
        <v>77611</v>
      </c>
      <c s="89">
        <v>77611</v>
      </c>
      <c s="89">
        <v>58208</v>
      </c>
      <c s="90">
        <v>0</v>
      </c>
      <c s="90">
        <f>IF(ISERROR((H56-G56)/G56),"",(H56-G56)/G56)</f>
        <v>0</v>
      </c>
    </row>
    <row r="57" spans="3:11" ht="12.75" customHeight="1">
      <c r="C57" s="77" t="s">
        <v>71</v>
      </c>
      <c s="78"/>
      <c s="89">
        <v>15722</v>
      </c>
      <c s="135">
        <v>15722</v>
      </c>
      <c s="89">
        <v>15722</v>
      </c>
      <c s="89">
        <v>15722</v>
      </c>
      <c s="89">
        <v>11792</v>
      </c>
      <c s="90">
        <v>0</v>
      </c>
      <c s="90">
        <f>IF(ISERROR((H57-G57)/G57),"",(H57-G57)/G57)</f>
        <v>0</v>
      </c>
    </row>
    <row r="58" spans="3:11" ht="12.75" customHeight="1">
      <c r="C58" s="77" t="s">
        <v>72</v>
      </c>
      <c s="91"/>
      <c s="136"/>
      <c s="136"/>
      <c s="136"/>
      <c s="93"/>
      <c s="89">
        <v>0</v>
      </c>
      <c s="94"/>
      <c s="94"/>
    </row>
    <row r="59" spans="3:11" ht="12.75" customHeight="1">
      <c r="C59" s="95" t="s">
        <v>73</v>
      </c>
      <c s="78"/>
      <c s="96">
        <v>93333</v>
      </c>
      <c s="96">
        <v>93333</v>
      </c>
      <c s="96">
        <v>93333</v>
      </c>
      <c s="96">
        <v>93333</v>
      </c>
      <c s="96">
        <v>70000</v>
      </c>
      <c s="90">
        <v>0</v>
      </c>
      <c s="90">
        <f>IF(ISERROR((H59-G59)/G59),"",(H59-G59)/G59)</f>
        <v>0</v>
      </c>
    </row>
    <row r="60" spans="3:9" ht="12.75" customHeight="1">
      <c r="C60" s="77" t="s">
        <v>14</v>
      </c>
      <c r="E60" s="98"/>
      <c s="98"/>
      <c s="98"/>
      <c s="98"/>
      <c s="98"/>
    </row>
    <row r="61" spans="3:11" ht="12.75" customHeight="1">
      <c r="C61" s="95" t="s">
        <v>74</v>
      </c>
      <c s="78"/>
      <c s="102">
        <v>592892</v>
      </c>
      <c s="102">
        <v>669927</v>
      </c>
      <c s="102">
        <v>751897</v>
      </c>
      <c s="102">
        <v>724470</v>
      </c>
      <c s="102">
        <v>519643</v>
      </c>
      <c s="90">
        <v>0.22192574701632</v>
      </c>
      <c s="90">
        <f>IF(ISERROR((H61-G61)/G61),"",(H61-G61)/G61)</f>
        <v>-0.0364770706626041</v>
      </c>
    </row>
    <row r="62" spans="3:9" ht="12.75" customHeight="1">
      <c r="C62" s="77" t="s">
        <v>14</v>
      </c>
      <c r="E62" s="98"/>
      <c s="98"/>
      <c s="98"/>
      <c s="98"/>
      <c s="98"/>
    </row>
    <row r="63" spans="3:11" ht="12.75" customHeight="1">
      <c r="C63" s="95" t="s">
        <v>75</v>
      </c>
      <c s="78"/>
      <c s="89">
        <v>326294.28</v>
      </c>
      <c s="89">
        <v>326294</v>
      </c>
      <c s="89">
        <v>326294</v>
      </c>
      <c s="89">
        <v>326294</v>
      </c>
      <c s="89">
        <v>244720</v>
      </c>
      <c s="137">
        <v>-8.58121080234504E-07</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266597.72</v>
      </c>
      <c s="102">
        <v>343633</v>
      </c>
      <c s="102">
        <v>425603</v>
      </c>
      <c s="102">
        <v>398176</v>
      </c>
      <c s="102">
        <v>274923</v>
      </c>
      <c s="90">
        <v>0.493546156358727</v>
      </c>
      <c s="90">
        <f>IF(ISERROR((H67-G67)/G67),"",(H67-G67)/G67)</f>
        <v>-0.0644426848494959</v>
      </c>
    </row>
    <row r="68" spans="3:9" ht="12.75" customHeight="1">
      <c r="C68" s="77" t="s">
        <v>14</v>
      </c>
      <c r="E68" s="98"/>
      <c s="98"/>
      <c s="98"/>
      <c s="98"/>
      <c s="98"/>
    </row>
    <row r="69" spans="3:11" ht="12.75" customHeight="1">
      <c r="C69" s="95" t="s">
        <v>79</v>
      </c>
      <c s="78"/>
      <c s="103">
        <v>2.1</v>
      </c>
      <c s="103">
        <v>2.34</v>
      </c>
      <c s="103">
        <v>2.59</v>
      </c>
      <c s="103">
        <v>2.51</v>
      </c>
      <c s="103">
        <v>2.41</v>
      </c>
      <c s="90">
        <v>0.195238095238095</v>
      </c>
      <c s="90">
        <f>IF(ISERROR((H69-G69)/G69),"",(H69-G69)/G69)</f>
        <v>-0.0308880308880309</v>
      </c>
    </row>
    <row r="70" spans="3:11" ht="12.75" customHeight="1">
      <c r="C70" s="95" t="s">
        <v>80</v>
      </c>
      <c s="78"/>
      <c s="103">
        <v>2.1</v>
      </c>
      <c s="103">
        <v>2.34</v>
      </c>
      <c s="103">
        <v>2.59</v>
      </c>
      <c s="103">
        <v>2.51</v>
      </c>
      <c s="103">
        <v>2.41</v>
      </c>
      <c s="90">
        <v>0.195238095238095</v>
      </c>
      <c s="90">
        <f>IF(ISERROR((H70-G70)/G70),"",(H70-G70)/G70)</f>
        <v>-0.0308880308880309</v>
      </c>
    </row>
    <row r="71" spans="3:11" ht="12.75" customHeight="1">
      <c r="C71" s="95" t="s">
        <v>81</v>
      </c>
      <c s="78"/>
      <c s="103">
        <v>2.1</v>
      </c>
      <c s="103">
        <v>2.34</v>
      </c>
      <c s="103">
        <v>2.59</v>
      </c>
      <c s="103">
        <v>2.51</v>
      </c>
      <c s="103">
        <v>2.41</v>
      </c>
      <c s="90">
        <v>0.195238095238095</v>
      </c>
      <c s="90">
        <f>IF(ISERROR((H71-G71)/G71),"",(H71-G71)/G71)</f>
        <v>-0.0308880308880309</v>
      </c>
    </row>
    <row r="72" spans="3:9" ht="12.75" customHeight="1">
      <c r="C72" s="77" t="s">
        <v>14</v>
      </c>
      <c r="E72" s="98"/>
      <c s="98"/>
      <c s="98"/>
      <c s="98"/>
      <c s="98"/>
    </row>
    <row r="73" spans="3:11" ht="12.75" customHeight="1">
      <c r="C73" s="95" t="s">
        <v>82</v>
      </c>
      <c s="78"/>
      <c s="103">
        <v>1.82</v>
      </c>
      <c s="103">
        <v>2.05</v>
      </c>
      <c s="103">
        <v>2.3</v>
      </c>
      <c s="103">
        <v>2.22</v>
      </c>
      <c s="103">
        <v>2.12</v>
      </c>
      <c s="90">
        <v>0.21978021978022</v>
      </c>
      <c s="90">
        <f>IF(ISERROR((H73-G73)/G73),"",(H73-G73)/G73)</f>
        <v>-0.034782608695652</v>
      </c>
    </row>
    <row r="74" spans="3:11" ht="12.75" customHeight="1">
      <c r="C74" s="95" t="s">
        <v>83</v>
      </c>
      <c s="78"/>
      <c s="103">
        <v>1.82</v>
      </c>
      <c s="103">
        <v>2.05</v>
      </c>
      <c s="103">
        <v>2.3</v>
      </c>
      <c s="103">
        <v>2.22</v>
      </c>
      <c s="103">
        <v>2.12</v>
      </c>
      <c s="90">
        <v>0.21978021978022</v>
      </c>
      <c s="90">
        <f>IF(ISERROR((H74-G74)/G74),"",(H74-G74)/G74)</f>
        <v>-0.034782608695652</v>
      </c>
    </row>
    <row r="75" spans="3:11" ht="12.75" customHeight="1">
      <c r="C75" s="95" t="s">
        <v>84</v>
      </c>
      <c s="78"/>
      <c s="103">
        <v>1.82</v>
      </c>
      <c s="103">
        <v>2.05</v>
      </c>
      <c s="103">
        <v>2.3</v>
      </c>
      <c s="103">
        <v>2.22</v>
      </c>
      <c s="103">
        <v>2.12</v>
      </c>
      <c s="90">
        <v>0.21978021978022</v>
      </c>
      <c s="90">
        <f>IF(ISERROR((H75-G75)/G75),"",(H75-G75)/G75)</f>
        <v>-0.034782608695652</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1422</v>
      </c>
    </row>
    <row r="93" spans="3:3" ht="12.75" customHeight="1">
      <c r="C93" s="113" t="s">
        <v>99</v>
      </c>
    </row>
    <row r="94" spans="3:3" ht="12.75" customHeight="1">
      <c r="C94" s="114" t="s">
        <v>1423</v>
      </c>
    </row>
    <row r="95" spans="3:3" ht="12.75" customHeight="1">
      <c r="C95" s="113" t="s">
        <v>101</v>
      </c>
    </row>
    <row r="96" spans="3:12" ht="12.9" customHeight="1">
      <c r="C96" s="114" t="s">
        <v>1424</v>
      </c>
      <c s="116"/>
      <c s="116"/>
      <c s="116"/>
      <c s="116"/>
      <c s="116"/>
      <c s="116"/>
      <c s="116"/>
      <c s="116"/>
      <c s="116"/>
    </row>
    <row r="97" spans="3:12" ht="12.9" customHeight="1">
      <c r="C97" s="113" t="s">
        <v>103</v>
      </c>
      <c s="116"/>
      <c s="116"/>
      <c s="116"/>
      <c s="116"/>
      <c s="116"/>
      <c s="116"/>
      <c s="116"/>
      <c s="116"/>
      <c s="116"/>
    </row>
    <row r="98" spans="3:12" ht="12.9" customHeight="1">
      <c r="C98" s="114" t="s">
        <v>1425</v>
      </c>
      <c s="116"/>
      <c s="116"/>
      <c s="116"/>
      <c s="116"/>
      <c s="116"/>
      <c s="116"/>
      <c s="116"/>
      <c s="116"/>
      <c s="116"/>
    </row>
    <row r="99" spans="3:3" ht="12.75" customHeight="1">
      <c r="C99" s="113" t="s">
        <v>105</v>
      </c>
    </row>
    <row r="100" spans="3:3" ht="12.75" customHeight="1">
      <c r="C100" s="114" t="s">
        <v>1426</v>
      </c>
    </row>
    <row r="101" spans="3:3" ht="12.75" customHeight="1">
      <c r="C101" s="113" t="s">
        <v>107</v>
      </c>
    </row>
    <row r="102" spans="3:3" ht="12.75" customHeight="1">
      <c r="C102" s="114" t="s">
        <v>1427</v>
      </c>
    </row>
    <row r="103" spans="3:3" ht="12.75" customHeight="1">
      <c r="C103" s="113" t="s">
        <v>109</v>
      </c>
    </row>
    <row r="104" spans="3:12" ht="12.9" customHeight="1">
      <c r="C104" s="114" t="s">
        <v>451</v>
      </c>
      <c s="116"/>
      <c s="116"/>
      <c s="116"/>
      <c s="116"/>
      <c s="116"/>
      <c s="116"/>
      <c s="116"/>
      <c s="116"/>
      <c s="116"/>
    </row>
    <row r="105" spans="3:12" ht="12.9" customHeight="1">
      <c r="C105" s="113" t="s">
        <v>110</v>
      </c>
      <c s="116"/>
      <c s="116"/>
      <c s="116"/>
      <c s="116"/>
      <c s="116"/>
      <c s="116"/>
      <c s="116"/>
      <c s="116"/>
      <c s="116"/>
    </row>
    <row r="106" spans="3:12" ht="12.9" customHeight="1">
      <c r="C106" s="114" t="s">
        <v>1428</v>
      </c>
      <c s="116"/>
      <c s="116"/>
      <c s="116"/>
      <c s="116"/>
      <c s="116"/>
      <c s="116"/>
      <c s="116"/>
      <c s="116"/>
      <c s="116"/>
    </row>
    <row r="107" spans="3:3" ht="12.75" customHeight="1">
      <c r="C107" s="113" t="s">
        <v>112</v>
      </c>
    </row>
    <row r="108" spans="3:3" ht="12.75" customHeight="1">
      <c r="C108" s="114" t="s">
        <v>1429</v>
      </c>
    </row>
    <row r="109" spans="3:3" ht="12.75" customHeight="1">
      <c r="C109" s="113" t="s">
        <v>114</v>
      </c>
    </row>
    <row r="110" spans="3:3" ht="12.75" customHeight="1">
      <c r="C110" s="114" t="s">
        <v>1430</v>
      </c>
    </row>
    <row r="111" spans="3:3" ht="12.75" customHeight="1">
      <c r="C111" s="113" t="s">
        <v>116</v>
      </c>
    </row>
    <row r="112" spans="3:3" ht="12.75" customHeight="1">
      <c r="C112" s="114" t="s">
        <v>516</v>
      </c>
    </row>
    <row r="113" spans="3:3" ht="12.75" customHeight="1">
      <c r="C113" s="113" t="s">
        <v>117</v>
      </c>
    </row>
    <row r="114" spans="3:3" ht="12.75" customHeight="1">
      <c r="C114" s="114" t="s">
        <v>1431</v>
      </c>
    </row>
    <row r="115" spans="3:3" ht="12.75" customHeight="1">
      <c r="C115" s="113" t="s">
        <v>119</v>
      </c>
    </row>
    <row r="116" spans="3:3" ht="12.75" customHeight="1">
      <c r="C116" s="114" t="s">
        <v>1432</v>
      </c>
    </row>
    <row r="117" spans="3:3" ht="12.75" customHeight="1">
      <c r="C117" s="113" t="s">
        <v>120</v>
      </c>
    </row>
    <row r="118" spans="3:3" ht="12.75" customHeight="1">
      <c r="C118" s="114" t="s">
        <v>573</v>
      </c>
    </row>
    <row r="119" spans="3:3" ht="12.75" customHeight="1">
      <c r="C119" s="113" t="s">
        <v>122</v>
      </c>
    </row>
    <row r="120" spans="3:12" ht="12.9" customHeight="1">
      <c r="C120" s="114" t="s">
        <v>1433</v>
      </c>
      <c s="116"/>
      <c s="116"/>
      <c s="116"/>
      <c s="116"/>
      <c s="116"/>
      <c s="116"/>
      <c s="116"/>
      <c s="116"/>
      <c s="116"/>
    </row>
    <row r="121" spans="3:3" ht="12.75" customHeight="1">
      <c r="C121" s="113" t="s">
        <v>123</v>
      </c>
    </row>
    <row r="122" spans="3:3" ht="12.75" customHeight="1">
      <c r="C122" s="114" t="s">
        <v>783</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01.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1421</v>
      </c>
      <c s="13"/>
      <c s="14" t="s">
        <v>1434</v>
      </c>
      <c s="15" t="s">
        <v>7</v>
      </c>
      <c s="16" t="s">
        <v>8</v>
      </c>
      <c s="17" t="s">
        <v>9</v>
      </c>
      <c s="17" t="s">
        <v>10</v>
      </c>
      <c s="17"/>
      <c s="18"/>
      <c s="19"/>
      <c s="19"/>
      <c s="19"/>
      <c s="19"/>
    </row>
    <row r="6" spans="3:15" ht="13.2">
      <c r="C6" s="20" t="s">
        <v>11</v>
      </c>
      <c s="21"/>
      <c s="22">
        <v>4896827.82</v>
      </c>
      <c s="23">
        <v>43014</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1435</v>
      </c>
      <c s="32"/>
      <c s="33"/>
      <c s="33"/>
      <c s="34"/>
      <c s="35"/>
      <c s="28"/>
      <c s="35"/>
      <c s="35"/>
      <c s="29"/>
      <c s="29"/>
    </row>
    <row r="10" spans="3:15" ht="13.2">
      <c r="C10" s="36" t="s">
        <v>18</v>
      </c>
      <c s="37"/>
      <c s="38" t="s">
        <v>19</v>
      </c>
      <c s="39"/>
      <c s="40"/>
      <c s="40"/>
      <c s="40"/>
      <c s="41"/>
      <c s="42"/>
      <c s="35"/>
      <c s="41"/>
      <c s="29"/>
      <c s="29"/>
    </row>
    <row r="11" spans="3:11" ht="13.2">
      <c r="C11" s="20" t="s">
        <v>20</v>
      </c>
      <c r="E11" s="43" t="s">
        <v>1436</v>
      </c>
      <c s="43"/>
      <c s="43"/>
      <c s="43"/>
      <c s="43"/>
      <c s="43"/>
      <c s="44"/>
    </row>
    <row r="12" spans="3:15" ht="13.2">
      <c r="C12" s="20" t="s">
        <v>22</v>
      </c>
      <c s="21"/>
      <c s="45">
        <v>39</v>
      </c>
      <c s="46" t="s">
        <v>23</v>
      </c>
      <c s="47" t="s">
        <v>24</v>
      </c>
      <c s="47"/>
      <c s="48"/>
      <c s="48"/>
      <c s="42"/>
      <c s="35"/>
      <c s="41"/>
      <c s="29"/>
      <c s="29"/>
    </row>
    <row r="13" spans="3:15" ht="13.2">
      <c r="C13" s="20" t="s">
        <v>25</v>
      </c>
      <c s="21"/>
      <c s="49" t="s">
        <v>1437</v>
      </c>
      <c s="49" t="s">
        <v>1438</v>
      </c>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43008</v>
      </c>
      <c s="56"/>
      <c s="42"/>
      <c s="41"/>
      <c s="41"/>
      <c s="29"/>
      <c s="29"/>
    </row>
    <row r="16" spans="3:15" ht="13.2">
      <c r="C16" s="20" t="s">
        <v>30</v>
      </c>
      <c s="21"/>
      <c s="57">
        <v>1</v>
      </c>
      <c s="57">
        <v>0.9487</v>
      </c>
      <c s="57">
        <v>0.9556</v>
      </c>
      <c s="57">
        <v>0.9778</v>
      </c>
      <c s="57">
        <v>1</v>
      </c>
      <c s="58"/>
      <c s="42"/>
      <c s="41"/>
      <c s="41"/>
      <c s="29"/>
      <c s="29"/>
    </row>
    <row r="17" spans="3:15" ht="13.2">
      <c r="C17" s="20" t="s">
        <v>31</v>
      </c>
      <c s="21"/>
      <c s="59">
        <v>41639</v>
      </c>
      <c s="59">
        <v>42004</v>
      </c>
      <c s="59">
        <v>42400</v>
      </c>
      <c s="59">
        <v>42735</v>
      </c>
      <c s="59">
        <v>43008</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9</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43008</v>
      </c>
      <c s="88" t="s">
        <v>46</v>
      </c>
      <c s="88" t="s">
        <v>46</v>
      </c>
    </row>
    <row r="25" spans="3:11" ht="13.2">
      <c r="C25" s="78" t="s">
        <v>47</v>
      </c>
      <c s="78"/>
      <c s="89">
        <v>0</v>
      </c>
      <c s="89">
        <v>0</v>
      </c>
      <c s="89">
        <v>0</v>
      </c>
      <c s="89">
        <v>0</v>
      </c>
      <c s="89">
        <v>0</v>
      </c>
      <c s="90" t="s">
        <v>14</v>
      </c>
      <c s="90" t="str">
        <f>IF(ISERROR((H25-G25)/G25),"",(H25-G25)/G25)</f>
        <v/>
      </c>
    </row>
    <row r="26" spans="3:11" ht="13.2">
      <c r="C26" s="91" t="s">
        <v>48</v>
      </c>
      <c s="78"/>
      <c s="89">
        <v>0</v>
      </c>
      <c s="89">
        <v>0</v>
      </c>
      <c s="89">
        <v>0</v>
      </c>
      <c s="89">
        <v>0</v>
      </c>
      <c s="89">
        <v>0</v>
      </c>
      <c s="90" t="s">
        <v>14</v>
      </c>
      <c s="90" t="str">
        <f>IF(ISERROR((H26-G26)/G26),"",(H26-G26)/G26)</f>
        <v/>
      </c>
    </row>
    <row r="27" spans="3:11" ht="13.2">
      <c r="C27" s="92" t="s">
        <v>49</v>
      </c>
      <c s="91"/>
      <c s="93"/>
      <c s="93"/>
      <c s="93"/>
      <c s="93"/>
      <c s="93"/>
      <c s="94"/>
      <c s="94"/>
    </row>
    <row r="28" spans="3:11" ht="13.2">
      <c r="C28" s="78" t="s">
        <v>50</v>
      </c>
      <c s="78"/>
      <c s="89">
        <v>614847</v>
      </c>
      <c s="89">
        <v>600340</v>
      </c>
      <c s="89">
        <v>603456</v>
      </c>
      <c s="89">
        <v>657011</v>
      </c>
      <c s="89">
        <v>487411</v>
      </c>
      <c s="90">
        <v>0.0685764100662441</v>
      </c>
      <c s="90">
        <f>IF(ISERROR((H28-G28)/G28),"",(H28-G28)/G28)</f>
        <v>0.0887471497507689</v>
      </c>
    </row>
    <row r="29" spans="3:11" ht="13.2">
      <c r="C29" s="77" t="s">
        <v>51</v>
      </c>
      <c s="78"/>
      <c s="89">
        <v>0</v>
      </c>
      <c s="89">
        <v>0</v>
      </c>
      <c s="89">
        <v>0</v>
      </c>
      <c s="89">
        <v>0</v>
      </c>
      <c s="89">
        <v>0</v>
      </c>
      <c s="90" t="s">
        <v>14</v>
      </c>
      <c s="90" t="str">
        <f>IF(ISERROR((H29-G29)/G29),"",(H29-G29)/G29)</f>
        <v/>
      </c>
    </row>
    <row r="30" spans="3:11" ht="13.2">
      <c r="C30" s="77" t="s">
        <v>52</v>
      </c>
      <c s="78"/>
      <c s="89">
        <v>0</v>
      </c>
      <c s="89">
        <v>2965</v>
      </c>
      <c s="89">
        <v>5815</v>
      </c>
      <c s="89">
        <v>6785</v>
      </c>
      <c s="89">
        <v>4600</v>
      </c>
      <c s="90" t="s">
        <v>14</v>
      </c>
      <c s="90">
        <f>IF(ISERROR((H30-G30)/G30),"",(H30-G30)/G30)</f>
        <v>0.166809974204643</v>
      </c>
    </row>
    <row r="31" spans="3:11" ht="13.2">
      <c r="C31" s="77" t="s">
        <v>53</v>
      </c>
      <c s="78"/>
      <c s="89">
        <v>0</v>
      </c>
      <c s="89">
        <v>12873</v>
      </c>
      <c s="89">
        <v>21168</v>
      </c>
      <c s="89">
        <v>16326</v>
      </c>
      <c s="89">
        <v>23354</v>
      </c>
      <c s="90" t="s">
        <v>14</v>
      </c>
      <c s="90">
        <f>IF(ISERROR((H31-G31)/G31),"",(H31-G31)/G31)</f>
        <v>-0.228741496598639</v>
      </c>
    </row>
    <row r="32" spans="3:3" ht="13.2">
      <c r="C32" s="77" t="s">
        <v>14</v>
      </c>
    </row>
    <row r="33" spans="3:11" ht="13.2">
      <c r="C33" s="95" t="s">
        <v>54</v>
      </c>
      <c s="78"/>
      <c s="96">
        <v>614847</v>
      </c>
      <c s="96">
        <v>616178</v>
      </c>
      <c s="96">
        <v>630439</v>
      </c>
      <c s="96">
        <v>680122</v>
      </c>
      <c s="96">
        <v>515365</v>
      </c>
      <c s="90">
        <v>0.106164623068829</v>
      </c>
      <c s="90">
        <f>IF(ISERROR((H33-G33)/G33),"",(H33-G33)/G33)</f>
        <v>0.0788069900497907</v>
      </c>
    </row>
    <row r="34" spans="5:9" ht="13.2">
      <c r="E34" s="97" t="s">
        <v>55</v>
      </c>
      <c s="98"/>
      <c s="98"/>
      <c s="98"/>
      <c s="98"/>
    </row>
    <row r="35" spans="3:9" ht="13.2">
      <c r="C35" s="74" t="s">
        <v>56</v>
      </c>
      <c r="E35" s="98"/>
      <c s="98"/>
      <c s="98"/>
      <c s="98"/>
      <c s="98"/>
    </row>
    <row r="36" spans="3:11" ht="13.2">
      <c r="C36" s="77" t="s">
        <v>57</v>
      </c>
      <c s="78"/>
      <c s="99">
        <v>0</v>
      </c>
      <c s="99">
        <v>90489</v>
      </c>
      <c s="99">
        <v>58308</v>
      </c>
      <c s="99">
        <v>58563</v>
      </c>
      <c s="99">
        <v>43923</v>
      </c>
      <c s="90" t="s">
        <v>14</v>
      </c>
      <c s="90">
        <f>IF(ISERROR((H36-G36)/G36),"",(H36-G36)/G36)</f>
        <v>0.00437332784523564</v>
      </c>
    </row>
    <row r="37" spans="3:11" ht="13.2">
      <c r="C37" s="77" t="s">
        <v>58</v>
      </c>
      <c s="78"/>
      <c s="99">
        <v>0</v>
      </c>
      <c s="99">
        <v>20838</v>
      </c>
      <c s="99">
        <v>21200</v>
      </c>
      <c s="99">
        <v>21752</v>
      </c>
      <c s="99">
        <v>16314</v>
      </c>
      <c s="90" t="s">
        <v>14</v>
      </c>
      <c s="90">
        <f>IF(ISERROR((H37-G37)/G37),"",(H37-G37)/G37)</f>
        <v>0.0260377358490566</v>
      </c>
    </row>
    <row r="38" spans="3:11" ht="13.2">
      <c r="C38" s="77" t="s">
        <v>59</v>
      </c>
      <c s="78"/>
      <c s="99">
        <v>0</v>
      </c>
      <c s="99">
        <v>15431</v>
      </c>
      <c s="99">
        <v>29035</v>
      </c>
      <c s="99">
        <v>14473</v>
      </c>
      <c s="99">
        <v>22009</v>
      </c>
      <c s="90" t="s">
        <v>14</v>
      </c>
      <c s="90">
        <f>IF(ISERROR((H38-G38)/G38),"",(H38-G38)/G38)</f>
        <v>-0.501532633029103</v>
      </c>
    </row>
    <row r="39" spans="3:11" ht="13.2">
      <c r="C39" s="77" t="s">
        <v>60</v>
      </c>
      <c s="78"/>
      <c s="99">
        <v>166290</v>
      </c>
      <c s="99">
        <v>37066</v>
      </c>
      <c s="99">
        <v>45746</v>
      </c>
      <c s="99">
        <v>51607</v>
      </c>
      <c s="99">
        <v>53208</v>
      </c>
      <c s="90">
        <v>-0.689656623970173</v>
      </c>
      <c s="90">
        <f>IF(ISERROR((H39-G39)/G39),"",(H39-G39)/G39)</f>
        <v>0.128120491409085</v>
      </c>
    </row>
    <row r="40" spans="3:11" ht="13.2">
      <c r="C40" s="77" t="s">
        <v>61</v>
      </c>
      <c s="78"/>
      <c s="99">
        <v>0</v>
      </c>
      <c s="99">
        <v>30809</v>
      </c>
      <c s="99">
        <v>31522</v>
      </c>
      <c s="99">
        <v>33792</v>
      </c>
      <c s="99">
        <v>25768</v>
      </c>
      <c s="90" t="s">
        <v>14</v>
      </c>
      <c s="90">
        <f>IF(ISERROR((H40-G40)/G40),"",(H40-G40)/G40)</f>
        <v>0.0720131971321617</v>
      </c>
    </row>
    <row r="41" spans="3:11" ht="13.2">
      <c r="C41" s="77" t="s">
        <v>62</v>
      </c>
      <c s="78"/>
      <c s="99">
        <v>0</v>
      </c>
      <c s="99">
        <v>0</v>
      </c>
      <c s="99">
        <v>0</v>
      </c>
      <c s="99">
        <v>0</v>
      </c>
      <c s="99">
        <v>0</v>
      </c>
      <c s="90" t="s">
        <v>14</v>
      </c>
      <c s="90" t="str">
        <f>IF(ISERROR((H41-G41)/G41),"",(H41-G41)/G41)</f>
        <v/>
      </c>
    </row>
    <row r="42" spans="3:11" ht="13.2">
      <c r="C42" s="77" t="s">
        <v>63</v>
      </c>
      <c s="78"/>
      <c s="99">
        <v>0</v>
      </c>
      <c s="99">
        <v>0</v>
      </c>
      <c s="99">
        <v>0</v>
      </c>
      <c s="99">
        <v>0</v>
      </c>
      <c s="99">
        <v>0</v>
      </c>
      <c s="90" t="s">
        <v>14</v>
      </c>
      <c s="90" t="str">
        <f>IF(ISERROR((H42-G42)/G42),"",(H42-G42)/G42)</f>
        <v/>
      </c>
    </row>
    <row r="43" spans="3:11" ht="13.2">
      <c r="C43" s="77" t="s">
        <v>64</v>
      </c>
      <c s="78"/>
      <c s="99">
        <v>0</v>
      </c>
      <c s="99">
        <v>39372</v>
      </c>
      <c s="99">
        <v>17310</v>
      </c>
      <c s="99">
        <v>11070</v>
      </c>
      <c s="99">
        <v>6533</v>
      </c>
      <c s="90" t="s">
        <v>14</v>
      </c>
      <c s="90">
        <f>IF(ISERROR((H43-G43)/G43),"",(H43-G43)/G43)</f>
        <v>-0.360485268630849</v>
      </c>
    </row>
    <row r="44" spans="3:11" ht="13.2">
      <c r="C44" s="77" t="s">
        <v>65</v>
      </c>
      <c s="78"/>
      <c s="99">
        <v>0</v>
      </c>
      <c s="99">
        <v>1587</v>
      </c>
      <c s="99">
        <v>7482</v>
      </c>
      <c s="99">
        <v>21531</v>
      </c>
      <c s="99">
        <v>12314</v>
      </c>
      <c s="90" t="s">
        <v>14</v>
      </c>
      <c s="90">
        <f>IF(ISERROR((H44-G44)/G44),"",(H44-G44)/G44)</f>
        <v>1.87770649558941</v>
      </c>
    </row>
    <row r="45" spans="3:11" ht="13.2">
      <c r="C45" s="77" t="s">
        <v>66</v>
      </c>
      <c s="78"/>
      <c s="99">
        <v>0</v>
      </c>
      <c s="99">
        <v>0</v>
      </c>
      <c s="99">
        <v>0</v>
      </c>
      <c s="99">
        <v>0</v>
      </c>
      <c s="99">
        <v>0</v>
      </c>
      <c s="90" t="s">
        <v>14</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166290</v>
      </c>
      <c s="100">
        <v>235592</v>
      </c>
      <c s="100">
        <v>210603</v>
      </c>
      <c s="100">
        <v>212788</v>
      </c>
      <c s="100">
        <v>180069</v>
      </c>
      <c s="90">
        <v>0.279619941066811</v>
      </c>
      <c s="90">
        <f>IF(ISERROR((H47-G47)/G47),"",(H47-G47)/G47)</f>
        <v>0.0103749709168435</v>
      </c>
    </row>
    <row r="48" spans="3:9" ht="13.2">
      <c r="C48" s="77" t="s">
        <v>14</v>
      </c>
      <c r="E48" s="98"/>
      <c s="98"/>
      <c s="98"/>
      <c s="98"/>
      <c s="98"/>
    </row>
    <row r="49" spans="3:11" ht="13.2">
      <c r="C49" s="95" t="s">
        <v>69</v>
      </c>
      <c s="78"/>
      <c s="101">
        <v>0.270457528458299</v>
      </c>
      <c s="101">
        <v>0.382344062916884</v>
      </c>
      <c s="101">
        <v>0.334057696303687</v>
      </c>
      <c s="101">
        <v>0.312867397319893</v>
      </c>
      <c s="101">
        <v>0.349400910034636</v>
      </c>
      <c s="90">
        <v>0.15680786962502</v>
      </c>
      <c s="90">
        <f>IF(ISERROR((H49-G49)/G49),"",(H49-G49)/G49)</f>
        <v>-0.0634330512910267</v>
      </c>
    </row>
    <row r="50" spans="3:9" ht="13.2">
      <c r="C50" s="77" t="s">
        <v>14</v>
      </c>
      <c r="E50" s="98"/>
      <c s="98"/>
      <c s="98"/>
      <c s="98"/>
      <c s="98"/>
    </row>
    <row r="51" spans="3:11" ht="13.2">
      <c r="C51" s="95" t="s">
        <v>70</v>
      </c>
      <c s="78"/>
      <c s="102">
        <v>448557</v>
      </c>
      <c s="102">
        <v>380586</v>
      </c>
      <c s="102">
        <v>419836</v>
      </c>
      <c s="102">
        <v>467334</v>
      </c>
      <c s="102">
        <v>335296</v>
      </c>
      <c s="90">
        <v>0.0418609006213257</v>
      </c>
      <c s="90">
        <f>IF(ISERROR((H51-G51)/G51),"",(H51-G51)/G51)</f>
        <v>0.113134652578626</v>
      </c>
    </row>
    <row r="52" spans="3:9" ht="13.2">
      <c r="C52" s="77" t="s">
        <v>14</v>
      </c>
      <c r="E52" s="98"/>
      <c s="98"/>
      <c s="98"/>
      <c s="98"/>
      <c s="98"/>
    </row>
    <row r="53" spans="3:11" ht="13.2">
      <c r="C53" s="77" t="s">
        <v>71</v>
      </c>
      <c s="78"/>
      <c s="89">
        <v>9750</v>
      </c>
      <c s="89">
        <v>9750</v>
      </c>
      <c s="89">
        <v>9750</v>
      </c>
      <c s="89">
        <v>9750</v>
      </c>
      <c s="89">
        <v>7313</v>
      </c>
      <c s="90">
        <v>0</v>
      </c>
      <c s="90">
        <f>IF(ISERROR((H53-G53)/G53),"",(H53-G53)/G53)</f>
        <v>0</v>
      </c>
    </row>
    <row r="54" spans="3:11" ht="13.2">
      <c r="C54" s="77" t="s">
        <v>72</v>
      </c>
      <c s="91"/>
      <c s="93"/>
      <c s="93"/>
      <c s="93"/>
      <c s="93"/>
      <c s="89">
        <v>0</v>
      </c>
      <c s="94"/>
      <c s="94"/>
    </row>
    <row r="55" spans="3:11" ht="13.2">
      <c r="C55" s="95" t="s">
        <v>73</v>
      </c>
      <c s="78"/>
      <c s="102">
        <v>9750</v>
      </c>
      <c s="102">
        <v>9750</v>
      </c>
      <c s="102">
        <v>9750</v>
      </c>
      <c s="102">
        <v>9750</v>
      </c>
      <c s="102">
        <v>7313</v>
      </c>
      <c s="90">
        <v>0</v>
      </c>
      <c s="90">
        <f>IF(ISERROR((H55-G55)/G55),"",(H55-G55)/G55)</f>
        <v>0</v>
      </c>
    </row>
    <row r="56" spans="3:9" ht="13.2">
      <c r="C56" s="77" t="s">
        <v>14</v>
      </c>
      <c r="E56" s="98"/>
      <c s="98"/>
      <c s="98"/>
      <c s="98"/>
      <c s="98"/>
    </row>
    <row r="57" spans="3:11" ht="13.2">
      <c r="C57" s="95" t="s">
        <v>74</v>
      </c>
      <c s="78"/>
      <c s="102">
        <v>438807</v>
      </c>
      <c s="102">
        <v>370836</v>
      </c>
      <c s="102">
        <v>410086</v>
      </c>
      <c s="102">
        <v>457584</v>
      </c>
      <c s="102">
        <v>327983</v>
      </c>
      <c s="90">
        <v>0.0427910220210708</v>
      </c>
      <c s="90">
        <f>IF(ISERROR((H57-G57)/G57),"",(H57-G57)/G57)</f>
        <v>0.115824485595704</v>
      </c>
    </row>
    <row r="58" spans="3:9" ht="13.2">
      <c r="C58" s="77" t="s">
        <v>14</v>
      </c>
      <c r="E58" s="98"/>
      <c s="98"/>
      <c s="98"/>
      <c s="98"/>
      <c s="98"/>
    </row>
    <row r="59" spans="3:11" ht="13.2">
      <c r="C59" s="95" t="s">
        <v>75</v>
      </c>
      <c s="78"/>
      <c s="89">
        <v>320119.8</v>
      </c>
      <c s="89">
        <v>249772</v>
      </c>
      <c s="89">
        <v>249772</v>
      </c>
      <c s="89">
        <v>314657</v>
      </c>
      <c s="89">
        <v>240090</v>
      </c>
      <c s="90">
        <v>-0.0170648613425349</v>
      </c>
      <c s="90">
        <f>IF(ISERROR((H59-G59)/G59),"",(H59-G59)/G59)</f>
        <v>0.259776916547892</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118687.2</v>
      </c>
      <c s="102">
        <v>121064</v>
      </c>
      <c s="102">
        <v>160314</v>
      </c>
      <c s="102">
        <v>142927</v>
      </c>
      <c s="102">
        <v>87893</v>
      </c>
      <c s="90">
        <v>0.204232638397401</v>
      </c>
      <c s="90">
        <f>IF(ISERROR((H63-G63)/G63),"",(H63-G63)/G63)</f>
        <v>-0.108455905285876</v>
      </c>
    </row>
    <row r="64" spans="3:9" ht="13.2">
      <c r="C64" s="77" t="s">
        <v>14</v>
      </c>
      <c r="E64" s="98"/>
      <c s="98"/>
      <c s="98"/>
      <c s="98"/>
      <c s="98"/>
    </row>
    <row r="65" spans="3:11" ht="13.2">
      <c r="C65" s="95" t="s">
        <v>79</v>
      </c>
      <c s="78"/>
      <c s="103">
        <v>1.4</v>
      </c>
      <c s="103">
        <v>1.52</v>
      </c>
      <c s="103">
        <v>1.68</v>
      </c>
      <c s="103">
        <v>1.49</v>
      </c>
      <c s="103">
        <v>1.4</v>
      </c>
      <c s="90">
        <v>0.0642857142857144</v>
      </c>
      <c s="90">
        <f>IF(ISERROR((H65-G65)/G65),"",(H65-G65)/G65)</f>
        <v>-0.113095238095238</v>
      </c>
    </row>
    <row r="66" spans="3:11" ht="13.2">
      <c r="C66" s="95" t="s">
        <v>80</v>
      </c>
      <c s="78"/>
      <c s="103">
        <v>1.4</v>
      </c>
      <c s="103">
        <v>1.52</v>
      </c>
      <c s="103">
        <v>1.68</v>
      </c>
      <c s="103">
        <v>1.49</v>
      </c>
      <c s="103">
        <v>1.4</v>
      </c>
      <c s="90">
        <v>0.0642857142857144</v>
      </c>
      <c s="90">
        <f>IF(ISERROR((H66-G66)/G66),"",(H66-G66)/G66)</f>
        <v>-0.113095238095238</v>
      </c>
    </row>
    <row r="67" spans="3:11" ht="13.2">
      <c r="C67" s="95" t="s">
        <v>81</v>
      </c>
      <c s="78"/>
      <c s="103">
        <v>1.4</v>
      </c>
      <c s="103">
        <v>1.52</v>
      </c>
      <c s="103">
        <v>1.68</v>
      </c>
      <c s="103">
        <v>1.49</v>
      </c>
      <c s="103">
        <v>1.4</v>
      </c>
      <c s="90">
        <v>0.0642857142857144</v>
      </c>
      <c s="90">
        <f>IF(ISERROR((H67-G67)/G67),"",(H67-G67)/G67)</f>
        <v>-0.113095238095238</v>
      </c>
    </row>
    <row r="68" spans="3:9" ht="13.2">
      <c r="C68" s="77" t="s">
        <v>14</v>
      </c>
      <c r="E68" s="98"/>
      <c s="98"/>
      <c s="98"/>
      <c s="98"/>
      <c s="98"/>
    </row>
    <row r="69" spans="3:11" ht="13.2">
      <c r="C69" s="95" t="s">
        <v>82</v>
      </c>
      <c s="78"/>
      <c s="103">
        <v>1.37</v>
      </c>
      <c s="103">
        <v>1.48</v>
      </c>
      <c s="103">
        <v>1.64</v>
      </c>
      <c s="103">
        <v>1.45</v>
      </c>
      <c s="103">
        <v>1.37</v>
      </c>
      <c s="90">
        <v>0.0583941605839415</v>
      </c>
      <c s="90">
        <f>IF(ISERROR((H69-G69)/G69),"",(H69-G69)/G69)</f>
        <v>-0.115853658536585</v>
      </c>
    </row>
    <row r="70" spans="3:11" ht="13.2">
      <c r="C70" s="95" t="s">
        <v>83</v>
      </c>
      <c s="78"/>
      <c s="103">
        <v>1.37</v>
      </c>
      <c s="103">
        <v>1.48</v>
      </c>
      <c s="103">
        <v>1.64</v>
      </c>
      <c s="103">
        <v>1.45</v>
      </c>
      <c s="103">
        <v>1.37</v>
      </c>
      <c s="90">
        <v>0.0583941605839415</v>
      </c>
      <c s="90">
        <f>IF(ISERROR((H70-G70)/G70),"",(H70-G70)/G70)</f>
        <v>-0.115853658536585</v>
      </c>
    </row>
    <row r="71" spans="3:11" ht="13.2">
      <c r="C71" s="95" t="s">
        <v>84</v>
      </c>
      <c s="78"/>
      <c s="103">
        <v>1.37</v>
      </c>
      <c s="103">
        <v>1.48</v>
      </c>
      <c s="103">
        <v>1.64</v>
      </c>
      <c s="103">
        <v>1.45</v>
      </c>
      <c s="103">
        <v>1.37</v>
      </c>
      <c s="90">
        <v>0.0583941605839415</v>
      </c>
      <c s="90">
        <f>IF(ISERROR((H71-G71)/G71),"",(H71-G71)/G71)</f>
        <v>-0.115853658536585</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682</v>
      </c>
      <c s="116"/>
      <c s="116"/>
      <c s="116"/>
      <c s="116"/>
      <c s="116"/>
      <c s="116"/>
      <c s="116"/>
      <c s="116"/>
      <c s="116"/>
    </row>
    <row r="87" spans="3:3" ht="13.2">
      <c r="C87" s="113" t="s">
        <v>97</v>
      </c>
    </row>
    <row r="88" spans="3:12" ht="13.8">
      <c r="C88" s="114" t="s">
        <v>1440</v>
      </c>
      <c s="116"/>
      <c s="116"/>
      <c s="116"/>
      <c s="116"/>
      <c s="116"/>
      <c s="116"/>
      <c s="116"/>
      <c s="116"/>
      <c s="116"/>
    </row>
    <row r="89" spans="3:3" ht="13.2">
      <c r="C89" s="113" t="s">
        <v>99</v>
      </c>
    </row>
    <row r="90" spans="3:3" ht="13.8">
      <c r="C90" s="114" t="s">
        <v>1441</v>
      </c>
    </row>
    <row r="91" spans="3:3" ht="13.2">
      <c r="C91" s="113" t="s">
        <v>101</v>
      </c>
    </row>
    <row r="92" spans="3:12" ht="13.8">
      <c r="C92" s="114" t="s">
        <v>102</v>
      </c>
      <c s="116"/>
      <c s="116"/>
      <c s="116"/>
      <c s="116"/>
      <c s="116"/>
      <c s="116"/>
      <c s="116"/>
      <c s="116"/>
      <c s="116"/>
    </row>
    <row r="93" spans="3:3" ht="13.2">
      <c r="C93" s="113" t="s">
        <v>103</v>
      </c>
    </row>
    <row r="94" spans="3:3" ht="13.8">
      <c r="C94" s="114" t="s">
        <v>1442</v>
      </c>
    </row>
    <row r="95" spans="3:3" ht="13.2">
      <c r="C95" s="113" t="s">
        <v>105</v>
      </c>
    </row>
    <row r="96" spans="3:3" ht="13.8">
      <c r="C96" s="114"/>
    </row>
    <row r="97" spans="3:3" ht="13.2">
      <c r="C97" s="113" t="s">
        <v>107</v>
      </c>
    </row>
    <row r="98" spans="3:12" ht="13.8">
      <c r="C98" s="114" t="s">
        <v>1443</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1444</v>
      </c>
      <c s="116"/>
      <c s="116"/>
      <c s="116"/>
      <c s="116"/>
      <c s="116"/>
      <c s="116"/>
      <c s="116"/>
      <c s="116"/>
      <c s="116"/>
    </row>
    <row r="103" spans="3:3" ht="13.2">
      <c r="C103" s="113" t="s">
        <v>112</v>
      </c>
    </row>
    <row r="104" spans="3:3" ht="13.8">
      <c r="C104" s="114" t="s">
        <v>1445</v>
      </c>
    </row>
    <row r="105" spans="3:3" ht="13.2">
      <c r="C105" s="113" t="s">
        <v>114</v>
      </c>
    </row>
    <row r="106" spans="3:3" ht="13.8">
      <c r="C106" s="114" t="s">
        <v>1446</v>
      </c>
    </row>
    <row r="107" spans="3:3" ht="13.2">
      <c r="C107" s="113" t="s">
        <v>116</v>
      </c>
    </row>
    <row r="108" spans="3:3" ht="13.8">
      <c r="C108" s="114" t="s">
        <v>102</v>
      </c>
    </row>
    <row r="109" spans="3:3" ht="13.2">
      <c r="C109" s="113" t="s">
        <v>117</v>
      </c>
    </row>
    <row r="110" spans="3:12" ht="13.8">
      <c r="C110" s="114" t="s">
        <v>1447</v>
      </c>
      <c s="116"/>
      <c s="116"/>
      <c s="116"/>
      <c s="116"/>
      <c s="116"/>
      <c s="116"/>
      <c s="116"/>
      <c s="116"/>
      <c s="116"/>
    </row>
    <row r="111" spans="3:3" ht="13.2">
      <c r="C111" s="113" t="s">
        <v>119</v>
      </c>
    </row>
    <row r="112" spans="3:3" ht="13.8">
      <c r="C112" s="114" t="s">
        <v>1448</v>
      </c>
    </row>
    <row r="113" spans="3:3" ht="13.2">
      <c r="C113" s="113" t="s">
        <v>120</v>
      </c>
    </row>
    <row r="114" spans="3:12" ht="13.8">
      <c r="C114" s="114" t="s">
        <v>1449</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1450</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02.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1439</v>
      </c>
      <c s="13"/>
      <c s="14" t="s">
        <v>1451</v>
      </c>
      <c s="15" t="s">
        <v>7</v>
      </c>
      <c s="16" t="s">
        <v>8</v>
      </c>
      <c s="17" t="s">
        <v>9</v>
      </c>
      <c s="17" t="s">
        <v>10</v>
      </c>
      <c s="121"/>
      <c s="18"/>
      <c s="19"/>
      <c r="N5" s="19"/>
      <c s="19"/>
    </row>
    <row r="6" spans="3:15" ht="12.75" customHeight="1">
      <c r="C6" s="20" t="s">
        <v>11</v>
      </c>
      <c s="21"/>
      <c s="22">
        <v>4748153.52</v>
      </c>
      <c s="23">
        <v>43044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1452</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1453</v>
      </c>
      <c s="43"/>
      <c s="43"/>
      <c s="43"/>
      <c s="43"/>
      <c s="43"/>
      <c s="44"/>
    </row>
    <row r="12" spans="3:15" ht="12.75" customHeight="1">
      <c r="C12" s="20" t="s">
        <v>22</v>
      </c>
      <c s="21"/>
      <c s="45">
        <v>64394</v>
      </c>
      <c s="46" t="s">
        <v>437</v>
      </c>
      <c s="47" t="s">
        <v>24</v>
      </c>
      <c s="47"/>
      <c s="48"/>
      <c s="48"/>
      <c s="42"/>
      <c s="35"/>
      <c s="41"/>
      <c s="29"/>
      <c s="29"/>
    </row>
    <row r="13" spans="3:15" ht="12.75" customHeight="1">
      <c r="C13" s="20" t="s">
        <v>25</v>
      </c>
      <c s="21"/>
      <c s="124" t="s">
        <v>613</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c s="55">
        <v>43008</v>
      </c>
      <c s="56"/>
      <c s="42"/>
      <c s="41"/>
      <c s="41"/>
      <c s="29"/>
      <c s="29"/>
    </row>
    <row r="16" spans="3:15" ht="12.75" customHeight="1">
      <c r="C16" s="20" t="s">
        <v>30</v>
      </c>
      <c s="21"/>
      <c s="57">
        <v>0.894</v>
      </c>
      <c s="57">
        <v>0.9505</v>
      </c>
      <c s="57">
        <v>0.9782</v>
      </c>
      <c s="57"/>
      <c s="57">
        <v>1</v>
      </c>
      <c s="58"/>
      <c s="42"/>
      <c s="41"/>
      <c s="41"/>
      <c s="29"/>
      <c s="29"/>
    </row>
    <row r="17" spans="3:15" ht="12.75" customHeight="1">
      <c r="C17" s="20" t="s">
        <v>31</v>
      </c>
      <c s="21"/>
      <c s="59">
        <v>41579</v>
      </c>
      <c s="59">
        <v>42004</v>
      </c>
      <c s="59">
        <v>42369</v>
      </c>
      <c s="59"/>
      <c s="59">
        <v>43008</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c s="79">
        <v>9</v>
      </c>
      <c s="80" t="s">
        <v>36</v>
      </c>
      <c s="81" t="s">
        <v>37</v>
      </c>
    </row>
    <row r="23" spans="3:11" ht="12.75" customHeight="1">
      <c r="C23" s="77" t="s">
        <v>38</v>
      </c>
      <c s="77"/>
      <c s="127" t="s">
        <v>39</v>
      </c>
      <c s="85" t="s">
        <v>40</v>
      </c>
      <c s="84" t="s">
        <v>41</v>
      </c>
      <c s="85" t="s">
        <v>42</v>
      </c>
      <c s="128" t="s">
        <v>43</v>
      </c>
      <c s="87" t="s">
        <v>657</v>
      </c>
      <c s="82" t="str">
        <f>IF(H24&lt;&gt;"",YEAR(H24),"")&amp;"-"&amp;IF(G24&lt;&gt;"",YEAR(G24),"")</f>
        <v>-2015</v>
      </c>
    </row>
    <row r="24" spans="3:11" ht="12.75" customHeight="1">
      <c r="C24" s="77" t="s">
        <v>29</v>
      </c>
      <c s="77"/>
      <c s="129" t="s">
        <v>45</v>
      </c>
      <c s="55">
        <v>42004</v>
      </c>
      <c s="55">
        <v>42369</v>
      </c>
      <c s="55"/>
      <c s="23">
        <v>43008</v>
      </c>
      <c s="88" t="s">
        <v>46</v>
      </c>
      <c s="88" t="s">
        <v>46</v>
      </c>
    </row>
    <row r="25" spans="3:11" ht="12.75" customHeight="1">
      <c r="C25" s="78" t="s">
        <v>47</v>
      </c>
      <c s="78"/>
      <c s="89">
        <v>0</v>
      </c>
      <c s="89">
        <v>525021</v>
      </c>
      <c s="89">
        <v>744715</v>
      </c>
      <c s="89">
        <v>0</v>
      </c>
      <c s="89">
        <v>0</v>
      </c>
      <c s="90" t="s">
        <v>14</v>
      </c>
      <c s="90">
        <f>IF(ISERROR((H25-G25)/G25),"",(H25-G25)/G25)</f>
        <v>-1</v>
      </c>
    </row>
    <row r="26" spans="3:11" ht="12.75" customHeight="1">
      <c r="C26" s="91" t="s">
        <v>48</v>
      </c>
      <c s="78"/>
      <c s="89">
        <v>0</v>
      </c>
      <c s="89">
        <v>-26578</v>
      </c>
      <c s="89">
        <v>-40456</v>
      </c>
      <c s="89">
        <v>0</v>
      </c>
      <c s="89">
        <v>0</v>
      </c>
      <c s="90" t="s">
        <v>14</v>
      </c>
      <c s="90">
        <f>IF(ISERROR((H26-G26)/G26),"",(H26-G26)/G26)</f>
        <v>-1</v>
      </c>
    </row>
    <row r="27" spans="3:11" ht="12.75" customHeight="1">
      <c r="C27" s="92" t="s">
        <v>49</v>
      </c>
      <c s="91"/>
      <c s="93"/>
      <c s="93"/>
      <c s="93"/>
      <c s="93"/>
      <c s="93"/>
      <c s="94"/>
      <c s="94"/>
    </row>
    <row r="28" spans="3:11" ht="12.75" customHeight="1">
      <c r="C28" s="78" t="s">
        <v>50</v>
      </c>
      <c s="78"/>
      <c s="89">
        <v>752313</v>
      </c>
      <c s="89">
        <v>0</v>
      </c>
      <c s="89">
        <v>0</v>
      </c>
      <c s="89">
        <v>0</v>
      </c>
      <c s="89">
        <v>566410</v>
      </c>
      <c s="90">
        <v>-1</v>
      </c>
      <c s="90" t="str">
        <f>IF(ISERROR((H28-G28)/G28),"",(H28-G28)/G28)</f>
        <v/>
      </c>
    </row>
    <row r="29" spans="3:11" ht="12.75" customHeight="1">
      <c r="C29" s="77" t="s">
        <v>439</v>
      </c>
      <c s="78"/>
      <c s="89">
        <v>0</v>
      </c>
      <c s="89">
        <v>173179</v>
      </c>
      <c s="89">
        <v>216967</v>
      </c>
      <c s="89">
        <v>0</v>
      </c>
      <c s="89">
        <v>98398</v>
      </c>
      <c s="90" t="s">
        <v>14</v>
      </c>
      <c s="90">
        <f>IF(ISERROR((H29-G29)/G29),"",(H29-G29)/G29)</f>
        <v>-1</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38707</v>
      </c>
      <c s="89">
        <v>26035</v>
      </c>
      <c s="89">
        <v>0</v>
      </c>
      <c s="89">
        <v>6730</v>
      </c>
      <c s="90" t="s">
        <v>14</v>
      </c>
      <c s="90">
        <f>IF(ISERROR((H32-G32)/G32),"",(H32-G32)/G32)</f>
        <v>-1</v>
      </c>
    </row>
    <row r="33" spans="3:9" ht="12.75" customHeight="1">
      <c r="C33" s="77" t="s">
        <v>14</v>
      </c>
      <c r="E33" s="130"/>
      <c s="131"/>
      <c s="131"/>
      <c s="131"/>
      <c s="131"/>
    </row>
    <row r="34" spans="3:11" ht="12.75" customHeight="1">
      <c r="C34" s="95" t="s">
        <v>54</v>
      </c>
      <c s="78"/>
      <c s="132">
        <v>752313</v>
      </c>
      <c s="132">
        <v>710329</v>
      </c>
      <c s="132">
        <v>947261</v>
      </c>
      <c s="132">
        <v>0</v>
      </c>
      <c s="132">
        <v>671538</v>
      </c>
      <c s="90">
        <v>-1</v>
      </c>
      <c s="90">
        <f>IF(ISERROR((H34-G34)/G34),"",(H34-G34)/G34)</f>
        <v>-1</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115637</v>
      </c>
      <c s="99">
        <v>117862</v>
      </c>
      <c s="99">
        <v>0</v>
      </c>
      <c s="99">
        <v>87492</v>
      </c>
      <c s="90" t="s">
        <v>14</v>
      </c>
      <c s="90">
        <f>IF(ISERROR((H37-G37)/G37),"",(H37-G37)/G37)</f>
        <v>-1</v>
      </c>
    </row>
    <row r="38" spans="3:11" ht="12.75" customHeight="1">
      <c r="C38" s="77" t="s">
        <v>58</v>
      </c>
      <c s="78"/>
      <c s="99">
        <v>0</v>
      </c>
      <c s="133">
        <v>6375</v>
      </c>
      <c s="99">
        <v>11746</v>
      </c>
      <c s="99">
        <v>0</v>
      </c>
      <c s="99">
        <v>4507</v>
      </c>
      <c s="90" t="s">
        <v>14</v>
      </c>
      <c s="90">
        <f>IF(ISERROR((H38-G38)/G38),"",(H38-G38)/G38)</f>
        <v>-1</v>
      </c>
    </row>
    <row r="39" spans="3:11" ht="12.75" customHeight="1">
      <c r="C39" s="77" t="s">
        <v>59</v>
      </c>
      <c s="78"/>
      <c s="99">
        <v>0</v>
      </c>
      <c s="133">
        <v>10699</v>
      </c>
      <c s="99">
        <v>14451</v>
      </c>
      <c s="99">
        <v>0</v>
      </c>
      <c s="99">
        <v>13872</v>
      </c>
      <c s="90" t="s">
        <v>14</v>
      </c>
      <c s="90">
        <f>IF(ISERROR((H39-G39)/G39),"",(H39-G39)/G39)</f>
        <v>-1</v>
      </c>
    </row>
    <row r="40" spans="3:11" ht="12.75" customHeight="1">
      <c r="C40" s="77" t="s">
        <v>60</v>
      </c>
      <c s="78"/>
      <c s="99">
        <v>257064</v>
      </c>
      <c s="133">
        <v>26766</v>
      </c>
      <c s="99">
        <v>60708</v>
      </c>
      <c s="99">
        <v>0</v>
      </c>
      <c s="99">
        <v>12721</v>
      </c>
      <c s="90">
        <v>-1</v>
      </c>
      <c s="90">
        <f>IF(ISERROR((H40-G40)/G40),"",(H40-G40)/G40)</f>
        <v>-1</v>
      </c>
    </row>
    <row r="41" spans="3:11" ht="12.75" customHeight="1">
      <c r="C41" s="77" t="s">
        <v>441</v>
      </c>
      <c s="78"/>
      <c s="99">
        <v>0</v>
      </c>
      <c s="133">
        <v>428</v>
      </c>
      <c s="99">
        <v>57</v>
      </c>
      <c s="99">
        <v>0</v>
      </c>
      <c s="99">
        <v>2628</v>
      </c>
      <c s="90" t="s">
        <v>14</v>
      </c>
      <c s="90">
        <f>IF(ISERROR((H41-G41)/G41),"",(H41-G41)/G41)</f>
        <v>-1</v>
      </c>
    </row>
    <row r="42" spans="3:11" ht="12.75" customHeight="1">
      <c r="C42" s="77" t="s">
        <v>61</v>
      </c>
      <c s="78"/>
      <c s="99">
        <v>0</v>
      </c>
      <c s="133">
        <v>16561</v>
      </c>
      <c s="99">
        <v>28529</v>
      </c>
      <c s="99">
        <v>0</v>
      </c>
      <c s="99">
        <v>20435</v>
      </c>
      <c s="90" t="s">
        <v>14</v>
      </c>
      <c s="90">
        <f>IF(ISERROR((H42-G42)/G42),"",(H42-G42)/G42)</f>
        <v>-1</v>
      </c>
    </row>
    <row r="43" spans="3:11" ht="12.75" customHeight="1">
      <c r="C43" s="77" t="s">
        <v>62</v>
      </c>
      <c s="78"/>
      <c s="99">
        <v>0</v>
      </c>
      <c s="133">
        <v>7169</v>
      </c>
      <c s="99">
        <v>6941</v>
      </c>
      <c s="99">
        <v>0</v>
      </c>
      <c s="99">
        <v>8639</v>
      </c>
      <c s="90" t="s">
        <v>14</v>
      </c>
      <c s="90">
        <f>IF(ISERROR((H43-G43)/G43),"",(H43-G43)/G43)</f>
        <v>-1</v>
      </c>
    </row>
    <row r="44" spans="3:11" ht="12.75" customHeight="1">
      <c r="C44" s="77" t="s">
        <v>63</v>
      </c>
      <c s="78"/>
      <c s="99">
        <v>0</v>
      </c>
      <c s="133">
        <v>3398</v>
      </c>
      <c s="99">
        <v>152</v>
      </c>
      <c s="99">
        <v>0</v>
      </c>
      <c s="99">
        <v>531</v>
      </c>
      <c s="90" t="s">
        <v>14</v>
      </c>
      <c s="90">
        <f>IF(ISERROR((H44-G44)/G44),"",(H44-G44)/G44)</f>
        <v>-1</v>
      </c>
    </row>
    <row r="45" spans="3:11" ht="12.75" customHeight="1">
      <c r="C45" s="77" t="s">
        <v>64</v>
      </c>
      <c s="78"/>
      <c s="99">
        <v>0</v>
      </c>
      <c s="133">
        <v>2229</v>
      </c>
      <c s="99">
        <v>1885</v>
      </c>
      <c s="99">
        <v>0</v>
      </c>
      <c s="99">
        <v>3788</v>
      </c>
      <c s="90" t="s">
        <v>14</v>
      </c>
      <c s="90">
        <f>IF(ISERROR((H45-G45)/G45),"",(H45-G45)/G45)</f>
        <v>-1</v>
      </c>
    </row>
    <row r="46" spans="3:11" ht="12.75" customHeight="1">
      <c r="C46" s="77" t="s">
        <v>65</v>
      </c>
      <c s="78"/>
      <c s="99">
        <v>0</v>
      </c>
      <c s="133">
        <v>11670</v>
      </c>
      <c s="99">
        <v>3339</v>
      </c>
      <c s="99">
        <v>0</v>
      </c>
      <c s="99">
        <v>3649</v>
      </c>
      <c s="90" t="s">
        <v>14</v>
      </c>
      <c s="90">
        <f>IF(ISERROR((H46-G46)/G46),"",(H46-G46)/G46)</f>
        <v>-1</v>
      </c>
    </row>
    <row r="47" spans="3:11" ht="12.75" customHeight="1">
      <c r="C47" s="77" t="s">
        <v>66</v>
      </c>
      <c s="78"/>
      <c s="99">
        <v>0</v>
      </c>
      <c s="133">
        <v>1668</v>
      </c>
      <c s="99">
        <v>0</v>
      </c>
      <c s="99">
        <v>0</v>
      </c>
      <c s="99">
        <v>126</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257064</v>
      </c>
      <c s="100">
        <v>202600</v>
      </c>
      <c s="100">
        <v>245670</v>
      </c>
      <c s="96">
        <v>0</v>
      </c>
      <c s="96">
        <v>158388</v>
      </c>
      <c s="90">
        <v>-1</v>
      </c>
      <c s="90">
        <f>IF(ISERROR((H49-G49)/G49),"",(H49-G49)/G49)</f>
        <v>-1</v>
      </c>
    </row>
    <row r="50" spans="3:9" ht="12.75" customHeight="1">
      <c r="C50" s="77" t="s">
        <v>14</v>
      </c>
      <c r="E50" s="131"/>
      <c s="131"/>
      <c s="131"/>
      <c s="131"/>
      <c s="131"/>
    </row>
    <row r="51" spans="3:11" ht="12.75" customHeight="1">
      <c r="C51" s="95" t="s">
        <v>69</v>
      </c>
      <c s="78"/>
      <c s="134">
        <v>0.341698202742741</v>
      </c>
      <c s="134">
        <v>0.285219947376497</v>
      </c>
      <c s="134">
        <v>0.259347740485463</v>
      </c>
      <c s="134" t="s">
        <v>14</v>
      </c>
      <c s="134">
        <v>0.235858581346104</v>
      </c>
      <c s="90" t="s">
        <v>14</v>
      </c>
      <c s="90" t="str">
        <f>IF(ISERROR((H51-G51)/G51),"",(H51-G51)/G51)</f>
        <v/>
      </c>
    </row>
    <row r="52" spans="3:9" ht="12.75" customHeight="1">
      <c r="C52" s="77" t="s">
        <v>14</v>
      </c>
      <c r="E52" s="131"/>
      <c s="131"/>
      <c s="131"/>
      <c s="131"/>
      <c s="131"/>
    </row>
    <row r="53" spans="3:11" ht="12.75" customHeight="1">
      <c r="C53" s="95" t="s">
        <v>70</v>
      </c>
      <c s="78"/>
      <c s="96">
        <v>495249</v>
      </c>
      <c s="96">
        <v>507729</v>
      </c>
      <c s="96">
        <v>701591</v>
      </c>
      <c s="96">
        <v>0</v>
      </c>
      <c s="96">
        <v>513150</v>
      </c>
      <c s="90">
        <v>-1</v>
      </c>
      <c s="90">
        <f>IF(ISERROR((H53-G53)/G53),"",(H53-G53)/G53)</f>
        <v>-1</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32197</v>
      </c>
      <c s="135">
        <v>32197</v>
      </c>
      <c s="89">
        <v>32197</v>
      </c>
      <c s="89">
        <v>0</v>
      </c>
      <c s="89">
        <v>24147</v>
      </c>
      <c s="90">
        <v>-1</v>
      </c>
      <c s="90">
        <f>IF(ISERROR((H56-G56)/G56),"",(H56-G56)/G56)</f>
        <v>-1</v>
      </c>
    </row>
    <row r="57" spans="3:11" ht="12.75" customHeight="1">
      <c r="C57" s="77" t="s">
        <v>71</v>
      </c>
      <c s="78"/>
      <c s="89">
        <v>21225</v>
      </c>
      <c s="135">
        <v>21225</v>
      </c>
      <c s="89">
        <v>21225</v>
      </c>
      <c s="89">
        <v>0</v>
      </c>
      <c s="89">
        <v>15918</v>
      </c>
      <c s="90">
        <v>-1</v>
      </c>
      <c s="90">
        <f>IF(ISERROR((H57-G57)/G57),"",(H57-G57)/G57)</f>
        <v>-1</v>
      </c>
    </row>
    <row r="58" spans="3:11" ht="12.75" customHeight="1">
      <c r="C58" s="77" t="s">
        <v>72</v>
      </c>
      <c s="91"/>
      <c s="136"/>
      <c s="136"/>
      <c s="136"/>
      <c s="93"/>
      <c s="89">
        <v>0</v>
      </c>
      <c s="94"/>
      <c s="94"/>
    </row>
    <row r="59" spans="3:11" ht="12.75" customHeight="1">
      <c r="C59" s="95" t="s">
        <v>73</v>
      </c>
      <c s="78"/>
      <c s="96">
        <v>53422</v>
      </c>
      <c s="96">
        <v>53422</v>
      </c>
      <c s="96">
        <v>53422</v>
      </c>
      <c s="96">
        <v>0</v>
      </c>
      <c s="96">
        <v>40065</v>
      </c>
      <c s="90">
        <v>-1</v>
      </c>
      <c s="90">
        <f>IF(ISERROR((H59-G59)/G59),"",(H59-G59)/G59)</f>
        <v>-1</v>
      </c>
    </row>
    <row r="60" spans="3:9" ht="12.75" customHeight="1">
      <c r="C60" s="77" t="s">
        <v>14</v>
      </c>
      <c r="E60" s="98"/>
      <c s="98"/>
      <c s="98"/>
      <c s="98"/>
      <c s="98"/>
    </row>
    <row r="61" spans="3:11" ht="12.75" customHeight="1">
      <c r="C61" s="95" t="s">
        <v>74</v>
      </c>
      <c s="78"/>
      <c s="102">
        <v>441827</v>
      </c>
      <c s="102">
        <v>454307</v>
      </c>
      <c s="102">
        <v>648169</v>
      </c>
      <c s="102">
        <v>0</v>
      </c>
      <c s="102">
        <v>473085</v>
      </c>
      <c s="90">
        <v>-1</v>
      </c>
      <c s="90">
        <f>IF(ISERROR((H61-G61)/G61),"",(H61-G61)/G61)</f>
        <v>-1</v>
      </c>
    </row>
    <row r="62" spans="3:9" ht="12.75" customHeight="1">
      <c r="C62" s="77" t="s">
        <v>14</v>
      </c>
      <c r="E62" s="98"/>
      <c s="98"/>
      <c s="98"/>
      <c s="98"/>
      <c s="98"/>
    </row>
    <row r="63" spans="3:11" ht="12.75" customHeight="1">
      <c r="C63" s="95" t="s">
        <v>75</v>
      </c>
      <c s="78"/>
      <c s="89">
        <v>333352.44</v>
      </c>
      <c s="89">
        <v>315118</v>
      </c>
      <c s="89">
        <v>333352</v>
      </c>
      <c s="89">
        <v>0</v>
      </c>
      <c s="89">
        <v>250014</v>
      </c>
      <c s="137">
        <v>-1</v>
      </c>
      <c s="90">
        <f>IF(ISERROR((H63-G63)/G63),"",(H63-G63)/G63)</f>
        <v>-1</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108474.56</v>
      </c>
      <c s="102">
        <v>139189</v>
      </c>
      <c s="102">
        <v>314817</v>
      </c>
      <c s="102">
        <v>0</v>
      </c>
      <c s="102">
        <v>223071</v>
      </c>
      <c s="90">
        <v>-1</v>
      </c>
      <c s="90">
        <f>IF(ISERROR((H67-G67)/G67),"",(H67-G67)/G67)</f>
        <v>-1</v>
      </c>
    </row>
    <row r="68" spans="3:9" ht="12.75" customHeight="1">
      <c r="C68" s="77" t="s">
        <v>14</v>
      </c>
      <c r="E68" s="98"/>
      <c s="98"/>
      <c s="98"/>
      <c s="98"/>
      <c s="98"/>
    </row>
    <row r="69" spans="3:11" ht="12.75" customHeight="1">
      <c r="C69" s="95" t="s">
        <v>79</v>
      </c>
      <c s="78"/>
      <c s="103">
        <v>1.49</v>
      </c>
      <c s="103">
        <v>1.61</v>
      </c>
      <c s="103">
        <v>2.1</v>
      </c>
      <c s="103" t="s">
        <v>14</v>
      </c>
      <c s="103">
        <v>2.05</v>
      </c>
      <c s="90" t="s">
        <v>14</v>
      </c>
      <c s="90" t="str">
        <f>IF(ISERROR((H69-G69)/G69),"",(H69-G69)/G69)</f>
        <v/>
      </c>
    </row>
    <row r="70" spans="3:11" ht="12.75" customHeight="1">
      <c r="C70" s="95" t="s">
        <v>80</v>
      </c>
      <c s="78"/>
      <c s="103">
        <v>1.49</v>
      </c>
      <c s="103">
        <v>1.61</v>
      </c>
      <c s="103">
        <v>2.1</v>
      </c>
      <c s="103" t="s">
        <v>14</v>
      </c>
      <c s="103">
        <v>2.05</v>
      </c>
      <c s="90" t="s">
        <v>14</v>
      </c>
      <c s="90" t="str">
        <f>IF(ISERROR((H70-G70)/G70),"",(H70-G70)/G70)</f>
        <v/>
      </c>
    </row>
    <row r="71" spans="3:11" ht="12.75" customHeight="1">
      <c r="C71" s="95" t="s">
        <v>81</v>
      </c>
      <c s="78"/>
      <c s="103">
        <v>1.49</v>
      </c>
      <c s="103">
        <v>1.61</v>
      </c>
      <c s="103">
        <v>2.1</v>
      </c>
      <c s="103" t="s">
        <v>14</v>
      </c>
      <c s="103">
        <v>2.05</v>
      </c>
      <c s="90" t="s">
        <v>14</v>
      </c>
      <c s="90" t="str">
        <f>IF(ISERROR((H71-G71)/G71),"",(H71-G71)/G71)</f>
        <v/>
      </c>
    </row>
    <row r="72" spans="3:9" ht="12.75" customHeight="1">
      <c r="C72" s="77" t="s">
        <v>14</v>
      </c>
      <c r="E72" s="98"/>
      <c s="98"/>
      <c s="98"/>
      <c s="98"/>
      <c s="98"/>
    </row>
    <row r="73" spans="3:11" ht="12.75" customHeight="1">
      <c r="C73" s="95" t="s">
        <v>82</v>
      </c>
      <c s="78"/>
      <c s="103">
        <v>1.33</v>
      </c>
      <c s="103">
        <v>1.44</v>
      </c>
      <c s="103">
        <v>1.94</v>
      </c>
      <c s="103" t="s">
        <v>14</v>
      </c>
      <c s="103">
        <v>1.89</v>
      </c>
      <c s="90" t="s">
        <v>14</v>
      </c>
      <c s="90" t="str">
        <f>IF(ISERROR((H73-G73)/G73),"",(H73-G73)/G73)</f>
        <v/>
      </c>
    </row>
    <row r="74" spans="3:11" ht="12.75" customHeight="1">
      <c r="C74" s="95" t="s">
        <v>83</v>
      </c>
      <c s="78"/>
      <c s="103">
        <v>1.33</v>
      </c>
      <c s="103">
        <v>1.44</v>
      </c>
      <c s="103">
        <v>1.94</v>
      </c>
      <c s="103" t="s">
        <v>14</v>
      </c>
      <c s="103">
        <v>1.89</v>
      </c>
      <c s="90" t="s">
        <v>14</v>
      </c>
      <c s="90" t="str">
        <f>IF(ISERROR((H74-G74)/G74),"",(H74-G74)/G74)</f>
        <v/>
      </c>
    </row>
    <row r="75" spans="3:11" ht="12.75" customHeight="1">
      <c r="C75" s="95" t="s">
        <v>84</v>
      </c>
      <c s="78"/>
      <c s="103">
        <v>1.33</v>
      </c>
      <c s="103">
        <v>1.44</v>
      </c>
      <c s="103">
        <v>1.94</v>
      </c>
      <c s="103" t="s">
        <v>14</v>
      </c>
      <c s="103">
        <v>1.89</v>
      </c>
      <c s="90" t="s">
        <v>14</v>
      </c>
      <c s="90" t="str">
        <f>IF(ISERROR((H75-G75)/G75),"",(H75-G75)/G75)</f>
        <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1455</v>
      </c>
    </row>
    <row r="93" spans="3:3" ht="12.75" customHeight="1">
      <c r="C93" s="113" t="s">
        <v>99</v>
      </c>
    </row>
    <row r="94" spans="3:3" ht="12.75" customHeight="1">
      <c r="C94" s="114" t="s">
        <v>1456</v>
      </c>
    </row>
    <row r="95" spans="3:3" ht="12.75" customHeight="1">
      <c r="C95" s="113" t="s">
        <v>101</v>
      </c>
    </row>
    <row r="96" spans="3:12" ht="12.9" customHeight="1">
      <c r="C96" s="114" t="s">
        <v>1457</v>
      </c>
      <c s="116"/>
      <c s="116"/>
      <c s="116"/>
      <c s="116"/>
      <c s="116"/>
      <c s="116"/>
      <c s="116"/>
      <c s="116"/>
      <c s="116"/>
    </row>
    <row r="97" spans="3:12" ht="12.9" customHeight="1">
      <c r="C97" s="113" t="s">
        <v>103</v>
      </c>
      <c s="116"/>
      <c s="116"/>
      <c s="116"/>
      <c s="116"/>
      <c s="116"/>
      <c s="116"/>
      <c s="116"/>
      <c s="116"/>
      <c s="116"/>
    </row>
    <row r="98" spans="3:12" ht="12.9" customHeight="1">
      <c r="C98" s="114" t="s">
        <v>1458</v>
      </c>
      <c s="116"/>
      <c s="116"/>
      <c s="116"/>
      <c s="116"/>
      <c s="116"/>
      <c s="116"/>
      <c s="116"/>
      <c s="116"/>
      <c s="116"/>
    </row>
    <row r="99" spans="3:3" ht="12.75" customHeight="1">
      <c r="C99" s="113" t="s">
        <v>105</v>
      </c>
    </row>
    <row r="100" spans="3:3" ht="12.75" customHeight="1">
      <c r="C100" s="114" t="s">
        <v>1459</v>
      </c>
    </row>
    <row r="101" spans="3:3" ht="12.75" customHeight="1">
      <c r="C101" s="113" t="s">
        <v>107</v>
      </c>
    </row>
    <row r="102" spans="3:3" ht="12.75" customHeight="1">
      <c r="C102" s="114" t="s">
        <v>1460</v>
      </c>
    </row>
    <row r="103" spans="3:3" ht="12.75" customHeight="1">
      <c r="C103" s="113" t="s">
        <v>109</v>
      </c>
    </row>
    <row r="104" spans="3:12" ht="12.9" customHeight="1">
      <c r="C104" s="114" t="s">
        <v>508</v>
      </c>
      <c s="116"/>
      <c s="116"/>
      <c s="116"/>
      <c s="116"/>
      <c s="116"/>
      <c s="116"/>
      <c s="116"/>
      <c s="116"/>
      <c s="116"/>
    </row>
    <row r="105" spans="3:12" ht="12.9" customHeight="1">
      <c r="C105" s="113" t="s">
        <v>110</v>
      </c>
      <c s="116"/>
      <c s="116"/>
      <c s="116"/>
      <c s="116"/>
      <c s="116"/>
      <c s="116"/>
      <c s="116"/>
      <c s="116"/>
      <c s="116"/>
    </row>
    <row r="106" spans="3:12" ht="12.9" customHeight="1">
      <c r="C106" s="114" t="s">
        <v>1461</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row>
    <row r="111" spans="3:3" ht="12.75" customHeight="1">
      <c r="C111" s="113" t="s">
        <v>116</v>
      </c>
    </row>
    <row r="112" spans="3:3" ht="12.75" customHeight="1">
      <c r="C112" s="114"/>
    </row>
    <row r="113" spans="3:3" ht="12.75" customHeight="1">
      <c r="C113" s="113" t="s">
        <v>117</v>
      </c>
    </row>
    <row r="114" spans="3:3" ht="12.75" customHeight="1">
      <c r="C114" s="114"/>
    </row>
    <row r="115" spans="3:3" ht="12.75" customHeight="1">
      <c r="C115" s="113" t="s">
        <v>119</v>
      </c>
    </row>
    <row r="116" spans="3:3" ht="12.75" customHeight="1">
      <c r="C116" s="114" t="s">
        <v>1462</v>
      </c>
    </row>
    <row r="117" spans="3:3" ht="12.75" customHeight="1">
      <c r="C117" s="113" t="s">
        <v>120</v>
      </c>
    </row>
    <row r="118" spans="3:3" ht="12.75" customHeight="1">
      <c r="C118" s="114" t="s">
        <v>1463</v>
      </c>
    </row>
    <row r="119" spans="3:3" ht="12.75" customHeight="1">
      <c r="C119" s="113" t="s">
        <v>122</v>
      </c>
    </row>
    <row r="120" spans="3:12" ht="12.9" customHeight="1">
      <c r="C120" s="114" t="s">
        <v>472</v>
      </c>
      <c s="116"/>
      <c s="116"/>
      <c s="116"/>
      <c s="116"/>
      <c s="116"/>
      <c s="116"/>
      <c s="116"/>
      <c s="116"/>
      <c s="116"/>
    </row>
    <row r="121" spans="3:3" ht="12.75" customHeight="1">
      <c r="C121" s="113" t="s">
        <v>123</v>
      </c>
    </row>
    <row r="122" spans="3:3" ht="12.75" customHeight="1">
      <c r="C122" s="114" t="s">
        <v>783</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03.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1454</v>
      </c>
      <c s="13"/>
      <c s="14" t="s">
        <v>1464</v>
      </c>
      <c s="15" t="s">
        <v>7</v>
      </c>
      <c s="16" t="s">
        <v>8</v>
      </c>
      <c s="17" t="s">
        <v>9</v>
      </c>
      <c s="17" t="s">
        <v>10</v>
      </c>
      <c s="121"/>
      <c s="18"/>
      <c s="19"/>
      <c r="N5" s="19"/>
      <c s="19"/>
    </row>
    <row r="6" spans="3:15" ht="12.75" customHeight="1">
      <c r="C6" s="20" t="s">
        <v>11</v>
      </c>
      <c s="21"/>
      <c s="22">
        <v>4723047.15</v>
      </c>
      <c s="23">
        <v>43045</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1465</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1466</v>
      </c>
      <c s="43"/>
      <c s="43"/>
      <c s="43"/>
      <c s="43"/>
      <c s="43"/>
      <c s="44"/>
    </row>
    <row r="12" spans="3:15" ht="12.75" customHeight="1">
      <c r="C12" s="20" t="s">
        <v>22</v>
      </c>
      <c s="21"/>
      <c s="45">
        <v>73390</v>
      </c>
      <c s="46" t="s">
        <v>437</v>
      </c>
      <c s="47" t="s">
        <v>24</v>
      </c>
      <c s="47"/>
      <c s="48"/>
      <c s="48"/>
      <c s="42"/>
      <c s="35"/>
      <c s="41"/>
      <c s="29"/>
      <c s="29"/>
    </row>
    <row r="13" spans="3:15" ht="12.75" customHeight="1">
      <c r="C13" s="20" t="s">
        <v>25</v>
      </c>
      <c s="21"/>
      <c s="124" t="s">
        <v>231</v>
      </c>
      <c s="49"/>
      <c s="50"/>
      <c s="50"/>
      <c s="35"/>
      <c s="35"/>
      <c s="42"/>
      <c s="50"/>
      <c s="41"/>
      <c s="29"/>
      <c s="29"/>
    </row>
    <row r="14" spans="3:15" ht="12.75" customHeight="1">
      <c r="C14" s="20" t="s">
        <v>27</v>
      </c>
      <c s="21"/>
      <c s="51">
        <v>18347.4</v>
      </c>
      <c s="52">
        <v>0.249998637416542</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0.896</v>
      </c>
      <c s="57">
        <v>1</v>
      </c>
      <c s="57">
        <v>1</v>
      </c>
      <c s="57">
        <v>1</v>
      </c>
      <c s="57">
        <v>1</v>
      </c>
      <c s="58"/>
      <c s="42"/>
      <c s="41"/>
      <c s="41"/>
      <c s="29"/>
      <c s="29"/>
    </row>
    <row r="17" spans="3:15" ht="12.75" customHeight="1">
      <c r="C17" s="20" t="s">
        <v>31</v>
      </c>
      <c s="21"/>
      <c s="59">
        <v>41608</v>
      </c>
      <c s="59">
        <v>42004</v>
      </c>
      <c s="59">
        <v>42369</v>
      </c>
      <c s="59">
        <v>42735</v>
      </c>
      <c s="59">
        <v>43008</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1074558</v>
      </c>
      <c s="89">
        <v>0</v>
      </c>
      <c s="89">
        <v>0</v>
      </c>
      <c s="89">
        <v>0</v>
      </c>
      <c s="89">
        <v>0</v>
      </c>
      <c s="90">
        <v>-1</v>
      </c>
      <c s="90" t="str">
        <f>IF(ISERROR((H25-G25)/G25),"",(H25-G25)/G25)</f>
        <v/>
      </c>
    </row>
    <row r="26" spans="3:11" ht="12.75" customHeight="1">
      <c r="C26" s="91" t="s">
        <v>48</v>
      </c>
      <c s="78"/>
      <c s="89">
        <v>-136401</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946820</v>
      </c>
      <c s="89">
        <v>1084084</v>
      </c>
      <c s="89">
        <v>934230</v>
      </c>
      <c s="89">
        <v>724469</v>
      </c>
      <c s="90" t="s">
        <v>14</v>
      </c>
      <c s="90">
        <f>IF(ISERROR((H28-G28)/G28),"",(H28-G28)/G28)</f>
        <v>-0.138230985790769</v>
      </c>
    </row>
    <row r="29" spans="3:11" ht="12.75" customHeight="1">
      <c r="C29" s="77" t="s">
        <v>439</v>
      </c>
      <c s="78"/>
      <c s="89">
        <v>146537</v>
      </c>
      <c s="89">
        <v>167387</v>
      </c>
      <c s="89">
        <v>187846</v>
      </c>
      <c s="89">
        <v>200373</v>
      </c>
      <c s="89">
        <v>121015</v>
      </c>
      <c s="90">
        <v>0.367388441144557</v>
      </c>
      <c s="90">
        <f>IF(ISERROR((H29-G29)/G29),"",(H29-G29)/G29)</f>
        <v>0.066687605804755</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46296</v>
      </c>
      <c s="89">
        <v>878</v>
      </c>
      <c s="89">
        <v>21758</v>
      </c>
      <c s="89">
        <v>2514</v>
      </c>
      <c s="89">
        <v>65753</v>
      </c>
      <c s="90">
        <v>-0.945697252462416</v>
      </c>
      <c s="90">
        <f>IF(ISERROR((H32-G32)/G32),"",(H32-G32)/G32)</f>
        <v>-0.884456291938597</v>
      </c>
    </row>
    <row r="33" spans="3:9" ht="12.75" customHeight="1">
      <c r="C33" s="77" t="s">
        <v>14</v>
      </c>
      <c r="E33" s="130"/>
      <c s="131"/>
      <c s="131"/>
      <c s="131"/>
      <c s="131"/>
    </row>
    <row r="34" spans="3:11" ht="12.75" customHeight="1">
      <c r="C34" s="95" t="s">
        <v>54</v>
      </c>
      <c s="78"/>
      <c s="132">
        <v>1130990</v>
      </c>
      <c s="132">
        <v>1115085</v>
      </c>
      <c s="132">
        <v>1293688</v>
      </c>
      <c s="132">
        <v>1137117</v>
      </c>
      <c s="132">
        <v>911237</v>
      </c>
      <c s="90">
        <v>0.00541737769564718</v>
      </c>
      <c s="90">
        <f>IF(ISERROR((H34-G34)/G34),"",(H34-G34)/G34)</f>
        <v>-0.12102686273661</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124186</v>
      </c>
      <c s="133">
        <v>124186</v>
      </c>
      <c s="99">
        <v>129683</v>
      </c>
      <c s="99">
        <v>133003</v>
      </c>
      <c s="99">
        <v>99752</v>
      </c>
      <c s="90">
        <v>0.0709983411978806</v>
      </c>
      <c s="90">
        <f>IF(ISERROR((H37-G37)/G37),"",(H37-G37)/G37)</f>
        <v>0.0256008883199803</v>
      </c>
    </row>
    <row r="38" spans="3:11" ht="12.75" customHeight="1">
      <c r="C38" s="77" t="s">
        <v>58</v>
      </c>
      <c s="78"/>
      <c s="99">
        <v>9302</v>
      </c>
      <c s="133">
        <v>9302</v>
      </c>
      <c s="99">
        <v>11736</v>
      </c>
      <c s="99">
        <v>12956</v>
      </c>
      <c s="99">
        <v>9717</v>
      </c>
      <c s="90">
        <v>0.392818748656203</v>
      </c>
      <c s="90">
        <f>IF(ISERROR((H38-G38)/G38),"",(H38-G38)/G38)</f>
        <v>0.103953646898432</v>
      </c>
    </row>
    <row r="39" spans="3:11" ht="12.75" customHeight="1">
      <c r="C39" s="77" t="s">
        <v>59</v>
      </c>
      <c s="78"/>
      <c s="99">
        <v>17679</v>
      </c>
      <c s="133">
        <v>72638</v>
      </c>
      <c s="99">
        <v>85042</v>
      </c>
      <c s="99">
        <v>73433</v>
      </c>
      <c s="99">
        <v>19426</v>
      </c>
      <c s="90">
        <v>3.15368516318796</v>
      </c>
      <c s="90">
        <f>IF(ISERROR((H39-G39)/G39),"",(H39-G39)/G39)</f>
        <v>-0.136509019072929</v>
      </c>
    </row>
    <row r="40" spans="3:11" ht="12.75" customHeight="1">
      <c r="C40" s="77" t="s">
        <v>60</v>
      </c>
      <c s="78"/>
      <c s="99">
        <v>34147</v>
      </c>
      <c s="133">
        <v>121300</v>
      </c>
      <c s="99">
        <v>169813</v>
      </c>
      <c s="99">
        <v>94609</v>
      </c>
      <c s="99">
        <v>137668</v>
      </c>
      <c s="90">
        <v>1.77063870911061</v>
      </c>
      <c s="90">
        <f>IF(ISERROR((H40-G40)/G40),"",(H40-G40)/G40)</f>
        <v>-0.442863620570863</v>
      </c>
    </row>
    <row r="41" spans="3:11" ht="12.75" customHeight="1">
      <c r="C41" s="77" t="s">
        <v>441</v>
      </c>
      <c s="78"/>
      <c s="99">
        <v>23015</v>
      </c>
      <c s="133">
        <v>2863</v>
      </c>
      <c s="99">
        <v>4187</v>
      </c>
      <c s="99">
        <v>2639</v>
      </c>
      <c s="99">
        <v>1349</v>
      </c>
      <c s="90">
        <v>-0.885335650662611</v>
      </c>
      <c s="90">
        <f>IF(ISERROR((H41-G41)/G41),"",(H41-G41)/G41)</f>
        <v>-0.369715786959637</v>
      </c>
    </row>
    <row r="42" spans="3:11" ht="12.75" customHeight="1">
      <c r="C42" s="77" t="s">
        <v>61</v>
      </c>
      <c s="78"/>
      <c s="99">
        <v>45240</v>
      </c>
      <c s="133">
        <v>44603</v>
      </c>
      <c s="99">
        <v>52087</v>
      </c>
      <c s="99">
        <v>45485</v>
      </c>
      <c s="99">
        <v>36449</v>
      </c>
      <c s="90">
        <v>0.00541556145004421</v>
      </c>
      <c s="90">
        <f>IF(ISERROR((H42-G42)/G42),"",(H42-G42)/G42)</f>
        <v>-0.126749476836831</v>
      </c>
    </row>
    <row r="43" spans="3:11" ht="12.75" customHeight="1">
      <c r="C43" s="77" t="s">
        <v>62</v>
      </c>
      <c s="78"/>
      <c s="99">
        <v>12364</v>
      </c>
      <c s="133">
        <v>0</v>
      </c>
      <c s="99">
        <v>0</v>
      </c>
      <c s="99">
        <v>0</v>
      </c>
      <c s="99">
        <v>0</v>
      </c>
      <c s="90">
        <v>-1</v>
      </c>
      <c s="90" t="str">
        <f>IF(ISERROR((H43-G43)/G43),"",(H43-G43)/G43)</f>
        <v/>
      </c>
    </row>
    <row r="44" spans="3:11" ht="12.75" customHeight="1">
      <c r="C44" s="77" t="s">
        <v>63</v>
      </c>
      <c s="78"/>
      <c s="99">
        <v>0</v>
      </c>
      <c s="133">
        <v>11009</v>
      </c>
      <c s="99">
        <v>6283</v>
      </c>
      <c s="99">
        <v>1454</v>
      </c>
      <c s="99">
        <v>0</v>
      </c>
      <c s="90" t="s">
        <v>14</v>
      </c>
      <c s="90">
        <f>IF(ISERROR((H44-G44)/G44),"",(H44-G44)/G44)</f>
        <v>-0.768581887633296</v>
      </c>
    </row>
    <row r="45" spans="3:11" ht="12.75" customHeight="1">
      <c r="C45" s="77" t="s">
        <v>64</v>
      </c>
      <c s="78"/>
      <c s="99">
        <v>2223</v>
      </c>
      <c s="133">
        <v>13989</v>
      </c>
      <c s="99">
        <v>22566</v>
      </c>
      <c s="99">
        <v>15681</v>
      </c>
      <c s="99">
        <v>19434</v>
      </c>
      <c s="90">
        <v>6.05398110661268</v>
      </c>
      <c s="90">
        <f>IF(ISERROR((H45-G45)/G45),"",(H45-G45)/G45)</f>
        <v>-0.30510502525924</v>
      </c>
    </row>
    <row r="46" spans="3:11" ht="12.75" customHeight="1">
      <c r="C46" s="77" t="s">
        <v>65</v>
      </c>
      <c s="78"/>
      <c s="99">
        <v>77875</v>
      </c>
      <c s="133">
        <v>36319</v>
      </c>
      <c s="99">
        <v>16187</v>
      </c>
      <c s="99">
        <v>3645</v>
      </c>
      <c s="99">
        <v>2525</v>
      </c>
      <c s="90">
        <v>-0.953194221508828</v>
      </c>
      <c s="90">
        <f>IF(ISERROR((H46-G46)/G46),"",(H46-G46)/G46)</f>
        <v>-0.77481929943782</v>
      </c>
    </row>
    <row r="47" spans="3:11" ht="12.75" customHeight="1">
      <c r="C47" s="77" t="s">
        <v>66</v>
      </c>
      <c s="78"/>
      <c s="99">
        <v>18130</v>
      </c>
      <c s="133">
        <v>0</v>
      </c>
      <c s="99">
        <v>0</v>
      </c>
      <c s="99">
        <v>0</v>
      </c>
      <c s="99">
        <v>0</v>
      </c>
      <c s="90">
        <v>-1</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364161</v>
      </c>
      <c s="100">
        <v>436209</v>
      </c>
      <c s="100">
        <v>497584</v>
      </c>
      <c s="96">
        <v>382905</v>
      </c>
      <c s="96">
        <v>326320</v>
      </c>
      <c s="90">
        <v>0.0514717391483437</v>
      </c>
      <c s="90">
        <f>IF(ISERROR((H49-G49)/G49),"",(H49-G49)/G49)</f>
        <v>-0.230471638959452</v>
      </c>
    </row>
    <row r="50" spans="3:9" ht="12.75" customHeight="1">
      <c r="C50" s="77" t="s">
        <v>14</v>
      </c>
      <c r="E50" s="131"/>
      <c s="131"/>
      <c s="131"/>
      <c s="131"/>
      <c s="131"/>
    </row>
    <row r="51" spans="3:11" ht="12.75" customHeight="1">
      <c r="C51" s="95" t="s">
        <v>69</v>
      </c>
      <c s="78"/>
      <c s="134">
        <v>0.321984279259764</v>
      </c>
      <c s="134">
        <v>0.391189012496805</v>
      </c>
      <c s="134">
        <v>0.384624422581024</v>
      </c>
      <c s="134">
        <v>0.336733159384654</v>
      </c>
      <c s="134">
        <v>0.358106617707578</v>
      </c>
      <c s="90">
        <v>0.045806211902014</v>
      </c>
      <c s="90">
        <f>IF(ISERROR((H51-G51)/G51),"",(H51-G51)/G51)</f>
        <v>-0.124514358383681</v>
      </c>
    </row>
    <row r="52" spans="3:9" ht="12.75" customHeight="1">
      <c r="C52" s="77" t="s">
        <v>14</v>
      </c>
      <c r="E52" s="131"/>
      <c s="131"/>
      <c s="131"/>
      <c s="131"/>
      <c s="131"/>
    </row>
    <row r="53" spans="3:11" ht="12.75" customHeight="1">
      <c r="C53" s="95" t="s">
        <v>70</v>
      </c>
      <c s="78"/>
      <c s="96">
        <v>766829</v>
      </c>
      <c s="96">
        <v>678876</v>
      </c>
      <c s="96">
        <v>796104</v>
      </c>
      <c s="96">
        <v>754212</v>
      </c>
      <c s="96">
        <v>584917</v>
      </c>
      <c s="90">
        <v>-0.0164534726777417</v>
      </c>
      <c s="90">
        <f>IF(ISERROR((H53-G53)/G53),"",(H53-G53)/G53)</f>
        <v>-0.0526212655632932</v>
      </c>
    </row>
    <row r="54" spans="3:9" ht="12.75" customHeight="1">
      <c r="C54" s="77" t="s">
        <v>14</v>
      </c>
      <c r="E54" s="131"/>
      <c s="131"/>
      <c s="131"/>
      <c s="131"/>
      <c s="131"/>
    </row>
    <row r="55" spans="3:11" ht="12.75" customHeight="1">
      <c r="C55" s="77" t="s">
        <v>442</v>
      </c>
      <c s="78"/>
      <c s="89">
        <v>73390</v>
      </c>
      <c s="135">
        <v>73390</v>
      </c>
      <c s="89">
        <v>73390</v>
      </c>
      <c s="89">
        <v>73390</v>
      </c>
      <c s="89">
        <v>55042</v>
      </c>
      <c s="90">
        <v>0</v>
      </c>
      <c s="90">
        <f>IF(ISERROR((H55-G55)/G55),"",(H55-G55)/G55)</f>
        <v>0</v>
      </c>
    </row>
    <row r="56" spans="3:11" ht="12.75" customHeight="1">
      <c r="C56" s="77" t="s">
        <v>443</v>
      </c>
      <c s="78"/>
      <c s="89">
        <v>0</v>
      </c>
      <c s="135">
        <v>0</v>
      </c>
      <c s="89">
        <v>0</v>
      </c>
      <c s="89">
        <v>0</v>
      </c>
      <c s="89">
        <v>0</v>
      </c>
      <c s="90" t="s">
        <v>14</v>
      </c>
      <c s="90" t="str">
        <f>IF(ISERROR((H56-G56)/G56),"",(H56-G56)/G56)</f>
        <v/>
      </c>
    </row>
    <row r="57" spans="3:11" ht="12.75" customHeight="1">
      <c r="C57" s="77" t="s">
        <v>71</v>
      </c>
      <c s="78"/>
      <c s="89">
        <v>18348</v>
      </c>
      <c s="135">
        <v>18348</v>
      </c>
      <c s="89">
        <v>18348</v>
      </c>
      <c s="89">
        <v>18348</v>
      </c>
      <c s="89">
        <v>13761</v>
      </c>
      <c s="90">
        <v>0</v>
      </c>
      <c s="90">
        <f>IF(ISERROR((H57-G57)/G57),"",(H57-G57)/G57)</f>
        <v>0</v>
      </c>
    </row>
    <row r="58" spans="3:11" ht="12.75" customHeight="1">
      <c r="C58" s="77" t="s">
        <v>72</v>
      </c>
      <c s="91"/>
      <c s="136"/>
      <c s="136"/>
      <c s="136"/>
      <c s="93"/>
      <c s="89">
        <v>0</v>
      </c>
      <c s="94"/>
      <c s="94"/>
    </row>
    <row r="59" spans="3:11" ht="12.75" customHeight="1">
      <c r="C59" s="95" t="s">
        <v>73</v>
      </c>
      <c s="78"/>
      <c s="96">
        <v>91738</v>
      </c>
      <c s="96">
        <v>91738</v>
      </c>
      <c s="96">
        <v>91738</v>
      </c>
      <c s="96">
        <v>91738</v>
      </c>
      <c s="96">
        <v>68803</v>
      </c>
      <c s="90">
        <v>0</v>
      </c>
      <c s="90">
        <f>IF(ISERROR((H59-G59)/G59),"",(H59-G59)/G59)</f>
        <v>0</v>
      </c>
    </row>
    <row r="60" spans="3:9" ht="12.75" customHeight="1">
      <c r="C60" s="77" t="s">
        <v>14</v>
      </c>
      <c r="E60" s="98"/>
      <c s="98"/>
      <c s="98"/>
      <c s="98"/>
      <c s="98"/>
    </row>
    <row r="61" spans="3:11" ht="12.75" customHeight="1">
      <c r="C61" s="95" t="s">
        <v>74</v>
      </c>
      <c s="78"/>
      <c s="102">
        <v>675091</v>
      </c>
      <c s="102">
        <v>587138</v>
      </c>
      <c s="102">
        <v>704366</v>
      </c>
      <c s="102">
        <v>662474</v>
      </c>
      <c s="102">
        <v>516114</v>
      </c>
      <c s="90">
        <v>-0.0186893322529852</v>
      </c>
      <c s="90">
        <f>IF(ISERROR((H61-G61)/G61),"",(H61-G61)/G61)</f>
        <v>-0.0594747617005932</v>
      </c>
    </row>
    <row r="62" spans="3:9" ht="12.75" customHeight="1">
      <c r="C62" s="77" t="s">
        <v>14</v>
      </c>
      <c r="E62" s="98"/>
      <c s="98"/>
      <c s="98"/>
      <c s="98"/>
      <c s="98"/>
    </row>
    <row r="63" spans="3:11" ht="12.75" customHeight="1">
      <c r="C63" s="95" t="s">
        <v>75</v>
      </c>
      <c s="78"/>
      <c s="89">
        <v>326212.44</v>
      </c>
      <c s="89">
        <v>326212</v>
      </c>
      <c s="89">
        <v>326212</v>
      </c>
      <c s="89">
        <v>326212</v>
      </c>
      <c s="89">
        <v>244659</v>
      </c>
      <c s="137">
        <v>-1.34881428802141E-06</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348878.56</v>
      </c>
      <c s="102">
        <v>260926</v>
      </c>
      <c s="102">
        <v>378154</v>
      </c>
      <c s="102">
        <v>336262</v>
      </c>
      <c s="102">
        <v>271455</v>
      </c>
      <c s="90">
        <v>-0.0361631852642364</v>
      </c>
      <c s="90">
        <f>IF(ISERROR((H67-G67)/G67),"",(H67-G67)/G67)</f>
        <v>-0.110780264125198</v>
      </c>
    </row>
    <row r="68" spans="3:9" ht="12.75" customHeight="1">
      <c r="C68" s="77" t="s">
        <v>14</v>
      </c>
      <c r="E68" s="98"/>
      <c s="98"/>
      <c s="98"/>
      <c s="98"/>
      <c s="98"/>
    </row>
    <row r="69" spans="3:11" ht="12.75" customHeight="1">
      <c r="C69" s="95" t="s">
        <v>79</v>
      </c>
      <c s="78"/>
      <c s="103">
        <v>2.35</v>
      </c>
      <c s="103">
        <v>2.08</v>
      </c>
      <c s="103">
        <v>2.44</v>
      </c>
      <c s="103">
        <v>2.31</v>
      </c>
      <c s="103">
        <v>2.39</v>
      </c>
      <c s="90">
        <v>-0.0170212765957447</v>
      </c>
      <c s="90">
        <f>IF(ISERROR((H69-G69)/G69),"",(H69-G69)/G69)</f>
        <v>-0.0532786885245901</v>
      </c>
    </row>
    <row r="70" spans="3:11" ht="12.75" customHeight="1">
      <c r="C70" s="95" t="s">
        <v>80</v>
      </c>
      <c s="78"/>
      <c s="103">
        <v>2.35</v>
      </c>
      <c s="103">
        <v>2.08</v>
      </c>
      <c s="103">
        <v>2.44</v>
      </c>
      <c s="103">
        <v>2.31</v>
      </c>
      <c s="103">
        <v>2.39</v>
      </c>
      <c s="90">
        <v>-0.0170212765957447</v>
      </c>
      <c s="90">
        <f>IF(ISERROR((H70-G70)/G70),"",(H70-G70)/G70)</f>
        <v>-0.0532786885245901</v>
      </c>
    </row>
    <row r="71" spans="3:11" ht="12.75" customHeight="1">
      <c r="C71" s="95" t="s">
        <v>81</v>
      </c>
      <c s="78"/>
      <c s="103">
        <v>2.35</v>
      </c>
      <c s="103">
        <v>2.08</v>
      </c>
      <c s="103">
        <v>2.44</v>
      </c>
      <c s="103">
        <v>2.31</v>
      </c>
      <c s="103">
        <v>2.39</v>
      </c>
      <c s="90">
        <v>-0.0170212765957447</v>
      </c>
      <c s="90">
        <f>IF(ISERROR((H71-G71)/G71),"",(H71-G71)/G71)</f>
        <v>-0.0532786885245901</v>
      </c>
    </row>
    <row r="72" spans="3:9" ht="12.75" customHeight="1">
      <c r="C72" s="77" t="s">
        <v>14</v>
      </c>
      <c r="E72" s="98"/>
      <c s="98"/>
      <c s="98"/>
      <c s="98"/>
      <c s="98"/>
    </row>
    <row r="73" spans="3:11" ht="12.75" customHeight="1">
      <c r="C73" s="95" t="s">
        <v>82</v>
      </c>
      <c s="78"/>
      <c s="103">
        <v>2.07</v>
      </c>
      <c s="103">
        <v>1.8</v>
      </c>
      <c s="103">
        <v>2.16</v>
      </c>
      <c s="103">
        <v>2.03</v>
      </c>
      <c s="103">
        <v>2.11</v>
      </c>
      <c s="90">
        <v>-0.0193236714975846</v>
      </c>
      <c s="90">
        <f>IF(ISERROR((H73-G73)/G73),"",(H73-G73)/G73)</f>
        <v>-0.0601851851851853</v>
      </c>
    </row>
    <row r="74" spans="3:11" ht="12.75" customHeight="1">
      <c r="C74" s="95" t="s">
        <v>83</v>
      </c>
      <c s="78"/>
      <c s="103">
        <v>2.07</v>
      </c>
      <c s="103">
        <v>1.8</v>
      </c>
      <c s="103">
        <v>2.16</v>
      </c>
      <c s="103">
        <v>2.03</v>
      </c>
      <c s="103">
        <v>2.11</v>
      </c>
      <c s="90">
        <v>-0.0193236714975846</v>
      </c>
      <c s="90">
        <f>IF(ISERROR((H74-G74)/G74),"",(H74-G74)/G74)</f>
        <v>-0.0601851851851853</v>
      </c>
    </row>
    <row r="75" spans="3:11" ht="12.75" customHeight="1">
      <c r="C75" s="95" t="s">
        <v>84</v>
      </c>
      <c s="78"/>
      <c s="103">
        <v>2.07</v>
      </c>
      <c s="103">
        <v>1.8</v>
      </c>
      <c s="103">
        <v>2.16</v>
      </c>
      <c s="103">
        <v>2.03</v>
      </c>
      <c s="103">
        <v>2.11</v>
      </c>
      <c s="90">
        <v>-0.0193236714975846</v>
      </c>
      <c s="90">
        <f>IF(ISERROR((H75-G75)/G75),"",(H75-G75)/G75)</f>
        <v>-0.0601851851851853</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1468</v>
      </c>
    </row>
    <row r="93" spans="3:3" ht="12.75" customHeight="1">
      <c r="C93" s="113" t="s">
        <v>99</v>
      </c>
    </row>
    <row r="94" spans="3:3" ht="12.75" customHeight="1">
      <c r="C94" s="114" t="s">
        <v>1469</v>
      </c>
    </row>
    <row r="95" spans="3:3" ht="12.75" customHeight="1">
      <c r="C95" s="113" t="s">
        <v>101</v>
      </c>
    </row>
    <row r="96" spans="3:12" ht="12.9" customHeight="1">
      <c r="C96" s="114" t="s">
        <v>1470</v>
      </c>
      <c s="116"/>
      <c s="116"/>
      <c s="116"/>
      <c s="116"/>
      <c s="116"/>
      <c s="116"/>
      <c s="116"/>
      <c s="116"/>
      <c s="116"/>
    </row>
    <row r="97" spans="3:12" ht="12.9" customHeight="1">
      <c r="C97" s="113" t="s">
        <v>103</v>
      </c>
      <c s="116"/>
      <c s="116"/>
      <c s="116"/>
      <c s="116"/>
      <c s="116"/>
      <c s="116"/>
      <c s="116"/>
      <c s="116"/>
      <c s="116"/>
    </row>
    <row r="98" spans="3:12" ht="12.9" customHeight="1">
      <c r="C98" s="114" t="s">
        <v>976</v>
      </c>
      <c s="116"/>
      <c s="116"/>
      <c s="116"/>
      <c s="116"/>
      <c s="116"/>
      <c s="116"/>
      <c s="116"/>
      <c s="116"/>
      <c s="116"/>
    </row>
    <row r="99" spans="3:3" ht="12.75" customHeight="1">
      <c r="C99" s="113" t="s">
        <v>105</v>
      </c>
    </row>
    <row r="100" spans="3:3" ht="12.75" customHeight="1">
      <c r="C100" s="114" t="s">
        <v>1471</v>
      </c>
    </row>
    <row r="101" spans="3:3" ht="12.75" customHeight="1">
      <c r="C101" s="113" t="s">
        <v>107</v>
      </c>
    </row>
    <row r="102" spans="3:3" ht="12.75" customHeight="1">
      <c r="C102" s="114" t="s">
        <v>1472</v>
      </c>
    </row>
    <row r="103" spans="3:3" ht="12.75" customHeight="1">
      <c r="C103" s="113" t="s">
        <v>109</v>
      </c>
    </row>
    <row r="104" spans="3:12" ht="12.9" customHeight="1">
      <c r="C104" s="114" t="s">
        <v>1470</v>
      </c>
      <c s="116"/>
      <c s="116"/>
      <c s="116"/>
      <c s="116"/>
      <c s="116"/>
      <c s="116"/>
      <c s="116"/>
      <c s="116"/>
      <c s="116"/>
    </row>
    <row r="105" spans="3:12" ht="12.9" customHeight="1">
      <c r="C105" s="113" t="s">
        <v>110</v>
      </c>
      <c s="116"/>
      <c s="116"/>
      <c s="116"/>
      <c s="116"/>
      <c s="116"/>
      <c s="116"/>
      <c s="116"/>
      <c s="116"/>
      <c s="116"/>
    </row>
    <row r="106" spans="3:12" ht="12.9" customHeight="1">
      <c r="C106" s="114" t="s">
        <v>1473</v>
      </c>
      <c s="116"/>
      <c s="116"/>
      <c s="116"/>
      <c s="116"/>
      <c s="116"/>
      <c s="116"/>
      <c s="116"/>
      <c s="116"/>
      <c s="116"/>
    </row>
    <row r="107" spans="3:3" ht="12.75" customHeight="1">
      <c r="C107" s="113" t="s">
        <v>112</v>
      </c>
    </row>
    <row r="108" spans="3:3" ht="12.75" customHeight="1">
      <c r="C108" s="114" t="s">
        <v>1474</v>
      </c>
    </row>
    <row r="109" spans="3:3" ht="12.75" customHeight="1">
      <c r="C109" s="113" t="s">
        <v>114</v>
      </c>
    </row>
    <row r="110" spans="3:3" ht="12.75" customHeight="1">
      <c r="C110" s="114" t="s">
        <v>1475</v>
      </c>
    </row>
    <row r="111" spans="3:3" ht="12.75" customHeight="1">
      <c r="C111" s="113" t="s">
        <v>116</v>
      </c>
    </row>
    <row r="112" spans="3:3" ht="12.75" customHeight="1">
      <c r="C112" s="114" t="s">
        <v>1470</v>
      </c>
    </row>
    <row r="113" spans="3:3" ht="12.75" customHeight="1">
      <c r="C113" s="113" t="s">
        <v>117</v>
      </c>
    </row>
    <row r="114" spans="3:3" ht="12.75" customHeight="1">
      <c r="C114" s="114" t="s">
        <v>715</v>
      </c>
    </row>
    <row r="115" spans="3:3" ht="12.75" customHeight="1">
      <c r="C115" s="113" t="s">
        <v>119</v>
      </c>
    </row>
    <row r="116" spans="3:3" ht="12.75" customHeight="1">
      <c r="C116" s="114" t="s">
        <v>1476</v>
      </c>
    </row>
    <row r="117" spans="3:3" ht="12.75" customHeight="1">
      <c r="C117" s="113" t="s">
        <v>120</v>
      </c>
    </row>
    <row r="118" spans="3:3" ht="12.75" customHeight="1">
      <c r="C118" s="114" t="s">
        <v>1477</v>
      </c>
    </row>
    <row r="119" spans="3:3" ht="12.75" customHeight="1">
      <c r="C119" s="113" t="s">
        <v>122</v>
      </c>
    </row>
    <row r="120" spans="3:12" ht="12.9" customHeight="1">
      <c r="C120" s="114" t="s">
        <v>1470</v>
      </c>
      <c s="116"/>
      <c s="116"/>
      <c s="116"/>
      <c s="116"/>
      <c s="116"/>
      <c s="116"/>
      <c s="116"/>
      <c s="116"/>
      <c s="116"/>
    </row>
    <row r="121" spans="3:3" ht="12.75" customHeight="1">
      <c r="C121" s="113" t="s">
        <v>123</v>
      </c>
    </row>
    <row r="122" spans="3:3" ht="12.75" customHeight="1">
      <c r="C122" s="114" t="s">
        <v>1478</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04.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1467</v>
      </c>
      <c s="13"/>
      <c s="14" t="s">
        <v>1479</v>
      </c>
      <c s="15" t="s">
        <v>7</v>
      </c>
      <c s="16" t="s">
        <v>8</v>
      </c>
      <c s="17" t="s">
        <v>9</v>
      </c>
      <c s="17" t="s">
        <v>10</v>
      </c>
      <c s="121"/>
      <c s="18"/>
      <c s="19"/>
      <c r="N5" s="19"/>
      <c s="19"/>
    </row>
    <row r="6" spans="3:15" ht="12.75" customHeight="1">
      <c r="C6" s="20" t="s">
        <v>11</v>
      </c>
      <c s="21"/>
      <c s="22">
        <v>4900000</v>
      </c>
      <c s="23">
        <v>43045</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1480</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1481</v>
      </c>
      <c s="43"/>
      <c s="43"/>
      <c s="43"/>
      <c s="43"/>
      <c s="43"/>
      <c s="44"/>
    </row>
    <row r="12" spans="3:15" ht="12.75" customHeight="1">
      <c r="C12" s="20" t="s">
        <v>22</v>
      </c>
      <c s="21"/>
      <c s="45">
        <v>28103</v>
      </c>
      <c s="46" t="s">
        <v>437</v>
      </c>
      <c s="47" t="s">
        <v>24</v>
      </c>
      <c s="47"/>
      <c s="48"/>
      <c s="48"/>
      <c s="42"/>
      <c s="35"/>
      <c s="41"/>
      <c s="29"/>
      <c s="29"/>
    </row>
    <row r="13" spans="3:15" ht="12.75" customHeight="1">
      <c r="C13" s="20" t="s">
        <v>25</v>
      </c>
      <c s="21"/>
      <c s="124" t="s">
        <v>218</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c s="56"/>
      <c s="42"/>
      <c s="41"/>
      <c s="41"/>
      <c s="29"/>
      <c s="29"/>
    </row>
    <row r="16" spans="3:15" ht="12.75" customHeight="1">
      <c r="C16" s="20" t="s">
        <v>30</v>
      </c>
      <c s="21"/>
      <c s="57">
        <v>0.89</v>
      </c>
      <c s="57">
        <v>0.8789</v>
      </c>
      <c s="57">
        <v>0.8291</v>
      </c>
      <c s="57">
        <v>1</v>
      </c>
      <c s="57"/>
      <c s="58"/>
      <c s="42"/>
      <c s="41"/>
      <c s="41"/>
      <c s="29"/>
      <c s="29"/>
    </row>
    <row r="17" spans="3:15" ht="12.75" customHeight="1">
      <c r="C17" s="20" t="s">
        <v>31</v>
      </c>
      <c s="21"/>
      <c s="59">
        <v>41611</v>
      </c>
      <c s="59">
        <v>42004</v>
      </c>
      <c s="59">
        <v>42369</v>
      </c>
      <c s="59">
        <v>42735</v>
      </c>
      <c s="59"/>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c s="88" t="s">
        <v>46</v>
      </c>
      <c s="88" t="s">
        <v>46</v>
      </c>
    </row>
    <row r="25" spans="3:11" ht="12.75" customHeight="1">
      <c r="C25" s="78" t="s">
        <v>47</v>
      </c>
      <c s="78"/>
      <c s="89">
        <v>754583</v>
      </c>
      <c s="89">
        <v>0</v>
      </c>
      <c s="89">
        <v>0</v>
      </c>
      <c s="89">
        <v>0</v>
      </c>
      <c s="89">
        <v>0</v>
      </c>
      <c s="90">
        <v>-1</v>
      </c>
      <c s="90" t="str">
        <f>IF(ISERROR((H25-G25)/G25),"",(H25-G25)/G25)</f>
        <v/>
      </c>
    </row>
    <row r="26" spans="3:11" ht="12.75" customHeight="1">
      <c r="C26" s="91" t="s">
        <v>48</v>
      </c>
      <c s="78"/>
      <c s="89">
        <v>-131728</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596768</v>
      </c>
      <c s="89">
        <v>634585</v>
      </c>
      <c s="89">
        <v>649021</v>
      </c>
      <c s="89">
        <v>0</v>
      </c>
      <c s="90" t="s">
        <v>14</v>
      </c>
      <c s="90">
        <f>IF(ISERROR((H28-G28)/G28),"",(H28-G28)/G28)</f>
        <v>0.0227487255450412</v>
      </c>
    </row>
    <row r="29" spans="3:11" ht="12.75" customHeight="1">
      <c r="C29" s="77" t="s">
        <v>439</v>
      </c>
      <c s="78"/>
      <c s="89">
        <v>353402</v>
      </c>
      <c s="89">
        <v>340218</v>
      </c>
      <c s="89">
        <v>380037</v>
      </c>
      <c s="89">
        <v>488928</v>
      </c>
      <c s="89">
        <v>0</v>
      </c>
      <c s="90">
        <v>0.383489623714637</v>
      </c>
      <c s="90">
        <f>IF(ISERROR((H29-G29)/G29),"",(H29-G29)/G29)</f>
        <v>0.286527364440831</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50865</v>
      </c>
      <c s="89">
        <v>410</v>
      </c>
      <c s="89">
        <v>86</v>
      </c>
      <c s="89">
        <v>2876</v>
      </c>
      <c s="89">
        <v>0</v>
      </c>
      <c s="90">
        <v>-0.943458173596776</v>
      </c>
      <c s="90">
        <f>IF(ISERROR((H32-G32)/G32),"",(H32-G32)/G32)</f>
        <v>32.4418604651163</v>
      </c>
    </row>
    <row r="33" spans="3:9" ht="12.75" customHeight="1">
      <c r="C33" s="77" t="s">
        <v>14</v>
      </c>
      <c r="E33" s="130"/>
      <c s="131"/>
      <c s="131"/>
      <c s="131"/>
      <c s="131"/>
    </row>
    <row r="34" spans="3:11" ht="12.75" customHeight="1">
      <c r="C34" s="95" t="s">
        <v>54</v>
      </c>
      <c s="78"/>
      <c s="132">
        <v>1027122</v>
      </c>
      <c s="132">
        <v>937396</v>
      </c>
      <c s="132">
        <v>1014708</v>
      </c>
      <c s="132">
        <v>1140825</v>
      </c>
      <c s="132">
        <v>0</v>
      </c>
      <c s="90">
        <v>0.110700578899099</v>
      </c>
      <c s="90">
        <f>IF(ISERROR((H34-G34)/G34),"",(H34-G34)/G34)</f>
        <v>0.124288958005653</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208834</v>
      </c>
      <c s="133">
        <v>208834</v>
      </c>
      <c s="99">
        <v>207792</v>
      </c>
      <c s="99">
        <v>314050</v>
      </c>
      <c s="99">
        <v>0</v>
      </c>
      <c s="90">
        <v>0.503826005343957</v>
      </c>
      <c s="90">
        <f>IF(ISERROR((H37-G37)/G37),"",(H37-G37)/G37)</f>
        <v>0.511367136367136</v>
      </c>
    </row>
    <row r="38" spans="3:11" ht="12.75" customHeight="1">
      <c r="C38" s="77" t="s">
        <v>58</v>
      </c>
      <c s="78"/>
      <c s="99">
        <v>6558</v>
      </c>
      <c s="133">
        <v>6558</v>
      </c>
      <c s="99">
        <v>3573</v>
      </c>
      <c s="99">
        <v>5800</v>
      </c>
      <c s="99">
        <v>0</v>
      </c>
      <c s="90">
        <v>-0.115584019518146</v>
      </c>
      <c s="90">
        <f>IF(ISERROR((H38-G38)/G38),"",(H38-G38)/G38)</f>
        <v>0.623285754268122</v>
      </c>
    </row>
    <row r="39" spans="3:11" ht="12.75" customHeight="1">
      <c r="C39" s="77" t="s">
        <v>59</v>
      </c>
      <c s="78"/>
      <c s="99">
        <v>0</v>
      </c>
      <c s="133">
        <v>27825</v>
      </c>
      <c s="99">
        <v>29358</v>
      </c>
      <c s="99">
        <v>39820</v>
      </c>
      <c s="99">
        <v>0</v>
      </c>
      <c s="90" t="s">
        <v>14</v>
      </c>
      <c s="90">
        <f>IF(ISERROR((H39-G39)/G39),"",(H39-G39)/G39)</f>
        <v>0.356359425028953</v>
      </c>
    </row>
    <row r="40" spans="3:11" ht="12.75" customHeight="1">
      <c r="C40" s="77" t="s">
        <v>60</v>
      </c>
      <c s="78"/>
      <c s="99">
        <v>180380</v>
      </c>
      <c s="133">
        <v>118261</v>
      </c>
      <c s="99">
        <v>136360</v>
      </c>
      <c s="99">
        <v>149152</v>
      </c>
      <c s="99">
        <v>0</v>
      </c>
      <c s="90">
        <v>-0.173123406142588</v>
      </c>
      <c s="90">
        <f>IF(ISERROR((H40-G40)/G40),"",(H40-G40)/G40)</f>
        <v>0.0938105016133764</v>
      </c>
    </row>
    <row r="41" spans="3:11" ht="12.75" customHeight="1">
      <c r="C41" s="77" t="s">
        <v>441</v>
      </c>
      <c s="78"/>
      <c s="99">
        <v>0</v>
      </c>
      <c s="133">
        <v>8800</v>
      </c>
      <c s="99">
        <v>8800</v>
      </c>
      <c s="99">
        <v>8457</v>
      </c>
      <c s="99">
        <v>0</v>
      </c>
      <c s="90" t="s">
        <v>14</v>
      </c>
      <c s="90">
        <f>IF(ISERROR((H41-G41)/G41),"",(H41-G41)/G41)</f>
        <v>-0.0389772727272727</v>
      </c>
    </row>
    <row r="42" spans="3:11" ht="12.75" customHeight="1">
      <c r="C42" s="77" t="s">
        <v>61</v>
      </c>
      <c s="78"/>
      <c s="99">
        <v>41085</v>
      </c>
      <c s="133">
        <v>37496</v>
      </c>
      <c s="99">
        <v>40588</v>
      </c>
      <c s="99">
        <v>45633</v>
      </c>
      <c s="99">
        <v>0</v>
      </c>
      <c s="90">
        <v>0.11069733479372</v>
      </c>
      <c s="90">
        <f>IF(ISERROR((H42-G42)/G42),"",(H42-G42)/G42)</f>
        <v>0.12429782201636</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679</v>
      </c>
      <c s="99">
        <v>1247</v>
      </c>
      <c s="99">
        <v>979</v>
      </c>
      <c s="99">
        <v>0</v>
      </c>
      <c s="90" t="s">
        <v>14</v>
      </c>
      <c s="90">
        <f>IF(ISERROR((H44-G44)/G44),"",(H44-G44)/G44)</f>
        <v>-0.214915797914996</v>
      </c>
    </row>
    <row r="45" spans="3:11" ht="12.75" customHeight="1">
      <c r="C45" s="77" t="s">
        <v>64</v>
      </c>
      <c s="78"/>
      <c s="99">
        <v>4762</v>
      </c>
      <c s="133">
        <v>30280</v>
      </c>
      <c s="99">
        <v>14757</v>
      </c>
      <c s="99">
        <v>2465</v>
      </c>
      <c s="99">
        <v>0</v>
      </c>
      <c s="90">
        <v>-0.482360352792944</v>
      </c>
      <c s="90">
        <f>IF(ISERROR((H45-G45)/G45),"",(H45-G45)/G45)</f>
        <v>-0.832960628854103</v>
      </c>
    </row>
    <row r="46" spans="3:11" ht="12.75" customHeight="1">
      <c r="C46" s="77" t="s">
        <v>65</v>
      </c>
      <c s="78"/>
      <c s="99">
        <v>0</v>
      </c>
      <c s="133">
        <v>13702</v>
      </c>
      <c s="99">
        <v>22274</v>
      </c>
      <c s="99">
        <v>23482</v>
      </c>
      <c s="99">
        <v>0</v>
      </c>
      <c s="90" t="s">
        <v>14</v>
      </c>
      <c s="90">
        <f>IF(ISERROR((H46-G46)/G46),"",(H46-G46)/G46)</f>
        <v>0.0542336356289845</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441619</v>
      </c>
      <c s="100">
        <v>452435</v>
      </c>
      <c s="100">
        <v>464749</v>
      </c>
      <c s="96">
        <v>589838</v>
      </c>
      <c s="96">
        <v>0</v>
      </c>
      <c s="90">
        <v>0.335626411001338</v>
      </c>
      <c s="90">
        <f>IF(ISERROR((H49-G49)/G49),"",(H49-G49)/G49)</f>
        <v>0.269153887367159</v>
      </c>
    </row>
    <row r="50" spans="3:9" ht="12.75" customHeight="1">
      <c r="C50" s="77" t="s">
        <v>14</v>
      </c>
      <c r="E50" s="131"/>
      <c s="131"/>
      <c s="131"/>
      <c s="131"/>
      <c s="131"/>
    </row>
    <row r="51" spans="3:11" ht="12.75" customHeight="1">
      <c r="C51" s="95" t="s">
        <v>69</v>
      </c>
      <c s="78"/>
      <c s="134">
        <v>0.429957687596994</v>
      </c>
      <c s="134">
        <v>0.482650875403778</v>
      </c>
      <c s="134">
        <v>0.458012551394096</v>
      </c>
      <c s="134">
        <v>0.517027589682905</v>
      </c>
      <c s="134" t="s">
        <v>14</v>
      </c>
      <c s="90">
        <v>0.202508071369858</v>
      </c>
      <c s="90">
        <f>IF(ISERROR((H51-G51)/G51),"",(H51-G51)/G51)</f>
        <v>0.128850264275901</v>
      </c>
    </row>
    <row r="52" spans="3:9" ht="12.75" customHeight="1">
      <c r="C52" s="77" t="s">
        <v>14</v>
      </c>
      <c r="E52" s="131"/>
      <c s="131"/>
      <c s="131"/>
      <c s="131"/>
      <c s="131"/>
    </row>
    <row r="53" spans="3:11" ht="12.75" customHeight="1">
      <c r="C53" s="95" t="s">
        <v>70</v>
      </c>
      <c s="78"/>
      <c s="96">
        <v>585503</v>
      </c>
      <c s="96">
        <v>484961</v>
      </c>
      <c s="96">
        <v>549959</v>
      </c>
      <c s="96">
        <v>550987</v>
      </c>
      <c s="96">
        <v>0</v>
      </c>
      <c s="90">
        <v>-0.0589510216002309</v>
      </c>
      <c s="90">
        <f>IF(ISERROR((H53-G53)/G53),"",(H53-G53)/G53)</f>
        <v>0.00186923025170967</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30902</v>
      </c>
      <c s="135">
        <v>30902</v>
      </c>
      <c s="89">
        <v>30902</v>
      </c>
      <c s="89">
        <v>30902</v>
      </c>
      <c s="89">
        <v>0</v>
      </c>
      <c s="90">
        <v>0</v>
      </c>
      <c s="90">
        <f>IF(ISERROR((H56-G56)/G56),"",(H56-G56)/G56)</f>
        <v>0</v>
      </c>
    </row>
    <row r="57" spans="3:11" ht="12.75" customHeight="1">
      <c r="C57" s="77" t="s">
        <v>71</v>
      </c>
      <c s="78"/>
      <c s="89">
        <v>4215</v>
      </c>
      <c s="135">
        <v>4215</v>
      </c>
      <c s="89">
        <v>4215</v>
      </c>
      <c s="89">
        <v>4215</v>
      </c>
      <c s="89">
        <v>0</v>
      </c>
      <c s="90">
        <v>0</v>
      </c>
      <c s="90">
        <f>IF(ISERROR((H57-G57)/G57),"",(H57-G57)/G57)</f>
        <v>0</v>
      </c>
    </row>
    <row r="58" spans="3:11" ht="12.75" customHeight="1">
      <c r="C58" s="77" t="s">
        <v>72</v>
      </c>
      <c s="91"/>
      <c s="136"/>
      <c s="136"/>
      <c s="136"/>
      <c s="93"/>
      <c s="89">
        <v>0</v>
      </c>
      <c s="94"/>
      <c s="94"/>
    </row>
    <row r="59" spans="3:11" ht="12.75" customHeight="1">
      <c r="C59" s="95" t="s">
        <v>73</v>
      </c>
      <c s="78"/>
      <c s="96">
        <v>35117</v>
      </c>
      <c s="96">
        <v>35117</v>
      </c>
      <c s="96">
        <v>35117</v>
      </c>
      <c s="96">
        <v>35117</v>
      </c>
      <c s="96">
        <v>0</v>
      </c>
      <c s="90">
        <v>0</v>
      </c>
      <c s="90">
        <f>IF(ISERROR((H59-G59)/G59),"",(H59-G59)/G59)</f>
        <v>0</v>
      </c>
    </row>
    <row r="60" spans="3:9" ht="12.75" customHeight="1">
      <c r="C60" s="77" t="s">
        <v>14</v>
      </c>
      <c r="E60" s="98"/>
      <c s="98"/>
      <c s="98"/>
      <c s="98"/>
      <c s="98"/>
    </row>
    <row r="61" spans="3:11" ht="12.75" customHeight="1">
      <c r="C61" s="95" t="s">
        <v>74</v>
      </c>
      <c s="78"/>
      <c s="102">
        <v>550386</v>
      </c>
      <c s="102">
        <v>449844</v>
      </c>
      <c s="102">
        <v>514842</v>
      </c>
      <c s="102">
        <v>515870</v>
      </c>
      <c s="102">
        <v>0</v>
      </c>
      <c s="90">
        <v>-0.0627123509682296</v>
      </c>
      <c s="90">
        <f>IF(ISERROR((H61-G61)/G61),"",(H61-G61)/G61)</f>
        <v>0.00199672909358599</v>
      </c>
    </row>
    <row r="62" spans="3:9" ht="12.75" customHeight="1">
      <c r="C62" s="77" t="s">
        <v>14</v>
      </c>
      <c r="E62" s="98"/>
      <c s="98"/>
      <c s="98"/>
      <c s="98"/>
      <c s="98"/>
    </row>
    <row r="63" spans="3:11" ht="12.75" customHeight="1">
      <c r="C63" s="95" t="s">
        <v>75</v>
      </c>
      <c s="78"/>
      <c s="89">
        <v>245918.76</v>
      </c>
      <c s="89">
        <v>245918</v>
      </c>
      <c s="89">
        <v>245919</v>
      </c>
      <c s="89">
        <v>246593</v>
      </c>
      <c s="89">
        <v>0</v>
      </c>
      <c s="137">
        <v>0.00274171844392836</v>
      </c>
      <c s="90">
        <f>IF(ISERROR((H63-G63)/G63),"",(H63-G63)/G63)</f>
        <v>0.00274073983710083</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304467.24</v>
      </c>
      <c s="102">
        <v>203926</v>
      </c>
      <c s="102">
        <v>268923</v>
      </c>
      <c s="102">
        <v>269277</v>
      </c>
      <c s="102">
        <v>0</v>
      </c>
      <c s="90">
        <v>-0.115579725424647</v>
      </c>
      <c s="90">
        <f>IF(ISERROR((H67-G67)/G67),"",(H67-G67)/G67)</f>
        <v>0.00131636193259781</v>
      </c>
    </row>
    <row r="68" spans="3:9" ht="12.75" customHeight="1">
      <c r="C68" s="77" t="s">
        <v>14</v>
      </c>
      <c r="E68" s="98"/>
      <c s="98"/>
      <c s="98"/>
      <c s="98"/>
      <c s="98"/>
    </row>
    <row r="69" spans="3:11" ht="12.75" customHeight="1">
      <c r="C69" s="95" t="s">
        <v>79</v>
      </c>
      <c s="78"/>
      <c s="103">
        <v>2.38</v>
      </c>
      <c s="103">
        <v>1.97</v>
      </c>
      <c s="103">
        <v>2.24</v>
      </c>
      <c s="103">
        <v>2.23</v>
      </c>
      <c s="103" t="s">
        <v>14</v>
      </c>
      <c s="90">
        <v>-0.0630252100840336</v>
      </c>
      <c s="90">
        <f>IF(ISERROR((H69-G69)/G69),"",(H69-G69)/G69)</f>
        <v>-0.00446428571428582</v>
      </c>
    </row>
    <row r="70" spans="3:11" ht="12.75" customHeight="1">
      <c r="C70" s="95" t="s">
        <v>80</v>
      </c>
      <c s="78"/>
      <c s="103">
        <v>2.38</v>
      </c>
      <c s="103">
        <v>1.97</v>
      </c>
      <c s="103">
        <v>2.24</v>
      </c>
      <c s="103">
        <v>2.23</v>
      </c>
      <c s="103" t="s">
        <v>14</v>
      </c>
      <c s="90">
        <v>-0.0630252100840336</v>
      </c>
      <c s="90">
        <f>IF(ISERROR((H70-G70)/G70),"",(H70-G70)/G70)</f>
        <v>-0.00446428571428582</v>
      </c>
    </row>
    <row r="71" spans="3:11" ht="12.75" customHeight="1">
      <c r="C71" s="95" t="s">
        <v>81</v>
      </c>
      <c s="78"/>
      <c s="103">
        <v>2.38</v>
      </c>
      <c s="103">
        <v>1.97</v>
      </c>
      <c s="103">
        <v>2.24</v>
      </c>
      <c s="103">
        <v>2.23</v>
      </c>
      <c s="103" t="s">
        <v>14</v>
      </c>
      <c s="90">
        <v>-0.0630252100840336</v>
      </c>
      <c s="90">
        <f>IF(ISERROR((H71-G71)/G71),"",(H71-G71)/G71)</f>
        <v>-0.00446428571428582</v>
      </c>
    </row>
    <row r="72" spans="3:9" ht="12.75" customHeight="1">
      <c r="C72" s="77" t="s">
        <v>14</v>
      </c>
      <c r="E72" s="98"/>
      <c s="98"/>
      <c s="98"/>
      <c s="98"/>
      <c s="98"/>
    </row>
    <row r="73" spans="3:11" ht="12.75" customHeight="1">
      <c r="C73" s="95" t="s">
        <v>82</v>
      </c>
      <c s="78"/>
      <c s="103">
        <v>2.24</v>
      </c>
      <c s="103">
        <v>1.83</v>
      </c>
      <c s="103">
        <v>2.09</v>
      </c>
      <c s="103">
        <v>2.09</v>
      </c>
      <c s="103" t="s">
        <v>14</v>
      </c>
      <c s="90">
        <v>-0.0669642857142859</v>
      </c>
      <c s="90">
        <f>IF(ISERROR((H73-G73)/G73),"",(H73-G73)/G73)</f>
        <v>0</v>
      </c>
    </row>
    <row r="74" spans="3:11" ht="12.75" customHeight="1">
      <c r="C74" s="95" t="s">
        <v>83</v>
      </c>
      <c s="78"/>
      <c s="103">
        <v>2.24</v>
      </c>
      <c s="103">
        <v>1.83</v>
      </c>
      <c s="103">
        <v>2.09</v>
      </c>
      <c s="103">
        <v>2.09</v>
      </c>
      <c s="103" t="s">
        <v>14</v>
      </c>
      <c s="90">
        <v>-0.0669642857142859</v>
      </c>
      <c s="90">
        <f>IF(ISERROR((H74-G74)/G74),"",(H74-G74)/G74)</f>
        <v>0</v>
      </c>
    </row>
    <row r="75" spans="3:11" ht="12.75" customHeight="1">
      <c r="C75" s="95" t="s">
        <v>84</v>
      </c>
      <c s="78"/>
      <c s="103">
        <v>2.24</v>
      </c>
      <c s="103">
        <v>1.83</v>
      </c>
      <c s="103">
        <v>2.09</v>
      </c>
      <c s="103">
        <v>2.09</v>
      </c>
      <c s="103" t="s">
        <v>14</v>
      </c>
      <c s="90">
        <v>-0.0669642857142859</v>
      </c>
      <c s="90">
        <f>IF(ISERROR((H75-G75)/G75),"",(H75-G75)/G75)</f>
        <v>0</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638</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t="s">
        <v>1483</v>
      </c>
    </row>
    <row r="95" spans="3:3" ht="12.75" customHeight="1">
      <c r="C95" s="113" t="s">
        <v>101</v>
      </c>
    </row>
    <row r="96" spans="3:12" ht="12.9" customHeight="1">
      <c r="C96" s="114" t="s">
        <v>1484</v>
      </c>
      <c s="116"/>
      <c s="116"/>
      <c s="116"/>
      <c s="116"/>
      <c s="116"/>
      <c s="116"/>
      <c s="116"/>
      <c s="116"/>
      <c s="116"/>
    </row>
    <row r="97" spans="3:12" ht="12.9" customHeight="1">
      <c r="C97" s="113" t="s">
        <v>103</v>
      </c>
      <c s="116"/>
      <c s="116"/>
      <c s="116"/>
      <c s="116"/>
      <c s="116"/>
      <c s="116"/>
      <c s="116"/>
      <c s="116"/>
      <c s="116"/>
    </row>
    <row r="98" spans="3:12" ht="12.9" customHeight="1">
      <c r="C98" s="114" t="s">
        <v>1485</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1486</v>
      </c>
    </row>
    <row r="103" spans="3:3" ht="12.75" customHeight="1">
      <c r="C103" s="113" t="s">
        <v>109</v>
      </c>
    </row>
    <row r="104" spans="3:12" ht="12.9" customHeight="1">
      <c r="C104" s="114" t="s">
        <v>1362</v>
      </c>
      <c s="116"/>
      <c s="116"/>
      <c s="116"/>
      <c s="116"/>
      <c s="116"/>
      <c s="116"/>
      <c s="116"/>
      <c s="116"/>
      <c s="116"/>
    </row>
    <row r="105" spans="3:12" ht="12.9" customHeight="1">
      <c r="C105" s="113" t="s">
        <v>110</v>
      </c>
      <c s="116"/>
      <c s="116"/>
      <c s="116"/>
      <c s="116"/>
      <c s="116"/>
      <c s="116"/>
      <c s="116"/>
      <c s="116"/>
      <c s="116"/>
    </row>
    <row r="106" spans="3:12" ht="12.9" customHeight="1">
      <c r="C106" s="114" t="s">
        <v>1487</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1488</v>
      </c>
    </row>
    <row r="111" spans="3:3" ht="12.75" customHeight="1">
      <c r="C111" s="113" t="s">
        <v>116</v>
      </c>
    </row>
    <row r="112" spans="3:3" ht="12.75" customHeight="1">
      <c r="C112" s="114" t="s">
        <v>1489</v>
      </c>
    </row>
    <row r="113" spans="3:3" ht="12.75" customHeight="1">
      <c r="C113" s="113" t="s">
        <v>117</v>
      </c>
    </row>
    <row r="114" spans="3:3" ht="12.75" customHeight="1">
      <c r="C114" s="114" t="s">
        <v>1490</v>
      </c>
    </row>
    <row r="115" spans="3:3" ht="12.75" customHeight="1">
      <c r="C115" s="113" t="s">
        <v>119</v>
      </c>
    </row>
    <row r="116" spans="3:3" ht="12.75" customHeight="1">
      <c r="C116" s="114"/>
    </row>
    <row r="117" spans="3:3" ht="12.75" customHeight="1">
      <c r="C117" s="113" t="s">
        <v>120</v>
      </c>
    </row>
    <row r="118" spans="3:3" ht="12.75" customHeight="1">
      <c r="C118" s="114"/>
    </row>
    <row r="119" spans="3:3" ht="12.75" customHeight="1">
      <c r="C119" s="113" t="s">
        <v>122</v>
      </c>
    </row>
    <row r="120" spans="3:12" ht="12.9" customHeight="1">
      <c r="C120" s="114"/>
      <c s="116"/>
      <c s="116"/>
      <c s="116"/>
      <c s="116"/>
      <c s="116"/>
      <c s="116"/>
      <c s="116"/>
      <c s="116"/>
      <c s="116"/>
    </row>
    <row r="121" spans="3:3" ht="12.75" customHeight="1">
      <c r="C121" s="113" t="s">
        <v>123</v>
      </c>
    </row>
    <row r="122" spans="3:3" ht="12.75" customHeight="1">
      <c r="C122" s="114"/>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05.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1482</v>
      </c>
      <c s="13"/>
      <c s="14" t="s">
        <v>1491</v>
      </c>
      <c s="15" t="s">
        <v>7</v>
      </c>
      <c s="16" t="s">
        <v>8</v>
      </c>
      <c s="17" t="s">
        <v>9</v>
      </c>
      <c s="17" t="s">
        <v>10</v>
      </c>
      <c s="121"/>
      <c s="18"/>
      <c s="19"/>
      <c r="N5" s="19"/>
      <c s="19"/>
    </row>
    <row r="6" spans="3:15" ht="12.75" customHeight="1">
      <c r="C6" s="20" t="s">
        <v>11</v>
      </c>
      <c s="21"/>
      <c s="22">
        <v>4627744.02</v>
      </c>
      <c s="23">
        <v>43013</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1492</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1493</v>
      </c>
      <c s="43"/>
      <c s="43"/>
      <c s="43"/>
      <c s="43"/>
      <c s="43"/>
      <c s="44"/>
    </row>
    <row r="12" spans="3:15" ht="12.75" customHeight="1">
      <c r="C12" s="20" t="s">
        <v>22</v>
      </c>
      <c s="21"/>
      <c s="45">
        <v>14673</v>
      </c>
      <c s="46" t="s">
        <v>437</v>
      </c>
      <c s="47" t="s">
        <v>24</v>
      </c>
      <c s="47"/>
      <c s="48"/>
      <c s="48"/>
      <c s="42"/>
      <c s="35"/>
      <c s="41"/>
      <c s="29"/>
      <c s="29"/>
    </row>
    <row r="13" spans="3:15" ht="12.75" customHeight="1">
      <c r="C13" s="20" t="s">
        <v>25</v>
      </c>
      <c s="21"/>
      <c s="124" t="s">
        <v>656</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1</v>
      </c>
      <c s="57">
        <v>1</v>
      </c>
      <c s="57">
        <v>1</v>
      </c>
      <c s="57">
        <v>1</v>
      </c>
      <c s="57">
        <v>1</v>
      </c>
      <c s="58"/>
      <c s="42"/>
      <c s="41"/>
      <c s="41"/>
      <c s="29"/>
      <c s="29"/>
    </row>
    <row r="17" spans="3:15" ht="12.75" customHeight="1">
      <c r="C17" s="20" t="s">
        <v>31</v>
      </c>
      <c s="21"/>
      <c s="59">
        <v>41579</v>
      </c>
      <c s="59">
        <v>42004</v>
      </c>
      <c s="59">
        <v>42369</v>
      </c>
      <c s="59">
        <v>42734</v>
      </c>
      <c s="59">
        <v>43008</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0</v>
      </c>
      <c s="89">
        <v>0</v>
      </c>
      <c s="89">
        <v>0</v>
      </c>
      <c s="89">
        <v>0</v>
      </c>
      <c s="89">
        <v>0</v>
      </c>
      <c s="90" t="s">
        <v>14</v>
      </c>
      <c s="90" t="str">
        <f>IF(ISERROR((H25-G25)/G25),"",(H25-G25)/G25)</f>
        <v/>
      </c>
    </row>
    <row r="26" spans="3:11" ht="12.75" customHeight="1">
      <c r="C26" s="91" t="s">
        <v>48</v>
      </c>
      <c s="78"/>
      <c s="89">
        <v>0</v>
      </c>
      <c s="89">
        <v>0</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582342</v>
      </c>
      <c s="89">
        <v>566853</v>
      </c>
      <c s="89">
        <v>612992</v>
      </c>
      <c s="89">
        <v>612992</v>
      </c>
      <c s="89">
        <v>459744</v>
      </c>
      <c s="90">
        <v>0.0526323019806231</v>
      </c>
      <c s="90">
        <f>IF(ISERROR((H28-G28)/G28),"",(H28-G28)/G28)</f>
        <v>0</v>
      </c>
    </row>
    <row r="29" spans="3:11" ht="12.75" customHeight="1">
      <c r="C29" s="77" t="s">
        <v>439</v>
      </c>
      <c s="78"/>
      <c s="89">
        <v>0</v>
      </c>
      <c s="89">
        <v>0</v>
      </c>
      <c s="89">
        <v>0</v>
      </c>
      <c s="89">
        <v>0</v>
      </c>
      <c s="89">
        <v>0</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0</v>
      </c>
      <c s="89">
        <v>0</v>
      </c>
      <c s="89">
        <v>0</v>
      </c>
      <c s="90" t="s">
        <v>14</v>
      </c>
      <c s="90" t="str">
        <f>IF(ISERROR((H32-G32)/G32),"",(H32-G32)/G32)</f>
        <v/>
      </c>
    </row>
    <row r="33" spans="3:9" ht="12.75" customHeight="1">
      <c r="C33" s="77" t="s">
        <v>14</v>
      </c>
      <c r="E33" s="130"/>
      <c s="131"/>
      <c s="131"/>
      <c s="131"/>
      <c s="131"/>
    </row>
    <row r="34" spans="3:11" ht="12.75" customHeight="1">
      <c r="C34" s="95" t="s">
        <v>54</v>
      </c>
      <c s="78"/>
      <c s="132">
        <v>582342</v>
      </c>
      <c s="132">
        <v>566853</v>
      </c>
      <c s="132">
        <v>612992</v>
      </c>
      <c s="132">
        <v>612992</v>
      </c>
      <c s="132">
        <v>459744</v>
      </c>
      <c s="90">
        <v>0.0526323019806231</v>
      </c>
      <c s="90">
        <f>IF(ISERROR((H34-G34)/G34),"",(H34-G34)/G34)</f>
        <v>0</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0</v>
      </c>
      <c s="99">
        <v>0</v>
      </c>
      <c s="99">
        <v>0</v>
      </c>
      <c s="99">
        <v>0</v>
      </c>
      <c s="90" t="s">
        <v>14</v>
      </c>
      <c s="90" t="str">
        <f>IF(ISERROR((H37-G37)/G37),"",(H37-G37)/G37)</f>
        <v/>
      </c>
    </row>
    <row r="38" spans="3:11" ht="12.75" customHeight="1">
      <c r="C38" s="77" t="s">
        <v>58</v>
      </c>
      <c s="78"/>
      <c s="99">
        <v>0</v>
      </c>
      <c s="133">
        <v>0</v>
      </c>
      <c s="99">
        <v>0</v>
      </c>
      <c s="99">
        <v>0</v>
      </c>
      <c s="99">
        <v>0</v>
      </c>
      <c s="90" t="s">
        <v>14</v>
      </c>
      <c s="90" t="str">
        <f>IF(ISERROR((H38-G38)/G38),"",(H38-G38)/G38)</f>
        <v/>
      </c>
    </row>
    <row r="39" spans="3:11" ht="12.75" customHeight="1">
      <c r="C39" s="77" t="s">
        <v>59</v>
      </c>
      <c s="78"/>
      <c s="99">
        <v>0</v>
      </c>
      <c s="133">
        <v>0</v>
      </c>
      <c s="99">
        <v>0</v>
      </c>
      <c s="99">
        <v>0</v>
      </c>
      <c s="99">
        <v>0</v>
      </c>
      <c s="90" t="s">
        <v>14</v>
      </c>
      <c s="90" t="str">
        <f>IF(ISERROR((H39-G39)/G39),"",(H39-G39)/G39)</f>
        <v/>
      </c>
    </row>
    <row r="40" spans="3:11" ht="12.75" customHeight="1">
      <c r="C40" s="77" t="s">
        <v>60</v>
      </c>
      <c s="78"/>
      <c s="99">
        <v>17470</v>
      </c>
      <c s="133">
        <v>0</v>
      </c>
      <c s="99">
        <v>0</v>
      </c>
      <c s="99">
        <v>0</v>
      </c>
      <c s="99">
        <v>0</v>
      </c>
      <c s="90">
        <v>-1</v>
      </c>
      <c s="90" t="str">
        <f>IF(ISERROR((H40-G40)/G40),"",(H40-G40)/G40)</f>
        <v/>
      </c>
    </row>
    <row r="41" spans="3:11" ht="12.75" customHeight="1">
      <c r="C41" s="77" t="s">
        <v>441</v>
      </c>
      <c s="78"/>
      <c s="99">
        <v>0</v>
      </c>
      <c s="133">
        <v>0</v>
      </c>
      <c s="99">
        <v>0</v>
      </c>
      <c s="99">
        <v>0</v>
      </c>
      <c s="99">
        <v>0</v>
      </c>
      <c s="90" t="s">
        <v>14</v>
      </c>
      <c s="90" t="str">
        <f>IF(ISERROR((H41-G41)/G41),"",(H41-G41)/G41)</f>
        <v/>
      </c>
    </row>
    <row r="42" spans="3:11" ht="12.75" customHeight="1">
      <c r="C42" s="77" t="s">
        <v>61</v>
      </c>
      <c s="78"/>
      <c s="99">
        <v>0</v>
      </c>
      <c s="133">
        <v>17006</v>
      </c>
      <c s="99">
        <v>18390</v>
      </c>
      <c s="99">
        <v>18390</v>
      </c>
      <c s="99">
        <v>13792</v>
      </c>
      <c s="90" t="s">
        <v>14</v>
      </c>
      <c s="90">
        <f>IF(ISERROR((H42-G42)/G42),"",(H42-G42)/G42)</f>
        <v>0</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0</v>
      </c>
      <c s="99">
        <v>0</v>
      </c>
      <c s="99">
        <v>0</v>
      </c>
      <c s="99">
        <v>0</v>
      </c>
      <c s="90" t="s">
        <v>14</v>
      </c>
      <c s="90" t="str">
        <f>IF(ISERROR((H45-G45)/G45),"",(H45-G45)/G45)</f>
        <v/>
      </c>
    </row>
    <row r="46" spans="3:11" ht="12.75" customHeight="1">
      <c r="C46" s="77" t="s">
        <v>65</v>
      </c>
      <c s="78"/>
      <c s="99">
        <v>0</v>
      </c>
      <c s="133">
        <v>0</v>
      </c>
      <c s="99">
        <v>0</v>
      </c>
      <c s="99">
        <v>0</v>
      </c>
      <c s="99">
        <v>0</v>
      </c>
      <c s="90" t="s">
        <v>14</v>
      </c>
      <c s="90" t="str">
        <f>IF(ISERROR((H46-G46)/G46),"",(H46-G46)/G46)</f>
        <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17470</v>
      </c>
      <c s="100">
        <v>17006</v>
      </c>
      <c s="100">
        <v>18390</v>
      </c>
      <c s="96">
        <v>18390</v>
      </c>
      <c s="96">
        <v>13792</v>
      </c>
      <c s="90">
        <v>0.0526617057813394</v>
      </c>
      <c s="90">
        <f>IF(ISERROR((H49-G49)/G49),"",(H49-G49)/G49)</f>
        <v>0</v>
      </c>
    </row>
    <row r="50" spans="3:9" ht="12.75" customHeight="1">
      <c r="C50" s="77" t="s">
        <v>14</v>
      </c>
      <c r="E50" s="131"/>
      <c s="131"/>
      <c s="131"/>
      <c s="131"/>
      <c s="131"/>
    </row>
    <row r="51" spans="3:11" ht="12.75" customHeight="1">
      <c r="C51" s="95" t="s">
        <v>69</v>
      </c>
      <c s="78"/>
      <c s="134">
        <v>0.0299995535269653</v>
      </c>
      <c s="134">
        <v>0.0300007232915765</v>
      </c>
      <c s="134">
        <v>0.0300003915222385</v>
      </c>
      <c s="134">
        <v>0.0300003915222385</v>
      </c>
      <c s="134">
        <v>0.029999303960465</v>
      </c>
      <c s="90">
        <v>2.79335914932028E-05</v>
      </c>
      <c s="90">
        <f>IF(ISERROR((H51-G51)/G51),"",(H51-G51)/G51)</f>
        <v>0</v>
      </c>
    </row>
    <row r="52" spans="3:9" ht="12.75" customHeight="1">
      <c r="C52" s="77" t="s">
        <v>14</v>
      </c>
      <c r="E52" s="131"/>
      <c s="131"/>
      <c s="131"/>
      <c s="131"/>
      <c s="131"/>
    </row>
    <row r="53" spans="3:11" ht="12.75" customHeight="1">
      <c r="C53" s="95" t="s">
        <v>70</v>
      </c>
      <c s="78"/>
      <c s="96">
        <v>564872</v>
      </c>
      <c s="96">
        <v>549847</v>
      </c>
      <c s="96">
        <v>594602</v>
      </c>
      <c s="96">
        <v>594602</v>
      </c>
      <c s="96">
        <v>445952</v>
      </c>
      <c s="90">
        <v>0.0526313925986772</v>
      </c>
      <c s="90">
        <f>IF(ISERROR((H53-G53)/G53),"",(H53-G53)/G53)</f>
        <v>0</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0</v>
      </c>
      <c s="135">
        <v>0</v>
      </c>
      <c s="89">
        <v>0</v>
      </c>
      <c s="89">
        <v>0</v>
      </c>
      <c s="89">
        <v>0</v>
      </c>
      <c s="90" t="s">
        <v>14</v>
      </c>
      <c s="90" t="str">
        <f>IF(ISERROR((H56-G56)/G56),"",(H56-G56)/G56)</f>
        <v/>
      </c>
    </row>
    <row r="57" spans="3:11" ht="12.75" customHeight="1">
      <c r="C57" s="77" t="s">
        <v>71</v>
      </c>
      <c s="78"/>
      <c s="89">
        <v>14673</v>
      </c>
      <c s="135">
        <v>14673</v>
      </c>
      <c s="89">
        <v>14673</v>
      </c>
      <c s="89">
        <v>14673</v>
      </c>
      <c s="89">
        <v>11004</v>
      </c>
      <c s="90">
        <v>0</v>
      </c>
      <c s="90">
        <f>IF(ISERROR((H57-G57)/G57),"",(H57-G57)/G57)</f>
        <v>0</v>
      </c>
    </row>
    <row r="58" spans="3:11" ht="12.75" customHeight="1">
      <c r="C58" s="77" t="s">
        <v>72</v>
      </c>
      <c s="91"/>
      <c s="136"/>
      <c s="136"/>
      <c s="136"/>
      <c s="93"/>
      <c s="89">
        <v>0</v>
      </c>
      <c s="94"/>
      <c s="94"/>
    </row>
    <row r="59" spans="3:11" ht="12.75" customHeight="1">
      <c r="C59" s="95" t="s">
        <v>73</v>
      </c>
      <c s="78"/>
      <c s="96">
        <v>14673</v>
      </c>
      <c s="96">
        <v>14673</v>
      </c>
      <c s="96">
        <v>14673</v>
      </c>
      <c s="96">
        <v>14673</v>
      </c>
      <c s="96">
        <v>11004</v>
      </c>
      <c s="90">
        <v>0</v>
      </c>
      <c s="90">
        <f>IF(ISERROR((H59-G59)/G59),"",(H59-G59)/G59)</f>
        <v>0</v>
      </c>
    </row>
    <row r="60" spans="3:9" ht="12.75" customHeight="1">
      <c r="C60" s="77" t="s">
        <v>14</v>
      </c>
      <c r="E60" s="98"/>
      <c s="98"/>
      <c s="98"/>
      <c s="98"/>
      <c s="98"/>
    </row>
    <row r="61" spans="3:11" ht="12.75" customHeight="1">
      <c r="C61" s="95" t="s">
        <v>74</v>
      </c>
      <c s="78"/>
      <c s="102">
        <v>550199</v>
      </c>
      <c s="102">
        <v>535174</v>
      </c>
      <c s="102">
        <v>579929</v>
      </c>
      <c s="102">
        <v>579929</v>
      </c>
      <c s="102">
        <v>434948</v>
      </c>
      <c s="90">
        <v>0.0540349946110407</v>
      </c>
      <c s="90">
        <f>IF(ISERROR((H61-G61)/G61),"",(H61-G61)/G61)</f>
        <v>0</v>
      </c>
    </row>
    <row r="62" spans="3:9" ht="12.75" customHeight="1">
      <c r="C62" s="77" t="s">
        <v>14</v>
      </c>
      <c r="E62" s="98"/>
      <c s="98"/>
      <c s="98"/>
      <c s="98"/>
      <c s="98"/>
    </row>
    <row r="63" spans="3:11" ht="12.75" customHeight="1">
      <c r="C63" s="95" t="s">
        <v>75</v>
      </c>
      <c s="78"/>
      <c s="89">
        <v>314573.88</v>
      </c>
      <c s="89">
        <v>314574</v>
      </c>
      <c s="89">
        <v>314574</v>
      </c>
      <c s="89">
        <v>314574</v>
      </c>
      <c s="89">
        <v>235930</v>
      </c>
      <c s="137">
        <v>3.81468416879823E-07</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235625.12</v>
      </c>
      <c s="102">
        <v>220600</v>
      </c>
      <c s="102">
        <v>265355</v>
      </c>
      <c s="102">
        <v>265355</v>
      </c>
      <c s="102">
        <v>199018</v>
      </c>
      <c s="90">
        <v>0.12617449277055</v>
      </c>
      <c s="90">
        <f>IF(ISERROR((H67-G67)/G67),"",(H67-G67)/G67)</f>
        <v>0</v>
      </c>
    </row>
    <row r="68" spans="3:9" ht="12.75" customHeight="1">
      <c r="C68" s="77" t="s">
        <v>14</v>
      </c>
      <c r="E68" s="98"/>
      <c s="98"/>
      <c s="98"/>
      <c s="98"/>
      <c s="98"/>
    </row>
    <row r="69" spans="3:11" ht="12.75" customHeight="1">
      <c r="C69" s="95" t="s">
        <v>79</v>
      </c>
      <c s="78"/>
      <c s="103">
        <v>1.8</v>
      </c>
      <c s="103">
        <v>1.75</v>
      </c>
      <c s="103">
        <v>1.89</v>
      </c>
      <c s="103">
        <v>1.89</v>
      </c>
      <c s="103">
        <v>1.89</v>
      </c>
      <c s="90">
        <v>0.0499999999999999</v>
      </c>
      <c s="90">
        <f>IF(ISERROR((H69-G69)/G69),"",(H69-G69)/G69)</f>
        <v>0</v>
      </c>
    </row>
    <row r="70" spans="3:11" ht="12.75" customHeight="1">
      <c r="C70" s="95" t="s">
        <v>80</v>
      </c>
      <c s="78"/>
      <c s="103">
        <v>1.8</v>
      </c>
      <c s="103">
        <v>1.75</v>
      </c>
      <c s="103">
        <v>1.89</v>
      </c>
      <c s="103">
        <v>1.89</v>
      </c>
      <c s="103">
        <v>1.89</v>
      </c>
      <c s="90">
        <v>0.0499999999999999</v>
      </c>
      <c s="90">
        <f>IF(ISERROR((H70-G70)/G70),"",(H70-G70)/G70)</f>
        <v>0</v>
      </c>
    </row>
    <row r="71" spans="3:11" ht="12.75" customHeight="1">
      <c r="C71" s="95" t="s">
        <v>81</v>
      </c>
      <c s="78"/>
      <c s="103">
        <v>1.8</v>
      </c>
      <c s="103">
        <v>1.75</v>
      </c>
      <c s="103">
        <v>1.89</v>
      </c>
      <c s="103">
        <v>1.89</v>
      </c>
      <c s="103">
        <v>1.89</v>
      </c>
      <c s="90">
        <v>0.0499999999999999</v>
      </c>
      <c s="90">
        <f>IF(ISERROR((H71-G71)/G71),"",(H71-G71)/G71)</f>
        <v>0</v>
      </c>
    </row>
    <row r="72" spans="3:9" ht="12.75" customHeight="1">
      <c r="C72" s="77" t="s">
        <v>14</v>
      </c>
      <c r="E72" s="98"/>
      <c s="98"/>
      <c s="98"/>
      <c s="98"/>
      <c s="98"/>
    </row>
    <row r="73" spans="3:11" ht="12.75" customHeight="1">
      <c r="C73" s="95" t="s">
        <v>82</v>
      </c>
      <c s="78"/>
      <c s="103">
        <v>1.75</v>
      </c>
      <c s="103">
        <v>1.7</v>
      </c>
      <c s="103">
        <v>1.84</v>
      </c>
      <c s="103">
        <v>1.84</v>
      </c>
      <c s="103">
        <v>1.84</v>
      </c>
      <c s="90">
        <v>0.0514285714285715</v>
      </c>
      <c s="90">
        <f>IF(ISERROR((H73-G73)/G73),"",(H73-G73)/G73)</f>
        <v>0</v>
      </c>
    </row>
    <row r="74" spans="3:11" ht="12.75" customHeight="1">
      <c r="C74" s="95" t="s">
        <v>83</v>
      </c>
      <c s="78"/>
      <c s="103">
        <v>1.75</v>
      </c>
      <c s="103">
        <v>1.7</v>
      </c>
      <c s="103">
        <v>1.84</v>
      </c>
      <c s="103">
        <v>1.84</v>
      </c>
      <c s="103">
        <v>1.84</v>
      </c>
      <c s="90">
        <v>0.0514285714285715</v>
      </c>
      <c s="90">
        <f>IF(ISERROR((H74-G74)/G74),"",(H74-G74)/G74)</f>
        <v>0</v>
      </c>
    </row>
    <row r="75" spans="3:11" ht="12.75" customHeight="1">
      <c r="C75" s="95" t="s">
        <v>84</v>
      </c>
      <c s="78"/>
      <c s="103">
        <v>1.75</v>
      </c>
      <c s="103">
        <v>1.7</v>
      </c>
      <c s="103">
        <v>1.84</v>
      </c>
      <c s="103">
        <v>1.84</v>
      </c>
      <c s="103">
        <v>1.84</v>
      </c>
      <c s="90">
        <v>0.0514285714285715</v>
      </c>
      <c s="90">
        <f>IF(ISERROR((H75-G75)/G75),"",(H75-G75)/G75)</f>
        <v>0</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t="s">
        <v>1495</v>
      </c>
    </row>
    <row r="95" spans="3:3" ht="12.75" customHeight="1">
      <c r="C95" s="113" t="s">
        <v>101</v>
      </c>
    </row>
    <row r="96" spans="3:12" ht="12.9" customHeight="1">
      <c r="C96" s="114" t="s">
        <v>1311</v>
      </c>
      <c s="116"/>
      <c s="116"/>
      <c s="116"/>
      <c s="116"/>
      <c s="116"/>
      <c s="116"/>
      <c s="116"/>
      <c s="116"/>
      <c s="116"/>
    </row>
    <row r="97" spans="3:12" ht="12.9" customHeight="1">
      <c r="C97" s="113" t="s">
        <v>103</v>
      </c>
      <c s="116"/>
      <c s="116"/>
      <c s="116"/>
      <c s="116"/>
      <c s="116"/>
      <c s="116"/>
      <c s="116"/>
      <c s="116"/>
      <c s="116"/>
    </row>
    <row r="98" spans="3:12" ht="12.9" customHeight="1">
      <c r="C98" s="114" t="s">
        <v>1496</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1497</v>
      </c>
    </row>
    <row r="103" spans="3:3" ht="12.75" customHeight="1">
      <c r="C103" s="113" t="s">
        <v>109</v>
      </c>
    </row>
    <row r="104" spans="3:12" ht="12.9" customHeight="1">
      <c r="C104" s="114" t="s">
        <v>102</v>
      </c>
      <c s="116"/>
      <c s="116"/>
      <c s="116"/>
      <c s="116"/>
      <c s="116"/>
      <c s="116"/>
      <c s="116"/>
      <c s="116"/>
      <c s="116"/>
    </row>
    <row r="105" spans="3:12" ht="12.9" customHeight="1">
      <c r="C105" s="113" t="s">
        <v>110</v>
      </c>
      <c s="116"/>
      <c s="116"/>
      <c s="116"/>
      <c s="116"/>
      <c s="116"/>
      <c s="116"/>
      <c s="116"/>
      <c s="116"/>
      <c s="116"/>
    </row>
    <row r="106" spans="3:12" ht="12.9" customHeight="1">
      <c r="C106" s="114" t="s">
        <v>1498</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1499</v>
      </c>
    </row>
    <row r="111" spans="3:3" ht="12.75" customHeight="1">
      <c r="C111" s="113" t="s">
        <v>116</v>
      </c>
    </row>
    <row r="112" spans="3:3" ht="12.75" customHeight="1">
      <c r="C112" s="114" t="s">
        <v>102</v>
      </c>
    </row>
    <row r="113" spans="3:3" ht="12.75" customHeight="1">
      <c r="C113" s="113" t="s">
        <v>117</v>
      </c>
    </row>
    <row r="114" spans="3:3" ht="12.75" customHeight="1">
      <c r="C114" s="114" t="s">
        <v>1500</v>
      </c>
    </row>
    <row r="115" spans="3:3" ht="12.75" customHeight="1">
      <c r="C115" s="113" t="s">
        <v>119</v>
      </c>
    </row>
    <row r="116" spans="3:3" ht="12.75" customHeight="1">
      <c r="C116" s="114"/>
    </row>
    <row r="117" spans="3:3" ht="12.75" customHeight="1">
      <c r="C117" s="113" t="s">
        <v>120</v>
      </c>
    </row>
    <row r="118" spans="3:3" ht="12.75" customHeight="1">
      <c r="C118" s="114" t="s">
        <v>1501</v>
      </c>
    </row>
    <row r="119" spans="3:3" ht="12.75" customHeight="1">
      <c r="C119" s="113" t="s">
        <v>122</v>
      </c>
    </row>
    <row r="120" spans="3:12" ht="12.9" customHeight="1">
      <c r="C120" s="114" t="s">
        <v>102</v>
      </c>
      <c s="116"/>
      <c s="116"/>
      <c s="116"/>
      <c s="116"/>
      <c s="116"/>
      <c s="116"/>
      <c s="116"/>
      <c s="116"/>
      <c s="116"/>
    </row>
    <row r="121" spans="3:3" ht="12.75" customHeight="1">
      <c r="C121" s="113" t="s">
        <v>123</v>
      </c>
    </row>
    <row r="122" spans="3:3" ht="12.75" customHeight="1">
      <c r="C122" s="114" t="s">
        <v>1502</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06.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1494</v>
      </c>
      <c s="13"/>
      <c s="14" t="s">
        <v>1503</v>
      </c>
      <c s="15" t="s">
        <v>7</v>
      </c>
      <c s="16" t="s">
        <v>8</v>
      </c>
      <c s="17" t="s">
        <v>9</v>
      </c>
      <c s="17" t="s">
        <v>10</v>
      </c>
      <c s="121"/>
      <c s="18"/>
      <c s="19"/>
      <c r="N5" s="19"/>
      <c s="19"/>
    </row>
    <row r="6" spans="3:15" ht="12.75" customHeight="1">
      <c r="C6" s="20" t="s">
        <v>11</v>
      </c>
      <c s="21"/>
      <c s="22">
        <v>4276186</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1504</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1505</v>
      </c>
      <c s="43"/>
      <c s="43"/>
      <c s="43"/>
      <c s="43"/>
      <c s="43"/>
      <c s="44"/>
    </row>
    <row r="12" spans="3:15" ht="12.75" customHeight="1">
      <c r="C12" s="20" t="s">
        <v>22</v>
      </c>
      <c s="21"/>
      <c s="45">
        <v>50000</v>
      </c>
      <c s="46" t="s">
        <v>437</v>
      </c>
      <c s="47" t="s">
        <v>24</v>
      </c>
      <c s="47"/>
      <c s="48"/>
      <c s="48"/>
      <c s="42"/>
      <c s="35"/>
      <c s="41"/>
      <c s="29"/>
      <c s="29"/>
    </row>
    <row r="13" spans="3:15" ht="12.75" customHeight="1">
      <c r="C13" s="20" t="s">
        <v>25</v>
      </c>
      <c s="21"/>
      <c s="124" t="s">
        <v>204</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c s="55">
        <v>43008</v>
      </c>
      <c s="56"/>
      <c s="42"/>
      <c s="41"/>
      <c s="41"/>
      <c s="29"/>
      <c s="29"/>
    </row>
    <row r="16" spans="3:15" ht="12.75" customHeight="1">
      <c r="C16" s="20" t="s">
        <v>30</v>
      </c>
      <c s="21"/>
      <c s="57">
        <v>1</v>
      </c>
      <c s="57">
        <v>1</v>
      </c>
      <c s="57">
        <v>1</v>
      </c>
      <c s="57"/>
      <c s="57">
        <v>1</v>
      </c>
      <c s="58"/>
      <c s="42"/>
      <c s="41"/>
      <c s="41"/>
      <c s="29"/>
      <c s="29"/>
    </row>
    <row r="17" spans="3:15" ht="12.75" customHeight="1">
      <c r="C17" s="20" t="s">
        <v>31</v>
      </c>
      <c s="21"/>
      <c s="59">
        <v>41704</v>
      </c>
      <c s="59">
        <v>42004</v>
      </c>
      <c s="59">
        <v>42369</v>
      </c>
      <c s="59"/>
      <c s="59">
        <v>43008</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c s="79">
        <v>9</v>
      </c>
      <c s="80" t="s">
        <v>36</v>
      </c>
      <c s="81" t="s">
        <v>37</v>
      </c>
    </row>
    <row r="23" spans="3:11" ht="12.75" customHeight="1">
      <c r="C23" s="77" t="s">
        <v>38</v>
      </c>
      <c s="77"/>
      <c s="127" t="s">
        <v>39</v>
      </c>
      <c s="85" t="s">
        <v>40</v>
      </c>
      <c s="84" t="s">
        <v>41</v>
      </c>
      <c s="85" t="s">
        <v>42</v>
      </c>
      <c s="128" t="s">
        <v>43</v>
      </c>
      <c s="87" t="s">
        <v>657</v>
      </c>
      <c s="82" t="str">
        <f>IF(H24&lt;&gt;"",YEAR(H24),"")&amp;"-"&amp;IF(G24&lt;&gt;"",YEAR(G24),"")</f>
        <v>-2015</v>
      </c>
    </row>
    <row r="24" spans="3:11" ht="12.75" customHeight="1">
      <c r="C24" s="77" t="s">
        <v>29</v>
      </c>
      <c s="77"/>
      <c s="129" t="s">
        <v>45</v>
      </c>
      <c s="55">
        <v>42004</v>
      </c>
      <c s="55">
        <v>42369</v>
      </c>
      <c s="55"/>
      <c s="23">
        <v>43008</v>
      </c>
      <c s="88" t="s">
        <v>46</v>
      </c>
      <c s="88" t="s">
        <v>46</v>
      </c>
    </row>
    <row r="25" spans="3:11" ht="12.75" customHeight="1">
      <c r="C25" s="78" t="s">
        <v>47</v>
      </c>
      <c s="78"/>
      <c s="89">
        <v>747828</v>
      </c>
      <c s="89">
        <v>0</v>
      </c>
      <c s="89">
        <v>0</v>
      </c>
      <c s="89">
        <v>0</v>
      </c>
      <c s="89">
        <v>0</v>
      </c>
      <c s="90">
        <v>-1</v>
      </c>
      <c s="90" t="str">
        <f>IF(ISERROR((H25-G25)/G25),"",(H25-G25)/G25)</f>
        <v/>
      </c>
    </row>
    <row r="26" spans="3:11" ht="12.75" customHeight="1">
      <c r="C26" s="91" t="s">
        <v>48</v>
      </c>
      <c s="78"/>
      <c s="89">
        <v>-47065</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735999</v>
      </c>
      <c s="89">
        <v>735998</v>
      </c>
      <c s="89">
        <v>0</v>
      </c>
      <c s="89">
        <v>613333</v>
      </c>
      <c s="90" t="s">
        <v>14</v>
      </c>
      <c s="90">
        <f>IF(ISERROR((H28-G28)/G28),"",(H28-G28)/G28)</f>
        <v>-1</v>
      </c>
    </row>
    <row r="29" spans="3:11" ht="12.75" customHeight="1">
      <c r="C29" s="77" t="s">
        <v>439</v>
      </c>
      <c s="78"/>
      <c s="89">
        <v>193474</v>
      </c>
      <c s="89">
        <v>98000</v>
      </c>
      <c s="89">
        <v>90000</v>
      </c>
      <c s="89">
        <v>0</v>
      </c>
      <c s="89">
        <v>0</v>
      </c>
      <c s="90">
        <v>-1</v>
      </c>
      <c s="90">
        <f>IF(ISERROR((H29-G29)/G29),"",(H29-G29)/G29)</f>
        <v>-1</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0</v>
      </c>
      <c s="89">
        <v>0</v>
      </c>
      <c s="89">
        <v>23</v>
      </c>
      <c s="90" t="s">
        <v>14</v>
      </c>
      <c s="90" t="str">
        <f>IF(ISERROR((H32-G32)/G32),"",(H32-G32)/G32)</f>
        <v/>
      </c>
    </row>
    <row r="33" spans="3:9" ht="12.75" customHeight="1">
      <c r="C33" s="77" t="s">
        <v>14</v>
      </c>
      <c r="E33" s="130"/>
      <c s="131"/>
      <c s="131"/>
      <c s="131"/>
      <c s="131"/>
    </row>
    <row r="34" spans="3:11" ht="12.75" customHeight="1">
      <c r="C34" s="95" t="s">
        <v>54</v>
      </c>
      <c s="78"/>
      <c s="132">
        <v>894237</v>
      </c>
      <c s="132">
        <v>833999</v>
      </c>
      <c s="132">
        <v>825998</v>
      </c>
      <c s="132">
        <v>0</v>
      </c>
      <c s="132">
        <v>613356</v>
      </c>
      <c s="90">
        <v>-1</v>
      </c>
      <c s="90">
        <f>IF(ISERROR((H34-G34)/G34),"",(H34-G34)/G34)</f>
        <v>-1</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110974</v>
      </c>
      <c s="133">
        <v>110974</v>
      </c>
      <c s="99">
        <v>56013</v>
      </c>
      <c s="99">
        <v>0</v>
      </c>
      <c s="99">
        <v>41553</v>
      </c>
      <c s="90">
        <v>-1</v>
      </c>
      <c s="90">
        <f>IF(ISERROR((H37-G37)/G37),"",(H37-G37)/G37)</f>
        <v>-1</v>
      </c>
    </row>
    <row r="38" spans="3:11" ht="12.75" customHeight="1">
      <c r="C38" s="77" t="s">
        <v>58</v>
      </c>
      <c s="78"/>
      <c s="99">
        <v>12500</v>
      </c>
      <c s="133">
        <v>12500</v>
      </c>
      <c s="99">
        <v>2246</v>
      </c>
      <c s="99">
        <v>0</v>
      </c>
      <c s="99">
        <v>1684</v>
      </c>
      <c s="90">
        <v>-1</v>
      </c>
      <c s="90">
        <f>IF(ISERROR((H38-G38)/G38),"",(H38-G38)/G38)</f>
        <v>-1</v>
      </c>
    </row>
    <row r="39" spans="3:11" ht="12.75" customHeight="1">
      <c r="C39" s="77" t="s">
        <v>59</v>
      </c>
      <c s="78"/>
      <c s="99">
        <v>0</v>
      </c>
      <c s="133">
        <v>0</v>
      </c>
      <c s="99">
        <v>0</v>
      </c>
      <c s="99">
        <v>0</v>
      </c>
      <c s="99">
        <v>0</v>
      </c>
      <c s="90" t="s">
        <v>14</v>
      </c>
      <c s="90" t="str">
        <f>IF(ISERROR((H39-G39)/G39),"",(H39-G39)/G39)</f>
        <v/>
      </c>
    </row>
    <row r="40" spans="3:11" ht="12.75" customHeight="1">
      <c r="C40" s="77" t="s">
        <v>60</v>
      </c>
      <c s="78"/>
      <c s="99">
        <v>70000</v>
      </c>
      <c s="133">
        <v>2660</v>
      </c>
      <c s="99">
        <v>2368</v>
      </c>
      <c s="99">
        <v>0</v>
      </c>
      <c s="99">
        <v>0</v>
      </c>
      <c s="90">
        <v>-1</v>
      </c>
      <c s="90">
        <f>IF(ISERROR((H40-G40)/G40),"",(H40-G40)/G40)</f>
        <v>-1</v>
      </c>
    </row>
    <row r="41" spans="3:11" ht="12.75" customHeight="1">
      <c r="C41" s="77" t="s">
        <v>441</v>
      </c>
      <c s="78"/>
      <c s="99">
        <v>0</v>
      </c>
      <c s="133">
        <v>0</v>
      </c>
      <c s="99">
        <v>0</v>
      </c>
      <c s="99">
        <v>0</v>
      </c>
      <c s="99">
        <v>0</v>
      </c>
      <c s="90" t="s">
        <v>14</v>
      </c>
      <c s="90" t="str">
        <f>IF(ISERROR((H41-G41)/G41),"",(H41-G41)/G41)</f>
        <v/>
      </c>
    </row>
    <row r="42" spans="3:11" ht="12.75" customHeight="1">
      <c r="C42" s="77" t="s">
        <v>61</v>
      </c>
      <c s="78"/>
      <c s="99">
        <v>26827</v>
      </c>
      <c s="133">
        <v>25019</v>
      </c>
      <c s="99">
        <v>24780</v>
      </c>
      <c s="99">
        <v>0</v>
      </c>
      <c s="99">
        <v>18401</v>
      </c>
      <c s="90">
        <v>-1</v>
      </c>
      <c s="90">
        <f>IF(ISERROR((H42-G42)/G42),"",(H42-G42)/G42)</f>
        <v>-1</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1250</v>
      </c>
      <c s="99">
        <v>1140</v>
      </c>
      <c s="99">
        <v>0</v>
      </c>
      <c s="99">
        <v>0</v>
      </c>
      <c s="90" t="s">
        <v>14</v>
      </c>
      <c s="90">
        <f>IF(ISERROR((H44-G44)/G44),"",(H44-G44)/G44)</f>
        <v>-1</v>
      </c>
    </row>
    <row r="45" spans="3:11" ht="12.75" customHeight="1">
      <c r="C45" s="77" t="s">
        <v>64</v>
      </c>
      <c s="78"/>
      <c s="99">
        <v>0</v>
      </c>
      <c s="133">
        <v>16843</v>
      </c>
      <c s="99">
        <v>9472</v>
      </c>
      <c s="99">
        <v>0</v>
      </c>
      <c s="99">
        <v>12525</v>
      </c>
      <c s="90" t="s">
        <v>14</v>
      </c>
      <c s="90">
        <f>IF(ISERROR((H45-G45)/G45),"",(H45-G45)/G45)</f>
        <v>-1</v>
      </c>
    </row>
    <row r="46" spans="3:11" ht="12.75" customHeight="1">
      <c r="C46" s="77" t="s">
        <v>65</v>
      </c>
      <c s="78"/>
      <c s="99">
        <v>0</v>
      </c>
      <c s="133">
        <v>11126</v>
      </c>
      <c s="99">
        <v>9866</v>
      </c>
      <c s="99">
        <v>0</v>
      </c>
      <c s="99">
        <v>9632</v>
      </c>
      <c s="90" t="s">
        <v>14</v>
      </c>
      <c s="90">
        <f>IF(ISERROR((H46-G46)/G46),"",(H46-G46)/G46)</f>
        <v>-1</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220301</v>
      </c>
      <c s="100">
        <v>180372</v>
      </c>
      <c s="100">
        <v>105885</v>
      </c>
      <c s="96">
        <v>0</v>
      </c>
      <c s="96">
        <v>83795</v>
      </c>
      <c s="90">
        <v>-1</v>
      </c>
      <c s="90">
        <f>IF(ISERROR((H49-G49)/G49),"",(H49-G49)/G49)</f>
        <v>-1</v>
      </c>
    </row>
    <row r="50" spans="3:9" ht="12.75" customHeight="1">
      <c r="C50" s="77" t="s">
        <v>14</v>
      </c>
      <c r="E50" s="131"/>
      <c s="131"/>
      <c s="131"/>
      <c s="131"/>
      <c s="131"/>
    </row>
    <row r="51" spans="3:11" ht="12.75" customHeight="1">
      <c r="C51" s="95" t="s">
        <v>69</v>
      </c>
      <c s="78"/>
      <c s="134">
        <v>0.246356390979125</v>
      </c>
      <c s="134">
        <v>0.216273640615876</v>
      </c>
      <c s="134">
        <v>0.128190383027562</v>
      </c>
      <c s="134" t="s">
        <v>14</v>
      </c>
      <c s="134">
        <v>0.136617233710928</v>
      </c>
      <c s="90" t="s">
        <v>14</v>
      </c>
      <c s="90" t="str">
        <f>IF(ISERROR((H51-G51)/G51),"",(H51-G51)/G51)</f>
        <v/>
      </c>
    </row>
    <row r="52" spans="3:9" ht="12.75" customHeight="1">
      <c r="C52" s="77" t="s">
        <v>14</v>
      </c>
      <c r="E52" s="131"/>
      <c s="131"/>
      <c s="131"/>
      <c s="131"/>
      <c s="131"/>
    </row>
    <row r="53" spans="3:11" ht="12.75" customHeight="1">
      <c r="C53" s="95" t="s">
        <v>70</v>
      </c>
      <c s="78"/>
      <c s="96">
        <v>673936</v>
      </c>
      <c s="96">
        <v>653627</v>
      </c>
      <c s="96">
        <v>720113</v>
      </c>
      <c s="96">
        <v>0</v>
      </c>
      <c s="96">
        <v>529561</v>
      </c>
      <c s="90">
        <v>-1</v>
      </c>
      <c s="90">
        <f>IF(ISERROR((H53-G53)/G53),"",(H53-G53)/G53)</f>
        <v>-1</v>
      </c>
    </row>
    <row r="54" spans="3:9" ht="12.75" customHeight="1">
      <c r="C54" s="77" t="s">
        <v>14</v>
      </c>
      <c r="E54" s="131"/>
      <c s="131"/>
      <c s="131"/>
      <c s="131"/>
      <c s="131"/>
    </row>
    <row r="55" spans="3:11" ht="12.75" customHeight="1">
      <c r="C55" s="77" t="s">
        <v>442</v>
      </c>
      <c s="78"/>
      <c s="89">
        <v>18878</v>
      </c>
      <c s="135">
        <v>18878</v>
      </c>
      <c s="89">
        <v>18878</v>
      </c>
      <c s="89">
        <v>0</v>
      </c>
      <c s="89">
        <v>14158</v>
      </c>
      <c s="90">
        <v>-1</v>
      </c>
      <c s="90">
        <f>IF(ISERROR((H55-G55)/G55),"",(H55-G55)/G55)</f>
        <v>-1</v>
      </c>
    </row>
    <row r="56" spans="3:11" ht="12.75" customHeight="1">
      <c r="C56" s="77" t="s">
        <v>443</v>
      </c>
      <c s="78"/>
      <c s="89">
        <v>16031</v>
      </c>
      <c s="135">
        <v>16031</v>
      </c>
      <c s="89">
        <v>16031</v>
      </c>
      <c s="89">
        <v>0</v>
      </c>
      <c s="89">
        <v>12023</v>
      </c>
      <c s="90">
        <v>-1</v>
      </c>
      <c s="90">
        <f>IF(ISERROR((H56-G56)/G56),"",(H56-G56)/G56)</f>
        <v>-1</v>
      </c>
    </row>
    <row r="57" spans="3:11" ht="12.75" customHeight="1">
      <c r="C57" s="77" t="s">
        <v>71</v>
      </c>
      <c s="78"/>
      <c s="89">
        <v>18500</v>
      </c>
      <c s="135">
        <v>18500</v>
      </c>
      <c s="89">
        <v>18500</v>
      </c>
      <c s="89">
        <v>0</v>
      </c>
      <c s="89">
        <v>13875</v>
      </c>
      <c s="90">
        <v>-1</v>
      </c>
      <c s="90">
        <f>IF(ISERROR((H57-G57)/G57),"",(H57-G57)/G57)</f>
        <v>-1</v>
      </c>
    </row>
    <row r="58" spans="3:11" ht="12.75" customHeight="1">
      <c r="C58" s="77" t="s">
        <v>72</v>
      </c>
      <c s="91"/>
      <c s="136"/>
      <c s="136"/>
      <c s="136"/>
      <c s="93"/>
      <c s="89">
        <v>0</v>
      </c>
      <c s="94"/>
      <c s="94"/>
    </row>
    <row r="59" spans="3:11" ht="12.75" customHeight="1">
      <c r="C59" s="95" t="s">
        <v>73</v>
      </c>
      <c s="78"/>
      <c s="96">
        <v>53409</v>
      </c>
      <c s="96">
        <v>53409</v>
      </c>
      <c s="96">
        <v>53409</v>
      </c>
      <c s="96">
        <v>0</v>
      </c>
      <c s="96">
        <v>40056</v>
      </c>
      <c s="90">
        <v>-1</v>
      </c>
      <c s="90">
        <f>IF(ISERROR((H59-G59)/G59),"",(H59-G59)/G59)</f>
        <v>-1</v>
      </c>
    </row>
    <row r="60" spans="3:9" ht="12.75" customHeight="1">
      <c r="C60" s="77" t="s">
        <v>14</v>
      </c>
      <c r="E60" s="98"/>
      <c s="98"/>
      <c s="98"/>
      <c s="98"/>
      <c s="98"/>
    </row>
    <row r="61" spans="3:11" ht="12.75" customHeight="1">
      <c r="C61" s="95" t="s">
        <v>74</v>
      </c>
      <c s="78"/>
      <c s="102">
        <v>620527</v>
      </c>
      <c s="102">
        <v>600218</v>
      </c>
      <c s="102">
        <v>666704</v>
      </c>
      <c s="102">
        <v>0</v>
      </c>
      <c s="102">
        <v>489505</v>
      </c>
      <c s="90">
        <v>-1</v>
      </c>
      <c s="90">
        <f>IF(ISERROR((H61-G61)/G61),"",(H61-G61)/G61)</f>
        <v>-1</v>
      </c>
    </row>
    <row r="62" spans="3:9" ht="12.75" customHeight="1">
      <c r="C62" s="77" t="s">
        <v>14</v>
      </c>
      <c r="E62" s="98"/>
      <c s="98"/>
      <c s="98"/>
      <c s="98"/>
      <c s="98"/>
    </row>
    <row r="63" spans="3:11" ht="12.75" customHeight="1">
      <c r="C63" s="95" t="s">
        <v>75</v>
      </c>
      <c s="78"/>
      <c s="89">
        <v>330768.84</v>
      </c>
      <c s="89">
        <v>330769</v>
      </c>
      <c s="89">
        <v>330768</v>
      </c>
      <c s="89">
        <v>0</v>
      </c>
      <c s="89">
        <v>248077</v>
      </c>
      <c s="137">
        <v>-1</v>
      </c>
      <c s="90">
        <f>IF(ISERROR((H63-G63)/G63),"",(H63-G63)/G63)</f>
        <v>-1</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289758.16</v>
      </c>
      <c s="102">
        <v>269449</v>
      </c>
      <c s="102">
        <v>335936</v>
      </c>
      <c s="102">
        <v>0</v>
      </c>
      <c s="102">
        <v>241428</v>
      </c>
      <c s="90">
        <v>-1</v>
      </c>
      <c s="90">
        <f>IF(ISERROR((H67-G67)/G67),"",(H67-G67)/G67)</f>
        <v>-1</v>
      </c>
    </row>
    <row r="68" spans="3:9" ht="12.75" customHeight="1">
      <c r="C68" s="77" t="s">
        <v>14</v>
      </c>
      <c r="E68" s="98"/>
      <c s="98"/>
      <c s="98"/>
      <c s="98"/>
      <c s="98"/>
    </row>
    <row r="69" spans="3:11" ht="12.75" customHeight="1">
      <c r="C69" s="95" t="s">
        <v>79</v>
      </c>
      <c s="78"/>
      <c s="103">
        <v>2.04</v>
      </c>
      <c s="103">
        <v>1.98</v>
      </c>
      <c s="103">
        <v>2.18</v>
      </c>
      <c s="103" t="s">
        <v>14</v>
      </c>
      <c s="103">
        <v>2.13</v>
      </c>
      <c s="90" t="s">
        <v>14</v>
      </c>
      <c s="90" t="str">
        <f>IF(ISERROR((H69-G69)/G69),"",(H69-G69)/G69)</f>
        <v/>
      </c>
    </row>
    <row r="70" spans="3:11" ht="12.75" customHeight="1">
      <c r="C70" s="95" t="s">
        <v>80</v>
      </c>
      <c s="78"/>
      <c s="103">
        <v>2.04</v>
      </c>
      <c s="103">
        <v>1.98</v>
      </c>
      <c s="103">
        <v>2.18</v>
      </c>
      <c s="103" t="s">
        <v>14</v>
      </c>
      <c s="103">
        <v>2.13</v>
      </c>
      <c s="90" t="s">
        <v>14</v>
      </c>
      <c s="90" t="str">
        <f>IF(ISERROR((H70-G70)/G70),"",(H70-G70)/G70)</f>
        <v/>
      </c>
    </row>
    <row r="71" spans="3:11" ht="12.75" customHeight="1">
      <c r="C71" s="95" t="s">
        <v>81</v>
      </c>
      <c s="78"/>
      <c s="103">
        <v>2.04</v>
      </c>
      <c s="103">
        <v>1.98</v>
      </c>
      <c s="103">
        <v>2.18</v>
      </c>
      <c s="103" t="s">
        <v>14</v>
      </c>
      <c s="103">
        <v>2.13</v>
      </c>
      <c s="90" t="s">
        <v>14</v>
      </c>
      <c s="90" t="str">
        <f>IF(ISERROR((H71-G71)/G71),"",(H71-G71)/G71)</f>
        <v/>
      </c>
    </row>
    <row r="72" spans="3:9" ht="12.75" customHeight="1">
      <c r="C72" s="77" t="s">
        <v>14</v>
      </c>
      <c r="E72" s="98"/>
      <c s="98"/>
      <c s="98"/>
      <c s="98"/>
      <c s="98"/>
    </row>
    <row r="73" spans="3:11" ht="12.75" customHeight="1">
      <c r="C73" s="95" t="s">
        <v>82</v>
      </c>
      <c s="78"/>
      <c s="103">
        <v>1.88</v>
      </c>
      <c s="103">
        <v>1.81</v>
      </c>
      <c s="103">
        <v>2.02</v>
      </c>
      <c s="103" t="s">
        <v>14</v>
      </c>
      <c s="103">
        <v>1.97</v>
      </c>
      <c s="90" t="s">
        <v>14</v>
      </c>
      <c s="90" t="str">
        <f>IF(ISERROR((H73-G73)/G73),"",(H73-G73)/G73)</f>
        <v/>
      </c>
    </row>
    <row r="74" spans="3:11" ht="12.75" customHeight="1">
      <c r="C74" s="95" t="s">
        <v>83</v>
      </c>
      <c s="78"/>
      <c s="103">
        <v>1.88</v>
      </c>
      <c s="103">
        <v>1.81</v>
      </c>
      <c s="103">
        <v>2.02</v>
      </c>
      <c s="103" t="s">
        <v>14</v>
      </c>
      <c s="103">
        <v>1.97</v>
      </c>
      <c s="90" t="s">
        <v>14</v>
      </c>
      <c s="90" t="str">
        <f>IF(ISERROR((H74-G74)/G74),"",(H74-G74)/G74)</f>
        <v/>
      </c>
    </row>
    <row r="75" spans="3:11" ht="12.75" customHeight="1">
      <c r="C75" s="95" t="s">
        <v>84</v>
      </c>
      <c s="78"/>
      <c s="103">
        <v>1.88</v>
      </c>
      <c s="103">
        <v>1.81</v>
      </c>
      <c s="103">
        <v>2.02</v>
      </c>
      <c s="103" t="s">
        <v>14</v>
      </c>
      <c s="103">
        <v>1.97</v>
      </c>
      <c s="90" t="s">
        <v>14</v>
      </c>
      <c s="90" t="str">
        <f>IF(ISERROR((H75-G75)/G75),"",(H75-G75)/G75)</f>
        <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1507</v>
      </c>
    </row>
    <row r="93" spans="3:3" ht="12.75" customHeight="1">
      <c r="C93" s="113" t="s">
        <v>99</v>
      </c>
    </row>
    <row r="94" spans="3:3" ht="12.75" customHeight="1">
      <c r="C94" s="114" t="s">
        <v>1508</v>
      </c>
    </row>
    <row r="95" spans="3:3" ht="12.75" customHeight="1">
      <c r="C95" s="113" t="s">
        <v>101</v>
      </c>
    </row>
    <row r="96" spans="3:12" ht="12.9" customHeight="1">
      <c r="C96" s="114" t="s">
        <v>531</v>
      </c>
      <c s="116"/>
      <c s="116"/>
      <c s="116"/>
      <c s="116"/>
      <c s="116"/>
      <c s="116"/>
      <c s="116"/>
      <c s="116"/>
      <c s="116"/>
    </row>
    <row r="97" spans="3:12" ht="12.9" customHeight="1">
      <c r="C97" s="113" t="s">
        <v>103</v>
      </c>
      <c s="116"/>
      <c s="116"/>
      <c s="116"/>
      <c s="116"/>
      <c s="116"/>
      <c s="116"/>
      <c s="116"/>
      <c s="116"/>
      <c s="116"/>
    </row>
    <row r="98" spans="3:12" ht="12.9" customHeight="1">
      <c r="C98" s="114" t="s">
        <v>1219</v>
      </c>
      <c s="116"/>
      <c s="116"/>
      <c s="116"/>
      <c s="116"/>
      <c s="116"/>
      <c s="116"/>
      <c s="116"/>
      <c s="116"/>
      <c s="116"/>
    </row>
    <row r="99" spans="3:3" ht="12.75" customHeight="1">
      <c r="C99" s="113" t="s">
        <v>105</v>
      </c>
    </row>
    <row r="100" spans="3:3" ht="12.75" customHeight="1">
      <c r="C100" s="114" t="s">
        <v>1509</v>
      </c>
    </row>
    <row r="101" spans="3:3" ht="12.75" customHeight="1">
      <c r="C101" s="113" t="s">
        <v>107</v>
      </c>
    </row>
    <row r="102" spans="3:3" ht="12.75" customHeight="1">
      <c r="C102" s="114" t="s">
        <v>1510</v>
      </c>
    </row>
    <row r="103" spans="3:3" ht="12.75" customHeight="1">
      <c r="C103" s="113" t="s">
        <v>109</v>
      </c>
    </row>
    <row r="104" spans="3:12" ht="12.9" customHeight="1">
      <c r="C104" s="114" t="s">
        <v>531</v>
      </c>
      <c s="116"/>
      <c s="116"/>
      <c s="116"/>
      <c s="116"/>
      <c s="116"/>
      <c s="116"/>
      <c s="116"/>
      <c s="116"/>
      <c s="116"/>
    </row>
    <row r="105" spans="3:12" ht="12.9" customHeight="1">
      <c r="C105" s="113" t="s">
        <v>110</v>
      </c>
      <c s="116"/>
      <c s="116"/>
      <c s="116"/>
      <c s="116"/>
      <c s="116"/>
      <c s="116"/>
      <c s="116"/>
      <c s="116"/>
      <c s="116"/>
    </row>
    <row r="106" spans="3:12" ht="12.9" customHeight="1">
      <c r="C106" s="114" t="s">
        <v>369</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row>
    <row r="111" spans="3:3" ht="12.75" customHeight="1">
      <c r="C111" s="113" t="s">
        <v>116</v>
      </c>
    </row>
    <row r="112" spans="3:3" ht="12.75" customHeight="1">
      <c r="C112" s="114"/>
    </row>
    <row r="113" spans="3:3" ht="12.75" customHeight="1">
      <c r="C113" s="113" t="s">
        <v>117</v>
      </c>
    </row>
    <row r="114" spans="3:3" ht="12.75" customHeight="1">
      <c r="C114" s="114"/>
    </row>
    <row r="115" spans="3:3" ht="12.75" customHeight="1">
      <c r="C115" s="113" t="s">
        <v>119</v>
      </c>
    </row>
    <row r="116" spans="3:3" ht="12.75" customHeight="1">
      <c r="C116" s="114"/>
    </row>
    <row r="117" spans="3:3" ht="12.75" customHeight="1">
      <c r="C117" s="113" t="s">
        <v>120</v>
      </c>
    </row>
    <row r="118" spans="3:3" ht="12.75" customHeight="1">
      <c r="C118" s="114" t="s">
        <v>1511</v>
      </c>
    </row>
    <row r="119" spans="3:3" ht="12.75" customHeight="1">
      <c r="C119" s="113" t="s">
        <v>122</v>
      </c>
    </row>
    <row r="120" spans="3:12" ht="12.9" customHeight="1">
      <c r="C120" s="114" t="s">
        <v>516</v>
      </c>
      <c s="116"/>
      <c s="116"/>
      <c s="116"/>
      <c s="116"/>
      <c s="116"/>
      <c s="116"/>
      <c s="116"/>
      <c s="116"/>
      <c s="116"/>
    </row>
    <row r="121" spans="3:3" ht="12.75" customHeight="1">
      <c r="C121" s="113" t="s">
        <v>123</v>
      </c>
    </row>
    <row r="122" spans="3:3" ht="12.75" customHeight="1">
      <c r="C122" s="114" t="s">
        <v>1512</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07.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1506</v>
      </c>
      <c s="13"/>
      <c s="14" t="s">
        <v>1513</v>
      </c>
      <c s="15" t="s">
        <v>7</v>
      </c>
      <c s="16" t="s">
        <v>8</v>
      </c>
      <c s="17" t="s">
        <v>9</v>
      </c>
      <c s="17" t="s">
        <v>10</v>
      </c>
      <c s="121"/>
      <c s="18"/>
      <c s="19"/>
      <c r="N5" s="19"/>
      <c s="19"/>
    </row>
    <row r="6" spans="3:15" ht="12.75" customHeight="1">
      <c r="C6" s="20" t="s">
        <v>11</v>
      </c>
      <c s="21"/>
      <c s="22">
        <v>4330023.66</v>
      </c>
      <c s="23">
        <v>43009</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1514</v>
      </c>
      <c s="32"/>
      <c s="33"/>
      <c s="33"/>
      <c s="34"/>
      <c s="35"/>
      <c s="122"/>
      <c s="35"/>
      <c s="35"/>
      <c s="19"/>
      <c s="29"/>
    </row>
    <row r="10" spans="3:15" ht="12.75" customHeight="1">
      <c r="C10" s="36" t="s">
        <v>18</v>
      </c>
      <c s="37"/>
      <c s="38" t="s">
        <v>458</v>
      </c>
      <c s="39"/>
      <c s="40"/>
      <c s="40"/>
      <c s="40"/>
      <c s="41"/>
      <c s="122"/>
      <c s="35"/>
      <c s="41"/>
      <c s="19"/>
      <c s="29"/>
    </row>
    <row r="11" spans="3:11" ht="12.75" customHeight="1">
      <c r="C11" s="20" t="s">
        <v>20</v>
      </c>
      <c r="E11" s="43" t="s">
        <v>1515</v>
      </c>
      <c s="43"/>
      <c s="43"/>
      <c s="43"/>
      <c s="43"/>
      <c s="43"/>
      <c s="44"/>
    </row>
    <row r="12" spans="3:15" ht="12.75" customHeight="1">
      <c r="C12" s="20" t="s">
        <v>22</v>
      </c>
      <c s="21"/>
      <c s="45">
        <v>90760</v>
      </c>
      <c s="46" t="s">
        <v>437</v>
      </c>
      <c s="47" t="s">
        <v>24</v>
      </c>
      <c s="47"/>
      <c s="48"/>
      <c s="48"/>
      <c s="42"/>
      <c s="35"/>
      <c s="41"/>
      <c s="29"/>
      <c s="29"/>
    </row>
    <row r="13" spans="3:15" ht="12.75" customHeight="1">
      <c r="C13" s="20" t="s">
        <v>25</v>
      </c>
      <c s="21"/>
      <c s="124" t="s">
        <v>1516</v>
      </c>
      <c s="49"/>
      <c s="50"/>
      <c s="50"/>
      <c s="35"/>
      <c s="35"/>
      <c s="42"/>
      <c s="50"/>
      <c s="41"/>
      <c s="29"/>
      <c s="29"/>
    </row>
    <row r="14" spans="3:15" ht="12.75" customHeight="1">
      <c r="C14" s="20" t="s">
        <v>27</v>
      </c>
      <c s="21"/>
      <c s="51">
        <v>27228</v>
      </c>
      <c s="52">
        <v>0.3</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0.845</v>
      </c>
      <c s="57">
        <v>0.8218</v>
      </c>
      <c s="57">
        <v>0.7873</v>
      </c>
      <c s="57">
        <v>0.7673</v>
      </c>
      <c s="57">
        <v>0.7633</v>
      </c>
      <c s="58"/>
      <c s="42"/>
      <c s="41"/>
      <c s="41"/>
      <c s="29"/>
      <c s="29"/>
    </row>
    <row r="17" spans="3:15" ht="12.75" customHeight="1">
      <c r="C17" s="20" t="s">
        <v>31</v>
      </c>
      <c s="21"/>
      <c s="59">
        <v>41640</v>
      </c>
      <c s="59">
        <v>41974</v>
      </c>
      <c s="59">
        <v>42369</v>
      </c>
      <c s="59">
        <v>42735</v>
      </c>
      <c s="59">
        <v>42979</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1337653</v>
      </c>
      <c s="89">
        <v>0</v>
      </c>
      <c s="89">
        <v>1094607</v>
      </c>
      <c s="89">
        <v>1060068</v>
      </c>
      <c s="89">
        <v>774047</v>
      </c>
      <c s="90">
        <v>-0.207516448585694</v>
      </c>
      <c s="90">
        <f>IF(ISERROR((H25-G25)/G25),"",(H25-G25)/G25)</f>
        <v>-0.031553790538522</v>
      </c>
    </row>
    <row r="26" spans="3:11" ht="12.75" customHeight="1">
      <c r="C26" s="91" t="s">
        <v>48</v>
      </c>
      <c s="78"/>
      <c s="89">
        <v>-248961</v>
      </c>
      <c s="89">
        <v>0</v>
      </c>
      <c s="89">
        <v>-3502</v>
      </c>
      <c s="89">
        <v>-11215</v>
      </c>
      <c s="89">
        <v>-11411</v>
      </c>
      <c s="90">
        <v>-0.954952783769346</v>
      </c>
      <c s="90">
        <f>IF(ISERROR((H26-G26)/G26),"",(H26-G26)/G26)</f>
        <v>2.20245573957738</v>
      </c>
    </row>
    <row r="27" spans="3:11" ht="12.75" customHeight="1">
      <c r="C27" s="92" t="s">
        <v>49</v>
      </c>
      <c s="91"/>
      <c s="93"/>
      <c s="93"/>
      <c s="93"/>
      <c s="93"/>
      <c s="93"/>
      <c s="94"/>
      <c s="94"/>
    </row>
    <row r="28" spans="3:11" ht="12.75" customHeight="1">
      <c r="C28" s="78" t="s">
        <v>50</v>
      </c>
      <c s="78"/>
      <c s="89">
        <v>0</v>
      </c>
      <c s="89">
        <v>1166821</v>
      </c>
      <c s="89">
        <v>0</v>
      </c>
      <c s="89">
        <v>0</v>
      </c>
      <c s="89">
        <v>0</v>
      </c>
      <c s="90" t="s">
        <v>14</v>
      </c>
      <c s="90" t="str">
        <f>IF(ISERROR((H28-G28)/G28),"",(H28-G28)/G28)</f>
        <v/>
      </c>
    </row>
    <row r="29" spans="3:11" ht="12.75" customHeight="1">
      <c r="C29" s="77" t="s">
        <v>439</v>
      </c>
      <c s="78"/>
      <c s="89">
        <v>82611</v>
      </c>
      <c s="89">
        <v>4160</v>
      </c>
      <c s="89">
        <v>86049</v>
      </c>
      <c s="89">
        <v>91834</v>
      </c>
      <c s="89">
        <v>105299</v>
      </c>
      <c s="90">
        <v>0.111643727832855</v>
      </c>
      <c s="90">
        <f>IF(ISERROR((H29-G29)/G29),"",(H29-G29)/G29)</f>
        <v>0.0672291368871224</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56765</v>
      </c>
      <c s="89">
        <v>2279</v>
      </c>
      <c s="89">
        <v>62540</v>
      </c>
      <c s="89">
        <v>67868</v>
      </c>
      <c s="89">
        <v>53856</v>
      </c>
      <c s="90">
        <v>0.195595877741566</v>
      </c>
      <c s="90">
        <f>IF(ISERROR((H32-G32)/G32),"",(H32-G32)/G32)</f>
        <v>0.0851934761752478</v>
      </c>
    </row>
    <row r="33" spans="3:9" ht="12.75" customHeight="1">
      <c r="C33" s="77" t="s">
        <v>14</v>
      </c>
      <c r="E33" s="130"/>
      <c s="131"/>
      <c s="131"/>
      <c s="131"/>
      <c s="131"/>
    </row>
    <row r="34" spans="3:11" ht="12.75" customHeight="1">
      <c r="C34" s="95" t="s">
        <v>54</v>
      </c>
      <c s="78"/>
      <c s="132">
        <v>1228068</v>
      </c>
      <c s="132">
        <v>1173260</v>
      </c>
      <c s="132">
        <v>1239694</v>
      </c>
      <c s="132">
        <v>1208555</v>
      </c>
      <c s="132">
        <v>921791</v>
      </c>
      <c s="90">
        <v>-0.0158891852894139</v>
      </c>
      <c s="90">
        <f>IF(ISERROR((H34-G34)/G34),"",(H34-G34)/G34)</f>
        <v>-0.0251182953212648</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98100</v>
      </c>
      <c s="133">
        <v>98100</v>
      </c>
      <c s="99">
        <v>98483</v>
      </c>
      <c s="99">
        <v>102197</v>
      </c>
      <c s="99">
        <v>76648</v>
      </c>
      <c s="90">
        <v>0.041763506625892</v>
      </c>
      <c s="90">
        <f>IF(ISERROR((H37-G37)/G37),"",(H37-G37)/G37)</f>
        <v>0.0377120924423505</v>
      </c>
    </row>
    <row r="38" spans="3:11" ht="12.75" customHeight="1">
      <c r="C38" s="77" t="s">
        <v>58</v>
      </c>
      <c s="78"/>
      <c s="99">
        <v>24325</v>
      </c>
      <c s="133">
        <v>24325</v>
      </c>
      <c s="99">
        <v>21535</v>
      </c>
      <c s="99">
        <v>16936</v>
      </c>
      <c s="99">
        <v>12702</v>
      </c>
      <c s="90">
        <v>-0.303761562178828</v>
      </c>
      <c s="90">
        <f>IF(ISERROR((H38-G38)/G38),"",(H38-G38)/G38)</f>
        <v>-0.213559322033898</v>
      </c>
    </row>
    <row r="39" spans="3:11" ht="12.75" customHeight="1">
      <c r="C39" s="77" t="s">
        <v>59</v>
      </c>
      <c s="78"/>
      <c s="99">
        <v>260038</v>
      </c>
      <c s="133">
        <v>203961</v>
      </c>
      <c s="99">
        <v>260811</v>
      </c>
      <c s="99">
        <v>237549</v>
      </c>
      <c s="99">
        <v>162280</v>
      </c>
      <c s="90">
        <v>-0.0864835139479614</v>
      </c>
      <c s="90">
        <f>IF(ISERROR((H39-G39)/G39),"",(H39-G39)/G39)</f>
        <v>-0.0891910233847499</v>
      </c>
    </row>
    <row r="40" spans="3:11" ht="12.75" customHeight="1">
      <c r="C40" s="77" t="s">
        <v>60</v>
      </c>
      <c s="78"/>
      <c s="99">
        <v>78425</v>
      </c>
      <c s="133">
        <v>95091</v>
      </c>
      <c s="99">
        <v>79094</v>
      </c>
      <c s="99">
        <v>72114</v>
      </c>
      <c s="99">
        <v>80150</v>
      </c>
      <c s="90">
        <v>-0.080471788332802</v>
      </c>
      <c s="90">
        <f>IF(ISERROR((H40-G40)/G40),"",(H40-G40)/G40)</f>
        <v>-0.0882494247351253</v>
      </c>
    </row>
    <row r="41" spans="3:11" ht="12.75" customHeight="1">
      <c r="C41" s="77" t="s">
        <v>441</v>
      </c>
      <c s="78"/>
      <c s="99">
        <v>99618</v>
      </c>
      <c s="133">
        <v>88505</v>
      </c>
      <c s="99">
        <v>55252</v>
      </c>
      <c s="99">
        <v>52226</v>
      </c>
      <c s="99">
        <v>38158</v>
      </c>
      <c s="90">
        <v>-0.475737316549218</v>
      </c>
      <c s="90">
        <f>IF(ISERROR((H41-G41)/G41),"",(H41-G41)/G41)</f>
        <v>-0.0547672482444074</v>
      </c>
    </row>
    <row r="42" spans="3:11" ht="12.75" customHeight="1">
      <c r="C42" s="77" t="s">
        <v>61</v>
      </c>
      <c s="78"/>
      <c s="99">
        <v>42982</v>
      </c>
      <c s="133">
        <v>41064</v>
      </c>
      <c s="99">
        <v>43389</v>
      </c>
      <c s="99">
        <v>42299</v>
      </c>
      <c s="99">
        <v>32262</v>
      </c>
      <c s="90">
        <v>-0.0158903727141594</v>
      </c>
      <c s="90">
        <f>IF(ISERROR((H42-G42)/G42),"",(H42-G42)/G42)</f>
        <v>-0.0251215745926387</v>
      </c>
    </row>
    <row r="43" spans="3:11" ht="12.75" customHeight="1">
      <c r="C43" s="77" t="s">
        <v>62</v>
      </c>
      <c s="78"/>
      <c s="99">
        <v>0</v>
      </c>
      <c s="133">
        <v>66809</v>
      </c>
      <c s="99">
        <v>97572</v>
      </c>
      <c s="99">
        <v>107692</v>
      </c>
      <c s="99">
        <v>74721</v>
      </c>
      <c s="90" t="s">
        <v>14</v>
      </c>
      <c s="90">
        <f>IF(ISERROR((H43-G43)/G43),"",(H43-G43)/G43)</f>
        <v>0.103718279834379</v>
      </c>
    </row>
    <row r="44" spans="3:11" ht="12.75" customHeight="1">
      <c r="C44" s="77" t="s">
        <v>63</v>
      </c>
      <c s="78"/>
      <c s="99">
        <v>0</v>
      </c>
      <c s="133">
        <v>9274</v>
      </c>
      <c s="99">
        <v>6894</v>
      </c>
      <c s="99">
        <v>3633</v>
      </c>
      <c s="99">
        <v>2693</v>
      </c>
      <c s="90" t="s">
        <v>14</v>
      </c>
      <c s="90">
        <f>IF(ISERROR((H44-G44)/G44),"",(H44-G44)/G44)</f>
        <v>-0.47302001740644</v>
      </c>
    </row>
    <row r="45" spans="3:11" ht="12.75" customHeight="1">
      <c r="C45" s="77" t="s">
        <v>64</v>
      </c>
      <c s="78"/>
      <c s="99">
        <v>0</v>
      </c>
      <c s="133">
        <v>5315</v>
      </c>
      <c s="99">
        <v>4830</v>
      </c>
      <c s="99">
        <v>7578</v>
      </c>
      <c s="99">
        <v>13520</v>
      </c>
      <c s="90" t="s">
        <v>14</v>
      </c>
      <c s="90">
        <f>IF(ISERROR((H45-G45)/G45),"",(H45-G45)/G45)</f>
        <v>0.568944099378882</v>
      </c>
    </row>
    <row r="46" spans="3:11" ht="12.75" customHeight="1">
      <c r="C46" s="77" t="s">
        <v>65</v>
      </c>
      <c s="78"/>
      <c s="99">
        <v>57331</v>
      </c>
      <c s="133">
        <v>12051</v>
      </c>
      <c s="99">
        <v>12614</v>
      </c>
      <c s="99">
        <v>19769</v>
      </c>
      <c s="99">
        <v>9322</v>
      </c>
      <c s="90">
        <v>-0.655177827004587</v>
      </c>
      <c s="90">
        <f>IF(ISERROR((H46-G46)/G46),"",(H46-G46)/G46)</f>
        <v>0.567226890756302</v>
      </c>
    </row>
    <row r="47" spans="3:11" ht="12.75" customHeight="1">
      <c r="C47" s="77" t="s">
        <v>66</v>
      </c>
      <c s="78"/>
      <c s="99">
        <v>10000</v>
      </c>
      <c s="133">
        <v>0</v>
      </c>
      <c s="99">
        <v>0</v>
      </c>
      <c s="99">
        <v>0</v>
      </c>
      <c s="99">
        <v>0</v>
      </c>
      <c s="90">
        <v>-1</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670819</v>
      </c>
      <c s="100">
        <v>644495</v>
      </c>
      <c s="100">
        <v>680474</v>
      </c>
      <c s="96">
        <v>661993</v>
      </c>
      <c s="96">
        <v>502456</v>
      </c>
      <c s="90">
        <v>-0.0131570513059409</v>
      </c>
      <c s="90">
        <f>IF(ISERROR((H49-G49)/G49),"",(H49-G49)/G49)</f>
        <v>-0.0271590097490867</v>
      </c>
    </row>
    <row r="50" spans="3:9" ht="12.75" customHeight="1">
      <c r="C50" s="77" t="s">
        <v>14</v>
      </c>
      <c r="E50" s="131"/>
      <c s="131"/>
      <c s="131"/>
      <c s="131"/>
      <c s="131"/>
    </row>
    <row r="51" spans="3:11" ht="12.75" customHeight="1">
      <c r="C51" s="95" t="s">
        <v>69</v>
      </c>
      <c s="78"/>
      <c s="134">
        <v>0.546239296195325</v>
      </c>
      <c s="134">
        <v>0.549319843853877</v>
      </c>
      <c s="134">
        <v>0.548904810380626</v>
      </c>
      <c s="134">
        <v>0.547755791006615</v>
      </c>
      <c s="134">
        <v>0.545086684508744</v>
      </c>
      <c s="90">
        <v>0.00277624627494347</v>
      </c>
      <c s="90">
        <f>IF(ISERROR((H51-G51)/G51),"",(H51-G51)/G51)</f>
        <v>-0.00209329441513594</v>
      </c>
    </row>
    <row r="52" spans="3:9" ht="12.75" customHeight="1">
      <c r="C52" s="77" t="s">
        <v>14</v>
      </c>
      <c r="E52" s="131"/>
      <c s="131"/>
      <c s="131"/>
      <c s="131"/>
      <c s="131"/>
    </row>
    <row r="53" spans="3:11" ht="12.75" customHeight="1">
      <c r="C53" s="95" t="s">
        <v>70</v>
      </c>
      <c s="78"/>
      <c s="96">
        <v>557249</v>
      </c>
      <c s="96">
        <v>528765</v>
      </c>
      <c s="96">
        <v>559220</v>
      </c>
      <c s="96">
        <v>546562</v>
      </c>
      <c s="96">
        <v>419335</v>
      </c>
      <c s="90">
        <v>-0.0191781411900246</v>
      </c>
      <c s="90">
        <f>IF(ISERROR((H53-G53)/G53),"",(H53-G53)/G53)</f>
        <v>-0.0226350988877365</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113069</v>
      </c>
      <c s="135">
        <v>113069</v>
      </c>
      <c s="89">
        <v>113069</v>
      </c>
      <c s="89">
        <v>113069</v>
      </c>
      <c s="89">
        <v>84801</v>
      </c>
      <c s="90">
        <v>0</v>
      </c>
      <c s="90">
        <f>IF(ISERROR((H56-G56)/G56),"",(H56-G56)/G56)</f>
        <v>0</v>
      </c>
    </row>
    <row r="57" spans="3:11" ht="12.75" customHeight="1">
      <c r="C57" s="77" t="s">
        <v>71</v>
      </c>
      <c s="78"/>
      <c s="89">
        <v>27228</v>
      </c>
      <c s="135">
        <v>27228</v>
      </c>
      <c s="89">
        <v>27228</v>
      </c>
      <c s="89">
        <v>27228</v>
      </c>
      <c s="89">
        <v>20421</v>
      </c>
      <c s="90">
        <v>0</v>
      </c>
      <c s="90">
        <f>IF(ISERROR((H57-G57)/G57),"",(H57-G57)/G57)</f>
        <v>0</v>
      </c>
    </row>
    <row r="58" spans="3:11" ht="12.75" customHeight="1">
      <c r="C58" s="77" t="s">
        <v>72</v>
      </c>
      <c s="91"/>
      <c s="136"/>
      <c s="136"/>
      <c s="136"/>
      <c s="93"/>
      <c s="89">
        <v>0</v>
      </c>
      <c s="94"/>
      <c s="94"/>
    </row>
    <row r="59" spans="3:11" ht="12.75" customHeight="1">
      <c r="C59" s="95" t="s">
        <v>73</v>
      </c>
      <c s="78"/>
      <c s="96">
        <v>140297</v>
      </c>
      <c s="96">
        <v>140297</v>
      </c>
      <c s="96">
        <v>140297</v>
      </c>
      <c s="96">
        <v>140297</v>
      </c>
      <c s="96">
        <v>105222</v>
      </c>
      <c s="90">
        <v>0</v>
      </c>
      <c s="90">
        <f>IF(ISERROR((H59-G59)/G59),"",(H59-G59)/G59)</f>
        <v>0</v>
      </c>
    </row>
    <row r="60" spans="3:9" ht="12.75" customHeight="1">
      <c r="C60" s="77" t="s">
        <v>14</v>
      </c>
      <c r="E60" s="98"/>
      <c s="98"/>
      <c s="98"/>
      <c s="98"/>
      <c s="98"/>
    </row>
    <row r="61" spans="3:11" ht="12.75" customHeight="1">
      <c r="C61" s="95" t="s">
        <v>74</v>
      </c>
      <c s="78"/>
      <c s="102">
        <v>416952</v>
      </c>
      <c s="102">
        <v>388468</v>
      </c>
      <c s="102">
        <v>418923</v>
      </c>
      <c s="102">
        <v>406265</v>
      </c>
      <c s="102">
        <v>314113</v>
      </c>
      <c s="90">
        <v>-0.0256312477215603</v>
      </c>
      <c s="90">
        <f>IF(ISERROR((H61-G61)/G61),"",(H61-G61)/G61)</f>
        <v>-0.030215576609544</v>
      </c>
    </row>
    <row r="62" spans="3:9" ht="12.75" customHeight="1">
      <c r="C62" s="77" t="s">
        <v>14</v>
      </c>
      <c r="E62" s="98"/>
      <c s="98"/>
      <c s="98"/>
      <c s="98"/>
      <c s="98"/>
    </row>
    <row r="63" spans="3:11" ht="12.75" customHeight="1">
      <c r="C63" s="95" t="s">
        <v>75</v>
      </c>
      <c s="78"/>
      <c s="89">
        <v>304521.36</v>
      </c>
      <c s="89">
        <v>304521</v>
      </c>
      <c s="89">
        <v>304521</v>
      </c>
      <c s="89">
        <v>304521</v>
      </c>
      <c s="89">
        <v>228390</v>
      </c>
      <c s="137">
        <v>-1.18218308228372E-06</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112430.64</v>
      </c>
      <c s="102">
        <v>83947</v>
      </c>
      <c s="102">
        <v>114402</v>
      </c>
      <c s="102">
        <v>101744</v>
      </c>
      <c s="102">
        <v>85723</v>
      </c>
      <c s="90">
        <v>-0.0950509576393056</v>
      </c>
      <c s="90">
        <f>IF(ISERROR((H67-G67)/G67),"",(H67-G67)/G67)</f>
        <v>-0.110644918795126</v>
      </c>
    </row>
    <row r="68" spans="3:9" ht="12.75" customHeight="1">
      <c r="C68" s="77" t="s">
        <v>14</v>
      </c>
      <c r="E68" s="98"/>
      <c s="98"/>
      <c s="98"/>
      <c s="98"/>
      <c s="98"/>
    </row>
    <row r="69" spans="3:11" ht="12.75" customHeight="1">
      <c r="C69" s="95" t="s">
        <v>79</v>
      </c>
      <c s="78"/>
      <c s="103">
        <v>1.83</v>
      </c>
      <c s="103">
        <v>1.74</v>
      </c>
      <c s="103">
        <v>1.84</v>
      </c>
      <c s="103">
        <v>1.79</v>
      </c>
      <c s="103">
        <v>1.84</v>
      </c>
      <c s="90">
        <v>-0.0218579234972678</v>
      </c>
      <c s="90">
        <f>IF(ISERROR((H69-G69)/G69),"",(H69-G69)/G69)</f>
        <v>-0.0271739130434783</v>
      </c>
    </row>
    <row r="70" spans="3:11" ht="12.75" customHeight="1">
      <c r="C70" s="95" t="s">
        <v>80</v>
      </c>
      <c s="78"/>
      <c s="103">
        <v>1.83</v>
      </c>
      <c s="103">
        <v>1.74</v>
      </c>
      <c s="103">
        <v>1.84</v>
      </c>
      <c s="103">
        <v>1.79</v>
      </c>
      <c s="103">
        <v>1.84</v>
      </c>
      <c s="90">
        <v>-0.0218579234972678</v>
      </c>
      <c s="90">
        <f>IF(ISERROR((H70-G70)/G70),"",(H70-G70)/G70)</f>
        <v>-0.0271739130434783</v>
      </c>
    </row>
    <row r="71" spans="3:11" ht="12.75" customHeight="1">
      <c r="C71" s="95" t="s">
        <v>81</v>
      </c>
      <c s="78"/>
      <c s="103">
        <v>1.83</v>
      </c>
      <c s="103">
        <v>1.74</v>
      </c>
      <c s="103">
        <v>1.84</v>
      </c>
      <c s="103">
        <v>1.79</v>
      </c>
      <c s="103">
        <v>1.84</v>
      </c>
      <c s="90">
        <v>-0.0218579234972678</v>
      </c>
      <c s="90">
        <f>IF(ISERROR((H71-G71)/G71),"",(H71-G71)/G71)</f>
        <v>-0.0271739130434783</v>
      </c>
    </row>
    <row r="72" spans="3:9" ht="12.75" customHeight="1">
      <c r="C72" s="77" t="s">
        <v>14</v>
      </c>
      <c r="E72" s="98"/>
      <c s="98"/>
      <c s="98"/>
      <c s="98"/>
      <c s="98"/>
    </row>
    <row r="73" spans="3:11" ht="12.75" customHeight="1">
      <c r="C73" s="95" t="s">
        <v>82</v>
      </c>
      <c s="78"/>
      <c s="103">
        <v>1.37</v>
      </c>
      <c s="103">
        <v>1.28</v>
      </c>
      <c s="103">
        <v>1.38</v>
      </c>
      <c s="103">
        <v>1.33</v>
      </c>
      <c s="103">
        <v>1.38</v>
      </c>
      <c s="90">
        <v>-0.0291970802919708</v>
      </c>
      <c s="90">
        <f>IF(ISERROR((H73-G73)/G73),"",(H73-G73)/G73)</f>
        <v>-0.0362318840579709</v>
      </c>
    </row>
    <row r="74" spans="3:11" ht="12.75" customHeight="1">
      <c r="C74" s="95" t="s">
        <v>83</v>
      </c>
      <c s="78"/>
      <c s="103">
        <v>1.37</v>
      </c>
      <c s="103">
        <v>1.28</v>
      </c>
      <c s="103">
        <v>1.38</v>
      </c>
      <c s="103">
        <v>1.33</v>
      </c>
      <c s="103">
        <v>1.38</v>
      </c>
      <c s="90">
        <v>-0.0291970802919708</v>
      </c>
      <c s="90">
        <f>IF(ISERROR((H74-G74)/G74),"",(H74-G74)/G74)</f>
        <v>-0.0362318840579709</v>
      </c>
    </row>
    <row r="75" spans="3:11" ht="12.75" customHeight="1">
      <c r="C75" s="95" t="s">
        <v>84</v>
      </c>
      <c s="78"/>
      <c s="103">
        <v>1.37</v>
      </c>
      <c s="103">
        <v>1.28</v>
      </c>
      <c s="103">
        <v>1.38</v>
      </c>
      <c s="103">
        <v>1.33</v>
      </c>
      <c s="103">
        <v>1.38</v>
      </c>
      <c s="90">
        <v>-0.0291970802919708</v>
      </c>
      <c s="90">
        <f>IF(ISERROR((H75-G75)/G75),"",(H75-G75)/G75)</f>
        <v>-0.0362318840579709</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t="s">
        <v>1518</v>
      </c>
    </row>
    <row r="95" spans="3:3" ht="12.75" customHeight="1">
      <c r="C95" s="113" t="s">
        <v>101</v>
      </c>
    </row>
    <row r="96" spans="3:12" ht="12.9" customHeight="1">
      <c r="C96" s="114" t="s">
        <v>516</v>
      </c>
      <c s="116"/>
      <c s="116"/>
      <c s="116"/>
      <c s="116"/>
      <c s="116"/>
      <c s="116"/>
      <c s="116"/>
      <c s="116"/>
      <c s="116"/>
    </row>
    <row r="97" spans="3:12" ht="12.9" customHeight="1">
      <c r="C97" s="113" t="s">
        <v>103</v>
      </c>
      <c s="116"/>
      <c s="116"/>
      <c s="116"/>
      <c s="116"/>
      <c s="116"/>
      <c s="116"/>
      <c s="116"/>
      <c s="116"/>
      <c s="116"/>
    </row>
    <row r="98" spans="3:12" ht="12.9" customHeight="1">
      <c r="C98" s="114" t="s">
        <v>1519</v>
      </c>
      <c s="116"/>
      <c s="116"/>
      <c s="116"/>
      <c s="116"/>
      <c s="116"/>
      <c s="116"/>
      <c s="116"/>
      <c s="116"/>
      <c s="116"/>
    </row>
    <row r="99" spans="3:3" ht="12.75" customHeight="1">
      <c r="C99" s="113" t="s">
        <v>105</v>
      </c>
    </row>
    <row r="100" spans="3:3" ht="12.75" customHeight="1">
      <c r="C100" s="114" t="s">
        <v>1520</v>
      </c>
    </row>
    <row r="101" spans="3:3" ht="12.75" customHeight="1">
      <c r="C101" s="113" t="s">
        <v>107</v>
      </c>
    </row>
    <row r="102" spans="3:3" ht="12.75" customHeight="1">
      <c r="C102" s="114" t="s">
        <v>1521</v>
      </c>
    </row>
    <row r="103" spans="3:3" ht="12.75" customHeight="1">
      <c r="C103" s="113" t="s">
        <v>109</v>
      </c>
    </row>
    <row r="104" spans="3:12" ht="12.9" customHeight="1">
      <c r="C104" s="114" t="s">
        <v>447</v>
      </c>
      <c s="116"/>
      <c s="116"/>
      <c s="116"/>
      <c s="116"/>
      <c s="116"/>
      <c s="116"/>
      <c s="116"/>
      <c s="116"/>
      <c s="116"/>
    </row>
    <row r="105" spans="3:12" ht="12.9" customHeight="1">
      <c r="C105" s="113" t="s">
        <v>110</v>
      </c>
      <c s="116"/>
      <c s="116"/>
      <c s="116"/>
      <c s="116"/>
      <c s="116"/>
      <c s="116"/>
      <c s="116"/>
      <c s="116"/>
      <c s="116"/>
    </row>
    <row r="106" spans="3:12" ht="12.9" customHeight="1">
      <c r="C106" s="114" t="s">
        <v>1522</v>
      </c>
      <c s="116"/>
      <c s="116"/>
      <c s="116"/>
      <c s="116"/>
      <c s="116"/>
      <c s="116"/>
      <c s="116"/>
      <c s="116"/>
      <c s="116"/>
    </row>
    <row r="107" spans="3:3" ht="12.75" customHeight="1">
      <c r="C107" s="113" t="s">
        <v>112</v>
      </c>
    </row>
    <row r="108" spans="3:3" ht="12.75" customHeight="1">
      <c r="C108" s="114" t="s">
        <v>1523</v>
      </c>
    </row>
    <row r="109" spans="3:3" ht="12.75" customHeight="1">
      <c r="C109" s="113" t="s">
        <v>114</v>
      </c>
    </row>
    <row r="110" spans="3:3" ht="12.75" customHeight="1">
      <c r="C110" s="114" t="s">
        <v>1524</v>
      </c>
    </row>
    <row r="111" spans="3:3" ht="12.75" customHeight="1">
      <c r="C111" s="113" t="s">
        <v>116</v>
      </c>
    </row>
    <row r="112" spans="3:3" ht="12.75" customHeight="1">
      <c r="C112" s="114" t="s">
        <v>508</v>
      </c>
    </row>
    <row r="113" spans="3:3" ht="12.75" customHeight="1">
      <c r="C113" s="113" t="s">
        <v>117</v>
      </c>
    </row>
    <row r="114" spans="3:3" ht="12.75" customHeight="1">
      <c r="C114" s="114" t="s">
        <v>1525</v>
      </c>
    </row>
    <row r="115" spans="3:3" ht="12.75" customHeight="1">
      <c r="C115" s="113" t="s">
        <v>119</v>
      </c>
    </row>
    <row r="116" spans="3:3" ht="12.75" customHeight="1">
      <c r="C116" s="114"/>
    </row>
    <row r="117" spans="3:3" ht="12.75" customHeight="1">
      <c r="C117" s="113" t="s">
        <v>120</v>
      </c>
    </row>
    <row r="118" spans="3:3" ht="12.75" customHeight="1">
      <c r="C118" s="114" t="s">
        <v>1526</v>
      </c>
    </row>
    <row r="119" spans="3:3" ht="12.75" customHeight="1">
      <c r="C119" s="113" t="s">
        <v>122</v>
      </c>
    </row>
    <row r="120" spans="3:12" ht="12.9" customHeight="1">
      <c r="C120" s="114" t="s">
        <v>508</v>
      </c>
      <c s="116"/>
      <c s="116"/>
      <c s="116"/>
      <c s="116"/>
      <c s="116"/>
      <c s="116"/>
      <c s="116"/>
      <c s="116"/>
      <c s="116"/>
    </row>
    <row r="121" spans="3:3" ht="12.75" customHeight="1">
      <c r="C121" s="113" t="s">
        <v>123</v>
      </c>
    </row>
    <row r="122" spans="3:3" ht="12.75" customHeight="1">
      <c r="C122" s="114" t="s">
        <v>1527</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08.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1517</v>
      </c>
      <c s="13"/>
      <c s="14" t="s">
        <v>1528</v>
      </c>
      <c s="15" t="s">
        <v>7</v>
      </c>
      <c s="16" t="s">
        <v>8</v>
      </c>
      <c s="17" t="s">
        <v>9</v>
      </c>
      <c s="17" t="s">
        <v>10</v>
      </c>
      <c s="121"/>
      <c s="18"/>
      <c s="19"/>
      <c r="N5" s="19"/>
      <c s="19"/>
    </row>
    <row r="6" spans="3:15" ht="12.75" customHeight="1">
      <c r="C6" s="20" t="s">
        <v>11</v>
      </c>
      <c s="21"/>
      <c s="22">
        <v>4500000</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1529</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1530</v>
      </c>
      <c s="43"/>
      <c s="43"/>
      <c s="43"/>
      <c s="43"/>
      <c s="43"/>
      <c s="44"/>
    </row>
    <row r="12" spans="3:15" ht="12.75" customHeight="1">
      <c r="C12" s="20" t="s">
        <v>22</v>
      </c>
      <c s="21"/>
      <c s="45">
        <v>14820</v>
      </c>
      <c s="46" t="s">
        <v>437</v>
      </c>
      <c s="47" t="s">
        <v>24</v>
      </c>
      <c s="47"/>
      <c s="48"/>
      <c s="48"/>
      <c s="42"/>
      <c s="35"/>
      <c s="41"/>
      <c s="29"/>
      <c s="29"/>
    </row>
    <row r="13" spans="3:15" ht="12.75" customHeight="1">
      <c r="C13" s="20" t="s">
        <v>25</v>
      </c>
      <c s="21"/>
      <c s="124" t="s">
        <v>1531</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1</v>
      </c>
      <c s="57">
        <v>1</v>
      </c>
      <c s="57">
        <v>1</v>
      </c>
      <c s="57">
        <v>1</v>
      </c>
      <c s="57">
        <v>1</v>
      </c>
      <c s="58"/>
      <c s="42"/>
      <c s="41"/>
      <c s="41"/>
      <c s="29"/>
      <c s="29"/>
    </row>
    <row r="17" spans="3:15" ht="12.75" customHeight="1">
      <c r="C17" s="20" t="s">
        <v>31</v>
      </c>
      <c s="21"/>
      <c s="59">
        <v>41704</v>
      </c>
      <c s="59">
        <v>41704</v>
      </c>
      <c s="59">
        <v>42369</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0</v>
      </c>
      <c s="89">
        <v>0</v>
      </c>
      <c s="89">
        <v>0</v>
      </c>
      <c s="89">
        <v>0</v>
      </c>
      <c s="89">
        <v>0</v>
      </c>
      <c s="90" t="s">
        <v>14</v>
      </c>
      <c s="90" t="str">
        <f>IF(ISERROR((H25-G25)/G25),"",(H25-G25)/G25)</f>
        <v/>
      </c>
    </row>
    <row r="26" spans="3:11" ht="12.75" customHeight="1">
      <c r="C26" s="91" t="s">
        <v>48</v>
      </c>
      <c s="78"/>
      <c s="89">
        <v>0</v>
      </c>
      <c s="89">
        <v>0</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420825</v>
      </c>
      <c s="89">
        <v>420825</v>
      </c>
      <c s="89">
        <v>414933</v>
      </c>
      <c s="89">
        <v>420825</v>
      </c>
      <c s="89">
        <v>210413</v>
      </c>
      <c s="90">
        <v>0</v>
      </c>
      <c s="90">
        <f>IF(ISERROR((H28-G28)/G28),"",(H28-G28)/G28)</f>
        <v>0.0141998828726566</v>
      </c>
    </row>
    <row r="29" spans="3:11" ht="12.75" customHeight="1">
      <c r="C29" s="77" t="s">
        <v>439</v>
      </c>
      <c s="78"/>
      <c s="89">
        <v>0</v>
      </c>
      <c s="89">
        <v>0</v>
      </c>
      <c s="89">
        <v>0</v>
      </c>
      <c s="89">
        <v>0</v>
      </c>
      <c s="89">
        <v>0</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0</v>
      </c>
      <c s="89">
        <v>0</v>
      </c>
      <c s="89">
        <v>0</v>
      </c>
      <c s="90" t="s">
        <v>14</v>
      </c>
      <c s="90" t="str">
        <f>IF(ISERROR((H32-G32)/G32),"",(H32-G32)/G32)</f>
        <v/>
      </c>
    </row>
    <row r="33" spans="3:9" ht="12.75" customHeight="1">
      <c r="C33" s="77" t="s">
        <v>14</v>
      </c>
      <c r="E33" s="130"/>
      <c s="131"/>
      <c s="131"/>
      <c s="131"/>
      <c s="131"/>
    </row>
    <row r="34" spans="3:11" ht="12.75" customHeight="1">
      <c r="C34" s="95" t="s">
        <v>54</v>
      </c>
      <c s="78"/>
      <c s="132">
        <v>420825</v>
      </c>
      <c s="132">
        <v>420825</v>
      </c>
      <c s="132">
        <v>414933</v>
      </c>
      <c s="132">
        <v>420825</v>
      </c>
      <c s="132">
        <v>210413</v>
      </c>
      <c s="90">
        <v>0</v>
      </c>
      <c s="90">
        <f>IF(ISERROR((H34-G34)/G34),"",(H34-G34)/G34)</f>
        <v>0.0141998828726566</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0</v>
      </c>
      <c s="99">
        <v>0</v>
      </c>
      <c s="99">
        <v>0</v>
      </c>
      <c s="99">
        <v>0</v>
      </c>
      <c s="90" t="s">
        <v>14</v>
      </c>
      <c s="90" t="str">
        <f>IF(ISERROR((H37-G37)/G37),"",(H37-G37)/G37)</f>
        <v/>
      </c>
    </row>
    <row r="38" spans="3:11" ht="12.75" customHeight="1">
      <c r="C38" s="77" t="s">
        <v>58</v>
      </c>
      <c s="78"/>
      <c s="99">
        <v>2160</v>
      </c>
      <c s="133">
        <v>2160</v>
      </c>
      <c s="99">
        <v>2160</v>
      </c>
      <c s="99">
        <v>2268</v>
      </c>
      <c s="99">
        <v>1134</v>
      </c>
      <c s="90">
        <v>0.05</v>
      </c>
      <c s="90">
        <f>IF(ISERROR((H38-G38)/G38),"",(H38-G38)/G38)</f>
        <v>0.05</v>
      </c>
    </row>
    <row r="39" spans="3:11" ht="12.75" customHeight="1">
      <c r="C39" s="77" t="s">
        <v>59</v>
      </c>
      <c s="78"/>
      <c s="99">
        <v>0</v>
      </c>
      <c s="133">
        <v>0</v>
      </c>
      <c s="99">
        <v>0</v>
      </c>
      <c s="99">
        <v>0</v>
      </c>
      <c s="99">
        <v>0</v>
      </c>
      <c s="90" t="s">
        <v>14</v>
      </c>
      <c s="90" t="str">
        <f>IF(ISERROR((H39-G39)/G39),"",(H39-G39)/G39)</f>
        <v/>
      </c>
    </row>
    <row r="40" spans="3:11" ht="12.75" customHeight="1">
      <c r="C40" s="77" t="s">
        <v>60</v>
      </c>
      <c s="78"/>
      <c s="99">
        <v>0</v>
      </c>
      <c s="133">
        <v>0</v>
      </c>
      <c s="99">
        <v>0</v>
      </c>
      <c s="99">
        <v>0</v>
      </c>
      <c s="99">
        <v>0</v>
      </c>
      <c s="90" t="s">
        <v>14</v>
      </c>
      <c s="90" t="str">
        <f>IF(ISERROR((H40-G40)/G40),"",(H40-G40)/G40)</f>
        <v/>
      </c>
    </row>
    <row r="41" spans="3:11" ht="12.75" customHeight="1">
      <c r="C41" s="77" t="s">
        <v>441</v>
      </c>
      <c s="78"/>
      <c s="99">
        <v>0</v>
      </c>
      <c s="133">
        <v>0</v>
      </c>
      <c s="99">
        <v>0</v>
      </c>
      <c s="99">
        <v>0</v>
      </c>
      <c s="99">
        <v>0</v>
      </c>
      <c s="90" t="s">
        <v>14</v>
      </c>
      <c s="90" t="str">
        <f>IF(ISERROR((H41-G41)/G41),"",(H41-G41)/G41)</f>
        <v/>
      </c>
    </row>
    <row r="42" spans="3:11" ht="12.75" customHeight="1">
      <c r="C42" s="77" t="s">
        <v>61</v>
      </c>
      <c s="78"/>
      <c s="99">
        <v>0</v>
      </c>
      <c s="133">
        <v>0</v>
      </c>
      <c s="99">
        <v>0</v>
      </c>
      <c s="99">
        <v>0</v>
      </c>
      <c s="99">
        <v>0</v>
      </c>
      <c s="90" t="s">
        <v>14</v>
      </c>
      <c s="90" t="str">
        <f>IF(ISERROR((H42-G42)/G42),"",(H42-G42)/G42)</f>
        <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0</v>
      </c>
      <c s="99">
        <v>0</v>
      </c>
      <c s="99">
        <v>0</v>
      </c>
      <c s="99">
        <v>0</v>
      </c>
      <c s="90" t="s">
        <v>14</v>
      </c>
      <c s="90" t="str">
        <f>IF(ISERROR((H45-G45)/G45),"",(H45-G45)/G45)</f>
        <v/>
      </c>
    </row>
    <row r="46" spans="3:11" ht="12.75" customHeight="1">
      <c r="C46" s="77" t="s">
        <v>65</v>
      </c>
      <c s="78"/>
      <c s="99">
        <v>0</v>
      </c>
      <c s="133">
        <v>0</v>
      </c>
      <c s="99">
        <v>0</v>
      </c>
      <c s="99">
        <v>0</v>
      </c>
      <c s="99">
        <v>0</v>
      </c>
      <c s="90" t="s">
        <v>14</v>
      </c>
      <c s="90" t="str">
        <f>IF(ISERROR((H46-G46)/G46),"",(H46-G46)/G46)</f>
        <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2160</v>
      </c>
      <c s="100">
        <v>2160</v>
      </c>
      <c s="100">
        <v>2160</v>
      </c>
      <c s="96">
        <v>2268</v>
      </c>
      <c s="96">
        <v>1134</v>
      </c>
      <c s="90">
        <v>0.05</v>
      </c>
      <c s="90">
        <f>IF(ISERROR((H49-G49)/G49),"",(H49-G49)/G49)</f>
        <v>0.05</v>
      </c>
    </row>
    <row r="50" spans="3:9" ht="12.75" customHeight="1">
      <c r="C50" s="77" t="s">
        <v>14</v>
      </c>
      <c r="E50" s="131"/>
      <c s="131"/>
      <c s="131"/>
      <c s="131"/>
      <c s="131"/>
    </row>
    <row r="51" spans="3:11" ht="12.75" customHeight="1">
      <c r="C51" s="95" t="s">
        <v>69</v>
      </c>
      <c s="78"/>
      <c s="134">
        <v>0.00513277490643379</v>
      </c>
      <c s="134">
        <v>0.00513277490643379</v>
      </c>
      <c s="134">
        <v>0.00520565970891686</v>
      </c>
      <c s="134">
        <v>0.00538941365175548</v>
      </c>
      <c s="134">
        <v>0.00538940084500482</v>
      </c>
      <c s="90">
        <v>0.0500000000000002</v>
      </c>
      <c s="90">
        <f>IF(ISERROR((H51-G51)/G51),"",(H51-G51)/G51)</f>
        <v>0.0352988772054895</v>
      </c>
    </row>
    <row r="52" spans="3:9" ht="12.75" customHeight="1">
      <c r="C52" s="77" t="s">
        <v>14</v>
      </c>
      <c r="E52" s="131"/>
      <c s="131"/>
      <c s="131"/>
      <c s="131"/>
      <c s="131"/>
    </row>
    <row r="53" spans="3:11" ht="12.75" customHeight="1">
      <c r="C53" s="95" t="s">
        <v>70</v>
      </c>
      <c s="78"/>
      <c s="96">
        <v>418665</v>
      </c>
      <c s="96">
        <v>418665</v>
      </c>
      <c s="96">
        <v>412773</v>
      </c>
      <c s="96">
        <v>418557</v>
      </c>
      <c s="96">
        <v>209279</v>
      </c>
      <c s="90">
        <v>-0.000257962810361506</v>
      </c>
      <c s="90">
        <f>IF(ISERROR((H53-G53)/G53),"",(H53-G53)/G53)</f>
        <v>0.0140125444251441</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0</v>
      </c>
      <c s="135">
        <v>0</v>
      </c>
      <c s="89">
        <v>0</v>
      </c>
      <c s="89">
        <v>0</v>
      </c>
      <c s="89">
        <v>0</v>
      </c>
      <c s="90" t="s">
        <v>14</v>
      </c>
      <c s="90" t="str">
        <f>IF(ISERROR((H56-G56)/G56),"",(H56-G56)/G56)</f>
        <v/>
      </c>
    </row>
    <row r="57" spans="3:11" ht="12.75" customHeight="1">
      <c r="C57" s="77" t="s">
        <v>71</v>
      </c>
      <c s="78"/>
      <c s="89">
        <v>2964</v>
      </c>
      <c s="135">
        <v>2964</v>
      </c>
      <c s="89">
        <v>2964</v>
      </c>
      <c s="89">
        <v>2964</v>
      </c>
      <c s="89">
        <v>1482</v>
      </c>
      <c s="90">
        <v>0</v>
      </c>
      <c s="90">
        <f>IF(ISERROR((H57-G57)/G57),"",(H57-G57)/G57)</f>
        <v>0</v>
      </c>
    </row>
    <row r="58" spans="3:11" ht="12.75" customHeight="1">
      <c r="C58" s="77" t="s">
        <v>72</v>
      </c>
      <c s="91"/>
      <c s="136"/>
      <c s="136"/>
      <c s="136"/>
      <c s="93"/>
      <c s="89">
        <v>0</v>
      </c>
      <c s="94"/>
      <c s="94"/>
    </row>
    <row r="59" spans="3:11" ht="12.75" customHeight="1">
      <c r="C59" s="95" t="s">
        <v>73</v>
      </c>
      <c s="78"/>
      <c s="96">
        <v>2964</v>
      </c>
      <c s="96">
        <v>2964</v>
      </c>
      <c s="96">
        <v>2964</v>
      </c>
      <c s="96">
        <v>2964</v>
      </c>
      <c s="96">
        <v>1482</v>
      </c>
      <c s="90">
        <v>0</v>
      </c>
      <c s="90">
        <f>IF(ISERROR((H59-G59)/G59),"",(H59-G59)/G59)</f>
        <v>0</v>
      </c>
    </row>
    <row r="60" spans="3:9" ht="12.75" customHeight="1">
      <c r="C60" s="77" t="s">
        <v>14</v>
      </c>
      <c r="E60" s="98"/>
      <c s="98"/>
      <c s="98"/>
      <c s="98"/>
      <c s="98"/>
    </row>
    <row r="61" spans="3:11" ht="12.75" customHeight="1">
      <c r="C61" s="95" t="s">
        <v>74</v>
      </c>
      <c s="78"/>
      <c s="102">
        <v>415701</v>
      </c>
      <c s="102">
        <v>415701</v>
      </c>
      <c s="102">
        <v>409809</v>
      </c>
      <c s="102">
        <v>415593</v>
      </c>
      <c s="102">
        <v>207797</v>
      </c>
      <c s="90">
        <v>-0.000259802117387257</v>
      </c>
      <c s="90">
        <f>IF(ISERROR((H61-G61)/G61),"",(H61-G61)/G61)</f>
        <v>0.0141138920814331</v>
      </c>
    </row>
    <row r="62" spans="3:9" ht="12.75" customHeight="1">
      <c r="C62" s="77" t="s">
        <v>14</v>
      </c>
      <c r="E62" s="98"/>
      <c s="98"/>
      <c s="98"/>
      <c s="98"/>
      <c s="98"/>
    </row>
    <row r="63" spans="3:11" ht="12.75" customHeight="1">
      <c r="C63" s="95" t="s">
        <v>75</v>
      </c>
      <c s="78"/>
      <c s="89">
        <v>300703.44</v>
      </c>
      <c s="89">
        <v>300703</v>
      </c>
      <c s="89">
        <v>242953</v>
      </c>
      <c s="89">
        <v>243619</v>
      </c>
      <c s="89">
        <v>121144</v>
      </c>
      <c s="137">
        <v>-0.189836338420339</v>
      </c>
      <c s="90">
        <f>IF(ISERROR((H63-G63)/G63),"",(H63-G63)/G63)</f>
        <v>0.00274127094540919</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114997.56</v>
      </c>
      <c s="102">
        <v>114998</v>
      </c>
      <c s="102">
        <v>166856</v>
      </c>
      <c s="102">
        <v>171974</v>
      </c>
      <c s="102">
        <v>86653</v>
      </c>
      <c s="90">
        <v>0.495457816670197</v>
      </c>
      <c s="90">
        <f>IF(ISERROR((H67-G67)/G67),"",(H67-G67)/G67)</f>
        <v>0.0306731552955842</v>
      </c>
    </row>
    <row r="68" spans="3:9" ht="12.75" customHeight="1">
      <c r="C68" s="77" t="s">
        <v>14</v>
      </c>
      <c r="E68" s="98"/>
      <c s="98"/>
      <c s="98"/>
      <c s="98"/>
      <c s="98"/>
    </row>
    <row r="69" spans="3:11" ht="12.75" customHeight="1">
      <c r="C69" s="95" t="s">
        <v>79</v>
      </c>
      <c s="78"/>
      <c s="103">
        <v>1.39</v>
      </c>
      <c s="103">
        <v>1.39</v>
      </c>
      <c s="103">
        <v>1.7</v>
      </c>
      <c s="103">
        <v>1.72</v>
      </c>
      <c s="103">
        <v>1.73</v>
      </c>
      <c s="90">
        <v>0.237410071942446</v>
      </c>
      <c s="90">
        <f>IF(ISERROR((H69-G69)/G69),"",(H69-G69)/G69)</f>
        <v>0.011764705882353</v>
      </c>
    </row>
    <row r="70" spans="3:11" ht="12.75" customHeight="1">
      <c r="C70" s="95" t="s">
        <v>80</v>
      </c>
      <c s="78"/>
      <c s="103">
        <v>1.39</v>
      </c>
      <c s="103">
        <v>1.39</v>
      </c>
      <c s="103">
        <v>1.7</v>
      </c>
      <c s="103">
        <v>1.72</v>
      </c>
      <c s="103">
        <v>1.73</v>
      </c>
      <c s="90">
        <v>0.237410071942446</v>
      </c>
      <c s="90">
        <f>IF(ISERROR((H70-G70)/G70),"",(H70-G70)/G70)</f>
        <v>0.011764705882353</v>
      </c>
    </row>
    <row r="71" spans="3:11" ht="12.75" customHeight="1">
      <c r="C71" s="95" t="s">
        <v>81</v>
      </c>
      <c s="78"/>
      <c s="103">
        <v>1.39</v>
      </c>
      <c s="103">
        <v>1.39</v>
      </c>
      <c s="103">
        <v>1.7</v>
      </c>
      <c s="103">
        <v>1.72</v>
      </c>
      <c s="103">
        <v>1.73</v>
      </c>
      <c s="90">
        <v>0.237410071942446</v>
      </c>
      <c s="90">
        <f>IF(ISERROR((H71-G71)/G71),"",(H71-G71)/G71)</f>
        <v>0.011764705882353</v>
      </c>
    </row>
    <row r="72" spans="3:9" ht="12.75" customHeight="1">
      <c r="C72" s="77" t="s">
        <v>14</v>
      </c>
      <c r="E72" s="98"/>
      <c s="98"/>
      <c s="98"/>
      <c s="98"/>
      <c s="98"/>
    </row>
    <row r="73" spans="3:11" ht="12.75" customHeight="1">
      <c r="C73" s="95" t="s">
        <v>82</v>
      </c>
      <c s="78"/>
      <c s="103">
        <v>1.38</v>
      </c>
      <c s="103">
        <v>1.38</v>
      </c>
      <c s="103">
        <v>1.69</v>
      </c>
      <c s="103">
        <v>1.71</v>
      </c>
      <c s="103">
        <v>1.72</v>
      </c>
      <c s="90">
        <v>0.239130434782609</v>
      </c>
      <c s="90">
        <f>IF(ISERROR((H73-G73)/G73),"",(H73-G73)/G73)</f>
        <v>0.0118343195266272</v>
      </c>
    </row>
    <row r="74" spans="3:11" ht="12.75" customHeight="1">
      <c r="C74" s="95" t="s">
        <v>83</v>
      </c>
      <c s="78"/>
      <c s="103">
        <v>1.38</v>
      </c>
      <c s="103">
        <v>1.38</v>
      </c>
      <c s="103">
        <v>1.69</v>
      </c>
      <c s="103">
        <v>1.71</v>
      </c>
      <c s="103">
        <v>1.72</v>
      </c>
      <c s="90">
        <v>0.239130434782609</v>
      </c>
      <c s="90">
        <f>IF(ISERROR((H74-G74)/G74),"",(H74-G74)/G74)</f>
        <v>0.0118343195266272</v>
      </c>
    </row>
    <row r="75" spans="3:11" ht="12.75" customHeight="1">
      <c r="C75" s="95" t="s">
        <v>84</v>
      </c>
      <c s="78"/>
      <c s="103">
        <v>1.38</v>
      </c>
      <c s="103">
        <v>1.38</v>
      </c>
      <c s="103">
        <v>1.69</v>
      </c>
      <c s="103">
        <v>1.71</v>
      </c>
      <c s="103">
        <v>1.72</v>
      </c>
      <c s="90">
        <v>0.239130434782609</v>
      </c>
      <c s="90">
        <f>IF(ISERROR((H75-G75)/G75),"",(H75-G75)/G75)</f>
        <v>0.0118343195266272</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1135</v>
      </c>
      <c s="116"/>
      <c s="116"/>
      <c s="116"/>
      <c s="116"/>
      <c s="116"/>
      <c s="116"/>
      <c s="116"/>
      <c s="116"/>
      <c s="116"/>
    </row>
    <row r="91" spans="3:3" ht="12.75" customHeight="1">
      <c r="C91" s="113" t="s">
        <v>97</v>
      </c>
    </row>
    <row r="92" spans="3:3" ht="12.75" customHeight="1">
      <c r="C92" s="114" t="s">
        <v>1533</v>
      </c>
    </row>
    <row r="93" spans="3:3" ht="12.75" customHeight="1">
      <c r="C93" s="113" t="s">
        <v>99</v>
      </c>
    </row>
    <row r="94" spans="3:3" ht="12.75" customHeight="1">
      <c r="C94" s="114" t="s">
        <v>1534</v>
      </c>
    </row>
    <row r="95" spans="3:3" ht="12.75" customHeight="1">
      <c r="C95" s="113" t="s">
        <v>101</v>
      </c>
    </row>
    <row r="96" spans="3:12" ht="12.9" customHeight="1">
      <c r="C96" s="114" t="s">
        <v>102</v>
      </c>
      <c s="116"/>
      <c s="116"/>
      <c s="116"/>
      <c s="116"/>
      <c s="116"/>
      <c s="116"/>
      <c s="116"/>
      <c s="116"/>
      <c s="116"/>
    </row>
    <row r="97" spans="3:12" ht="12.9" customHeight="1">
      <c r="C97" s="113" t="s">
        <v>103</v>
      </c>
      <c s="116"/>
      <c s="116"/>
      <c s="116"/>
      <c s="116"/>
      <c s="116"/>
      <c s="116"/>
      <c s="116"/>
      <c s="116"/>
      <c s="116"/>
    </row>
    <row r="98" spans="3:12" ht="12.9" customHeight="1">
      <c r="C98" s="114" t="s">
        <v>1535</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1536</v>
      </c>
    </row>
    <row r="103" spans="3:3" ht="12.75" customHeight="1">
      <c r="C103" s="113" t="s">
        <v>109</v>
      </c>
    </row>
    <row r="104" spans="3:12" ht="12.9" customHeight="1">
      <c r="C104" s="114" t="s">
        <v>102</v>
      </c>
      <c s="116"/>
      <c s="116"/>
      <c s="116"/>
      <c s="116"/>
      <c s="116"/>
      <c s="116"/>
      <c s="116"/>
      <c s="116"/>
      <c s="116"/>
    </row>
    <row r="105" spans="3:12" ht="12.9" customHeight="1">
      <c r="C105" s="113" t="s">
        <v>110</v>
      </c>
      <c s="116"/>
      <c s="116"/>
      <c s="116"/>
      <c s="116"/>
      <c s="116"/>
      <c s="116"/>
      <c s="116"/>
      <c s="116"/>
      <c s="116"/>
    </row>
    <row r="106" spans="3:12" ht="12.9" customHeight="1">
      <c r="C106" s="114" t="s">
        <v>1537</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1538</v>
      </c>
    </row>
    <row r="111" spans="3:3" ht="12.75" customHeight="1">
      <c r="C111" s="113" t="s">
        <v>116</v>
      </c>
    </row>
    <row r="112" spans="3:3" ht="12.75" customHeight="1">
      <c r="C112" s="114" t="s">
        <v>102</v>
      </c>
    </row>
    <row r="113" spans="3:3" ht="12.75" customHeight="1">
      <c r="C113" s="113" t="s">
        <v>117</v>
      </c>
    </row>
    <row r="114" spans="3:3" ht="12.75" customHeight="1">
      <c r="C114" s="114" t="s">
        <v>1539</v>
      </c>
    </row>
    <row r="115" spans="3:3" ht="12.75" customHeight="1">
      <c r="C115" s="113" t="s">
        <v>119</v>
      </c>
    </row>
    <row r="116" spans="3:3" ht="12.75" customHeight="1">
      <c r="C116" s="114"/>
    </row>
    <row r="117" spans="3:3" ht="12.75" customHeight="1">
      <c r="C117" s="113" t="s">
        <v>120</v>
      </c>
    </row>
    <row r="118" spans="3:3" ht="12.75" customHeight="1">
      <c r="C118" s="114" t="s">
        <v>1540</v>
      </c>
    </row>
    <row r="119" spans="3:3" ht="12.75" customHeight="1">
      <c r="C119" s="113" t="s">
        <v>122</v>
      </c>
    </row>
    <row r="120" spans="3:12" ht="12.9" customHeight="1">
      <c r="C120" s="114" t="s">
        <v>102</v>
      </c>
      <c s="116"/>
      <c s="116"/>
      <c s="116"/>
      <c s="116"/>
      <c s="116"/>
      <c s="116"/>
      <c s="116"/>
      <c s="116"/>
      <c s="116"/>
    </row>
    <row r="121" spans="3:3" ht="12.75" customHeight="1">
      <c r="C121" s="113" t="s">
        <v>123</v>
      </c>
    </row>
    <row r="122" spans="3:3" ht="12.75" customHeight="1">
      <c r="C122" s="114" t="s">
        <v>1541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09.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1532</v>
      </c>
      <c s="13"/>
      <c s="14" t="s">
        <v>1542</v>
      </c>
      <c s="15" t="s">
        <v>7</v>
      </c>
      <c s="16" t="s">
        <v>8</v>
      </c>
      <c s="17" t="s">
        <v>9</v>
      </c>
      <c s="17" t="s">
        <v>10</v>
      </c>
      <c s="121"/>
      <c s="18"/>
      <c s="19"/>
      <c r="N5" s="19"/>
      <c s="19"/>
    </row>
    <row r="6" spans="3:15" ht="12.75" customHeight="1">
      <c r="C6" s="20" t="s">
        <v>11</v>
      </c>
      <c s="21"/>
      <c s="22">
        <v>4116285.28</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1543</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1544</v>
      </c>
      <c s="43"/>
      <c s="43"/>
      <c s="43"/>
      <c s="43"/>
      <c s="43"/>
      <c s="44"/>
    </row>
    <row r="12" spans="3:15" ht="12.75" customHeight="1">
      <c r="C12" s="20" t="s">
        <v>22</v>
      </c>
      <c s="21"/>
      <c s="45">
        <v>75065</v>
      </c>
      <c s="46" t="s">
        <v>437</v>
      </c>
      <c s="47" t="s">
        <v>24</v>
      </c>
      <c s="47"/>
      <c s="48"/>
      <c s="48"/>
      <c s="42"/>
      <c s="35"/>
      <c s="41"/>
      <c s="29"/>
      <c s="29"/>
    </row>
    <row r="13" spans="3:15" ht="12.75" customHeight="1">
      <c r="C13" s="20" t="s">
        <v>25</v>
      </c>
      <c s="21"/>
      <c s="124" t="s">
        <v>1545</v>
      </c>
      <c s="49" t="s">
        <v>141</v>
      </c>
      <c s="50"/>
      <c s="50"/>
      <c s="35"/>
      <c s="35"/>
      <c s="42"/>
      <c s="50"/>
      <c s="41"/>
      <c s="29"/>
      <c s="29"/>
    </row>
    <row r="14" spans="3:15" ht="12.75" customHeight="1">
      <c r="C14" s="20" t="s">
        <v>27</v>
      </c>
      <c s="21"/>
      <c s="51">
        <v>17265</v>
      </c>
      <c s="52">
        <v>0.230000666089389</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0.878</v>
      </c>
      <c s="57">
        <v>0.8846</v>
      </c>
      <c s="57">
        <v>0.905</v>
      </c>
      <c s="57">
        <v>0.9172</v>
      </c>
      <c s="57">
        <v>0.9172</v>
      </c>
      <c s="58"/>
      <c s="42"/>
      <c s="41"/>
      <c s="41"/>
      <c s="29"/>
      <c s="29"/>
    </row>
    <row r="17" spans="3:15" ht="12.75" customHeight="1">
      <c r="C17" s="20" t="s">
        <v>31</v>
      </c>
      <c s="21"/>
      <c s="59">
        <v>41608</v>
      </c>
      <c s="59">
        <v>42004</v>
      </c>
      <c s="59">
        <v>42369</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615028</v>
      </c>
      <c s="89">
        <v>0</v>
      </c>
      <c s="89">
        <v>0</v>
      </c>
      <c s="89">
        <v>0</v>
      </c>
      <c s="89">
        <v>0</v>
      </c>
      <c s="90">
        <v>-1</v>
      </c>
      <c s="90" t="str">
        <f>IF(ISERROR((H25-G25)/G25),"",(H25-G25)/G25)</f>
        <v/>
      </c>
    </row>
    <row r="26" spans="3:11" ht="12.75" customHeight="1">
      <c r="C26" s="91" t="s">
        <v>48</v>
      </c>
      <c s="78"/>
      <c s="89">
        <v>-99885</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546301</v>
      </c>
      <c s="89">
        <v>568478</v>
      </c>
      <c s="89">
        <v>582581</v>
      </c>
      <c s="89">
        <v>291869.88</v>
      </c>
      <c s="90" t="s">
        <v>14</v>
      </c>
      <c s="90">
        <f>IF(ISERROR((H28-G28)/G28),"",(H28-G28)/G28)</f>
        <v>0.0248083479044044</v>
      </c>
    </row>
    <row r="29" spans="3:11" ht="12.75" customHeight="1">
      <c r="C29" s="77" t="s">
        <v>439</v>
      </c>
      <c s="78"/>
      <c s="89">
        <v>200364</v>
      </c>
      <c s="89">
        <v>182706</v>
      </c>
      <c s="89">
        <v>171550</v>
      </c>
      <c s="89">
        <v>179747</v>
      </c>
      <c s="89">
        <v>122429.66</v>
      </c>
      <c s="90">
        <v>-0.102897726138428</v>
      </c>
      <c s="90">
        <f>IF(ISERROR((H29-G29)/G29),"",(H29-G29)/G29)</f>
        <v>0.0477819877586709</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2213</v>
      </c>
      <c s="89">
        <v>2286</v>
      </c>
      <c s="89">
        <v>2241</v>
      </c>
      <c s="89">
        <v>5641</v>
      </c>
      <c s="89">
        <v>4661.89</v>
      </c>
      <c s="90">
        <v>1.54902846814279</v>
      </c>
      <c s="90">
        <f>IF(ISERROR((H32-G32)/G32),"",(H32-G32)/G32)</f>
        <v>1.51717983043284</v>
      </c>
    </row>
    <row r="33" spans="3:9" ht="12.75" customHeight="1">
      <c r="C33" s="77" t="s">
        <v>14</v>
      </c>
      <c r="E33" s="130"/>
      <c s="131"/>
      <c s="131"/>
      <c s="131"/>
      <c s="131"/>
    </row>
    <row r="34" spans="3:11" ht="12.75" customHeight="1">
      <c r="C34" s="95" t="s">
        <v>54</v>
      </c>
      <c s="78"/>
      <c s="132">
        <v>717720</v>
      </c>
      <c s="132">
        <v>731293</v>
      </c>
      <c s="132">
        <v>742269</v>
      </c>
      <c s="132">
        <v>767969</v>
      </c>
      <c s="132">
        <v>418961.43</v>
      </c>
      <c s="90">
        <v>0.0700119823886752</v>
      </c>
      <c s="90">
        <f>IF(ISERROR((H34-G34)/G34),"",(H34-G34)/G34)</f>
        <v>0.0346235663890045</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58445</v>
      </c>
      <c s="133">
        <v>58445</v>
      </c>
      <c s="99">
        <v>60640</v>
      </c>
      <c s="99">
        <v>88198</v>
      </c>
      <c s="99">
        <v>44099</v>
      </c>
      <c s="90">
        <v>0.509076909915305</v>
      </c>
      <c s="90">
        <f>IF(ISERROR((H37-G37)/G37),"",(H37-G37)/G37)</f>
        <v>0.454452506596306</v>
      </c>
    </row>
    <row r="38" spans="3:11" ht="12.75" customHeight="1">
      <c r="C38" s="77" t="s">
        <v>58</v>
      </c>
      <c s="78"/>
      <c s="99">
        <v>36573</v>
      </c>
      <c s="133">
        <v>36573</v>
      </c>
      <c s="99">
        <v>22924</v>
      </c>
      <c s="99">
        <v>24087</v>
      </c>
      <c s="99">
        <v>12044.31</v>
      </c>
      <c s="90">
        <v>-0.341399392994832</v>
      </c>
      <c s="90">
        <f>IF(ISERROR((H38-G38)/G38),"",(H38-G38)/G38)</f>
        <v>0.0507328563950445</v>
      </c>
    </row>
    <row r="39" spans="3:11" ht="12.75" customHeight="1">
      <c r="C39" s="77" t="s">
        <v>59</v>
      </c>
      <c s="78"/>
      <c s="99">
        <v>49048</v>
      </c>
      <c s="133">
        <v>39092</v>
      </c>
      <c s="99">
        <v>47324</v>
      </c>
      <c s="99">
        <v>41562</v>
      </c>
      <c s="99">
        <v>18463.83</v>
      </c>
      <c s="90">
        <v>-0.152625999021367</v>
      </c>
      <c s="90">
        <f>IF(ISERROR((H39-G39)/G39),"",(H39-G39)/G39)</f>
        <v>-0.121756402670949</v>
      </c>
    </row>
    <row r="40" spans="3:11" ht="12.75" customHeight="1">
      <c r="C40" s="77" t="s">
        <v>60</v>
      </c>
      <c s="78"/>
      <c s="99">
        <v>12422</v>
      </c>
      <c s="133">
        <v>46589</v>
      </c>
      <c s="99">
        <v>49694</v>
      </c>
      <c s="99">
        <v>70042</v>
      </c>
      <c s="99">
        <v>14062.63</v>
      </c>
      <c s="90">
        <v>4.63854451779102</v>
      </c>
      <c s="90">
        <f>IF(ISERROR((H40-G40)/G40),"",(H40-G40)/G40)</f>
        <v>0.409465931500785</v>
      </c>
    </row>
    <row r="41" spans="3:11" ht="12.75" customHeight="1">
      <c r="C41" s="77" t="s">
        <v>441</v>
      </c>
      <c s="78"/>
      <c s="99">
        <v>0</v>
      </c>
      <c s="133">
        <v>1429</v>
      </c>
      <c s="99">
        <v>1429</v>
      </c>
      <c s="99">
        <v>1429</v>
      </c>
      <c s="99">
        <v>714.45</v>
      </c>
      <c s="90" t="s">
        <v>14</v>
      </c>
      <c s="90">
        <f>IF(ISERROR((H41-G41)/G41),"",(H41-G41)/G41)</f>
        <v>0</v>
      </c>
    </row>
    <row r="42" spans="3:11" ht="12.75" customHeight="1">
      <c r="C42" s="77" t="s">
        <v>61</v>
      </c>
      <c s="78"/>
      <c s="99">
        <v>28709</v>
      </c>
      <c s="133">
        <v>29251</v>
      </c>
      <c s="99">
        <v>29690</v>
      </c>
      <c s="99">
        <v>30718</v>
      </c>
      <c s="99">
        <v>16758</v>
      </c>
      <c s="90">
        <v>0.0699780556619875</v>
      </c>
      <c s="90">
        <f>IF(ISERROR((H42-G42)/G42),"",(H42-G42)/G42)</f>
        <v>0.0346244526776692</v>
      </c>
    </row>
    <row r="43" spans="3:11" ht="12.75" customHeight="1">
      <c r="C43" s="77" t="s">
        <v>62</v>
      </c>
      <c s="78"/>
      <c s="99">
        <v>10392</v>
      </c>
      <c s="133">
        <v>9444</v>
      </c>
      <c s="99">
        <v>12426</v>
      </c>
      <c s="99">
        <v>12426</v>
      </c>
      <c s="99">
        <v>6212.94</v>
      </c>
      <c s="90">
        <v>0.195727482678984</v>
      </c>
      <c s="90">
        <f>IF(ISERROR((H43-G43)/G43),"",(H43-G43)/G43)</f>
        <v>0</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2190</v>
      </c>
      <c s="99">
        <v>4508</v>
      </c>
      <c s="99">
        <v>12731</v>
      </c>
      <c s="99">
        <v>840</v>
      </c>
      <c s="90" t="s">
        <v>14</v>
      </c>
      <c s="90">
        <f>IF(ISERROR((H45-G45)/G45),"",(H45-G45)/G45)</f>
        <v>1.82409050576752</v>
      </c>
    </row>
    <row r="46" spans="3:11" ht="12.75" customHeight="1">
      <c r="C46" s="77" t="s">
        <v>65</v>
      </c>
      <c s="78"/>
      <c s="99">
        <v>49132</v>
      </c>
      <c s="133">
        <v>32239</v>
      </c>
      <c s="99">
        <v>31745</v>
      </c>
      <c s="99">
        <v>38533</v>
      </c>
      <c s="99">
        <v>16141.87</v>
      </c>
      <c s="90">
        <v>-0.215724985752666</v>
      </c>
      <c s="90">
        <f>IF(ISERROR((H46-G46)/G46),"",(H46-G46)/G46)</f>
        <v>0.213828949440857</v>
      </c>
    </row>
    <row r="47" spans="3:11" ht="12.75" customHeight="1">
      <c r="C47" s="77" t="s">
        <v>66</v>
      </c>
      <c s="78"/>
      <c s="99">
        <v>13902</v>
      </c>
      <c s="133">
        <v>0</v>
      </c>
      <c s="99">
        <v>0</v>
      </c>
      <c s="99">
        <v>0</v>
      </c>
      <c s="99">
        <v>0</v>
      </c>
      <c s="90">
        <v>-1</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258623</v>
      </c>
      <c s="100">
        <v>255252</v>
      </c>
      <c s="100">
        <v>260380</v>
      </c>
      <c s="96">
        <v>319726</v>
      </c>
      <c s="96">
        <v>129337.03</v>
      </c>
      <c s="90">
        <v>0.236262822718784</v>
      </c>
      <c s="90">
        <f>IF(ISERROR((H49-G49)/G49),"",(H49-G49)/G49)</f>
        <v>0.227920731238958</v>
      </c>
    </row>
    <row r="50" spans="3:9" ht="12.75" customHeight="1">
      <c r="C50" s="77" t="s">
        <v>14</v>
      </c>
      <c r="E50" s="131"/>
      <c s="131"/>
      <c s="131"/>
      <c s="131"/>
      <c s="131"/>
    </row>
    <row r="51" spans="3:11" ht="12.75" customHeight="1">
      <c r="C51" s="95" t="s">
        <v>69</v>
      </c>
      <c s="78"/>
      <c s="134">
        <v>0.360339686785933</v>
      </c>
      <c s="134">
        <v>0.349042039237351</v>
      </c>
      <c s="134">
        <v>0.350789269119416</v>
      </c>
      <c s="134">
        <v>0.416326700687137</v>
      </c>
      <c s="134">
        <v>0.308708679937435</v>
      </c>
      <c s="90">
        <v>0.155372877188696</v>
      </c>
      <c s="90">
        <f>IF(ISERROR((H51-G51)/G51),"",(H51-G51)/G51)</f>
        <v>0.186828496014827</v>
      </c>
    </row>
    <row r="52" spans="3:9" ht="12.75" customHeight="1">
      <c r="C52" s="77" t="s">
        <v>14</v>
      </c>
      <c r="E52" s="131"/>
      <c s="131"/>
      <c s="131"/>
      <c s="131"/>
      <c s="131"/>
    </row>
    <row r="53" spans="3:11" ht="12.75" customHeight="1">
      <c r="C53" s="95" t="s">
        <v>70</v>
      </c>
      <c s="78"/>
      <c s="96">
        <v>459097</v>
      </c>
      <c s="96">
        <v>476041</v>
      </c>
      <c s="96">
        <v>481889</v>
      </c>
      <c s="96">
        <v>448243</v>
      </c>
      <c s="96">
        <v>289624.4</v>
      </c>
      <c s="90">
        <v>-0.023642062570655</v>
      </c>
      <c s="90">
        <f>IF(ISERROR((H53-G53)/G53),"",(H53-G53)/G53)</f>
        <v>-0.0698210583765141</v>
      </c>
    </row>
    <row r="54" spans="3:9" ht="12.75" customHeight="1">
      <c r="C54" s="77" t="s">
        <v>14</v>
      </c>
      <c r="E54" s="131"/>
      <c s="131"/>
      <c s="131"/>
      <c s="131"/>
      <c s="131"/>
    </row>
    <row r="55" spans="3:11" ht="12.75" customHeight="1">
      <c r="C55" s="77" t="s">
        <v>442</v>
      </c>
      <c s="78"/>
      <c s="89">
        <v>14174</v>
      </c>
      <c s="135">
        <v>14174</v>
      </c>
      <c s="89">
        <v>14174</v>
      </c>
      <c s="89">
        <v>14174</v>
      </c>
      <c s="89">
        <v>7087.59</v>
      </c>
      <c s="90">
        <v>0</v>
      </c>
      <c s="90">
        <f>IF(ISERROR((H55-G55)/G55),"",(H55-G55)/G55)</f>
        <v>0</v>
      </c>
    </row>
    <row r="56" spans="3:11" ht="12.75" customHeight="1">
      <c r="C56" s="77" t="s">
        <v>443</v>
      </c>
      <c s="78"/>
      <c s="89">
        <v>25687</v>
      </c>
      <c s="135">
        <v>25687</v>
      </c>
      <c s="89">
        <v>25687</v>
      </c>
      <c s="89">
        <v>25687</v>
      </c>
      <c s="89">
        <v>12843.74</v>
      </c>
      <c s="90">
        <v>0</v>
      </c>
      <c s="90">
        <f>IF(ISERROR((H56-G56)/G56),"",(H56-G56)/G56)</f>
        <v>0</v>
      </c>
    </row>
    <row r="57" spans="3:11" ht="12.75" customHeight="1">
      <c r="C57" s="77" t="s">
        <v>71</v>
      </c>
      <c s="78"/>
      <c s="89">
        <v>17265</v>
      </c>
      <c s="135">
        <v>17265</v>
      </c>
      <c s="89">
        <v>17265</v>
      </c>
      <c s="89">
        <v>17265</v>
      </c>
      <c s="89">
        <v>8632.5</v>
      </c>
      <c s="90">
        <v>0</v>
      </c>
      <c s="90">
        <f>IF(ISERROR((H57-G57)/G57),"",(H57-G57)/G57)</f>
        <v>0</v>
      </c>
    </row>
    <row r="58" spans="3:11" ht="12.75" customHeight="1">
      <c r="C58" s="77" t="s">
        <v>72</v>
      </c>
      <c s="91"/>
      <c s="136"/>
      <c s="136"/>
      <c s="136"/>
      <c s="93"/>
      <c s="89">
        <v>0</v>
      </c>
      <c s="94"/>
      <c s="94"/>
    </row>
    <row r="59" spans="3:11" ht="12.75" customHeight="1">
      <c r="C59" s="95" t="s">
        <v>73</v>
      </c>
      <c s="78"/>
      <c s="96">
        <v>57126</v>
      </c>
      <c s="96">
        <v>57126</v>
      </c>
      <c s="96">
        <v>57126</v>
      </c>
      <c s="96">
        <v>57126</v>
      </c>
      <c s="96">
        <v>28563.83</v>
      </c>
      <c s="90">
        <v>0</v>
      </c>
      <c s="90">
        <f>IF(ISERROR((H59-G59)/G59),"",(H59-G59)/G59)</f>
        <v>0</v>
      </c>
    </row>
    <row r="60" spans="3:9" ht="12.75" customHeight="1">
      <c r="C60" s="77" t="s">
        <v>14</v>
      </c>
      <c r="E60" s="98"/>
      <c s="98"/>
      <c s="98"/>
      <c s="98"/>
      <c s="98"/>
    </row>
    <row r="61" spans="3:11" ht="12.75" customHeight="1">
      <c r="C61" s="95" t="s">
        <v>74</v>
      </c>
      <c s="78"/>
      <c s="102">
        <v>401971</v>
      </c>
      <c s="102">
        <v>418915</v>
      </c>
      <c s="102">
        <v>424763</v>
      </c>
      <c s="102">
        <v>391117</v>
      </c>
      <c s="102">
        <v>261060.57</v>
      </c>
      <c s="90">
        <v>-0.0270019479017143</v>
      </c>
      <c s="90">
        <f>IF(ISERROR((H61-G61)/G61),"",(H61-G61)/G61)</f>
        <v>-0.0792112307333737</v>
      </c>
    </row>
    <row r="62" spans="3:9" ht="12.75" customHeight="1">
      <c r="C62" s="77" t="s">
        <v>14</v>
      </c>
      <c r="E62" s="98"/>
      <c s="98"/>
      <c s="98"/>
      <c s="98"/>
      <c s="98"/>
    </row>
    <row r="63" spans="3:11" ht="12.75" customHeight="1">
      <c r="C63" s="95" t="s">
        <v>75</v>
      </c>
      <c s="78"/>
      <c s="89">
        <v>292793.28</v>
      </c>
      <c s="89">
        <v>292793</v>
      </c>
      <c s="89">
        <v>292794</v>
      </c>
      <c s="89">
        <v>292794</v>
      </c>
      <c s="89">
        <v>146397.06</v>
      </c>
      <c s="137">
        <v>2.45907283108431E-06</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109177.72</v>
      </c>
      <c s="102">
        <v>126122</v>
      </c>
      <c s="102">
        <v>131969</v>
      </c>
      <c s="102">
        <v>98323</v>
      </c>
      <c s="102">
        <v>114663.51</v>
      </c>
      <c s="90">
        <v>-0.099422482902189</v>
      </c>
      <c s="90">
        <f>IF(ISERROR((H67-G67)/G67),"",(H67-G67)/G67)</f>
        <v>-0.254953814911078</v>
      </c>
    </row>
    <row r="68" spans="3:9" ht="12.75" customHeight="1">
      <c r="C68" s="77" t="s">
        <v>14</v>
      </c>
      <c r="E68" s="98"/>
      <c s="98"/>
      <c s="98"/>
      <c s="98"/>
      <c s="98"/>
    </row>
    <row r="69" spans="3:11" ht="12.75" customHeight="1">
      <c r="C69" s="95" t="s">
        <v>79</v>
      </c>
      <c s="78"/>
      <c s="103">
        <v>1.57</v>
      </c>
      <c s="103">
        <v>1.63</v>
      </c>
      <c s="103">
        <v>1.65</v>
      </c>
      <c s="103">
        <v>1.53</v>
      </c>
      <c s="103">
        <v>1.98</v>
      </c>
      <c s="90">
        <v>-0.0254777070063694</v>
      </c>
      <c s="90">
        <f>IF(ISERROR((H69-G69)/G69),"",(H69-G69)/G69)</f>
        <v>-0.0727272727272726</v>
      </c>
    </row>
    <row r="70" spans="3:11" ht="12.75" customHeight="1">
      <c r="C70" s="95" t="s">
        <v>80</v>
      </c>
      <c s="78"/>
      <c s="103">
        <v>1.57</v>
      </c>
      <c s="103">
        <v>1.63</v>
      </c>
      <c s="103">
        <v>1.65</v>
      </c>
      <c s="103">
        <v>1.53</v>
      </c>
      <c s="103">
        <v>1.98</v>
      </c>
      <c s="90">
        <v>-0.0254777070063694</v>
      </c>
      <c s="90">
        <f>IF(ISERROR((H70-G70)/G70),"",(H70-G70)/G70)</f>
        <v>-0.0727272727272726</v>
      </c>
    </row>
    <row r="71" spans="3:11" ht="12.75" customHeight="1">
      <c r="C71" s="95" t="s">
        <v>81</v>
      </c>
      <c s="78"/>
      <c s="103">
        <v>1.57</v>
      </c>
      <c s="103">
        <v>1.63</v>
      </c>
      <c s="103">
        <v>1.65</v>
      </c>
      <c s="103">
        <v>1.53</v>
      </c>
      <c s="103">
        <v>1.98</v>
      </c>
      <c s="90">
        <v>-0.0254777070063694</v>
      </c>
      <c s="90">
        <f>IF(ISERROR((H71-G71)/G71),"",(H71-G71)/G71)</f>
        <v>-0.0727272727272726</v>
      </c>
    </row>
    <row r="72" spans="3:9" ht="12.75" customHeight="1">
      <c r="C72" s="77" t="s">
        <v>14</v>
      </c>
      <c r="E72" s="98"/>
      <c s="98"/>
      <c s="98"/>
      <c s="98"/>
      <c s="98"/>
    </row>
    <row r="73" spans="3:11" ht="12.75" customHeight="1">
      <c r="C73" s="95" t="s">
        <v>82</v>
      </c>
      <c s="78"/>
      <c s="103">
        <v>1.37</v>
      </c>
      <c s="103">
        <v>1.43</v>
      </c>
      <c s="103">
        <v>1.45</v>
      </c>
      <c s="103">
        <v>1.34</v>
      </c>
      <c s="103">
        <v>1.78</v>
      </c>
      <c s="90">
        <v>-0.0218978102189781</v>
      </c>
      <c s="90">
        <f>IF(ISERROR((H73-G73)/G73),"",(H73-G73)/G73)</f>
        <v>-0.0758620689655172</v>
      </c>
    </row>
    <row r="74" spans="3:11" ht="12.75" customHeight="1">
      <c r="C74" s="95" t="s">
        <v>83</v>
      </c>
      <c s="78"/>
      <c s="103">
        <v>1.37</v>
      </c>
      <c s="103">
        <v>1.43</v>
      </c>
      <c s="103">
        <v>1.45</v>
      </c>
      <c s="103">
        <v>1.34</v>
      </c>
      <c s="103">
        <v>1.78</v>
      </c>
      <c s="90">
        <v>-0.0218978102189781</v>
      </c>
      <c s="90">
        <f>IF(ISERROR((H74-G74)/G74),"",(H74-G74)/G74)</f>
        <v>-0.0758620689655172</v>
      </c>
    </row>
    <row r="75" spans="3:11" ht="12.75" customHeight="1">
      <c r="C75" s="95" t="s">
        <v>84</v>
      </c>
      <c s="78"/>
      <c s="103">
        <v>1.37</v>
      </c>
      <c s="103">
        <v>1.43</v>
      </c>
      <c s="103">
        <v>1.45</v>
      </c>
      <c s="103">
        <v>1.34</v>
      </c>
      <c s="103">
        <v>1.78</v>
      </c>
      <c s="90">
        <v>-0.0218978102189781</v>
      </c>
      <c s="90">
        <f>IF(ISERROR((H75-G75)/G75),"",(H75-G75)/G75)</f>
        <v>-0.0758620689655172</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1547</v>
      </c>
    </row>
    <row r="93" spans="3:3" ht="12.75" customHeight="1">
      <c r="C93" s="113" t="s">
        <v>99</v>
      </c>
    </row>
    <row r="94" spans="3:3" ht="12.75" customHeight="1">
      <c r="C94" s="114" t="s">
        <v>1548</v>
      </c>
    </row>
    <row r="95" spans="3:3" ht="12.75" customHeight="1">
      <c r="C95" s="113" t="s">
        <v>101</v>
      </c>
    </row>
    <row r="96" spans="3:12" ht="12.9" customHeight="1">
      <c r="C96" s="114" t="s">
        <v>531</v>
      </c>
      <c s="116"/>
      <c s="116"/>
      <c s="116"/>
      <c s="116"/>
      <c s="116"/>
      <c s="116"/>
      <c s="116"/>
      <c s="116"/>
      <c s="116"/>
    </row>
    <row r="97" spans="3:12" ht="12.9" customHeight="1">
      <c r="C97" s="113" t="s">
        <v>103</v>
      </c>
      <c s="116"/>
      <c s="116"/>
      <c s="116"/>
      <c s="116"/>
      <c s="116"/>
      <c s="116"/>
      <c s="116"/>
      <c s="116"/>
      <c s="116"/>
    </row>
    <row r="98" spans="3:12" ht="12.9" customHeight="1">
      <c r="C98" s="114" t="s">
        <v>1549</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1550</v>
      </c>
    </row>
    <row r="103" spans="3:3" ht="12.75" customHeight="1">
      <c r="C103" s="113" t="s">
        <v>109</v>
      </c>
    </row>
    <row r="104" spans="3:12" ht="12.9" customHeight="1">
      <c r="C104" s="114" t="s">
        <v>531</v>
      </c>
      <c s="116"/>
      <c s="116"/>
      <c s="116"/>
      <c s="116"/>
      <c s="116"/>
      <c s="116"/>
      <c s="116"/>
      <c s="116"/>
      <c s="116"/>
    </row>
    <row r="105" spans="3:12" ht="12.9" customHeight="1">
      <c r="C105" s="113" t="s">
        <v>110</v>
      </c>
      <c s="116"/>
      <c s="116"/>
      <c s="116"/>
      <c s="116"/>
      <c s="116"/>
      <c s="116"/>
      <c s="116"/>
      <c s="116"/>
      <c s="116"/>
    </row>
    <row r="106" spans="3:12" ht="12.9" customHeight="1">
      <c r="C106" s="114" t="s">
        <v>1551</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1552</v>
      </c>
    </row>
    <row r="111" spans="3:3" ht="12.75" customHeight="1">
      <c r="C111" s="113" t="s">
        <v>116</v>
      </c>
    </row>
    <row r="112" spans="3:3" ht="12.75" customHeight="1">
      <c r="C112" s="114" t="s">
        <v>1553</v>
      </c>
    </row>
    <row r="113" spans="3:3" ht="12.75" customHeight="1">
      <c r="C113" s="113" t="s">
        <v>117</v>
      </c>
    </row>
    <row r="114" spans="3:3" ht="12.75" customHeight="1">
      <c r="C114" s="114" t="s">
        <v>1554</v>
      </c>
    </row>
    <row r="115" spans="3:3" ht="12.75" customHeight="1">
      <c r="C115" s="113" t="s">
        <v>119</v>
      </c>
    </row>
    <row r="116" spans="3:3" ht="12.75" customHeight="1">
      <c r="C116" s="114" t="s">
        <v>1555</v>
      </c>
    </row>
    <row r="117" spans="3:3" ht="12.75" customHeight="1">
      <c r="C117" s="113" t="s">
        <v>120</v>
      </c>
    </row>
    <row r="118" spans="3:3" ht="12.75" customHeight="1">
      <c r="C118" s="114" t="s">
        <v>1556</v>
      </c>
    </row>
    <row r="119" spans="3:3" ht="12.75" customHeight="1">
      <c r="C119" s="113" t="s">
        <v>122</v>
      </c>
    </row>
    <row r="120" spans="3:12" ht="12.9" customHeight="1">
      <c r="C120" s="114" t="s">
        <v>516</v>
      </c>
      <c s="116"/>
      <c s="116"/>
      <c s="116"/>
      <c s="116"/>
      <c s="116"/>
      <c s="116"/>
      <c s="116"/>
      <c s="116"/>
      <c s="116"/>
    </row>
    <row r="121" spans="3:3" ht="12.75" customHeight="1">
      <c r="C121" s="113" t="s">
        <v>123</v>
      </c>
    </row>
    <row r="122" spans="3:3" ht="12.75" customHeight="1">
      <c r="C122" s="114" t="s">
        <v>1557</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1.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232</v>
      </c>
      <c s="15" t="s">
        <v>7</v>
      </c>
      <c s="16" t="s">
        <v>8</v>
      </c>
      <c s="17" t="s">
        <v>9</v>
      </c>
      <c s="17" t="s">
        <v>10</v>
      </c>
      <c s="17"/>
      <c s="18"/>
      <c s="19"/>
      <c s="19"/>
      <c s="19"/>
      <c s="19"/>
    </row>
    <row r="6" spans="3:15" ht="13.2">
      <c r="C6" s="20" t="s">
        <v>11</v>
      </c>
      <c s="21"/>
      <c s="22">
        <v>94634706.01</v>
      </c>
      <c s="23">
        <v>43014</v>
      </c>
      <c s="24" t="s">
        <v>12</v>
      </c>
      <c s="25">
        <v>243345454.51</v>
      </c>
      <c s="26">
        <v>0.0432</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241</v>
      </c>
      <c s="32"/>
      <c s="33"/>
      <c s="33"/>
      <c s="34"/>
      <c s="35"/>
      <c s="28"/>
      <c s="35"/>
      <c s="35"/>
      <c s="29"/>
      <c s="29"/>
    </row>
    <row r="10" spans="3:15" ht="13.2">
      <c r="C10" s="36" t="s">
        <v>18</v>
      </c>
      <c s="37"/>
      <c s="38" t="s">
        <v>19</v>
      </c>
      <c s="39"/>
      <c s="40"/>
      <c s="40"/>
      <c s="40"/>
      <c s="41"/>
      <c s="42"/>
      <c s="35"/>
      <c s="41"/>
      <c s="29"/>
      <c s="29"/>
    </row>
    <row r="11" spans="3:11" ht="13.2">
      <c r="C11" s="20" t="s">
        <v>20</v>
      </c>
      <c r="E11" s="43" t="s">
        <v>242</v>
      </c>
      <c s="43"/>
      <c s="43"/>
      <c s="43"/>
      <c s="43"/>
      <c s="43"/>
      <c s="44"/>
    </row>
    <row r="12" spans="3:15" ht="13.2">
      <c r="C12" s="20" t="s">
        <v>22</v>
      </c>
      <c s="21"/>
      <c s="45">
        <v>117</v>
      </c>
      <c s="46" t="s">
        <v>23</v>
      </c>
      <c s="47" t="s">
        <v>24</v>
      </c>
      <c s="47"/>
      <c s="48"/>
      <c s="48"/>
      <c s="42"/>
      <c s="35"/>
      <c s="41"/>
      <c s="29"/>
      <c s="29"/>
    </row>
    <row r="13" spans="3:15" ht="13.2">
      <c r="C13" s="20" t="s">
        <v>25</v>
      </c>
      <c s="21"/>
      <c s="49" t="s">
        <v>178</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0.923</v>
      </c>
      <c s="57">
        <v>0.8803</v>
      </c>
      <c s="57">
        <v>0.8974</v>
      </c>
      <c s="57">
        <v>0.8718</v>
      </c>
      <c s="57">
        <v>0.8034</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3791936</v>
      </c>
      <c s="89">
        <v>3370507</v>
      </c>
      <c s="89">
        <v>3527787</v>
      </c>
      <c s="89">
        <v>3469038</v>
      </c>
      <c s="90" t="s">
        <v>14</v>
      </c>
      <c s="90">
        <f>IF(ISERROR((H25-G25)/G25),"",(H25-G25)/G25)</f>
        <v>0.0466636028348257</v>
      </c>
    </row>
    <row r="26" spans="3:11" ht="13.2">
      <c r="C26" s="91" t="s">
        <v>48</v>
      </c>
      <c s="78"/>
      <c s="89">
        <v>0</v>
      </c>
      <c s="89">
        <v>-331783</v>
      </c>
      <c s="89">
        <v>-253952</v>
      </c>
      <c s="89">
        <v>-132156</v>
      </c>
      <c s="89">
        <v>-121397</v>
      </c>
      <c s="90" t="s">
        <v>14</v>
      </c>
      <c s="90">
        <f>IF(ISERROR((H26-G26)/G26),"",(H26-G26)/G26)</f>
        <v>-0.479602444556452</v>
      </c>
    </row>
    <row r="27" spans="3:11" ht="13.2">
      <c r="C27" s="92" t="s">
        <v>49</v>
      </c>
      <c s="91"/>
      <c s="93"/>
      <c s="93"/>
      <c s="93"/>
      <c s="93"/>
      <c s="93"/>
      <c s="94"/>
      <c s="94"/>
    </row>
    <row r="28" spans="3:11" ht="13.2">
      <c r="C28" s="78" t="s">
        <v>50</v>
      </c>
      <c s="78"/>
      <c s="89">
        <v>3480593</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1896</v>
      </c>
      <c s="89">
        <v>1808</v>
      </c>
      <c s="89">
        <v>2160</v>
      </c>
      <c s="89">
        <v>2160</v>
      </c>
      <c s="90" t="s">
        <v>14</v>
      </c>
      <c s="90">
        <f>IF(ISERROR((H30-G30)/G30),"",(H30-G30)/G30)</f>
        <v>0.194690265486726</v>
      </c>
    </row>
    <row r="31" spans="3:11" ht="13.2">
      <c r="C31" s="77" t="s">
        <v>53</v>
      </c>
      <c s="78"/>
      <c s="89">
        <v>0</v>
      </c>
      <c s="89">
        <v>127552</v>
      </c>
      <c s="89">
        <v>215383</v>
      </c>
      <c s="89">
        <v>155869</v>
      </c>
      <c s="89">
        <v>99701</v>
      </c>
      <c s="90" t="s">
        <v>14</v>
      </c>
      <c s="90">
        <f>IF(ISERROR((H31-G31)/G31),"",(H31-G31)/G31)</f>
        <v>-0.276317072378043</v>
      </c>
    </row>
    <row r="32" spans="3:3" ht="13.2">
      <c r="C32" s="77" t="s">
        <v>14</v>
      </c>
    </row>
    <row r="33" spans="3:11" ht="13.2">
      <c r="C33" s="95" t="s">
        <v>54</v>
      </c>
      <c s="78"/>
      <c s="96">
        <v>3480593</v>
      </c>
      <c s="96">
        <v>3589601</v>
      </c>
      <c s="96">
        <v>3333746</v>
      </c>
      <c s="96">
        <v>3553660</v>
      </c>
      <c s="96">
        <v>3449502</v>
      </c>
      <c s="90">
        <v>0.020992687165664</v>
      </c>
      <c s="90">
        <f>IF(ISERROR((H33-G33)/G33),"",(H33-G33)/G33)</f>
        <v>0.0659660334050644</v>
      </c>
    </row>
    <row r="34" spans="5:9" ht="13.2">
      <c r="E34" s="97" t="s">
        <v>55</v>
      </c>
      <c s="98"/>
      <c s="98"/>
      <c s="98"/>
      <c s="98"/>
    </row>
    <row r="35" spans="3:9" ht="13.2">
      <c r="C35" s="74" t="s">
        <v>56</v>
      </c>
      <c r="E35" s="98"/>
      <c s="98"/>
      <c s="98"/>
      <c s="98"/>
      <c s="98"/>
    </row>
    <row r="36" spans="3:11" ht="13.2">
      <c r="C36" s="77" t="s">
        <v>57</v>
      </c>
      <c s="78"/>
      <c s="99">
        <v>0</v>
      </c>
      <c s="99">
        <v>431637</v>
      </c>
      <c s="99">
        <v>251983</v>
      </c>
      <c s="99">
        <v>249331</v>
      </c>
      <c s="99">
        <v>249331</v>
      </c>
      <c s="90" t="s">
        <v>14</v>
      </c>
      <c s="90">
        <f>IF(ISERROR((H36-G36)/G36),"",(H36-G36)/G36)</f>
        <v>-0.0105245195112369</v>
      </c>
    </row>
    <row r="37" spans="3:11" ht="13.2">
      <c r="C37" s="77" t="s">
        <v>58</v>
      </c>
      <c s="78"/>
      <c s="99">
        <v>0</v>
      </c>
      <c s="99">
        <v>20786</v>
      </c>
      <c s="99">
        <v>25696</v>
      </c>
      <c s="99">
        <v>15078</v>
      </c>
      <c s="99">
        <v>15078</v>
      </c>
      <c s="90" t="s">
        <v>14</v>
      </c>
      <c s="90">
        <f>IF(ISERROR((H37-G37)/G37),"",(H37-G37)/G37)</f>
        <v>-0.413216064757161</v>
      </c>
    </row>
    <row r="38" spans="3:11" ht="13.2">
      <c r="C38" s="77" t="s">
        <v>59</v>
      </c>
      <c s="78"/>
      <c s="99">
        <v>0</v>
      </c>
      <c s="99">
        <v>152797</v>
      </c>
      <c s="99">
        <v>140326</v>
      </c>
      <c s="99">
        <v>125401</v>
      </c>
      <c s="99">
        <v>150156</v>
      </c>
      <c s="90" t="s">
        <v>14</v>
      </c>
      <c s="90">
        <f>IF(ISERROR((H38-G38)/G38),"",(H38-G38)/G38)</f>
        <v>-0.106359477217337</v>
      </c>
    </row>
    <row r="39" spans="3:11" ht="13.2">
      <c r="C39" s="77" t="s">
        <v>60</v>
      </c>
      <c s="78"/>
      <c s="99">
        <v>1746101</v>
      </c>
      <c s="99">
        <v>51400</v>
      </c>
      <c s="99">
        <v>53656</v>
      </c>
      <c s="99">
        <v>63185</v>
      </c>
      <c s="99">
        <v>104587</v>
      </c>
      <c s="90">
        <v>-0.963813662554457</v>
      </c>
      <c s="90">
        <f>IF(ISERROR((H39-G39)/G39),"",(H39-G39)/G39)</f>
        <v>0.177594304458029</v>
      </c>
    </row>
    <row r="40" spans="3:11" ht="13.2">
      <c r="C40" s="77" t="s">
        <v>61</v>
      </c>
      <c s="78"/>
      <c s="99">
        <v>0</v>
      </c>
      <c s="99">
        <v>140855</v>
      </c>
      <c s="99">
        <v>166687</v>
      </c>
      <c s="99">
        <v>177642</v>
      </c>
      <c s="99">
        <v>172475</v>
      </c>
      <c s="90" t="s">
        <v>14</v>
      </c>
      <c s="90">
        <f>IF(ISERROR((H40-G40)/G40),"",(H40-G40)/G40)</f>
        <v>0.065721981918206</v>
      </c>
    </row>
    <row r="41" spans="3:11" ht="13.2">
      <c r="C41" s="77" t="s">
        <v>62</v>
      </c>
      <c s="78"/>
      <c s="99">
        <v>0</v>
      </c>
      <c s="99">
        <v>640052</v>
      </c>
      <c s="99">
        <v>671177</v>
      </c>
      <c s="99">
        <v>736516</v>
      </c>
      <c s="99">
        <v>695585</v>
      </c>
      <c s="90" t="s">
        <v>14</v>
      </c>
      <c s="90">
        <f>IF(ISERROR((H41-G41)/G41),"",(H41-G41)/G41)</f>
        <v>0.0973498793909803</v>
      </c>
    </row>
    <row r="42" spans="3:11" ht="13.2">
      <c r="C42" s="77" t="s">
        <v>63</v>
      </c>
      <c s="78"/>
      <c s="99">
        <v>0</v>
      </c>
      <c s="99">
        <v>73652</v>
      </c>
      <c s="99">
        <v>94944</v>
      </c>
      <c s="99">
        <v>98761</v>
      </c>
      <c s="99">
        <v>86783</v>
      </c>
      <c s="90" t="s">
        <v>14</v>
      </c>
      <c s="90">
        <f>IF(ISERROR((H42-G42)/G42),"",(H42-G42)/G42)</f>
        <v>0.0402026457701382</v>
      </c>
    </row>
    <row r="43" spans="3:11" ht="13.2">
      <c r="C43" s="77" t="s">
        <v>64</v>
      </c>
      <c s="78"/>
      <c s="99">
        <v>0</v>
      </c>
      <c s="99">
        <v>1683</v>
      </c>
      <c s="99">
        <v>975</v>
      </c>
      <c s="99">
        <v>1694</v>
      </c>
      <c s="99">
        <v>241</v>
      </c>
      <c s="90" t="s">
        <v>14</v>
      </c>
      <c s="90">
        <f>IF(ISERROR((H43-G43)/G43),"",(H43-G43)/G43)</f>
        <v>0.737435897435898</v>
      </c>
    </row>
    <row r="44" spans="3:11" ht="13.2">
      <c r="C44" s="77" t="s">
        <v>65</v>
      </c>
      <c s="78"/>
      <c s="99">
        <v>0</v>
      </c>
      <c s="99">
        <v>338291</v>
      </c>
      <c s="99">
        <v>355631</v>
      </c>
      <c s="99">
        <v>400522</v>
      </c>
      <c s="99">
        <v>327310</v>
      </c>
      <c s="90" t="s">
        <v>14</v>
      </c>
      <c s="90">
        <f>IF(ISERROR((H44-G44)/G44),"",(H44-G44)/G44)</f>
        <v>0.126229153251544</v>
      </c>
    </row>
    <row r="45" spans="3:11" ht="13.2">
      <c r="C45" s="77" t="s">
        <v>66</v>
      </c>
      <c s="78"/>
      <c s="99">
        <v>0</v>
      </c>
      <c s="99">
        <v>3808</v>
      </c>
      <c s="99">
        <v>-750</v>
      </c>
      <c s="99">
        <v>25607</v>
      </c>
      <c s="99">
        <v>43599</v>
      </c>
      <c s="90" t="s">
        <v>14</v>
      </c>
      <c s="90">
        <f>IF(ISERROR((H45-G45)/G45),"",(H45-G45)/G45)</f>
        <v>-35.1426666666667</v>
      </c>
    </row>
    <row r="46" spans="3:11" ht="13.2">
      <c r="C46" s="77" t="s">
        <v>67</v>
      </c>
      <c s="78"/>
      <c s="99">
        <v>0</v>
      </c>
      <c s="99">
        <v>0</v>
      </c>
      <c s="99">
        <v>0</v>
      </c>
      <c s="99">
        <v>0</v>
      </c>
      <c s="99">
        <v>0</v>
      </c>
      <c s="90" t="s">
        <v>14</v>
      </c>
      <c s="90" t="str">
        <f>IF(ISERROR((H46-G46)/G46),"",(H46-G46)/G46)</f>
        <v/>
      </c>
    </row>
    <row r="47" spans="3:11" ht="13.2">
      <c r="C47" s="95" t="s">
        <v>68</v>
      </c>
      <c s="78"/>
      <c s="100">
        <v>1746101</v>
      </c>
      <c s="100">
        <v>1854961</v>
      </c>
      <c s="100">
        <v>1760325</v>
      </c>
      <c s="100">
        <v>1893737</v>
      </c>
      <c s="100">
        <v>1845145</v>
      </c>
      <c s="90">
        <v>0.0845518100041177</v>
      </c>
      <c s="90">
        <f>IF(ISERROR((H47-G47)/G47),"",(H47-G47)/G47)</f>
        <v>0.075788277732805</v>
      </c>
    </row>
    <row r="48" spans="3:9" ht="13.2">
      <c r="C48" s="77" t="s">
        <v>14</v>
      </c>
      <c r="E48" s="98"/>
      <c s="98"/>
      <c s="98"/>
      <c s="98"/>
      <c s="98"/>
    </row>
    <row r="49" spans="3:11" ht="13.2">
      <c r="C49" s="95" t="s">
        <v>69</v>
      </c>
      <c s="78"/>
      <c s="101">
        <v>0.50166767559436</v>
      </c>
      <c s="101">
        <v>0.516759662146294</v>
      </c>
      <c s="101">
        <v>0.528032129622353</v>
      </c>
      <c s="101">
        <v>0.53289763230022</v>
      </c>
      <c s="101">
        <v>0.534901849600319</v>
      </c>
      <c s="90">
        <v>0.0622522801949712</v>
      </c>
      <c s="90">
        <f>IF(ISERROR((H49-G49)/G49),"",(H49-G49)/G49)</f>
        <v>0.00921440648194419</v>
      </c>
    </row>
    <row r="50" spans="3:9" ht="13.2">
      <c r="C50" s="77" t="s">
        <v>14</v>
      </c>
      <c r="E50" s="98"/>
      <c s="98"/>
      <c s="98"/>
      <c s="98"/>
      <c s="98"/>
    </row>
    <row r="51" spans="3:11" ht="13.2">
      <c r="C51" s="95" t="s">
        <v>70</v>
      </c>
      <c s="78"/>
      <c s="102">
        <v>1734492</v>
      </c>
      <c s="102">
        <v>1734640</v>
      </c>
      <c s="102">
        <v>1573421</v>
      </c>
      <c s="102">
        <v>1659923</v>
      </c>
      <c s="102">
        <v>1604357</v>
      </c>
      <c s="90">
        <v>-0.0429918385325502</v>
      </c>
      <c s="90">
        <f>IF(ISERROR((H51-G51)/G51),"",(H51-G51)/G51)</f>
        <v>0.0549770214074936</v>
      </c>
    </row>
    <row r="52" spans="3:9" ht="13.2">
      <c r="C52" s="77" t="s">
        <v>14</v>
      </c>
      <c r="E52" s="98"/>
      <c s="98"/>
      <c s="98"/>
      <c s="98"/>
      <c s="98"/>
    </row>
    <row r="53" spans="3:11" ht="13.2">
      <c r="C53" s="77" t="s">
        <v>71</v>
      </c>
      <c s="78"/>
      <c s="89">
        <v>38142</v>
      </c>
      <c s="89">
        <v>38142</v>
      </c>
      <c s="89">
        <v>38142</v>
      </c>
      <c s="89">
        <v>38142</v>
      </c>
      <c s="89">
        <v>38142</v>
      </c>
      <c s="90">
        <v>0</v>
      </c>
      <c s="90">
        <f>IF(ISERROR((H53-G53)/G53),"",(H53-G53)/G53)</f>
        <v>0</v>
      </c>
    </row>
    <row r="54" spans="3:11" ht="13.2">
      <c r="C54" s="77" t="s">
        <v>72</v>
      </c>
      <c s="91"/>
      <c s="93"/>
      <c s="93"/>
      <c s="93"/>
      <c s="93"/>
      <c s="89">
        <v>0</v>
      </c>
      <c s="94"/>
      <c s="94"/>
    </row>
    <row r="55" spans="3:11" ht="13.2">
      <c r="C55" s="95" t="s">
        <v>73</v>
      </c>
      <c s="78"/>
      <c s="102">
        <v>38142</v>
      </c>
      <c s="102">
        <v>38142</v>
      </c>
      <c s="102">
        <v>38142</v>
      </c>
      <c s="102">
        <v>38142</v>
      </c>
      <c s="102">
        <v>38142</v>
      </c>
      <c s="90">
        <v>0</v>
      </c>
      <c s="90">
        <f>IF(ISERROR((H55-G55)/G55),"",(H55-G55)/G55)</f>
        <v>0</v>
      </c>
    </row>
    <row r="56" spans="3:9" ht="13.2">
      <c r="C56" s="77" t="s">
        <v>14</v>
      </c>
      <c r="E56" s="98"/>
      <c s="98"/>
      <c s="98"/>
      <c s="98"/>
      <c s="98"/>
    </row>
    <row r="57" spans="3:11" ht="13.2">
      <c r="C57" s="95" t="s">
        <v>74</v>
      </c>
      <c s="78"/>
      <c s="102">
        <v>1696350</v>
      </c>
      <c s="102">
        <v>1696498</v>
      </c>
      <c s="102">
        <v>1535279</v>
      </c>
      <c s="102">
        <v>1621781</v>
      </c>
      <c s="102">
        <v>1566215</v>
      </c>
      <c s="90">
        <v>-0.043958499130486</v>
      </c>
      <c s="90">
        <f>IF(ISERROR((H57-G57)/G57),"",(H57-G57)/G57)</f>
        <v>0.056342853644191</v>
      </c>
    </row>
    <row r="58" spans="3:9" ht="13.2">
      <c r="C58" s="77" t="s">
        <v>14</v>
      </c>
      <c r="E58" s="98"/>
      <c s="98"/>
      <c s="98"/>
      <c s="98"/>
      <c s="98"/>
    </row>
    <row r="59" spans="3:11" ht="13.2">
      <c r="C59" s="95" t="s">
        <v>75</v>
      </c>
      <c s="78"/>
      <c s="89">
        <v>1037809.43</v>
      </c>
      <c s="89">
        <v>896740</v>
      </c>
      <c s="89">
        <v>896739</v>
      </c>
      <c s="89">
        <v>896739</v>
      </c>
      <c s="89">
        <v>896739</v>
      </c>
      <c s="90">
        <v>-0.135930957960172</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658540.57</v>
      </c>
      <c s="102">
        <v>799758</v>
      </c>
      <c s="102">
        <v>638540</v>
      </c>
      <c s="102">
        <v>725042</v>
      </c>
      <c s="102">
        <v>669476</v>
      </c>
      <c s="90">
        <v>0.100983041940757</v>
      </c>
      <c s="90">
        <f>IF(ISERROR((H63-G63)/G63),"",(H63-G63)/G63)</f>
        <v>0.135468412315595</v>
      </c>
    </row>
    <row r="64" spans="3:9" ht="13.2">
      <c r="C64" s="77" t="s">
        <v>14</v>
      </c>
      <c r="E64" s="98"/>
      <c s="98"/>
      <c s="98"/>
      <c s="98"/>
      <c s="98"/>
    </row>
    <row r="65" spans="3:11" ht="13.2">
      <c r="C65" s="95" t="s">
        <v>79</v>
      </c>
      <c s="78"/>
      <c s="103">
        <v>1.67</v>
      </c>
      <c s="103">
        <v>1.93</v>
      </c>
      <c s="103">
        <v>1.75</v>
      </c>
      <c s="103">
        <v>1.85</v>
      </c>
      <c s="103">
        <v>1.79</v>
      </c>
      <c s="90">
        <v>0.107784431137725</v>
      </c>
      <c s="90">
        <f>IF(ISERROR((H65-G65)/G65),"",(H65-G65)/G65)</f>
        <v>0.0571428571428572</v>
      </c>
    </row>
    <row r="66" spans="3:11" ht="13.2">
      <c r="C66" s="95" t="s">
        <v>80</v>
      </c>
      <c s="78"/>
      <c s="103">
        <v>1.67</v>
      </c>
      <c s="103">
        <v>1.93</v>
      </c>
      <c s="103">
        <v>1.75</v>
      </c>
      <c s="103">
        <v>1.85</v>
      </c>
      <c s="103">
        <v>1.79</v>
      </c>
      <c s="90">
        <v>0.107784431137725</v>
      </c>
      <c s="90">
        <f>IF(ISERROR((H66-G66)/G66),"",(H66-G66)/G66)</f>
        <v>0.0571428571428572</v>
      </c>
    </row>
    <row r="67" spans="3:11" ht="13.2">
      <c r="C67" s="95" t="s">
        <v>81</v>
      </c>
      <c s="78"/>
      <c s="103">
        <v>1.67</v>
      </c>
      <c s="103">
        <v>1.93</v>
      </c>
      <c s="103">
        <v>1.75</v>
      </c>
      <c s="103">
        <v>1.85</v>
      </c>
      <c s="103">
        <v>1.79</v>
      </c>
      <c s="90">
        <v>0.107784431137725</v>
      </c>
      <c s="90">
        <f>IF(ISERROR((H67-G67)/G67),"",(H67-G67)/G67)</f>
        <v>0.0571428571428572</v>
      </c>
    </row>
    <row r="68" spans="3:9" ht="13.2">
      <c r="C68" s="77" t="s">
        <v>14</v>
      </c>
      <c r="E68" s="98"/>
      <c s="98"/>
      <c s="98"/>
      <c s="98"/>
      <c s="98"/>
    </row>
    <row r="69" spans="3:11" ht="13.2">
      <c r="C69" s="95" t="s">
        <v>82</v>
      </c>
      <c s="78"/>
      <c s="103">
        <v>1.63</v>
      </c>
      <c s="103">
        <v>1.89</v>
      </c>
      <c s="103">
        <v>1.71</v>
      </c>
      <c s="103">
        <v>1.81</v>
      </c>
      <c s="103">
        <v>1.75</v>
      </c>
      <c s="90">
        <v>0.110429447852761</v>
      </c>
      <c s="90">
        <f>IF(ISERROR((H69-G69)/G69),"",(H69-G69)/G69)</f>
        <v>0.0584795321637427</v>
      </c>
    </row>
    <row r="70" spans="3:11" ht="13.2">
      <c r="C70" s="95" t="s">
        <v>83</v>
      </c>
      <c s="78"/>
      <c s="103">
        <v>1.63</v>
      </c>
      <c s="103">
        <v>1.89</v>
      </c>
      <c s="103">
        <v>1.71</v>
      </c>
      <c s="103">
        <v>1.81</v>
      </c>
      <c s="103">
        <v>1.75</v>
      </c>
      <c s="90">
        <v>0.110429447852761</v>
      </c>
      <c s="90">
        <f>IF(ISERROR((H70-G70)/G70),"",(H70-G70)/G70)</f>
        <v>0.0584795321637427</v>
      </c>
    </row>
    <row r="71" spans="3:11" ht="13.2">
      <c r="C71" s="95" t="s">
        <v>84</v>
      </c>
      <c s="78"/>
      <c s="103">
        <v>1.63</v>
      </c>
      <c s="103">
        <v>1.89</v>
      </c>
      <c s="103">
        <v>1.71</v>
      </c>
      <c s="103">
        <v>1.81</v>
      </c>
      <c s="103">
        <v>1.75</v>
      </c>
      <c s="90">
        <v>0.110429447852761</v>
      </c>
      <c s="90">
        <f>IF(ISERROR((H71-G71)/G71),"",(H71-G71)/G71)</f>
        <v>0.0584795321637427</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244</v>
      </c>
      <c s="116"/>
      <c s="116"/>
      <c s="116"/>
      <c s="116"/>
      <c s="116"/>
      <c s="116"/>
      <c s="116"/>
      <c s="116"/>
      <c s="116"/>
    </row>
    <row r="89" spans="3:3" ht="13.2">
      <c r="C89" s="113" t="s">
        <v>99</v>
      </c>
    </row>
    <row r="90" spans="3:3" ht="13.8">
      <c r="C90" s="114" t="s">
        <v>245</v>
      </c>
    </row>
    <row r="91" spans="3:3" ht="13.2">
      <c r="C91" s="113" t="s">
        <v>101</v>
      </c>
    </row>
    <row r="92" spans="3:12" ht="13.8">
      <c r="C92" s="114" t="s">
        <v>102</v>
      </c>
      <c s="116"/>
      <c s="116"/>
      <c s="116"/>
      <c s="116"/>
      <c s="116"/>
      <c s="116"/>
      <c s="116"/>
      <c s="116"/>
      <c s="116"/>
    </row>
    <row r="93" spans="3:3" ht="13.2">
      <c r="C93" s="113" t="s">
        <v>103</v>
      </c>
    </row>
    <row r="94" spans="3:3" ht="13.8">
      <c r="C94" s="114" t="s">
        <v>145</v>
      </c>
    </row>
    <row r="95" spans="3:3" ht="13.2">
      <c r="C95" s="113" t="s">
        <v>105</v>
      </c>
    </row>
    <row r="96" spans="3:3" ht="13.8">
      <c r="C96" s="114" t="s">
        <v>246</v>
      </c>
    </row>
    <row r="97" spans="3:3" ht="13.2">
      <c r="C97" s="113" t="s">
        <v>107</v>
      </c>
    </row>
    <row r="98" spans="3:12" ht="13.8">
      <c r="C98" s="114" t="s">
        <v>247</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211</v>
      </c>
      <c s="116"/>
      <c s="116"/>
      <c s="116"/>
      <c s="116"/>
      <c s="116"/>
      <c s="116"/>
      <c s="116"/>
      <c s="116"/>
      <c s="116"/>
    </row>
    <row r="103" spans="3:3" ht="13.2">
      <c r="C103" s="113" t="s">
        <v>112</v>
      </c>
    </row>
    <row r="104" spans="3:3" ht="13.8">
      <c r="C104" s="114" t="s">
        <v>248</v>
      </c>
    </row>
    <row r="105" spans="3:3" ht="13.2">
      <c r="C105" s="113" t="s">
        <v>114</v>
      </c>
    </row>
    <row r="106" spans="3:3" ht="13.8">
      <c r="C106" s="114" t="s">
        <v>249</v>
      </c>
    </row>
    <row r="107" spans="3:3" ht="13.2">
      <c r="C107" s="113" t="s">
        <v>116</v>
      </c>
    </row>
    <row r="108" spans="3:3" ht="13.8">
      <c r="C108" s="114" t="s">
        <v>102</v>
      </c>
    </row>
    <row r="109" spans="3:3" ht="13.2">
      <c r="C109" s="113" t="s">
        <v>117</v>
      </c>
    </row>
    <row r="110" spans="3:12" ht="13.8">
      <c r="C110" s="114" t="s">
        <v>214</v>
      </c>
      <c s="116"/>
      <c s="116"/>
      <c s="116"/>
      <c s="116"/>
      <c s="116"/>
      <c s="116"/>
      <c s="116"/>
      <c s="116"/>
      <c s="116"/>
    </row>
    <row r="111" spans="3:3" ht="13.2">
      <c r="C111" s="113" t="s">
        <v>119</v>
      </c>
    </row>
    <row r="112" spans="3:3" ht="13.8">
      <c r="C112" s="114"/>
    </row>
    <row r="113" spans="3:3" ht="13.2">
      <c r="C113" s="113" t="s">
        <v>120</v>
      </c>
    </row>
    <row r="114" spans="3:12" ht="13.8">
      <c r="C114" s="114" t="s">
        <v>250</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251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10.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1546</v>
      </c>
      <c s="13"/>
      <c s="14" t="s">
        <v>1558</v>
      </c>
      <c s="15" t="s">
        <v>7</v>
      </c>
      <c s="16" t="s">
        <v>8</v>
      </c>
      <c s="17" t="s">
        <v>9</v>
      </c>
      <c s="17" t="s">
        <v>10</v>
      </c>
      <c s="17"/>
      <c s="18"/>
      <c s="19"/>
      <c s="19"/>
      <c s="19"/>
      <c s="19"/>
    </row>
    <row r="6" spans="3:15" ht="13.2">
      <c r="C6" s="20" t="s">
        <v>11</v>
      </c>
      <c s="21"/>
      <c s="22">
        <v>3651167.8</v>
      </c>
      <c s="23">
        <v>43014</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1559</v>
      </c>
      <c s="32"/>
      <c s="33"/>
      <c s="33"/>
      <c s="34"/>
      <c s="35"/>
      <c s="28"/>
      <c s="35"/>
      <c s="35"/>
      <c s="29"/>
      <c s="29"/>
    </row>
    <row r="10" spans="3:15" ht="13.2">
      <c r="C10" s="36" t="s">
        <v>18</v>
      </c>
      <c s="37"/>
      <c s="38" t="s">
        <v>19</v>
      </c>
      <c s="39"/>
      <c s="40"/>
      <c s="40"/>
      <c s="40"/>
      <c s="41"/>
      <c s="42"/>
      <c s="35"/>
      <c s="41"/>
      <c s="29"/>
      <c s="29"/>
    </row>
    <row r="11" spans="3:11" ht="13.2">
      <c r="C11" s="20" t="s">
        <v>20</v>
      </c>
      <c r="E11" s="43" t="s">
        <v>1560</v>
      </c>
      <c s="43"/>
      <c s="43"/>
      <c s="43"/>
      <c s="43"/>
      <c s="43"/>
      <c s="44"/>
    </row>
    <row r="12" spans="3:15" ht="13.2">
      <c r="C12" s="20" t="s">
        <v>22</v>
      </c>
      <c s="21"/>
      <c s="45">
        <v>80</v>
      </c>
      <c s="46" t="s">
        <v>23</v>
      </c>
      <c s="47" t="s">
        <v>24</v>
      </c>
      <c s="47"/>
      <c s="48"/>
      <c s="48"/>
      <c s="42"/>
      <c s="35"/>
      <c s="41"/>
      <c s="29"/>
      <c s="29"/>
    </row>
    <row r="13" spans="3:15" ht="13.2">
      <c r="C13" s="20" t="s">
        <v>25</v>
      </c>
      <c s="21"/>
      <c s="49" t="s">
        <v>337</v>
      </c>
      <c s="49" t="s">
        <v>1438</v>
      </c>
      <c s="50"/>
      <c s="50"/>
      <c s="35"/>
      <c s="35"/>
      <c s="42"/>
      <c s="50"/>
      <c s="41"/>
      <c s="29"/>
      <c s="29"/>
    </row>
    <row r="14" spans="3:15" ht="13.2">
      <c r="C14" s="20" t="s">
        <v>27</v>
      </c>
      <c s="21"/>
      <c s="51">
        <v>24000</v>
      </c>
      <c s="52">
        <v>300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0.988</v>
      </c>
      <c s="57">
        <v>1</v>
      </c>
      <c s="57">
        <v>1</v>
      </c>
      <c s="57">
        <v>0.95</v>
      </c>
      <c s="57">
        <v>0.9375</v>
      </c>
      <c s="58"/>
      <c s="42"/>
      <c s="41"/>
      <c s="41"/>
      <c s="29"/>
      <c s="29"/>
    </row>
    <row r="17" spans="3:15" ht="13.2">
      <c r="C17" s="20" t="s">
        <v>31</v>
      </c>
      <c s="21"/>
      <c s="59">
        <v>41625</v>
      </c>
      <c s="59">
        <v>42004</v>
      </c>
      <c s="59">
        <v>42461</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6</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738606</v>
      </c>
      <c s="89">
        <v>0</v>
      </c>
      <c s="89">
        <v>0</v>
      </c>
      <c s="89">
        <v>0</v>
      </c>
      <c s="89">
        <v>0</v>
      </c>
      <c s="90">
        <v>-1</v>
      </c>
      <c s="90" t="str">
        <f>IF(ISERROR((H25-G25)/G25),"",(H25-G25)/G25)</f>
        <v/>
      </c>
    </row>
    <row r="26" spans="3:11" ht="13.2">
      <c r="C26" s="91" t="s">
        <v>48</v>
      </c>
      <c s="78"/>
      <c s="89">
        <v>-36930</v>
      </c>
      <c s="89">
        <v>0</v>
      </c>
      <c s="89">
        <v>0</v>
      </c>
      <c s="89">
        <v>0</v>
      </c>
      <c s="89">
        <v>0</v>
      </c>
      <c s="90">
        <v>-1</v>
      </c>
      <c s="90" t="str">
        <f>IF(ISERROR((H26-G26)/G26),"",(H26-G26)/G26)</f>
        <v/>
      </c>
    </row>
    <row r="27" spans="3:11" ht="13.2">
      <c r="C27" s="92" t="s">
        <v>49</v>
      </c>
      <c s="91"/>
      <c s="93"/>
      <c s="93"/>
      <c s="93"/>
      <c s="93"/>
      <c s="93"/>
      <c s="94"/>
      <c s="94"/>
    </row>
    <row r="28" spans="3:11" ht="13.2">
      <c r="C28" s="78" t="s">
        <v>50</v>
      </c>
      <c s="78"/>
      <c s="89">
        <v>0</v>
      </c>
      <c s="89">
        <v>740686</v>
      </c>
      <c s="89">
        <v>801022</v>
      </c>
      <c s="89">
        <v>901414</v>
      </c>
      <c s="89">
        <v>467276</v>
      </c>
      <c s="90" t="s">
        <v>14</v>
      </c>
      <c s="90">
        <f>IF(ISERROR((H28-G28)/G28),"",(H28-G28)/G28)</f>
        <v>0.125329891064166</v>
      </c>
    </row>
    <row r="29" spans="3:11" ht="13.2">
      <c r="C29" s="77" t="s">
        <v>51</v>
      </c>
      <c s="78"/>
      <c s="89">
        <v>0</v>
      </c>
      <c s="89">
        <v>0</v>
      </c>
      <c s="89">
        <v>0</v>
      </c>
      <c s="89">
        <v>0</v>
      </c>
      <c s="89">
        <v>0</v>
      </c>
      <c s="90" t="s">
        <v>14</v>
      </c>
      <c s="90" t="str">
        <f>IF(ISERROR((H29-G29)/G29),"",(H29-G29)/G29)</f>
        <v/>
      </c>
    </row>
    <row r="30" spans="3:11" ht="13.2">
      <c r="C30" s="77" t="s">
        <v>52</v>
      </c>
      <c s="78"/>
      <c s="89">
        <v>0</v>
      </c>
      <c s="89">
        <v>0</v>
      </c>
      <c s="89">
        <v>0</v>
      </c>
      <c s="89">
        <v>0</v>
      </c>
      <c s="89">
        <v>0</v>
      </c>
      <c s="90" t="s">
        <v>14</v>
      </c>
      <c s="90" t="str">
        <f>IF(ISERROR((H30-G30)/G30),"",(H30-G30)/G30)</f>
        <v/>
      </c>
    </row>
    <row r="31" spans="3:11" ht="13.2">
      <c r="C31" s="77" t="s">
        <v>53</v>
      </c>
      <c s="78"/>
      <c s="89">
        <v>0</v>
      </c>
      <c s="89">
        <v>0</v>
      </c>
      <c s="89">
        <v>0</v>
      </c>
      <c s="89">
        <v>0</v>
      </c>
      <c s="89">
        <v>0</v>
      </c>
      <c s="90" t="s">
        <v>14</v>
      </c>
      <c s="90" t="str">
        <f>IF(ISERROR((H31-G31)/G31),"",(H31-G31)/G31)</f>
        <v/>
      </c>
    </row>
    <row r="32" spans="3:3" ht="13.2">
      <c r="C32" s="77" t="s">
        <v>14</v>
      </c>
    </row>
    <row r="33" spans="3:11" ht="13.2">
      <c r="C33" s="95" t="s">
        <v>54</v>
      </c>
      <c s="78"/>
      <c s="96">
        <v>701676</v>
      </c>
      <c s="96">
        <v>740686</v>
      </c>
      <c s="96">
        <v>801022</v>
      </c>
      <c s="96">
        <v>901414</v>
      </c>
      <c s="96">
        <v>467276</v>
      </c>
      <c s="90">
        <v>0.284658446348457</v>
      </c>
      <c s="90">
        <f>IF(ISERROR((H33-G33)/G33),"",(H33-G33)/G33)</f>
        <v>0.125329891064166</v>
      </c>
    </row>
    <row r="34" spans="5:9" ht="13.2">
      <c r="E34" s="97" t="s">
        <v>55</v>
      </c>
      <c s="98"/>
      <c s="98"/>
      <c s="98"/>
      <c s="98"/>
    </row>
    <row r="35" spans="3:9" ht="13.2">
      <c r="C35" s="74" t="s">
        <v>56</v>
      </c>
      <c r="E35" s="98"/>
      <c s="98"/>
      <c s="98"/>
      <c s="98"/>
      <c s="98"/>
    </row>
    <row r="36" spans="3:11" ht="13.2">
      <c r="C36" s="77" t="s">
        <v>57</v>
      </c>
      <c s="78"/>
      <c s="99">
        <v>94406</v>
      </c>
      <c s="99">
        <v>94406</v>
      </c>
      <c s="99">
        <v>98424</v>
      </c>
      <c s="99">
        <v>105386</v>
      </c>
      <c s="99">
        <v>52693</v>
      </c>
      <c s="90">
        <v>0.116306166980912</v>
      </c>
      <c s="90">
        <f>IF(ISERROR((H36-G36)/G36),"",(H36-G36)/G36)</f>
        <v>0.0707347801349264</v>
      </c>
    </row>
    <row r="37" spans="3:11" ht="13.2">
      <c r="C37" s="77" t="s">
        <v>58</v>
      </c>
      <c s="78"/>
      <c s="99">
        <v>19746</v>
      </c>
      <c s="99">
        <v>19746</v>
      </c>
      <c s="99">
        <v>22229</v>
      </c>
      <c s="99">
        <v>23554</v>
      </c>
      <c s="99">
        <v>11777</v>
      </c>
      <c s="90">
        <v>0.192849184644991</v>
      </c>
      <c s="90">
        <f>IF(ISERROR((H37-G37)/G37),"",(H37-G37)/G37)</f>
        <v>0.0596068199199244</v>
      </c>
    </row>
    <row r="38" spans="3:11" ht="13.2">
      <c r="C38" s="77" t="s">
        <v>59</v>
      </c>
      <c s="78"/>
      <c s="99">
        <v>92400</v>
      </c>
      <c s="99">
        <v>90801</v>
      </c>
      <c s="99">
        <v>84041</v>
      </c>
      <c s="99">
        <v>86525</v>
      </c>
      <c s="99">
        <v>42276</v>
      </c>
      <c s="90">
        <v>-0.0635822510822511</v>
      </c>
      <c s="90">
        <f>IF(ISERROR((H38-G38)/G38),"",(H38-G38)/G38)</f>
        <v>0.0295570019395295</v>
      </c>
    </row>
    <row r="39" spans="3:11" ht="13.2">
      <c r="C39" s="77" t="s">
        <v>60</v>
      </c>
      <c s="78"/>
      <c s="99">
        <v>32000</v>
      </c>
      <c s="99">
        <v>7118</v>
      </c>
      <c s="99">
        <v>11902</v>
      </c>
      <c s="99">
        <v>19060</v>
      </c>
      <c s="99">
        <v>6735</v>
      </c>
      <c s="90">
        <v>-0.404375</v>
      </c>
      <c s="90">
        <f>IF(ISERROR((H39-G39)/G39),"",(H39-G39)/G39)</f>
        <v>0.601411527474374</v>
      </c>
    </row>
    <row r="40" spans="3:11" ht="13.2">
      <c r="C40" s="77" t="s">
        <v>61</v>
      </c>
      <c s="78"/>
      <c s="99">
        <v>24559</v>
      </c>
      <c s="99">
        <v>25924</v>
      </c>
      <c s="99">
        <v>28036</v>
      </c>
      <c s="99">
        <v>31549</v>
      </c>
      <c s="99">
        <v>16354</v>
      </c>
      <c s="90">
        <v>0.284620709312268</v>
      </c>
      <c s="90">
        <f>IF(ISERROR((H40-G40)/G40),"",(H40-G40)/G40)</f>
        <v>0.125303181623627</v>
      </c>
    </row>
    <row r="41" spans="3:11" ht="13.2">
      <c r="C41" s="77" t="s">
        <v>62</v>
      </c>
      <c s="78"/>
      <c s="99">
        <v>60000</v>
      </c>
      <c s="99">
        <v>10800</v>
      </c>
      <c s="99">
        <v>15600</v>
      </c>
      <c s="99">
        <v>30000</v>
      </c>
      <c s="99">
        <v>15000</v>
      </c>
      <c s="90">
        <v>-0.5</v>
      </c>
      <c s="90">
        <f>IF(ISERROR((H41-G41)/G41),"",(H41-G41)/G41)</f>
        <v>0.923076923076923</v>
      </c>
    </row>
    <row r="42" spans="3:11" ht="13.2">
      <c r="C42" s="77" t="s">
        <v>63</v>
      </c>
      <c s="78"/>
      <c s="99">
        <v>1600</v>
      </c>
      <c s="99">
        <v>0</v>
      </c>
      <c s="99">
        <v>0</v>
      </c>
      <c s="99">
        <v>0</v>
      </c>
      <c s="99">
        <v>0</v>
      </c>
      <c s="90">
        <v>-1</v>
      </c>
      <c s="90" t="str">
        <f>IF(ISERROR((H42-G42)/G42),"",(H42-G42)/G42)</f>
        <v/>
      </c>
    </row>
    <row r="43" spans="3:11" ht="13.2">
      <c r="C43" s="77" t="s">
        <v>64</v>
      </c>
      <c s="78"/>
      <c s="99">
        <v>0</v>
      </c>
      <c s="99">
        <v>0</v>
      </c>
      <c s="99">
        <v>0</v>
      </c>
      <c s="99">
        <v>0</v>
      </c>
      <c s="99">
        <v>0</v>
      </c>
      <c s="90" t="s">
        <v>14</v>
      </c>
      <c s="90" t="str">
        <f>IF(ISERROR((H43-G43)/G43),"",(H43-G43)/G43)</f>
        <v/>
      </c>
    </row>
    <row r="44" spans="3:11" ht="13.2">
      <c r="C44" s="77" t="s">
        <v>65</v>
      </c>
      <c s="78"/>
      <c s="99">
        <v>6000</v>
      </c>
      <c s="99">
        <v>5887</v>
      </c>
      <c s="99">
        <v>5980</v>
      </c>
      <c s="99">
        <v>7146</v>
      </c>
      <c s="99">
        <v>3469</v>
      </c>
      <c s="90">
        <v>0.191</v>
      </c>
      <c s="90">
        <f>IF(ISERROR((H44-G44)/G44),"",(H44-G44)/G44)</f>
        <v>0.194983277591973</v>
      </c>
    </row>
    <row r="45" spans="3:11" ht="13.2">
      <c r="C45" s="77" t="s">
        <v>66</v>
      </c>
      <c s="78"/>
      <c s="99">
        <v>0</v>
      </c>
      <c s="99">
        <v>0</v>
      </c>
      <c s="99">
        <v>0</v>
      </c>
      <c s="99">
        <v>0</v>
      </c>
      <c s="99">
        <v>0</v>
      </c>
      <c s="90" t="s">
        <v>14</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330711</v>
      </c>
      <c s="100">
        <v>254682</v>
      </c>
      <c s="100">
        <v>266212</v>
      </c>
      <c s="100">
        <v>303220</v>
      </c>
      <c s="100">
        <v>148304</v>
      </c>
      <c s="90">
        <v>-0.0831269597926891</v>
      </c>
      <c s="90">
        <f>IF(ISERROR((H47-G47)/G47),"",(H47-G47)/G47)</f>
        <v>0.139017024025964</v>
      </c>
    </row>
    <row r="48" spans="3:9" ht="13.2">
      <c r="C48" s="77" t="s">
        <v>14</v>
      </c>
      <c r="E48" s="98"/>
      <c s="98"/>
      <c s="98"/>
      <c s="98"/>
      <c s="98"/>
    </row>
    <row r="49" spans="3:11" ht="13.2">
      <c r="C49" s="95" t="s">
        <v>69</v>
      </c>
      <c s="78"/>
      <c s="101">
        <v>0.471315820977203</v>
      </c>
      <c s="101">
        <v>0.343846110227546</v>
      </c>
      <c s="101">
        <v>0.332340435094167</v>
      </c>
      <c s="101">
        <v>0.336382616644516</v>
      </c>
      <c s="101">
        <v>0.317379878273226</v>
      </c>
      <c s="90">
        <v>-0.286290419984042</v>
      </c>
      <c s="90">
        <f>IF(ISERROR((H49-G49)/G49),"",(H49-G49)/G49)</f>
        <v>0.0121627738412381</v>
      </c>
    </row>
    <row r="50" spans="3:9" ht="13.2">
      <c r="C50" s="77" t="s">
        <v>14</v>
      </c>
      <c r="E50" s="98"/>
      <c s="98"/>
      <c s="98"/>
      <c s="98"/>
      <c s="98"/>
    </row>
    <row r="51" spans="3:11" ht="13.2">
      <c r="C51" s="95" t="s">
        <v>70</v>
      </c>
      <c s="78"/>
      <c s="102">
        <v>370965</v>
      </c>
      <c s="102">
        <v>486004</v>
      </c>
      <c s="102">
        <v>534810</v>
      </c>
      <c s="102">
        <v>598194</v>
      </c>
      <c s="102">
        <v>318972</v>
      </c>
      <c s="90">
        <v>0.612534875257774</v>
      </c>
      <c s="90">
        <f>IF(ISERROR((H51-G51)/G51),"",(H51-G51)/G51)</f>
        <v>0.118516856453694</v>
      </c>
    </row>
    <row r="52" spans="3:9" ht="13.2">
      <c r="C52" s="77" t="s">
        <v>14</v>
      </c>
      <c r="E52" s="98"/>
      <c s="98"/>
      <c s="98"/>
      <c s="98"/>
      <c s="98"/>
    </row>
    <row r="53" spans="3:11" ht="13.2">
      <c r="C53" s="77" t="s">
        <v>71</v>
      </c>
      <c s="78"/>
      <c s="89">
        <v>20000</v>
      </c>
      <c s="89">
        <v>20000</v>
      </c>
      <c s="89">
        <v>20000</v>
      </c>
      <c s="89">
        <v>20000</v>
      </c>
      <c s="89">
        <v>10000</v>
      </c>
      <c s="90">
        <v>0</v>
      </c>
      <c s="90">
        <f>IF(ISERROR((H53-G53)/G53),"",(H53-G53)/G53)</f>
        <v>0</v>
      </c>
    </row>
    <row r="54" spans="3:11" ht="13.2">
      <c r="C54" s="77" t="s">
        <v>72</v>
      </c>
      <c s="91"/>
      <c s="93"/>
      <c s="93"/>
      <c s="93"/>
      <c s="93"/>
      <c s="89">
        <v>0</v>
      </c>
      <c s="94"/>
      <c s="94"/>
    </row>
    <row r="55" spans="3:11" ht="13.2">
      <c r="C55" s="95" t="s">
        <v>73</v>
      </c>
      <c s="78"/>
      <c s="102">
        <v>20000</v>
      </c>
      <c s="102">
        <v>20000</v>
      </c>
      <c s="102">
        <v>20000</v>
      </c>
      <c s="102">
        <v>20000</v>
      </c>
      <c s="102">
        <v>10000</v>
      </c>
      <c s="90">
        <v>0</v>
      </c>
      <c s="90">
        <f>IF(ISERROR((H55-G55)/G55),"",(H55-G55)/G55)</f>
        <v>0</v>
      </c>
    </row>
    <row r="56" spans="3:9" ht="13.2">
      <c r="C56" s="77" t="s">
        <v>14</v>
      </c>
      <c r="E56" s="98"/>
      <c s="98"/>
      <c s="98"/>
      <c s="98"/>
      <c s="98"/>
    </row>
    <row r="57" spans="3:11" ht="13.2">
      <c r="C57" s="95" t="s">
        <v>74</v>
      </c>
      <c s="78"/>
      <c s="102">
        <v>350965</v>
      </c>
      <c s="102">
        <v>466004</v>
      </c>
      <c s="102">
        <v>514810</v>
      </c>
      <c s="102">
        <v>578194</v>
      </c>
      <c s="102">
        <v>308972</v>
      </c>
      <c s="90">
        <v>0.647440627982847</v>
      </c>
      <c s="90">
        <f>IF(ISERROR((H57-G57)/G57),"",(H57-G57)/G57)</f>
        <v>0.123121151492784</v>
      </c>
    </row>
    <row r="58" spans="3:9" ht="13.2">
      <c r="C58" s="77" t="s">
        <v>14</v>
      </c>
      <c r="E58" s="98"/>
      <c s="98"/>
      <c s="98"/>
      <c s="98"/>
      <c s="98"/>
    </row>
    <row r="59" spans="3:11" ht="13.2">
      <c r="C59" s="95" t="s">
        <v>75</v>
      </c>
      <c s="78"/>
      <c s="89">
        <v>261739.08</v>
      </c>
      <c s="89">
        <v>261739</v>
      </c>
      <c s="89">
        <v>261739</v>
      </c>
      <c s="89">
        <v>261739</v>
      </c>
      <c s="89">
        <v>130869</v>
      </c>
      <c s="90">
        <v>-3.05647899378245E-07</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89225.92</v>
      </c>
      <c s="102">
        <v>204265</v>
      </c>
      <c s="102">
        <v>253071</v>
      </c>
      <c s="102">
        <v>316455</v>
      </c>
      <c s="102">
        <v>178103</v>
      </c>
      <c s="90">
        <v>2.54667119151027</v>
      </c>
      <c s="90">
        <f>IF(ISERROR((H63-G63)/G63),"",(H63-G63)/G63)</f>
        <v>0.250459357255474</v>
      </c>
    </row>
    <row r="64" spans="3:9" ht="13.2">
      <c r="C64" s="77" t="s">
        <v>14</v>
      </c>
      <c r="E64" s="98"/>
      <c s="98"/>
      <c s="98"/>
      <c s="98"/>
      <c s="98"/>
    </row>
    <row r="65" spans="3:11" ht="13.2">
      <c r="C65" s="95" t="s">
        <v>79</v>
      </c>
      <c s="78"/>
      <c s="103">
        <v>1.42</v>
      </c>
      <c s="103">
        <v>1.86</v>
      </c>
      <c s="103">
        <v>2.04</v>
      </c>
      <c s="103">
        <v>2.29</v>
      </c>
      <c s="103">
        <v>2.44</v>
      </c>
      <c s="90">
        <v>0.612676056338028</v>
      </c>
      <c s="90">
        <f>IF(ISERROR((H65-G65)/G65),"",(H65-G65)/G65)</f>
        <v>0.122549019607843</v>
      </c>
    </row>
    <row r="66" spans="3:11" ht="13.2">
      <c r="C66" s="95" t="s">
        <v>80</v>
      </c>
      <c s="78"/>
      <c s="103">
        <v>1.42</v>
      </c>
      <c s="103">
        <v>1.86</v>
      </c>
      <c s="103">
        <v>2.04</v>
      </c>
      <c s="103">
        <v>2.29</v>
      </c>
      <c s="103">
        <v>2.44</v>
      </c>
      <c s="90">
        <v>0.612676056338028</v>
      </c>
      <c s="90">
        <f>IF(ISERROR((H66-G66)/G66),"",(H66-G66)/G66)</f>
        <v>0.122549019607843</v>
      </c>
    </row>
    <row r="67" spans="3:11" ht="13.2">
      <c r="C67" s="95" t="s">
        <v>81</v>
      </c>
      <c s="78"/>
      <c s="103">
        <v>1.42</v>
      </c>
      <c s="103">
        <v>1.86</v>
      </c>
      <c s="103">
        <v>2.04</v>
      </c>
      <c s="103">
        <v>2.29</v>
      </c>
      <c s="103">
        <v>2.44</v>
      </c>
      <c s="90">
        <v>0.612676056338028</v>
      </c>
      <c s="90">
        <f>IF(ISERROR((H67-G67)/G67),"",(H67-G67)/G67)</f>
        <v>0.122549019607843</v>
      </c>
    </row>
    <row r="68" spans="3:9" ht="13.2">
      <c r="C68" s="77" t="s">
        <v>14</v>
      </c>
      <c r="E68" s="98"/>
      <c s="98"/>
      <c s="98"/>
      <c s="98"/>
      <c s="98"/>
    </row>
    <row r="69" spans="3:11" ht="13.2">
      <c r="C69" s="95" t="s">
        <v>82</v>
      </c>
      <c s="78"/>
      <c s="103">
        <v>1.34</v>
      </c>
      <c s="103">
        <v>1.78</v>
      </c>
      <c s="103">
        <v>1.97</v>
      </c>
      <c s="103">
        <v>2.21</v>
      </c>
      <c s="103">
        <v>2.36</v>
      </c>
      <c s="90">
        <v>0.649253731343284</v>
      </c>
      <c s="90">
        <f>IF(ISERROR((H69-G69)/G69),"",(H69-G69)/G69)</f>
        <v>0.121827411167513</v>
      </c>
    </row>
    <row r="70" spans="3:11" ht="13.2">
      <c r="C70" s="95" t="s">
        <v>83</v>
      </c>
      <c s="78"/>
      <c s="103">
        <v>1.34</v>
      </c>
      <c s="103">
        <v>1.78</v>
      </c>
      <c s="103">
        <v>1.97</v>
      </c>
      <c s="103">
        <v>2.21</v>
      </c>
      <c s="103">
        <v>2.36</v>
      </c>
      <c s="90">
        <v>0.649253731343284</v>
      </c>
      <c s="90">
        <f>IF(ISERROR((H70-G70)/G70),"",(H70-G70)/G70)</f>
        <v>0.121827411167513</v>
      </c>
    </row>
    <row r="71" spans="3:11" ht="13.2">
      <c r="C71" s="95" t="s">
        <v>84</v>
      </c>
      <c s="78"/>
      <c s="103">
        <v>1.34</v>
      </c>
      <c s="103">
        <v>1.78</v>
      </c>
      <c s="103">
        <v>1.97</v>
      </c>
      <c s="103">
        <v>2.21</v>
      </c>
      <c s="103">
        <v>2.36</v>
      </c>
      <c s="90">
        <v>0.649253731343284</v>
      </c>
      <c s="90">
        <f>IF(ISERROR((H71-G71)/G71),"",(H71-G71)/G71)</f>
        <v>0.121827411167513</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1562</v>
      </c>
      <c s="116"/>
      <c s="116"/>
      <c s="116"/>
      <c s="116"/>
      <c s="116"/>
      <c s="116"/>
      <c s="116"/>
      <c s="116"/>
      <c s="116"/>
    </row>
    <row r="89" spans="3:3" ht="13.2">
      <c r="C89" s="113" t="s">
        <v>99</v>
      </c>
    </row>
    <row r="90" spans="3:3" ht="13.8">
      <c r="C90" s="114" t="s">
        <v>1563</v>
      </c>
    </row>
    <row r="91" spans="3:3" ht="13.2">
      <c r="C91" s="113" t="s">
        <v>101</v>
      </c>
    </row>
    <row r="92" spans="3:12" ht="13.8">
      <c r="C92" s="114" t="s">
        <v>102</v>
      </c>
      <c s="116"/>
      <c s="116"/>
      <c s="116"/>
      <c s="116"/>
      <c s="116"/>
      <c s="116"/>
      <c s="116"/>
      <c s="116"/>
      <c s="116"/>
    </row>
    <row r="93" spans="3:3" ht="13.2">
      <c r="C93" s="113" t="s">
        <v>103</v>
      </c>
    </row>
    <row r="94" spans="3:3" ht="13.8">
      <c r="C94" s="114" t="s">
        <v>1564</v>
      </c>
    </row>
    <row r="95" spans="3:3" ht="13.2">
      <c r="C95" s="113" t="s">
        <v>105</v>
      </c>
    </row>
    <row r="96" spans="3:3" ht="13.8">
      <c r="C96" s="114"/>
    </row>
    <row r="97" spans="3:3" ht="13.2">
      <c r="C97" s="113" t="s">
        <v>107</v>
      </c>
    </row>
    <row r="98" spans="3:12" ht="13.8">
      <c r="C98" s="114" t="s">
        <v>1565</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369</v>
      </c>
      <c s="116"/>
      <c s="116"/>
      <c s="116"/>
      <c s="116"/>
      <c s="116"/>
      <c s="116"/>
      <c s="116"/>
      <c s="116"/>
      <c s="116"/>
    </row>
    <row r="103" spans="3:3" ht="13.2">
      <c r="C103" s="113" t="s">
        <v>112</v>
      </c>
    </row>
    <row r="104" spans="3:3" ht="13.8">
      <c r="C104" s="114"/>
    </row>
    <row r="105" spans="3:3" ht="13.2">
      <c r="C105" s="113" t="s">
        <v>114</v>
      </c>
    </row>
    <row r="106" spans="3:3" ht="13.8">
      <c r="C106" s="114" t="s">
        <v>1566</v>
      </c>
    </row>
    <row r="107" spans="3:3" ht="13.2">
      <c r="C107" s="113" t="s">
        <v>116</v>
      </c>
    </row>
    <row r="108" spans="3:3" ht="13.8">
      <c r="C108" s="114" t="s">
        <v>102</v>
      </c>
    </row>
    <row r="109" spans="3:3" ht="13.2">
      <c r="C109" s="113" t="s">
        <v>117</v>
      </c>
    </row>
    <row r="110" spans="3:12" ht="13.8">
      <c r="C110" s="114" t="s">
        <v>715</v>
      </c>
      <c s="116"/>
      <c s="116"/>
      <c s="116"/>
      <c s="116"/>
      <c s="116"/>
      <c s="116"/>
      <c s="116"/>
      <c s="116"/>
      <c s="116"/>
    </row>
    <row r="111" spans="3:3" ht="13.2">
      <c r="C111" s="113" t="s">
        <v>119</v>
      </c>
    </row>
    <row r="112" spans="3:3" ht="13.8">
      <c r="C112" s="114"/>
    </row>
    <row r="113" spans="3:3" ht="13.2">
      <c r="C113" s="113" t="s">
        <v>120</v>
      </c>
    </row>
    <row r="114" spans="3:12" ht="13.8">
      <c r="C114" s="114" t="s">
        <v>1567</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715</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11.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1561</v>
      </c>
      <c s="13"/>
      <c s="14" t="s">
        <v>1568</v>
      </c>
      <c s="15" t="s">
        <v>7</v>
      </c>
      <c s="16" t="s">
        <v>8</v>
      </c>
      <c s="17" t="s">
        <v>9</v>
      </c>
      <c s="17" t="s">
        <v>10</v>
      </c>
      <c s="17"/>
      <c s="18"/>
      <c s="19"/>
      <c s="19"/>
      <c s="19"/>
      <c s="19"/>
    </row>
    <row r="6" spans="3:15" ht="13.2">
      <c r="C6" s="20" t="s">
        <v>11</v>
      </c>
      <c s="21"/>
      <c s="22">
        <v>3606317.21</v>
      </c>
      <c s="23">
        <v>43013</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1569</v>
      </c>
      <c s="32"/>
      <c s="33"/>
      <c s="33"/>
      <c s="34"/>
      <c s="35"/>
      <c s="28"/>
      <c s="35"/>
      <c s="35"/>
      <c s="29"/>
      <c s="29"/>
    </row>
    <row r="10" spans="3:15" ht="13.2">
      <c r="C10" s="36" t="s">
        <v>18</v>
      </c>
      <c s="37"/>
      <c s="38" t="s">
        <v>19</v>
      </c>
      <c s="39"/>
      <c s="40"/>
      <c s="40"/>
      <c s="40"/>
      <c s="41"/>
      <c s="42"/>
      <c s="35"/>
      <c s="41"/>
      <c s="29"/>
      <c s="29"/>
    </row>
    <row r="11" spans="3:11" ht="13.2">
      <c r="C11" s="20" t="s">
        <v>20</v>
      </c>
      <c r="E11" s="43" t="s">
        <v>1570</v>
      </c>
      <c s="43"/>
      <c s="43"/>
      <c s="43"/>
      <c s="43"/>
      <c s="43"/>
      <c s="44"/>
    </row>
    <row r="12" spans="3:15" ht="13.2">
      <c r="C12" s="20" t="s">
        <v>22</v>
      </c>
      <c s="21"/>
      <c s="45">
        <v>154</v>
      </c>
      <c s="46" t="s">
        <v>23</v>
      </c>
      <c s="47" t="s">
        <v>24</v>
      </c>
      <c s="47"/>
      <c s="48"/>
      <c s="48"/>
      <c s="42"/>
      <c s="35"/>
      <c s="41"/>
      <c s="29"/>
      <c s="29"/>
    </row>
    <row r="13" spans="3:15" ht="13.2">
      <c r="C13" s="20" t="s">
        <v>25</v>
      </c>
      <c s="21"/>
      <c s="49" t="s">
        <v>1229</v>
      </c>
      <c s="49" t="s">
        <v>902</v>
      </c>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43008</v>
      </c>
      <c s="56"/>
      <c s="42"/>
      <c s="41"/>
      <c s="41"/>
      <c s="29"/>
      <c s="29"/>
    </row>
    <row r="16" spans="3:15" ht="13.2">
      <c r="C16" s="20" t="s">
        <v>30</v>
      </c>
      <c s="21"/>
      <c s="57">
        <v>0.974</v>
      </c>
      <c s="57">
        <v>0.9805</v>
      </c>
      <c s="57">
        <v>0.974</v>
      </c>
      <c s="57">
        <v>0.974</v>
      </c>
      <c s="57">
        <v>0.9545</v>
      </c>
      <c s="58"/>
      <c s="42"/>
      <c s="41"/>
      <c s="41"/>
      <c s="29"/>
      <c s="29"/>
    </row>
    <row r="17" spans="3:15" ht="13.2">
      <c r="C17" s="20" t="s">
        <v>31</v>
      </c>
      <c s="21"/>
      <c s="59">
        <v>41609</v>
      </c>
      <c s="59">
        <v>42004</v>
      </c>
      <c s="59">
        <v>42369</v>
      </c>
      <c s="59">
        <v>42735</v>
      </c>
      <c s="59">
        <v>42947</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9</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43008</v>
      </c>
      <c s="88" t="s">
        <v>46</v>
      </c>
      <c s="88" t="s">
        <v>46</v>
      </c>
    </row>
    <row r="25" spans="3:11" ht="13.2">
      <c r="C25" s="78" t="s">
        <v>47</v>
      </c>
      <c s="78"/>
      <c s="89">
        <v>0</v>
      </c>
      <c s="89">
        <v>0</v>
      </c>
      <c s="89">
        <v>0</v>
      </c>
      <c s="89">
        <v>0</v>
      </c>
      <c s="89">
        <v>0</v>
      </c>
      <c s="90" t="s">
        <v>14</v>
      </c>
      <c s="90" t="str">
        <f>IF(ISERROR((H25-G25)/G25),"",(H25-G25)/G25)</f>
        <v/>
      </c>
    </row>
    <row r="26" spans="3:11" ht="13.2">
      <c r="C26" s="91" t="s">
        <v>48</v>
      </c>
      <c s="78"/>
      <c s="89">
        <v>0</v>
      </c>
      <c s="89">
        <v>0</v>
      </c>
      <c s="89">
        <v>0</v>
      </c>
      <c s="89">
        <v>0</v>
      </c>
      <c s="89">
        <v>0</v>
      </c>
      <c s="90" t="s">
        <v>14</v>
      </c>
      <c s="90" t="str">
        <f>IF(ISERROR((H26-G26)/G26),"",(H26-G26)/G26)</f>
        <v/>
      </c>
    </row>
    <row r="27" spans="3:11" ht="13.2">
      <c r="C27" s="92" t="s">
        <v>49</v>
      </c>
      <c s="91"/>
      <c s="93"/>
      <c s="93"/>
      <c s="93"/>
      <c s="93"/>
      <c s="93"/>
      <c s="94"/>
      <c s="94"/>
    </row>
    <row r="28" spans="3:11" ht="13.2">
      <c r="C28" s="78" t="s">
        <v>50</v>
      </c>
      <c s="78"/>
      <c s="89">
        <v>1145023</v>
      </c>
      <c s="89">
        <v>1197961</v>
      </c>
      <c s="89">
        <v>1164933</v>
      </c>
      <c s="89">
        <v>1246217</v>
      </c>
      <c s="89">
        <v>922402</v>
      </c>
      <c s="90">
        <v>0.088377264037491</v>
      </c>
      <c s="90">
        <f>IF(ISERROR((H28-G28)/G28),"",(H28-G28)/G28)</f>
        <v>0.0697756866703922</v>
      </c>
    </row>
    <row r="29" spans="3:11" ht="13.2">
      <c r="C29" s="77" t="s">
        <v>51</v>
      </c>
      <c s="78"/>
      <c s="89">
        <v>0</v>
      </c>
      <c s="89">
        <v>0</v>
      </c>
      <c s="89">
        <v>0</v>
      </c>
      <c s="89">
        <v>0</v>
      </c>
      <c s="89">
        <v>0</v>
      </c>
      <c s="90" t="s">
        <v>14</v>
      </c>
      <c s="90" t="str">
        <f>IF(ISERROR((H29-G29)/G29),"",(H29-G29)/G29)</f>
        <v/>
      </c>
    </row>
    <row r="30" spans="3:11" ht="13.2">
      <c r="C30" s="77" t="s">
        <v>52</v>
      </c>
      <c s="78"/>
      <c s="89">
        <v>0</v>
      </c>
      <c s="89">
        <v>0</v>
      </c>
      <c s="89">
        <v>0</v>
      </c>
      <c s="89">
        <v>0</v>
      </c>
      <c s="89">
        <v>0</v>
      </c>
      <c s="90" t="s">
        <v>14</v>
      </c>
      <c s="90" t="str">
        <f>IF(ISERROR((H30-G30)/G30),"",(H30-G30)/G30)</f>
        <v/>
      </c>
    </row>
    <row r="31" spans="3:11" ht="13.2">
      <c r="C31" s="77" t="s">
        <v>53</v>
      </c>
      <c s="78"/>
      <c s="89">
        <v>0</v>
      </c>
      <c s="89">
        <v>0</v>
      </c>
      <c s="89">
        <v>0</v>
      </c>
      <c s="89">
        <v>0</v>
      </c>
      <c s="89">
        <v>0</v>
      </c>
      <c s="90" t="s">
        <v>14</v>
      </c>
      <c s="90" t="str">
        <f>IF(ISERROR((H31-G31)/G31),"",(H31-G31)/G31)</f>
        <v/>
      </c>
    </row>
    <row r="32" spans="3:3" ht="13.2">
      <c r="C32" s="77" t="s">
        <v>14</v>
      </c>
    </row>
    <row r="33" spans="3:11" ht="13.2">
      <c r="C33" s="95" t="s">
        <v>54</v>
      </c>
      <c s="78"/>
      <c s="96">
        <v>1145023</v>
      </c>
      <c s="96">
        <v>1197961</v>
      </c>
      <c s="96">
        <v>1164933</v>
      </c>
      <c s="96">
        <v>1246217</v>
      </c>
      <c s="96">
        <v>922402</v>
      </c>
      <c s="90">
        <v>0.088377264037491</v>
      </c>
      <c s="90">
        <f>IF(ISERROR((H33-G33)/G33),"",(H33-G33)/G33)</f>
        <v>0.0697756866703922</v>
      </c>
    </row>
    <row r="34" spans="5:9" ht="13.2">
      <c r="E34" s="97" t="s">
        <v>55</v>
      </c>
      <c s="98"/>
      <c s="98"/>
      <c s="98"/>
      <c s="98"/>
    </row>
    <row r="35" spans="3:9" ht="13.2">
      <c r="C35" s="74" t="s">
        <v>56</v>
      </c>
      <c r="E35" s="98"/>
      <c s="98"/>
      <c s="98"/>
      <c s="98"/>
      <c s="98"/>
    </row>
    <row r="36" spans="3:11" ht="13.2">
      <c r="C36" s="77" t="s">
        <v>57</v>
      </c>
      <c s="78"/>
      <c s="99">
        <v>0</v>
      </c>
      <c s="99">
        <v>81696</v>
      </c>
      <c s="99">
        <v>108631</v>
      </c>
      <c s="99">
        <v>116143</v>
      </c>
      <c s="99">
        <v>87107</v>
      </c>
      <c s="90" t="s">
        <v>14</v>
      </c>
      <c s="90">
        <f>IF(ISERROR((H36-G36)/G36),"",(H36-G36)/G36)</f>
        <v>0.0691515313308356</v>
      </c>
    </row>
    <row r="37" spans="3:11" ht="13.2">
      <c r="C37" s="77" t="s">
        <v>58</v>
      </c>
      <c s="78"/>
      <c s="99">
        <v>0</v>
      </c>
      <c s="99">
        <v>50568</v>
      </c>
      <c s="99">
        <v>66347</v>
      </c>
      <c s="99">
        <v>65141</v>
      </c>
      <c s="99">
        <v>48855</v>
      </c>
      <c s="90" t="s">
        <v>14</v>
      </c>
      <c s="90">
        <f>IF(ISERROR((H37-G37)/G37),"",(H37-G37)/G37)</f>
        <v>-0.0181771594797052</v>
      </c>
    </row>
    <row r="38" spans="3:11" ht="13.2">
      <c r="C38" s="77" t="s">
        <v>59</v>
      </c>
      <c s="78"/>
      <c s="99">
        <v>0</v>
      </c>
      <c s="99">
        <v>313490</v>
      </c>
      <c s="99">
        <v>283714</v>
      </c>
      <c s="99">
        <v>252189</v>
      </c>
      <c s="99">
        <v>188774</v>
      </c>
      <c s="90" t="s">
        <v>14</v>
      </c>
      <c s="90">
        <f>IF(ISERROR((H38-G38)/G38),"",(H38-G38)/G38)</f>
        <v>-0.11111541904876</v>
      </c>
    </row>
    <row r="39" spans="3:11" ht="13.2">
      <c r="C39" s="77" t="s">
        <v>60</v>
      </c>
      <c s="78"/>
      <c s="99">
        <v>702606</v>
      </c>
      <c s="99">
        <v>70194</v>
      </c>
      <c s="99">
        <v>72521</v>
      </c>
      <c s="99">
        <v>72217</v>
      </c>
      <c s="99">
        <v>65637</v>
      </c>
      <c s="90">
        <v>-0.897215509118909</v>
      </c>
      <c s="90">
        <f>IF(ISERROR((H39-G39)/G39),"",(H39-G39)/G39)</f>
        <v>-0.00419188924587361</v>
      </c>
    </row>
    <row r="40" spans="3:11" ht="13.2">
      <c r="C40" s="77" t="s">
        <v>61</v>
      </c>
      <c s="78"/>
      <c s="99">
        <v>0</v>
      </c>
      <c s="99">
        <v>59898</v>
      </c>
      <c s="99">
        <v>58246</v>
      </c>
      <c s="99">
        <v>62310</v>
      </c>
      <c s="99">
        <v>46120</v>
      </c>
      <c s="90" t="s">
        <v>14</v>
      </c>
      <c s="90">
        <f>IF(ISERROR((H40-G40)/G40),"",(H40-G40)/G40)</f>
        <v>0.0697730316244892</v>
      </c>
    </row>
    <row r="41" spans="3:11" ht="13.2">
      <c r="C41" s="77" t="s">
        <v>62</v>
      </c>
      <c s="78"/>
      <c s="99">
        <v>0</v>
      </c>
      <c s="99">
        <v>165437</v>
      </c>
      <c s="99">
        <v>168077</v>
      </c>
      <c s="99">
        <v>179381</v>
      </c>
      <c s="99">
        <v>122065</v>
      </c>
      <c s="90" t="s">
        <v>14</v>
      </c>
      <c s="90">
        <f>IF(ISERROR((H41-G41)/G41),"",(H41-G41)/G41)</f>
        <v>0.0672548891281972</v>
      </c>
    </row>
    <row r="42" spans="3:11" ht="13.2">
      <c r="C42" s="77" t="s">
        <v>63</v>
      </c>
      <c s="78"/>
      <c s="99">
        <v>0</v>
      </c>
      <c s="99">
        <v>0</v>
      </c>
      <c s="99">
        <v>0</v>
      </c>
      <c s="99">
        <v>0</v>
      </c>
      <c s="99">
        <v>0</v>
      </c>
      <c s="90" t="s">
        <v>14</v>
      </c>
      <c s="90" t="str">
        <f>IF(ISERROR((H42-G42)/G42),"",(H42-G42)/G42)</f>
        <v/>
      </c>
    </row>
    <row r="43" spans="3:11" ht="13.2">
      <c r="C43" s="77" t="s">
        <v>64</v>
      </c>
      <c s="78"/>
      <c s="99">
        <v>0</v>
      </c>
      <c s="99">
        <v>18453</v>
      </c>
      <c s="99">
        <v>23064</v>
      </c>
      <c s="99">
        <v>12575</v>
      </c>
      <c s="99">
        <v>4329</v>
      </c>
      <c s="90" t="s">
        <v>14</v>
      </c>
      <c s="90">
        <f>IF(ISERROR((H43-G43)/G43),"",(H43-G43)/G43)</f>
        <v>-0.454778009018384</v>
      </c>
    </row>
    <row r="44" spans="3:11" ht="13.2">
      <c r="C44" s="77" t="s">
        <v>65</v>
      </c>
      <c s="78"/>
      <c s="99">
        <v>0</v>
      </c>
      <c s="99">
        <v>6147</v>
      </c>
      <c s="99">
        <v>16270</v>
      </c>
      <c s="99">
        <v>7670</v>
      </c>
      <c s="99">
        <v>5270</v>
      </c>
      <c s="90" t="s">
        <v>14</v>
      </c>
      <c s="90">
        <f>IF(ISERROR((H44-G44)/G44),"",(H44-G44)/G44)</f>
        <v>-0.528580208973571</v>
      </c>
    </row>
    <row r="45" spans="3:11" ht="13.2">
      <c r="C45" s="77" t="s">
        <v>66</v>
      </c>
      <c s="78"/>
      <c s="99">
        <v>0</v>
      </c>
      <c s="99">
        <v>0</v>
      </c>
      <c s="99">
        <v>0</v>
      </c>
      <c s="99">
        <v>0</v>
      </c>
      <c s="99">
        <v>0</v>
      </c>
      <c s="90" t="s">
        <v>14</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702606</v>
      </c>
      <c s="100">
        <v>765883</v>
      </c>
      <c s="100">
        <v>796870</v>
      </c>
      <c s="100">
        <v>767626</v>
      </c>
      <c s="100">
        <v>568157</v>
      </c>
      <c s="90">
        <v>0.0925411966308286</v>
      </c>
      <c s="90">
        <f>IF(ISERROR((H47-G47)/G47),"",(H47-G47)/G47)</f>
        <v>-0.0366985832067966</v>
      </c>
    </row>
    <row r="48" spans="3:9" ht="13.2">
      <c r="C48" s="77" t="s">
        <v>14</v>
      </c>
      <c r="E48" s="98"/>
      <c s="98"/>
      <c s="98"/>
      <c s="98"/>
      <c s="98"/>
    </row>
    <row r="49" spans="3:11" ht="13.2">
      <c r="C49" s="95" t="s">
        <v>69</v>
      </c>
      <c s="78"/>
      <c s="101">
        <v>0.61361736838474</v>
      </c>
      <c s="101">
        <v>0.639322148216845</v>
      </c>
      <c s="101">
        <v>0.684047923786175</v>
      </c>
      <c s="101">
        <v>0.615964956343879</v>
      </c>
      <c s="101">
        <v>0.615953781539936</v>
      </c>
      <c s="90">
        <v>0.00382581732541033</v>
      </c>
      <c s="90">
        <f>IF(ISERROR((H49-G49)/G49),"",(H49-G49)/G49)</f>
        <v>-0.0995295286702424</v>
      </c>
    </row>
    <row r="50" spans="3:9" ht="13.2">
      <c r="C50" s="77" t="s">
        <v>14</v>
      </c>
      <c r="E50" s="98"/>
      <c s="98"/>
      <c s="98"/>
      <c s="98"/>
      <c s="98"/>
    </row>
    <row r="51" spans="3:11" ht="13.2">
      <c r="C51" s="95" t="s">
        <v>70</v>
      </c>
      <c s="78"/>
      <c s="102">
        <v>442417</v>
      </c>
      <c s="102">
        <v>432078</v>
      </c>
      <c s="102">
        <v>368063</v>
      </c>
      <c s="102">
        <v>478591</v>
      </c>
      <c s="102">
        <v>354245</v>
      </c>
      <c s="90">
        <v>0.0817644891584184</v>
      </c>
      <c s="90">
        <f>IF(ISERROR((H51-G51)/G51),"",(H51-G51)/G51)</f>
        <v>0.300296416646063</v>
      </c>
    </row>
    <row r="52" spans="3:9" ht="13.2">
      <c r="C52" s="77" t="s">
        <v>14</v>
      </c>
      <c r="E52" s="98"/>
      <c s="98"/>
      <c s="98"/>
      <c s="98"/>
      <c s="98"/>
    </row>
    <row r="53" spans="3:11" ht="13.2">
      <c r="C53" s="77" t="s">
        <v>71</v>
      </c>
      <c s="78"/>
      <c s="89">
        <v>39270</v>
      </c>
      <c s="89">
        <v>39270</v>
      </c>
      <c s="89">
        <v>39270</v>
      </c>
      <c s="89">
        <v>39270</v>
      </c>
      <c s="89">
        <v>29452</v>
      </c>
      <c s="90">
        <v>0</v>
      </c>
      <c s="90">
        <f>IF(ISERROR((H53-G53)/G53),"",(H53-G53)/G53)</f>
        <v>0</v>
      </c>
    </row>
    <row r="54" spans="3:11" ht="13.2">
      <c r="C54" s="77" t="s">
        <v>72</v>
      </c>
      <c s="91"/>
      <c s="93"/>
      <c s="93"/>
      <c s="93"/>
      <c s="93"/>
      <c s="89">
        <v>0</v>
      </c>
      <c s="94"/>
      <c s="94"/>
    </row>
    <row r="55" spans="3:11" ht="13.2">
      <c r="C55" s="95" t="s">
        <v>73</v>
      </c>
      <c s="78"/>
      <c s="102">
        <v>39270</v>
      </c>
      <c s="102">
        <v>39270</v>
      </c>
      <c s="102">
        <v>39270</v>
      </c>
      <c s="102">
        <v>39270</v>
      </c>
      <c s="102">
        <v>29452</v>
      </c>
      <c s="90">
        <v>0</v>
      </c>
      <c s="90">
        <f>IF(ISERROR((H55-G55)/G55),"",(H55-G55)/G55)</f>
        <v>0</v>
      </c>
    </row>
    <row r="56" spans="3:9" ht="13.2">
      <c r="C56" s="77" t="s">
        <v>14</v>
      </c>
      <c r="E56" s="98"/>
      <c s="98"/>
      <c s="98"/>
      <c s="98"/>
      <c s="98"/>
    </row>
    <row r="57" spans="3:11" ht="13.2">
      <c r="C57" s="95" t="s">
        <v>74</v>
      </c>
      <c s="78"/>
      <c s="102">
        <v>403147</v>
      </c>
      <c s="102">
        <v>392808</v>
      </c>
      <c s="102">
        <v>328793</v>
      </c>
      <c s="102">
        <v>439321</v>
      </c>
      <c s="102">
        <v>324793</v>
      </c>
      <c s="90">
        <v>0.0897290566468311</v>
      </c>
      <c s="90">
        <f>IF(ISERROR((H57-G57)/G57),"",(H57-G57)/G57)</f>
        <v>0.336162874513752</v>
      </c>
    </row>
    <row r="58" spans="3:9" ht="13.2">
      <c r="C58" s="77" t="s">
        <v>14</v>
      </c>
      <c r="E58" s="98"/>
      <c s="98"/>
      <c s="98"/>
      <c s="98"/>
      <c s="98"/>
    </row>
    <row r="59" spans="3:11" ht="13.2">
      <c r="C59" s="95" t="s">
        <v>75</v>
      </c>
      <c s="78"/>
      <c s="89">
        <v>256912.68</v>
      </c>
      <c s="89">
        <v>256913</v>
      </c>
      <c s="89">
        <v>256912</v>
      </c>
      <c s="89">
        <v>256913</v>
      </c>
      <c s="89">
        <v>192684</v>
      </c>
      <c s="90">
        <v>1.24555938619684E-06</v>
      </c>
      <c s="90">
        <f>IF(ISERROR((H59-G59)/G59),"",(H59-G59)/G59)</f>
        <v>3.89238338419381E-06</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146234.32</v>
      </c>
      <c s="102">
        <v>135895</v>
      </c>
      <c s="102">
        <v>71881</v>
      </c>
      <c s="102">
        <v>182408</v>
      </c>
      <c s="102">
        <v>132109</v>
      </c>
      <c s="90">
        <v>0.247367922933549</v>
      </c>
      <c s="90">
        <f>IF(ISERROR((H63-G63)/G63),"",(H63-G63)/G63)</f>
        <v>1.5376385971258</v>
      </c>
    </row>
    <row r="64" spans="3:9" ht="13.2">
      <c r="C64" s="77" t="s">
        <v>14</v>
      </c>
      <c r="E64" s="98"/>
      <c s="98"/>
      <c s="98"/>
      <c s="98"/>
      <c s="98"/>
    </row>
    <row r="65" spans="3:11" ht="13.2">
      <c r="C65" s="95" t="s">
        <v>79</v>
      </c>
      <c s="78"/>
      <c s="103">
        <v>1.72</v>
      </c>
      <c s="103">
        <v>1.68</v>
      </c>
      <c s="103">
        <v>1.43</v>
      </c>
      <c s="103">
        <v>1.86</v>
      </c>
      <c s="103">
        <v>1.84</v>
      </c>
      <c s="90">
        <v>0.0813953488372094</v>
      </c>
      <c s="90">
        <f>IF(ISERROR((H65-G65)/G65),"",(H65-G65)/G65)</f>
        <v>0.300699300699301</v>
      </c>
    </row>
    <row r="66" spans="3:11" ht="13.2">
      <c r="C66" s="95" t="s">
        <v>80</v>
      </c>
      <c s="78"/>
      <c s="103">
        <v>1.72</v>
      </c>
      <c s="103">
        <v>1.68</v>
      </c>
      <c s="103">
        <v>1.43</v>
      </c>
      <c s="103">
        <v>1.86</v>
      </c>
      <c s="103">
        <v>1.84</v>
      </c>
      <c s="90">
        <v>0.0813953488372094</v>
      </c>
      <c s="90">
        <f>IF(ISERROR((H66-G66)/G66),"",(H66-G66)/G66)</f>
        <v>0.300699300699301</v>
      </c>
    </row>
    <row r="67" spans="3:11" ht="13.2">
      <c r="C67" s="95" t="s">
        <v>81</v>
      </c>
      <c s="78"/>
      <c s="103">
        <v>1.72</v>
      </c>
      <c s="103">
        <v>1.68</v>
      </c>
      <c s="103">
        <v>1.43</v>
      </c>
      <c s="103">
        <v>1.86</v>
      </c>
      <c s="103">
        <v>1.84</v>
      </c>
      <c s="90">
        <v>0.0813953488372094</v>
      </c>
      <c s="90">
        <f>IF(ISERROR((H67-G67)/G67),"",(H67-G67)/G67)</f>
        <v>0.300699300699301</v>
      </c>
    </row>
    <row r="68" spans="3:9" ht="13.2">
      <c r="C68" s="77" t="s">
        <v>14</v>
      </c>
      <c r="E68" s="98"/>
      <c s="98"/>
      <c s="98"/>
      <c s="98"/>
      <c s="98"/>
    </row>
    <row r="69" spans="3:11" ht="13.2">
      <c r="C69" s="95" t="s">
        <v>82</v>
      </c>
      <c s="78"/>
      <c s="103">
        <v>1.57</v>
      </c>
      <c s="103">
        <v>1.53</v>
      </c>
      <c s="103">
        <v>1.28</v>
      </c>
      <c s="103">
        <v>1.71</v>
      </c>
      <c s="103">
        <v>1.69</v>
      </c>
      <c s="90">
        <v>0.0891719745222929</v>
      </c>
      <c s="90">
        <f>IF(ISERROR((H69-G69)/G69),"",(H69-G69)/G69)</f>
        <v>0.3359375</v>
      </c>
    </row>
    <row r="70" spans="3:11" ht="13.2">
      <c r="C70" s="95" t="s">
        <v>83</v>
      </c>
      <c s="78"/>
      <c s="103">
        <v>1.57</v>
      </c>
      <c s="103">
        <v>1.53</v>
      </c>
      <c s="103">
        <v>1.28</v>
      </c>
      <c s="103">
        <v>1.71</v>
      </c>
      <c s="103">
        <v>1.69</v>
      </c>
      <c s="90">
        <v>0.0891719745222929</v>
      </c>
      <c s="90">
        <f>IF(ISERROR((H70-G70)/G70),"",(H70-G70)/G70)</f>
        <v>0.3359375</v>
      </c>
    </row>
    <row r="71" spans="3:11" ht="13.2">
      <c r="C71" s="95" t="s">
        <v>84</v>
      </c>
      <c s="78"/>
      <c s="103">
        <v>1.57</v>
      </c>
      <c s="103">
        <v>1.53</v>
      </c>
      <c s="103">
        <v>1.28</v>
      </c>
      <c s="103">
        <v>1.71</v>
      </c>
      <c s="103">
        <v>1.69</v>
      </c>
      <c s="90">
        <v>0.0891719745222929</v>
      </c>
      <c s="90">
        <f>IF(ISERROR((H71-G71)/G71),"",(H71-G71)/G71)</f>
        <v>0.3359375</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c s="116"/>
      <c s="116"/>
      <c s="116"/>
      <c s="116"/>
      <c s="116"/>
      <c s="116"/>
      <c s="116"/>
      <c s="116"/>
      <c s="116"/>
    </row>
    <row r="89" spans="3:3" ht="13.2">
      <c r="C89" s="113" t="s">
        <v>99</v>
      </c>
    </row>
    <row r="90" spans="3:3" ht="13.8">
      <c r="C90" s="114" t="s">
        <v>1572</v>
      </c>
    </row>
    <row r="91" spans="3:3" ht="13.2">
      <c r="C91" s="113" t="s">
        <v>101</v>
      </c>
    </row>
    <row r="92" spans="3:12" ht="13.8">
      <c r="C92" s="114" t="s">
        <v>102</v>
      </c>
      <c s="116"/>
      <c s="116"/>
      <c s="116"/>
      <c s="116"/>
      <c s="116"/>
      <c s="116"/>
      <c s="116"/>
      <c s="116"/>
      <c s="116"/>
    </row>
    <row r="93" spans="3:3" ht="13.2">
      <c r="C93" s="113" t="s">
        <v>103</v>
      </c>
    </row>
    <row r="94" spans="3:3" ht="13.8">
      <c r="C94" s="114" t="s">
        <v>1411</v>
      </c>
    </row>
    <row r="95" spans="3:3" ht="13.2">
      <c r="C95" s="113" t="s">
        <v>105</v>
      </c>
    </row>
    <row r="96" spans="3:3" ht="13.8">
      <c r="C96" s="114"/>
    </row>
    <row r="97" spans="3:3" ht="13.2">
      <c r="C97" s="113" t="s">
        <v>107</v>
      </c>
    </row>
    <row r="98" spans="3:12" ht="13.8">
      <c r="C98" s="114" t="s">
        <v>1573</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369</v>
      </c>
      <c s="116"/>
      <c s="116"/>
      <c s="116"/>
      <c s="116"/>
      <c s="116"/>
      <c s="116"/>
      <c s="116"/>
      <c s="116"/>
      <c s="116"/>
    </row>
    <row r="103" spans="3:3" ht="13.2">
      <c r="C103" s="113" t="s">
        <v>112</v>
      </c>
    </row>
    <row r="104" spans="3:3" ht="13.8">
      <c r="C104" s="114" t="s">
        <v>1574</v>
      </c>
    </row>
    <row r="105" spans="3:3" ht="13.2">
      <c r="C105" s="113" t="s">
        <v>114</v>
      </c>
    </row>
    <row r="106" spans="3:3" ht="13.8">
      <c r="C106" s="114" t="s">
        <v>1575</v>
      </c>
    </row>
    <row r="107" spans="3:3" ht="13.2">
      <c r="C107" s="113" t="s">
        <v>116</v>
      </c>
    </row>
    <row r="108" spans="3:3" ht="13.8">
      <c r="C108" s="114" t="s">
        <v>102</v>
      </c>
    </row>
    <row r="109" spans="3:3" ht="13.2">
      <c r="C109" s="113" t="s">
        <v>117</v>
      </c>
    </row>
    <row r="110" spans="3:12" ht="13.8">
      <c r="C110" s="114" t="s">
        <v>1576</v>
      </c>
      <c s="116"/>
      <c s="116"/>
      <c s="116"/>
      <c s="116"/>
      <c s="116"/>
      <c s="116"/>
      <c s="116"/>
      <c s="116"/>
      <c s="116"/>
    </row>
    <row r="111" spans="3:3" ht="13.2">
      <c r="C111" s="113" t="s">
        <v>119</v>
      </c>
    </row>
    <row r="112" spans="3:3" ht="13.8">
      <c r="C112" s="114"/>
    </row>
    <row r="113" spans="3:3" ht="13.2">
      <c r="C113" s="113" t="s">
        <v>120</v>
      </c>
    </row>
    <row r="114" spans="3:12" ht="13.8">
      <c r="C114" s="114" t="s">
        <v>1577</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1578</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12.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1571</v>
      </c>
      <c s="13"/>
      <c s="14" t="s">
        <v>1579</v>
      </c>
      <c s="15" t="s">
        <v>7</v>
      </c>
      <c s="16" t="s">
        <v>8</v>
      </c>
      <c s="17" t="s">
        <v>9</v>
      </c>
      <c s="17" t="s">
        <v>10</v>
      </c>
      <c s="121"/>
      <c s="18"/>
      <c s="19"/>
      <c r="N5" s="19"/>
      <c s="19"/>
    </row>
    <row r="6" spans="3:15" ht="12.75" customHeight="1">
      <c r="C6" s="20" t="s">
        <v>11</v>
      </c>
      <c s="21"/>
      <c s="22">
        <v>3361665.49</v>
      </c>
      <c s="23">
        <v>43044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1580</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1581</v>
      </c>
      <c s="43"/>
      <c s="43"/>
      <c s="43"/>
      <c s="43"/>
      <c s="43"/>
      <c s="44"/>
    </row>
    <row r="12" spans="3:15" ht="12.75" customHeight="1">
      <c r="C12" s="20" t="s">
        <v>22</v>
      </c>
      <c s="21"/>
      <c s="45">
        <v>28952</v>
      </c>
      <c s="46" t="s">
        <v>437</v>
      </c>
      <c s="47" t="s">
        <v>24</v>
      </c>
      <c s="47"/>
      <c s="48"/>
      <c s="48"/>
      <c s="42"/>
      <c s="35"/>
      <c s="41"/>
      <c s="29"/>
      <c s="29"/>
    </row>
    <row r="13" spans="3:15" ht="12.75" customHeight="1">
      <c r="C13" s="20" t="s">
        <v>25</v>
      </c>
      <c s="21"/>
      <c s="124" t="s">
        <v>127</v>
      </c>
      <c s="49" t="s">
        <v>204</v>
      </c>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1</v>
      </c>
      <c s="57">
        <v>0.9131</v>
      </c>
      <c s="57">
        <v>1</v>
      </c>
      <c s="57">
        <v>1</v>
      </c>
      <c s="57">
        <v>1</v>
      </c>
      <c s="58"/>
      <c s="42"/>
      <c s="41"/>
      <c s="41"/>
      <c s="29"/>
      <c s="29"/>
    </row>
    <row r="17" spans="3:15" ht="12.75" customHeight="1">
      <c r="C17" s="20" t="s">
        <v>31</v>
      </c>
      <c s="21"/>
      <c s="59">
        <v>41593</v>
      </c>
      <c s="59">
        <v>41996</v>
      </c>
      <c s="59">
        <v>42361</v>
      </c>
      <c s="59">
        <v>42726</v>
      </c>
      <c s="59">
        <v>43004</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0</v>
      </c>
      <c s="89">
        <v>0</v>
      </c>
      <c s="89">
        <v>0</v>
      </c>
      <c s="89">
        <v>0</v>
      </c>
      <c s="89">
        <v>0</v>
      </c>
      <c s="90" t="s">
        <v>14</v>
      </c>
      <c s="90" t="str">
        <f>IF(ISERROR((H25-G25)/G25),"",(H25-G25)/G25)</f>
        <v/>
      </c>
    </row>
    <row r="26" spans="3:11" ht="12.75" customHeight="1">
      <c r="C26" s="91" t="s">
        <v>48</v>
      </c>
      <c s="78"/>
      <c s="89">
        <v>0</v>
      </c>
      <c s="89">
        <v>0</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468111</v>
      </c>
      <c s="89">
        <v>377882</v>
      </c>
      <c s="89">
        <v>448198</v>
      </c>
      <c s="89">
        <v>408810</v>
      </c>
      <c s="89">
        <v>310042</v>
      </c>
      <c s="90">
        <v>-0.126681492210181</v>
      </c>
      <c s="90">
        <f>IF(ISERROR((H28-G28)/G28),"",(H28-G28)/G28)</f>
        <v>-0.087880802680958</v>
      </c>
    </row>
    <row r="29" spans="3:11" ht="12.75" customHeight="1">
      <c r="C29" s="77" t="s">
        <v>439</v>
      </c>
      <c s="78"/>
      <c s="89">
        <v>0</v>
      </c>
      <c s="89">
        <v>78401</v>
      </c>
      <c s="89">
        <v>0</v>
      </c>
      <c s="89">
        <v>73114</v>
      </c>
      <c s="89">
        <v>53112</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106815</v>
      </c>
      <c s="89">
        <v>0</v>
      </c>
      <c s="89">
        <v>0</v>
      </c>
      <c s="90" t="s">
        <v>14</v>
      </c>
      <c s="90">
        <f>IF(ISERROR((H32-G32)/G32),"",(H32-G32)/G32)</f>
        <v>-1</v>
      </c>
    </row>
    <row r="33" spans="3:9" ht="12.75" customHeight="1">
      <c r="C33" s="77" t="s">
        <v>14</v>
      </c>
      <c r="E33" s="130"/>
      <c s="131"/>
      <c s="131"/>
      <c s="131"/>
      <c s="131"/>
    </row>
    <row r="34" spans="3:11" ht="12.75" customHeight="1">
      <c r="C34" s="95" t="s">
        <v>54</v>
      </c>
      <c s="78"/>
      <c s="132">
        <v>468111</v>
      </c>
      <c s="132">
        <v>456283</v>
      </c>
      <c s="132">
        <v>555013</v>
      </c>
      <c s="132">
        <v>481924</v>
      </c>
      <c s="132">
        <v>363154</v>
      </c>
      <c s="90">
        <v>0.029507958582473</v>
      </c>
      <c s="90">
        <f>IF(ISERROR((H34-G34)/G34),"",(H34-G34)/G34)</f>
        <v>-0.131688807289199</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39072</v>
      </c>
      <c s="99">
        <v>40654</v>
      </c>
      <c s="99">
        <v>40325</v>
      </c>
      <c s="99">
        <v>30243</v>
      </c>
      <c s="90" t="s">
        <v>14</v>
      </c>
      <c s="90">
        <f>IF(ISERROR((H37-G37)/G37),"",(H37-G37)/G37)</f>
        <v>-0.00809268460668077</v>
      </c>
    </row>
    <row r="38" spans="3:11" ht="12.75" customHeight="1">
      <c r="C38" s="77" t="s">
        <v>58</v>
      </c>
      <c s="78"/>
      <c s="99">
        <v>0</v>
      </c>
      <c s="133">
        <v>6492</v>
      </c>
      <c s="99">
        <v>6031</v>
      </c>
      <c s="99">
        <v>4175</v>
      </c>
      <c s="99">
        <v>3131</v>
      </c>
      <c s="90" t="s">
        <v>14</v>
      </c>
      <c s="90">
        <f>IF(ISERROR((H38-G38)/G38),"",(H38-G38)/G38)</f>
        <v>-0.307743326148234</v>
      </c>
    </row>
    <row r="39" spans="3:11" ht="12.75" customHeight="1">
      <c r="C39" s="77" t="s">
        <v>59</v>
      </c>
      <c s="78"/>
      <c s="99">
        <v>0</v>
      </c>
      <c s="133">
        <v>6995</v>
      </c>
      <c s="99">
        <v>5785</v>
      </c>
      <c s="99">
        <v>4198</v>
      </c>
      <c s="99">
        <v>2209</v>
      </c>
      <c s="90" t="s">
        <v>14</v>
      </c>
      <c s="90">
        <f>IF(ISERROR((H39-G39)/G39),"",(H39-G39)/G39)</f>
        <v>-0.274330164217805</v>
      </c>
    </row>
    <row r="40" spans="3:11" ht="12.75" customHeight="1">
      <c r="C40" s="77" t="s">
        <v>60</v>
      </c>
      <c s="78"/>
      <c s="99">
        <v>119698</v>
      </c>
      <c s="133">
        <v>43588</v>
      </c>
      <c s="99">
        <v>33255</v>
      </c>
      <c s="99">
        <v>18274</v>
      </c>
      <c s="99">
        <v>16436</v>
      </c>
      <c s="90">
        <v>-0.847332453340908</v>
      </c>
      <c s="90">
        <f>IF(ISERROR((H40-G40)/G40),"",(H40-G40)/G40)</f>
        <v>-0.45048864832356</v>
      </c>
    </row>
    <row r="41" spans="3:11" ht="12.75" customHeight="1">
      <c r="C41" s="77" t="s">
        <v>441</v>
      </c>
      <c s="78"/>
      <c s="99">
        <v>0</v>
      </c>
      <c s="133">
        <v>0</v>
      </c>
      <c s="99">
        <v>0</v>
      </c>
      <c s="99">
        <v>0</v>
      </c>
      <c s="99">
        <v>0</v>
      </c>
      <c s="90" t="s">
        <v>14</v>
      </c>
      <c s="90" t="str">
        <f>IF(ISERROR((H41-G41)/G41),"",(H41-G41)/G41)</f>
        <v/>
      </c>
    </row>
    <row r="42" spans="3:11" ht="12.75" customHeight="1">
      <c r="C42" s="77" t="s">
        <v>61</v>
      </c>
      <c s="78"/>
      <c s="99">
        <v>0</v>
      </c>
      <c s="133">
        <v>15585</v>
      </c>
      <c s="99">
        <v>21941</v>
      </c>
      <c s="99">
        <v>14458</v>
      </c>
      <c s="99">
        <v>10895</v>
      </c>
      <c s="90" t="s">
        <v>14</v>
      </c>
      <c s="90">
        <f>IF(ISERROR((H42-G42)/G42),"",(H42-G42)/G42)</f>
        <v>-0.341051000410191</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4615</v>
      </c>
      <c s="99">
        <v>9605</v>
      </c>
      <c s="99">
        <v>11144</v>
      </c>
      <c s="99">
        <v>5375</v>
      </c>
      <c s="90" t="s">
        <v>14</v>
      </c>
      <c s="90">
        <f>IF(ISERROR((H45-G45)/G45),"",(H45-G45)/G45)</f>
        <v>0.160229047371161</v>
      </c>
    </row>
    <row r="46" spans="3:11" ht="12.75" customHeight="1">
      <c r="C46" s="77" t="s">
        <v>65</v>
      </c>
      <c s="78"/>
      <c s="99">
        <v>0</v>
      </c>
      <c s="133">
        <v>11610</v>
      </c>
      <c s="99">
        <v>12225</v>
      </c>
      <c s="99">
        <v>6276</v>
      </c>
      <c s="99">
        <v>4856</v>
      </c>
      <c s="90" t="s">
        <v>14</v>
      </c>
      <c s="90">
        <f>IF(ISERROR((H46-G46)/G46),"",(H46-G46)/G46)</f>
        <v>-0.486625766871166</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119698</v>
      </c>
      <c s="100">
        <v>127957</v>
      </c>
      <c s="100">
        <v>129496</v>
      </c>
      <c s="96">
        <v>98850</v>
      </c>
      <c s="96">
        <v>73145</v>
      </c>
      <c s="90">
        <v>-0.174171665357817</v>
      </c>
      <c s="90">
        <f>IF(ISERROR((H49-G49)/G49),"",(H49-G49)/G49)</f>
        <v>-0.236655958485204</v>
      </c>
    </row>
    <row r="50" spans="3:9" ht="12.75" customHeight="1">
      <c r="C50" s="77" t="s">
        <v>14</v>
      </c>
      <c r="E50" s="131"/>
      <c s="131"/>
      <c s="131"/>
      <c s="131"/>
      <c s="131"/>
    </row>
    <row r="51" spans="3:11" ht="12.75" customHeight="1">
      <c r="C51" s="95" t="s">
        <v>69</v>
      </c>
      <c s="78"/>
      <c s="134">
        <v>0.255704309447973</v>
      </c>
      <c s="134">
        <v>0.280433415226953</v>
      </c>
      <c s="134">
        <v>0.233320660957491</v>
      </c>
      <c s="134">
        <v>0.205115329388036</v>
      </c>
      <c s="134">
        <v>0.201415928228796</v>
      </c>
      <c s="90">
        <v>-0.197841718699036</v>
      </c>
      <c s="90">
        <f>IF(ISERROR((H51-G51)/G51),"",(H51-G51)/G51)</f>
        <v>-0.120886557811499</v>
      </c>
    </row>
    <row r="52" spans="3:9" ht="12.75" customHeight="1">
      <c r="C52" s="77" t="s">
        <v>14</v>
      </c>
      <c r="E52" s="131"/>
      <c s="131"/>
      <c s="131"/>
      <c s="131"/>
      <c s="131"/>
    </row>
    <row r="53" spans="3:11" ht="12.75" customHeight="1">
      <c r="C53" s="95" t="s">
        <v>70</v>
      </c>
      <c s="78"/>
      <c s="96">
        <v>348413</v>
      </c>
      <c s="96">
        <v>328326</v>
      </c>
      <c s="96">
        <v>425517</v>
      </c>
      <c s="96">
        <v>383074</v>
      </c>
      <c s="96">
        <v>290009</v>
      </c>
      <c s="90">
        <v>0.0994825106985101</v>
      </c>
      <c s="90">
        <f>IF(ISERROR((H53-G53)/G53),"",(H53-G53)/G53)</f>
        <v>-0.0997445460463389</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21714</v>
      </c>
      <c s="135">
        <v>21714</v>
      </c>
      <c s="89">
        <v>21714</v>
      </c>
      <c s="89">
        <v>21714</v>
      </c>
      <c s="89">
        <v>16285</v>
      </c>
      <c s="90">
        <v>0</v>
      </c>
      <c s="90">
        <f>IF(ISERROR((H56-G56)/G56),"",(H56-G56)/G56)</f>
        <v>0</v>
      </c>
    </row>
    <row r="57" spans="3:11" ht="12.75" customHeight="1">
      <c r="C57" s="77" t="s">
        <v>71</v>
      </c>
      <c s="78"/>
      <c s="89">
        <v>5390</v>
      </c>
      <c s="135">
        <v>5390</v>
      </c>
      <c s="89">
        <v>5390</v>
      </c>
      <c s="89">
        <v>5390</v>
      </c>
      <c s="89">
        <v>4042</v>
      </c>
      <c s="90">
        <v>0</v>
      </c>
      <c s="90">
        <f>IF(ISERROR((H57-G57)/G57),"",(H57-G57)/G57)</f>
        <v>0</v>
      </c>
    </row>
    <row r="58" spans="3:11" ht="12.75" customHeight="1">
      <c r="C58" s="77" t="s">
        <v>72</v>
      </c>
      <c s="91"/>
      <c s="136"/>
      <c s="136"/>
      <c s="136"/>
      <c s="93"/>
      <c s="89">
        <v>0</v>
      </c>
      <c s="94"/>
      <c s="94"/>
    </row>
    <row r="59" spans="3:11" ht="12.75" customHeight="1">
      <c r="C59" s="95" t="s">
        <v>73</v>
      </c>
      <c s="78"/>
      <c s="96">
        <v>27104</v>
      </c>
      <c s="96">
        <v>27104</v>
      </c>
      <c s="96">
        <v>27104</v>
      </c>
      <c s="96">
        <v>27104</v>
      </c>
      <c s="96">
        <v>20327</v>
      </c>
      <c s="90">
        <v>0</v>
      </c>
      <c s="90">
        <f>IF(ISERROR((H59-G59)/G59),"",(H59-G59)/G59)</f>
        <v>0</v>
      </c>
    </row>
    <row r="60" spans="3:9" ht="12.75" customHeight="1">
      <c r="C60" s="77" t="s">
        <v>14</v>
      </c>
      <c r="E60" s="98"/>
      <c s="98"/>
      <c s="98"/>
      <c s="98"/>
      <c s="98"/>
    </row>
    <row r="61" spans="3:11" ht="12.75" customHeight="1">
      <c r="C61" s="95" t="s">
        <v>74</v>
      </c>
      <c s="78"/>
      <c s="102">
        <v>321309</v>
      </c>
      <c s="102">
        <v>301222</v>
      </c>
      <c s="102">
        <v>398413</v>
      </c>
      <c s="102">
        <v>355970</v>
      </c>
      <c s="102">
        <v>269682</v>
      </c>
      <c s="90">
        <v>0.107874351480973</v>
      </c>
      <c s="90">
        <f>IF(ISERROR((H61-G61)/G61),"",(H61-G61)/G61)</f>
        <v>-0.106530158403466</v>
      </c>
    </row>
    <row r="62" spans="3:9" ht="12.75" customHeight="1">
      <c r="C62" s="77" t="s">
        <v>14</v>
      </c>
      <c r="E62" s="98"/>
      <c s="98"/>
      <c s="98"/>
      <c s="98"/>
      <c s="98"/>
    </row>
    <row r="63" spans="3:11" ht="12.75" customHeight="1">
      <c r="C63" s="95" t="s">
        <v>75</v>
      </c>
      <c s="78"/>
      <c s="89">
        <v>230243.4</v>
      </c>
      <c s="89">
        <v>230243</v>
      </c>
      <c s="89">
        <v>230243</v>
      </c>
      <c s="89">
        <v>230243</v>
      </c>
      <c s="89">
        <v>172682</v>
      </c>
      <c s="137">
        <v>-1.73729192669227E-06</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91065.6</v>
      </c>
      <c s="102">
        <v>70979</v>
      </c>
      <c s="102">
        <v>168170</v>
      </c>
      <c s="102">
        <v>125727</v>
      </c>
      <c s="102">
        <v>97000</v>
      </c>
      <c s="90">
        <v>0.380620124393843</v>
      </c>
      <c s="90">
        <f>IF(ISERROR((H67-G67)/G67),"",(H67-G67)/G67)</f>
        <v>-0.252381518701314</v>
      </c>
    </row>
    <row r="68" spans="3:9" ht="12.75" customHeight="1">
      <c r="C68" s="77" t="s">
        <v>14</v>
      </c>
      <c r="E68" s="98"/>
      <c s="98"/>
      <c s="98"/>
      <c s="98"/>
      <c s="98"/>
    </row>
    <row r="69" spans="3:11" ht="12.75" customHeight="1">
      <c r="C69" s="95" t="s">
        <v>79</v>
      </c>
      <c s="78"/>
      <c s="103">
        <v>1.51</v>
      </c>
      <c s="103">
        <v>1.43</v>
      </c>
      <c s="103">
        <v>1.85</v>
      </c>
      <c s="103">
        <v>1.66</v>
      </c>
      <c s="103">
        <v>1.68</v>
      </c>
      <c s="90">
        <v>0.0993377483443708</v>
      </c>
      <c s="90">
        <f>IF(ISERROR((H69-G69)/G69),"",(H69-G69)/G69)</f>
        <v>-0.102702702702703</v>
      </c>
    </row>
    <row r="70" spans="3:11" ht="12.75" customHeight="1">
      <c r="C70" s="95" t="s">
        <v>80</v>
      </c>
      <c s="78"/>
      <c s="103">
        <v>1.51</v>
      </c>
      <c s="103">
        <v>1.43</v>
      </c>
      <c s="103">
        <v>1.85</v>
      </c>
      <c s="103">
        <v>1.66</v>
      </c>
      <c s="103">
        <v>1.68</v>
      </c>
      <c s="90">
        <v>0.0993377483443708</v>
      </c>
      <c s="90">
        <f>IF(ISERROR((H70-G70)/G70),"",(H70-G70)/G70)</f>
        <v>-0.102702702702703</v>
      </c>
    </row>
    <row r="71" spans="3:11" ht="12.75" customHeight="1">
      <c r="C71" s="95" t="s">
        <v>81</v>
      </c>
      <c s="78"/>
      <c s="103">
        <v>1.51</v>
      </c>
      <c s="103">
        <v>1.43</v>
      </c>
      <c s="103">
        <v>1.85</v>
      </c>
      <c s="103">
        <v>1.66</v>
      </c>
      <c s="103">
        <v>1.68</v>
      </c>
      <c s="90">
        <v>0.0993377483443708</v>
      </c>
      <c s="90">
        <f>IF(ISERROR((H71-G71)/G71),"",(H71-G71)/G71)</f>
        <v>-0.102702702702703</v>
      </c>
    </row>
    <row r="72" spans="3:9" ht="12.75" customHeight="1">
      <c r="C72" s="77" t="s">
        <v>14</v>
      </c>
      <c r="E72" s="98"/>
      <c s="98"/>
      <c s="98"/>
      <c s="98"/>
      <c s="98"/>
    </row>
    <row r="73" spans="3:11" ht="12.75" customHeight="1">
      <c r="C73" s="95" t="s">
        <v>82</v>
      </c>
      <c s="78"/>
      <c s="103">
        <v>1.4</v>
      </c>
      <c s="103">
        <v>1.31</v>
      </c>
      <c s="103">
        <v>1.73</v>
      </c>
      <c s="103">
        <v>1.55</v>
      </c>
      <c s="103">
        <v>1.56</v>
      </c>
      <c s="90">
        <v>0.107142857142857</v>
      </c>
      <c s="90">
        <f>IF(ISERROR((H73-G73)/G73),"",(H73-G73)/G73)</f>
        <v>-0.104046242774566</v>
      </c>
    </row>
    <row r="74" spans="3:11" ht="12.75" customHeight="1">
      <c r="C74" s="95" t="s">
        <v>83</v>
      </c>
      <c s="78"/>
      <c s="103">
        <v>1.4</v>
      </c>
      <c s="103">
        <v>1.31</v>
      </c>
      <c s="103">
        <v>1.73</v>
      </c>
      <c s="103">
        <v>1.55</v>
      </c>
      <c s="103">
        <v>1.56</v>
      </c>
      <c s="90">
        <v>0.107142857142857</v>
      </c>
      <c s="90">
        <f>IF(ISERROR((H74-G74)/G74),"",(H74-G74)/G74)</f>
        <v>-0.104046242774566</v>
      </c>
    </row>
    <row r="75" spans="3:11" ht="12.75" customHeight="1">
      <c r="C75" s="95" t="s">
        <v>84</v>
      </c>
      <c s="78"/>
      <c s="103">
        <v>1.4</v>
      </c>
      <c s="103">
        <v>1.31</v>
      </c>
      <c s="103">
        <v>1.73</v>
      </c>
      <c s="103">
        <v>1.55</v>
      </c>
      <c s="103">
        <v>1.56</v>
      </c>
      <c s="90">
        <v>0.107142857142857</v>
      </c>
      <c s="90">
        <f>IF(ISERROR((H75-G75)/G75),"",(H75-G75)/G75)</f>
        <v>-0.104046242774566</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t="s">
        <v>1583</v>
      </c>
    </row>
    <row r="95" spans="3:3" ht="12.75" customHeight="1">
      <c r="C95" s="113" t="s">
        <v>101</v>
      </c>
    </row>
    <row r="96" spans="3:12" ht="12.9" customHeight="1">
      <c r="C96" s="114" t="s">
        <v>641</v>
      </c>
      <c s="116"/>
      <c s="116"/>
      <c s="116"/>
      <c s="116"/>
      <c s="116"/>
      <c s="116"/>
      <c s="116"/>
      <c s="116"/>
      <c s="116"/>
    </row>
    <row r="97" spans="3:12" ht="12.9" customHeight="1">
      <c r="C97" s="113" t="s">
        <v>103</v>
      </c>
      <c s="116"/>
      <c s="116"/>
      <c s="116"/>
      <c s="116"/>
      <c s="116"/>
      <c s="116"/>
      <c s="116"/>
      <c s="116"/>
      <c s="116"/>
    </row>
    <row r="98" spans="3:12" ht="12.9" customHeight="1">
      <c r="C98" s="114" t="s">
        <v>1000</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1584</v>
      </c>
    </row>
    <row r="103" spans="3:3" ht="12.75" customHeight="1">
      <c r="C103" s="113" t="s">
        <v>109</v>
      </c>
    </row>
    <row r="104" spans="3:12" ht="12.9" customHeight="1">
      <c r="C104" s="114" t="s">
        <v>641</v>
      </c>
      <c s="116"/>
      <c s="116"/>
      <c s="116"/>
      <c s="116"/>
      <c s="116"/>
      <c s="116"/>
      <c s="116"/>
      <c s="116"/>
      <c s="116"/>
    </row>
    <row r="105" spans="3:12" ht="12.9" customHeight="1">
      <c r="C105" s="113" t="s">
        <v>110</v>
      </c>
      <c s="116"/>
      <c s="116"/>
      <c s="116"/>
      <c s="116"/>
      <c s="116"/>
      <c s="116"/>
      <c s="116"/>
      <c s="116"/>
      <c s="116"/>
    </row>
    <row r="106" spans="3:12" ht="12.9" customHeight="1">
      <c r="C106" s="114" t="s">
        <v>1585</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1586</v>
      </c>
    </row>
    <row r="111" spans="3:3" ht="12.75" customHeight="1">
      <c r="C111" s="113" t="s">
        <v>116</v>
      </c>
    </row>
    <row r="112" spans="3:3" ht="12.75" customHeight="1">
      <c r="C112" s="114" t="s">
        <v>508</v>
      </c>
    </row>
    <row r="113" spans="3:3" ht="12.75" customHeight="1">
      <c r="C113" s="113" t="s">
        <v>117</v>
      </c>
    </row>
    <row r="114" spans="3:3" ht="12.75" customHeight="1">
      <c r="C114" s="114" t="s">
        <v>1587</v>
      </c>
    </row>
    <row r="115" spans="3:3" ht="12.75" customHeight="1">
      <c r="C115" s="113" t="s">
        <v>119</v>
      </c>
    </row>
    <row r="116" spans="3:3" ht="12.75" customHeight="1">
      <c r="C116" s="114"/>
    </row>
    <row r="117" spans="3:3" ht="12.75" customHeight="1">
      <c r="C117" s="113" t="s">
        <v>120</v>
      </c>
    </row>
    <row r="118" spans="3:3" ht="12.75" customHeight="1">
      <c r="C118" s="114" t="s">
        <v>1588</v>
      </c>
    </row>
    <row r="119" spans="3:3" ht="12.75" customHeight="1">
      <c r="C119" s="113" t="s">
        <v>122</v>
      </c>
    </row>
    <row r="120" spans="3:12" ht="12.9" customHeight="1">
      <c r="C120" s="114" t="s">
        <v>508</v>
      </c>
      <c s="116"/>
      <c s="116"/>
      <c s="116"/>
      <c s="116"/>
      <c s="116"/>
      <c s="116"/>
      <c s="116"/>
      <c s="116"/>
      <c s="116"/>
    </row>
    <row r="121" spans="3:3" ht="12.75" customHeight="1">
      <c r="C121" s="113" t="s">
        <v>123</v>
      </c>
    </row>
    <row r="122" spans="3:3" ht="12.75" customHeight="1">
      <c r="C122" s="114" t="s">
        <v>1589</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13.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1582</v>
      </c>
      <c s="13"/>
      <c s="14" t="s">
        <v>1590</v>
      </c>
      <c s="15" t="s">
        <v>7</v>
      </c>
      <c s="16" t="s">
        <v>8</v>
      </c>
      <c s="17" t="s">
        <v>9</v>
      </c>
      <c s="17" t="s">
        <v>10</v>
      </c>
      <c s="121"/>
      <c s="18"/>
      <c s="19"/>
      <c r="N5" s="19"/>
      <c s="19"/>
    </row>
    <row r="6" spans="3:15" ht="12.75" customHeight="1">
      <c r="C6" s="20" t="s">
        <v>11</v>
      </c>
      <c s="21"/>
      <c s="22">
        <v>3261041.51</v>
      </c>
      <c s="23">
        <v>43013</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1591</v>
      </c>
      <c s="32"/>
      <c s="33"/>
      <c s="33"/>
      <c s="34"/>
      <c s="35"/>
      <c s="122"/>
      <c s="35"/>
      <c s="35"/>
      <c s="19"/>
      <c s="29"/>
    </row>
    <row r="10" spans="3:15" ht="12.75" customHeight="1">
      <c r="C10" s="36" t="s">
        <v>18</v>
      </c>
      <c s="37"/>
      <c s="38" t="s">
        <v>1592</v>
      </c>
      <c s="39"/>
      <c s="40"/>
      <c s="40"/>
      <c s="40"/>
      <c s="41"/>
      <c s="122"/>
      <c s="35"/>
      <c s="41"/>
      <c s="19"/>
      <c s="29"/>
    </row>
    <row r="11" spans="3:11" ht="12.75" customHeight="1">
      <c r="C11" s="20" t="s">
        <v>20</v>
      </c>
      <c r="E11" s="43" t="s">
        <v>1593</v>
      </c>
      <c s="43"/>
      <c s="43"/>
      <c s="43"/>
      <c s="43"/>
      <c s="43"/>
      <c s="44"/>
    </row>
    <row r="12" spans="3:15" ht="12.75" customHeight="1">
      <c r="C12" s="20" t="s">
        <v>22</v>
      </c>
      <c s="21"/>
      <c s="45">
        <v>73485</v>
      </c>
      <c s="46" t="s">
        <v>437</v>
      </c>
      <c s="47" t="s">
        <v>24</v>
      </c>
      <c s="47"/>
      <c s="48"/>
      <c s="48"/>
      <c s="42"/>
      <c s="35"/>
      <c s="41"/>
      <c s="29"/>
      <c s="29"/>
    </row>
    <row r="13" spans="3:15" ht="12.75" customHeight="1">
      <c r="C13" s="20" t="s">
        <v>25</v>
      </c>
      <c s="21"/>
      <c s="124" t="s">
        <v>438</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0.805</v>
      </c>
      <c s="57">
        <v>0.8637</v>
      </c>
      <c s="57">
        <v>0.7747</v>
      </c>
      <c s="57">
        <v>0.8152</v>
      </c>
      <c s="57">
        <v>0.8645</v>
      </c>
      <c s="58"/>
      <c s="42"/>
      <c s="41"/>
      <c s="41"/>
      <c s="29"/>
      <c s="29"/>
    </row>
    <row r="17" spans="3:15" ht="12.75" customHeight="1">
      <c r="C17" s="20" t="s">
        <v>31</v>
      </c>
      <c s="21"/>
      <c s="59">
        <v>41584</v>
      </c>
      <c s="59">
        <v>42004</v>
      </c>
      <c s="59">
        <v>42369</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706008</v>
      </c>
      <c s="89">
        <v>0</v>
      </c>
      <c s="89">
        <v>0</v>
      </c>
      <c s="89">
        <v>0</v>
      </c>
      <c s="89">
        <v>0</v>
      </c>
      <c s="90">
        <v>-1</v>
      </c>
      <c s="90" t="str">
        <f>IF(ISERROR((H25-G25)/G25),"",(H25-G25)/G25)</f>
        <v/>
      </c>
    </row>
    <row r="26" spans="3:11" ht="12.75" customHeight="1">
      <c r="C26" s="91" t="s">
        <v>48</v>
      </c>
      <c s="78"/>
      <c s="89">
        <v>-146486</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585455</v>
      </c>
      <c s="89">
        <v>660706</v>
      </c>
      <c s="89">
        <v>691609</v>
      </c>
      <c s="89">
        <v>584927</v>
      </c>
      <c s="90" t="s">
        <v>14</v>
      </c>
      <c s="90">
        <f>IF(ISERROR((H28-G28)/G28),"",(H28-G28)/G28)</f>
        <v>0.0467726946629817</v>
      </c>
    </row>
    <row r="29" spans="3:11" ht="12.75" customHeight="1">
      <c r="C29" s="77" t="s">
        <v>439</v>
      </c>
      <c s="78"/>
      <c s="89">
        <v>0</v>
      </c>
      <c s="89">
        <v>0</v>
      </c>
      <c s="89">
        <v>0</v>
      </c>
      <c s="89">
        <v>0</v>
      </c>
      <c s="89">
        <v>0</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29573</v>
      </c>
      <c s="89">
        <v>31826</v>
      </c>
      <c s="89">
        <v>35774</v>
      </c>
      <c s="89">
        <v>38930</v>
      </c>
      <c s="89">
        <v>28423</v>
      </c>
      <c s="90">
        <v>0.31640347614378</v>
      </c>
      <c s="90">
        <f>IF(ISERROR((H32-G32)/G32),"",(H32-G32)/G32)</f>
        <v>0.0882204953318052</v>
      </c>
    </row>
    <row r="33" spans="3:9" ht="12.75" customHeight="1">
      <c r="C33" s="77" t="s">
        <v>14</v>
      </c>
      <c r="E33" s="130"/>
      <c s="131"/>
      <c s="131"/>
      <c s="131"/>
      <c s="131"/>
    </row>
    <row r="34" spans="3:11" ht="12.75" customHeight="1">
      <c r="C34" s="95" t="s">
        <v>54</v>
      </c>
      <c s="78"/>
      <c s="132">
        <v>589095</v>
      </c>
      <c s="132">
        <v>617281</v>
      </c>
      <c s="132">
        <v>696480</v>
      </c>
      <c s="132">
        <v>730539</v>
      </c>
      <c s="132">
        <v>613350</v>
      </c>
      <c s="90">
        <v>0.240103888167443</v>
      </c>
      <c s="90">
        <f>IF(ISERROR((H34-G34)/G34),"",(H34-G34)/G34)</f>
        <v>0.0489016195727085</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46004</v>
      </c>
      <c s="133">
        <v>46004</v>
      </c>
      <c s="99">
        <v>45869</v>
      </c>
      <c s="99">
        <v>46252</v>
      </c>
      <c s="99">
        <v>34689</v>
      </c>
      <c s="90">
        <v>0.00539083557951482</v>
      </c>
      <c s="90">
        <f>IF(ISERROR((H37-G37)/G37),"",(H37-G37)/G37)</f>
        <v>0.00834986592251848</v>
      </c>
    </row>
    <row r="38" spans="3:11" ht="12.75" customHeight="1">
      <c r="C38" s="77" t="s">
        <v>58</v>
      </c>
      <c s="78"/>
      <c s="99">
        <v>7560</v>
      </c>
      <c s="133">
        <v>7560</v>
      </c>
      <c s="99">
        <v>7572</v>
      </c>
      <c s="99">
        <v>7473</v>
      </c>
      <c s="99">
        <v>5604</v>
      </c>
      <c s="90">
        <v>-0.0115079365079365</v>
      </c>
      <c s="90">
        <f>IF(ISERROR((H38-G38)/G38),"",(H38-G38)/G38)</f>
        <v>-0.0130744849445325</v>
      </c>
    </row>
    <row r="39" spans="3:11" ht="12.75" customHeight="1">
      <c r="C39" s="77" t="s">
        <v>59</v>
      </c>
      <c s="78"/>
      <c s="99">
        <v>13065</v>
      </c>
      <c s="133">
        <v>11474</v>
      </c>
      <c s="99">
        <v>12039</v>
      </c>
      <c s="99">
        <v>11852</v>
      </c>
      <c s="99">
        <v>9304</v>
      </c>
      <c s="90">
        <v>-0.0928434749330272</v>
      </c>
      <c s="90">
        <f>IF(ISERROR((H39-G39)/G39),"",(H39-G39)/G39)</f>
        <v>-0.0155328515657447</v>
      </c>
    </row>
    <row r="40" spans="3:11" ht="12.75" customHeight="1">
      <c r="C40" s="77" t="s">
        <v>60</v>
      </c>
      <c s="78"/>
      <c s="99">
        <v>13220</v>
      </c>
      <c s="133">
        <v>16002</v>
      </c>
      <c s="99">
        <v>14411</v>
      </c>
      <c s="99">
        <v>53320</v>
      </c>
      <c s="99">
        <v>14607</v>
      </c>
      <c s="90">
        <v>3.03328290468986</v>
      </c>
      <c s="90">
        <f>IF(ISERROR((H40-G40)/G40),"",(H40-G40)/G40)</f>
        <v>2.69995142599403</v>
      </c>
    </row>
    <row r="41" spans="3:11" ht="12.75" customHeight="1">
      <c r="C41" s="77" t="s">
        <v>441</v>
      </c>
      <c s="78"/>
      <c s="99">
        <v>0</v>
      </c>
      <c s="133">
        <v>0</v>
      </c>
      <c s="99">
        <v>0</v>
      </c>
      <c s="99">
        <v>0</v>
      </c>
      <c s="99">
        <v>0</v>
      </c>
      <c s="90" t="s">
        <v>14</v>
      </c>
      <c s="90" t="str">
        <f>IF(ISERROR((H41-G41)/G41),"",(H41-G41)/G41)</f>
        <v/>
      </c>
    </row>
    <row r="42" spans="3:11" ht="12.75" customHeight="1">
      <c r="C42" s="77" t="s">
        <v>61</v>
      </c>
      <c s="78"/>
      <c s="99">
        <v>29455</v>
      </c>
      <c s="133">
        <v>30864</v>
      </c>
      <c s="99">
        <v>34824</v>
      </c>
      <c s="99">
        <v>36526</v>
      </c>
      <c s="99">
        <v>30667</v>
      </c>
      <c s="90">
        <v>0.240061110168053</v>
      </c>
      <c s="90">
        <f>IF(ISERROR((H42-G42)/G42),"",(H42-G42)/G42)</f>
        <v>0.0488743395359522</v>
      </c>
    </row>
    <row r="43" spans="3:11" ht="12.75" customHeight="1">
      <c r="C43" s="77" t="s">
        <v>62</v>
      </c>
      <c s="78"/>
      <c s="99">
        <v>82974</v>
      </c>
      <c s="133">
        <v>89704</v>
      </c>
      <c s="99">
        <v>69960</v>
      </c>
      <c s="99">
        <v>64708</v>
      </c>
      <c s="99">
        <v>48457</v>
      </c>
      <c s="90">
        <v>-0.220141249065972</v>
      </c>
      <c s="90">
        <f>IF(ISERROR((H43-G43)/G43),"",(H43-G43)/G43)</f>
        <v>-0.075071469411092</v>
      </c>
    </row>
    <row r="44" spans="3:11" ht="12.75" customHeight="1">
      <c r="C44" s="77" t="s">
        <v>63</v>
      </c>
      <c s="78"/>
      <c s="99">
        <v>10026</v>
      </c>
      <c s="133">
        <v>13359</v>
      </c>
      <c s="99">
        <v>12230</v>
      </c>
      <c s="99">
        <v>14805</v>
      </c>
      <c s="99">
        <v>17209</v>
      </c>
      <c s="90">
        <v>0.476660682226212</v>
      </c>
      <c s="90">
        <f>IF(ISERROR((H44-G44)/G44),"",(H44-G44)/G44)</f>
        <v>0.210547833197056</v>
      </c>
    </row>
    <row r="45" spans="3:11" ht="12.75" customHeight="1">
      <c r="C45" s="77" t="s">
        <v>64</v>
      </c>
      <c s="78"/>
      <c s="99">
        <v>0</v>
      </c>
      <c s="133">
        <v>68736</v>
      </c>
      <c s="99">
        <v>6535</v>
      </c>
      <c s="99">
        <v>6905</v>
      </c>
      <c s="99">
        <v>5453</v>
      </c>
      <c s="90" t="s">
        <v>14</v>
      </c>
      <c s="90">
        <f>IF(ISERROR((H45-G45)/G45),"",(H45-G45)/G45)</f>
        <v>0.0566182096403978</v>
      </c>
    </row>
    <row r="46" spans="3:11" ht="12.75" customHeight="1">
      <c r="C46" s="77" t="s">
        <v>65</v>
      </c>
      <c s="78"/>
      <c s="99">
        <v>35353</v>
      </c>
      <c s="133">
        <v>34771</v>
      </c>
      <c s="99">
        <v>40160</v>
      </c>
      <c s="99">
        <v>36198</v>
      </c>
      <c s="99">
        <v>24335</v>
      </c>
      <c s="90">
        <v>0.0239017905128278</v>
      </c>
      <c s="90">
        <f>IF(ISERROR((H46-G46)/G46),"",(H46-G46)/G46)</f>
        <v>-0.0986553784860558</v>
      </c>
    </row>
    <row r="47" spans="3:11" ht="12.75" customHeight="1">
      <c r="C47" s="77" t="s">
        <v>66</v>
      </c>
      <c s="78"/>
      <c s="99">
        <v>3645</v>
      </c>
      <c s="133">
        <v>4423</v>
      </c>
      <c s="99">
        <v>1505</v>
      </c>
      <c s="99">
        <v>3256</v>
      </c>
      <c s="99">
        <v>680</v>
      </c>
      <c s="90">
        <v>-0.106721536351166</v>
      </c>
      <c s="90">
        <f>IF(ISERROR((H47-G47)/G47),"",(H47-G47)/G47)</f>
        <v>1.16345514950166</v>
      </c>
    </row>
    <row r="48" spans="3:11" ht="12.75" customHeight="1">
      <c r="C48" s="77" t="s">
        <v>67</v>
      </c>
      <c s="78"/>
      <c s="99">
        <v>0</v>
      </c>
      <c s="133">
        <v>0</v>
      </c>
      <c s="99">
        <v>0</v>
      </c>
      <c s="99">
        <v>0</v>
      </c>
      <c s="99">
        <v>0</v>
      </c>
      <c s="90" t="s">
        <v>14</v>
      </c>
      <c s="90" t="str">
        <f>IF(ISERROR((H48-G48)/G48),"",(H48-G48)/G48)</f>
        <v/>
      </c>
    </row>
    <row r="49" spans="3:11" ht="12.75" customHeight="1">
      <c r="C49" s="95" t="s">
        <v>68</v>
      </c>
      <c s="78"/>
      <c s="100">
        <v>241302</v>
      </c>
      <c s="100">
        <v>322897</v>
      </c>
      <c s="100">
        <v>245105</v>
      </c>
      <c s="96">
        <v>281295</v>
      </c>
      <c s="96">
        <v>191005</v>
      </c>
      <c s="90">
        <v>0.165738369346296</v>
      </c>
      <c s="90">
        <f>IF(ISERROR((H49-G49)/G49),"",(H49-G49)/G49)</f>
        <v>0.147651006711409</v>
      </c>
    </row>
    <row r="50" spans="3:9" ht="12.75" customHeight="1">
      <c r="C50" s="77" t="s">
        <v>14</v>
      </c>
      <c r="E50" s="131"/>
      <c s="131"/>
      <c s="131"/>
      <c s="131"/>
      <c s="131"/>
    </row>
    <row r="51" spans="3:11" ht="12.75" customHeight="1">
      <c r="C51" s="95" t="s">
        <v>69</v>
      </c>
      <c s="78"/>
      <c s="134">
        <v>0.409614748045731</v>
      </c>
      <c s="134">
        <v>0.523095640397161</v>
      </c>
      <c s="134">
        <v>0.351919653112796</v>
      </c>
      <c s="134">
        <v>0.385051311428959</v>
      </c>
      <c s="134">
        <v>0.311412733349637</v>
      </c>
      <c s="90">
        <v>-0.0599671685015347</v>
      </c>
      <c s="90">
        <f>IF(ISERROR((H51-G51)/G51),"",(H51-G51)/G51)</f>
        <v>0.0941455187941543</v>
      </c>
    </row>
    <row r="52" spans="3:9" ht="12.75" customHeight="1">
      <c r="C52" s="77" t="s">
        <v>14</v>
      </c>
      <c r="E52" s="131"/>
      <c s="131"/>
      <c s="131"/>
      <c s="131"/>
      <c s="131"/>
    </row>
    <row r="53" spans="3:11" ht="12.75" customHeight="1">
      <c r="C53" s="95" t="s">
        <v>70</v>
      </c>
      <c s="78"/>
      <c s="96">
        <v>347793</v>
      </c>
      <c s="96">
        <v>294384</v>
      </c>
      <c s="96">
        <v>451375</v>
      </c>
      <c s="96">
        <v>449244</v>
      </c>
      <c s="96">
        <v>422345</v>
      </c>
      <c s="90">
        <v>0.291699372902847</v>
      </c>
      <c s="90">
        <f>IF(ISERROR((H53-G53)/G53),"",(H53-G53)/G53)</f>
        <v>-0.00472112988091941</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0</v>
      </c>
      <c s="135">
        <v>0</v>
      </c>
      <c s="89">
        <v>0</v>
      </c>
      <c s="89">
        <v>0</v>
      </c>
      <c s="89">
        <v>0</v>
      </c>
      <c s="90" t="s">
        <v>14</v>
      </c>
      <c s="90" t="str">
        <f>IF(ISERROR((H56-G56)/G56),"",(H56-G56)/G56)</f>
        <v/>
      </c>
    </row>
    <row r="57" spans="3:11" ht="12.75" customHeight="1">
      <c r="C57" s="77" t="s">
        <v>71</v>
      </c>
      <c s="78"/>
      <c s="89">
        <v>13679</v>
      </c>
      <c s="135">
        <v>13679</v>
      </c>
      <c s="89">
        <v>13679</v>
      </c>
      <c s="89">
        <v>13679</v>
      </c>
      <c s="89">
        <v>10259</v>
      </c>
      <c s="90">
        <v>0</v>
      </c>
      <c s="90">
        <f>IF(ISERROR((H57-G57)/G57),"",(H57-G57)/G57)</f>
        <v>0</v>
      </c>
    </row>
    <row r="58" spans="3:11" ht="12.75" customHeight="1">
      <c r="C58" s="77" t="s">
        <v>72</v>
      </c>
      <c s="91"/>
      <c s="136"/>
      <c s="136"/>
      <c s="136"/>
      <c s="93"/>
      <c s="89">
        <v>0</v>
      </c>
      <c s="94"/>
      <c s="94"/>
    </row>
    <row r="59" spans="3:11" ht="12.75" customHeight="1">
      <c r="C59" s="95" t="s">
        <v>73</v>
      </c>
      <c s="78"/>
      <c s="96">
        <v>13679</v>
      </c>
      <c s="96">
        <v>13679</v>
      </c>
      <c s="96">
        <v>13679</v>
      </c>
      <c s="96">
        <v>13679</v>
      </c>
      <c s="96">
        <v>10259</v>
      </c>
      <c s="90">
        <v>0</v>
      </c>
      <c s="90">
        <f>IF(ISERROR((H59-G59)/G59),"",(H59-G59)/G59)</f>
        <v>0</v>
      </c>
    </row>
    <row r="60" spans="3:9" ht="12.75" customHeight="1">
      <c r="C60" s="77" t="s">
        <v>14</v>
      </c>
      <c r="E60" s="98"/>
      <c s="98"/>
      <c s="98"/>
      <c s="98"/>
      <c s="98"/>
    </row>
    <row r="61" spans="3:11" ht="12.75" customHeight="1">
      <c r="C61" s="95" t="s">
        <v>74</v>
      </c>
      <c s="78"/>
      <c s="102">
        <v>334114</v>
      </c>
      <c s="102">
        <v>280705</v>
      </c>
      <c s="102">
        <v>437696</v>
      </c>
      <c s="102">
        <v>435565</v>
      </c>
      <c s="102">
        <v>412086</v>
      </c>
      <c s="90">
        <v>0.30364187073873</v>
      </c>
      <c s="90">
        <f>IF(ISERROR((H61-G61)/G61),"",(H61-G61)/G61)</f>
        <v>-0.00486867597601989</v>
      </c>
    </row>
    <row r="62" spans="3:9" ht="12.75" customHeight="1">
      <c r="C62" s="77" t="s">
        <v>14</v>
      </c>
      <c r="E62" s="98"/>
      <c s="98"/>
      <c s="98"/>
      <c s="98"/>
      <c s="98"/>
    </row>
    <row r="63" spans="3:11" ht="12.75" customHeight="1">
      <c r="C63" s="95" t="s">
        <v>75</v>
      </c>
      <c s="78"/>
      <c s="89">
        <v>226565.28</v>
      </c>
      <c s="89">
        <v>226565</v>
      </c>
      <c s="89">
        <v>226565</v>
      </c>
      <c s="89">
        <v>226565</v>
      </c>
      <c s="89">
        <v>169923</v>
      </c>
      <c s="137">
        <v>-1.2358469046927E-06</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107548.72</v>
      </c>
      <c s="102">
        <v>54140</v>
      </c>
      <c s="102">
        <v>211131</v>
      </c>
      <c s="102">
        <v>209000</v>
      </c>
      <c s="102">
        <v>242163</v>
      </c>
      <c s="90">
        <v>0.943305322462229</v>
      </c>
      <c s="90">
        <f>IF(ISERROR((H67-G67)/G67),"",(H67-G67)/G67)</f>
        <v>-0.0100932596350133</v>
      </c>
    </row>
    <row r="68" spans="3:9" ht="12.75" customHeight="1">
      <c r="C68" s="77" t="s">
        <v>14</v>
      </c>
      <c r="E68" s="98"/>
      <c s="98"/>
      <c s="98"/>
      <c s="98"/>
      <c s="98"/>
    </row>
    <row r="69" spans="3:11" ht="12.75" customHeight="1">
      <c r="C69" s="95" t="s">
        <v>79</v>
      </c>
      <c s="78"/>
      <c s="103">
        <v>1.54</v>
      </c>
      <c s="103">
        <v>1.3</v>
      </c>
      <c s="103">
        <v>1.99</v>
      </c>
      <c s="103">
        <v>1.98</v>
      </c>
      <c s="103">
        <v>2.49</v>
      </c>
      <c s="90">
        <v>0.285714285714286</v>
      </c>
      <c s="90">
        <f>IF(ISERROR((H69-G69)/G69),"",(H69-G69)/G69)</f>
        <v>-0.00502512562814071</v>
      </c>
    </row>
    <row r="70" spans="3:11" ht="12.75" customHeight="1">
      <c r="C70" s="95" t="s">
        <v>80</v>
      </c>
      <c s="78"/>
      <c s="103">
        <v>1.54</v>
      </c>
      <c s="103">
        <v>1.3</v>
      </c>
      <c s="103">
        <v>1.99</v>
      </c>
      <c s="103">
        <v>1.98</v>
      </c>
      <c s="103">
        <v>2.49</v>
      </c>
      <c s="90">
        <v>0.285714285714286</v>
      </c>
      <c s="90">
        <f>IF(ISERROR((H70-G70)/G70),"",(H70-G70)/G70)</f>
        <v>-0.00502512562814071</v>
      </c>
    </row>
    <row r="71" spans="3:11" ht="12.75" customHeight="1">
      <c r="C71" s="95" t="s">
        <v>81</v>
      </c>
      <c s="78"/>
      <c s="103">
        <v>1.54</v>
      </c>
      <c s="103">
        <v>1.3</v>
      </c>
      <c s="103">
        <v>1.99</v>
      </c>
      <c s="103">
        <v>1.98</v>
      </c>
      <c s="103">
        <v>2.49</v>
      </c>
      <c s="90">
        <v>0.285714285714286</v>
      </c>
      <c s="90">
        <f>IF(ISERROR((H71-G71)/G71),"",(H71-G71)/G71)</f>
        <v>-0.00502512562814071</v>
      </c>
    </row>
    <row r="72" spans="3:9" ht="12.75" customHeight="1">
      <c r="C72" s="77" t="s">
        <v>14</v>
      </c>
      <c r="E72" s="98"/>
      <c s="98"/>
      <c s="98"/>
      <c s="98"/>
      <c s="98"/>
    </row>
    <row r="73" spans="3:11" ht="12.75" customHeight="1">
      <c r="C73" s="95" t="s">
        <v>82</v>
      </c>
      <c s="78"/>
      <c s="103">
        <v>1.47</v>
      </c>
      <c s="103">
        <v>1.24</v>
      </c>
      <c s="103">
        <v>1.93</v>
      </c>
      <c s="103">
        <v>1.92</v>
      </c>
      <c s="103">
        <v>2.43</v>
      </c>
      <c s="90">
        <v>0.306122448979592</v>
      </c>
      <c s="90">
        <f>IF(ISERROR((H73-G73)/G73),"",(H73-G73)/G73)</f>
        <v>-0.00518134715025907</v>
      </c>
    </row>
    <row r="74" spans="3:11" ht="12.75" customHeight="1">
      <c r="C74" s="95" t="s">
        <v>83</v>
      </c>
      <c s="78"/>
      <c s="103">
        <v>1.47</v>
      </c>
      <c s="103">
        <v>1.24</v>
      </c>
      <c s="103">
        <v>1.93</v>
      </c>
      <c s="103">
        <v>1.92</v>
      </c>
      <c s="103">
        <v>2.43</v>
      </c>
      <c s="90">
        <v>0.306122448979592</v>
      </c>
      <c s="90">
        <f>IF(ISERROR((H74-G74)/G74),"",(H74-G74)/G74)</f>
        <v>-0.00518134715025907</v>
      </c>
    </row>
    <row r="75" spans="3:11" ht="12.75" customHeight="1">
      <c r="C75" s="95" t="s">
        <v>84</v>
      </c>
      <c s="78"/>
      <c s="103">
        <v>1.47</v>
      </c>
      <c s="103">
        <v>1.24</v>
      </c>
      <c s="103">
        <v>1.93</v>
      </c>
      <c s="103">
        <v>1.92</v>
      </c>
      <c s="103">
        <v>2.43</v>
      </c>
      <c s="90">
        <v>0.306122448979592</v>
      </c>
      <c s="90">
        <f>IF(ISERROR((H75-G75)/G75),"",(H75-G75)/G75)</f>
        <v>-0.00518134715025907</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1595</v>
      </c>
    </row>
    <row r="93" spans="3:3" ht="12.75" customHeight="1">
      <c r="C93" s="113" t="s">
        <v>99</v>
      </c>
    </row>
    <row r="94" spans="3:3" ht="12.75" customHeight="1">
      <c r="C94" s="114" t="s">
        <v>1596</v>
      </c>
    </row>
    <row r="95" spans="3:3" ht="12.75" customHeight="1">
      <c r="C95" s="113" t="s">
        <v>101</v>
      </c>
    </row>
    <row r="96" spans="3:12" ht="12.9" customHeight="1">
      <c r="C96" s="114" t="s">
        <v>102</v>
      </c>
      <c s="116"/>
      <c s="116"/>
      <c s="116"/>
      <c s="116"/>
      <c s="116"/>
      <c s="116"/>
      <c s="116"/>
      <c s="116"/>
      <c s="116"/>
    </row>
    <row r="97" spans="3:12" ht="12.9" customHeight="1">
      <c r="C97" s="113" t="s">
        <v>103</v>
      </c>
      <c s="116"/>
      <c s="116"/>
      <c s="116"/>
      <c s="116"/>
      <c s="116"/>
      <c s="116"/>
      <c s="116"/>
      <c s="116"/>
      <c s="116"/>
    </row>
    <row r="98" spans="3:12" ht="12.9" customHeight="1">
      <c r="C98" s="114" t="s">
        <v>1597</v>
      </c>
      <c s="116"/>
      <c s="116"/>
      <c s="116"/>
      <c s="116"/>
      <c s="116"/>
      <c s="116"/>
      <c s="116"/>
      <c s="116"/>
      <c s="116"/>
    </row>
    <row r="99" spans="3:3" ht="12.75" customHeight="1">
      <c r="C99" s="113" t="s">
        <v>105</v>
      </c>
    </row>
    <row r="100" spans="3:3" ht="12.75" customHeight="1">
      <c r="C100" s="114" t="s">
        <v>1598</v>
      </c>
    </row>
    <row r="101" spans="3:3" ht="12.75" customHeight="1">
      <c r="C101" s="113" t="s">
        <v>107</v>
      </c>
    </row>
    <row r="102" spans="3:3" ht="12.75" customHeight="1">
      <c r="C102" s="114" t="s">
        <v>1599</v>
      </c>
    </row>
    <row r="103" spans="3:3" ht="12.75" customHeight="1">
      <c r="C103" s="113" t="s">
        <v>109</v>
      </c>
    </row>
    <row r="104" spans="3:12" ht="12.9" customHeight="1">
      <c r="C104" s="114" t="s">
        <v>102</v>
      </c>
      <c s="116"/>
      <c s="116"/>
      <c s="116"/>
      <c s="116"/>
      <c s="116"/>
      <c s="116"/>
      <c s="116"/>
      <c s="116"/>
      <c s="116"/>
    </row>
    <row r="105" spans="3:12" ht="12.9" customHeight="1">
      <c r="C105" s="113" t="s">
        <v>110</v>
      </c>
      <c s="116"/>
      <c s="116"/>
      <c s="116"/>
      <c s="116"/>
      <c s="116"/>
      <c s="116"/>
      <c s="116"/>
      <c s="116"/>
      <c s="116"/>
    </row>
    <row r="106" spans="3:12" ht="12.9" customHeight="1">
      <c r="C106" s="114" t="s">
        <v>1600</v>
      </c>
      <c s="116"/>
      <c s="116"/>
      <c s="116"/>
      <c s="116"/>
      <c s="116"/>
      <c s="116"/>
      <c s="116"/>
      <c s="116"/>
      <c s="116"/>
    </row>
    <row r="107" spans="3:3" ht="12.75" customHeight="1">
      <c r="C107" s="113" t="s">
        <v>112</v>
      </c>
    </row>
    <row r="108" spans="3:3" ht="12.75" customHeight="1">
      <c r="C108" s="114" t="s">
        <v>1601</v>
      </c>
    </row>
    <row r="109" spans="3:3" ht="12.75" customHeight="1">
      <c r="C109" s="113" t="s">
        <v>114</v>
      </c>
    </row>
    <row r="110" spans="3:3" ht="12.75" customHeight="1">
      <c r="C110" s="114" t="s">
        <v>1602</v>
      </c>
    </row>
    <row r="111" spans="3:3" ht="12.75" customHeight="1">
      <c r="C111" s="113" t="s">
        <v>116</v>
      </c>
    </row>
    <row r="112" spans="3:3" ht="12.75" customHeight="1">
      <c r="C112" s="114" t="s">
        <v>102</v>
      </c>
    </row>
    <row r="113" spans="3:3" ht="12.75" customHeight="1">
      <c r="C113" s="113" t="s">
        <v>117</v>
      </c>
    </row>
    <row r="114" spans="3:3" ht="12.75" customHeight="1">
      <c r="C114" s="114" t="s">
        <v>1603</v>
      </c>
    </row>
    <row r="115" spans="3:3" ht="12.75" customHeight="1">
      <c r="C115" s="113" t="s">
        <v>119</v>
      </c>
    </row>
    <row r="116" spans="3:3" ht="12.75" customHeight="1">
      <c r="C116" s="114" t="s">
        <v>1604</v>
      </c>
    </row>
    <row r="117" spans="3:3" ht="12.75" customHeight="1">
      <c r="C117" s="113" t="s">
        <v>120</v>
      </c>
    </row>
    <row r="118" spans="3:3" ht="12.75" customHeight="1">
      <c r="C118" s="114" t="s">
        <v>1605</v>
      </c>
    </row>
    <row r="119" spans="3:3" ht="12.75" customHeight="1">
      <c r="C119" s="113" t="s">
        <v>122</v>
      </c>
    </row>
    <row r="120" spans="3:12" ht="12.9" customHeight="1">
      <c r="C120" s="114" t="s">
        <v>102</v>
      </c>
      <c s="116"/>
      <c s="116"/>
      <c s="116"/>
      <c s="116"/>
      <c s="116"/>
      <c s="116"/>
      <c s="116"/>
      <c s="116"/>
      <c s="116"/>
    </row>
    <row r="121" spans="3:3" ht="12.75" customHeight="1">
      <c r="C121" s="113" t="s">
        <v>123</v>
      </c>
    </row>
    <row r="122" spans="3:3" ht="12.75" customHeight="1">
      <c r="C122" s="114" t="s">
        <v>1606</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14.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1594</v>
      </c>
      <c s="13"/>
      <c s="14" t="s">
        <v>1607</v>
      </c>
      <c s="15" t="s">
        <v>7</v>
      </c>
      <c s="16" t="s">
        <v>8</v>
      </c>
      <c s="17" t="s">
        <v>9</v>
      </c>
      <c s="17" t="s">
        <v>10</v>
      </c>
      <c s="121"/>
      <c s="18"/>
      <c s="19"/>
      <c r="N5" s="19"/>
      <c s="19"/>
    </row>
    <row r="6" spans="3:15" ht="12.75" customHeight="1">
      <c r="C6" s="20" t="s">
        <v>11</v>
      </c>
      <c s="21"/>
      <c s="22">
        <v>3052183.81</v>
      </c>
      <c s="23">
        <v>43040</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1608</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1609</v>
      </c>
      <c s="43"/>
      <c s="43"/>
      <c s="43"/>
      <c s="43"/>
      <c s="43"/>
      <c s="44"/>
    </row>
    <row r="12" spans="3:15" ht="12.75" customHeight="1">
      <c r="C12" s="20" t="s">
        <v>22</v>
      </c>
      <c s="21"/>
      <c s="45">
        <v>27689</v>
      </c>
      <c s="46" t="s">
        <v>437</v>
      </c>
      <c s="47" t="s">
        <v>24</v>
      </c>
      <c s="47"/>
      <c s="48"/>
      <c s="48"/>
      <c s="42"/>
      <c s="35"/>
      <c s="41"/>
      <c s="29"/>
      <c s="29"/>
    </row>
    <row r="13" spans="3:15" ht="12.75" customHeight="1">
      <c r="C13" s="20" t="s">
        <v>25</v>
      </c>
      <c s="21"/>
      <c s="124" t="s">
        <v>902</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0.899</v>
      </c>
      <c s="57">
        <v>0.8929</v>
      </c>
      <c s="57">
        <v>0.8929</v>
      </c>
      <c s="57">
        <v>0.9246</v>
      </c>
      <c s="57">
        <v>0.9357</v>
      </c>
      <c s="58"/>
      <c s="42"/>
      <c s="41"/>
      <c s="41"/>
      <c s="29"/>
      <c s="29"/>
    </row>
    <row r="17" spans="3:15" ht="12.75" customHeight="1">
      <c r="C17" s="20" t="s">
        <v>31</v>
      </c>
      <c s="21"/>
      <c s="59">
        <v>41619</v>
      </c>
      <c s="59">
        <v>42004</v>
      </c>
      <c s="59">
        <v>42383</v>
      </c>
      <c s="59">
        <v>42389</v>
      </c>
      <c s="59">
        <v>43026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409140</v>
      </c>
      <c s="89">
        <v>0</v>
      </c>
      <c s="89">
        <v>0</v>
      </c>
      <c s="89">
        <v>0</v>
      </c>
      <c s="89">
        <v>0</v>
      </c>
      <c s="90">
        <v>-1</v>
      </c>
      <c s="90" t="str">
        <f>IF(ISERROR((H25-G25)/G25),"",(H25-G25)/G25)</f>
        <v/>
      </c>
    </row>
    <row r="26" spans="3:11" ht="12.75" customHeight="1">
      <c r="C26" s="91" t="s">
        <v>48</v>
      </c>
      <c s="78"/>
      <c s="89">
        <v>-42000</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342911</v>
      </c>
      <c s="89">
        <v>353645</v>
      </c>
      <c s="89">
        <v>339500</v>
      </c>
      <c s="89">
        <v>290378</v>
      </c>
      <c s="90" t="s">
        <v>14</v>
      </c>
      <c s="90">
        <f>IF(ISERROR((H28-G28)/G28),"",(H28-G28)/G28)</f>
        <v>-0.0399977378444485</v>
      </c>
    </row>
    <row r="29" spans="3:11" ht="12.75" customHeight="1">
      <c r="C29" s="77" t="s">
        <v>439</v>
      </c>
      <c s="78"/>
      <c s="89">
        <v>118808</v>
      </c>
      <c s="89">
        <v>140893</v>
      </c>
      <c s="89">
        <v>152161</v>
      </c>
      <c s="89">
        <v>139032</v>
      </c>
      <c s="89">
        <v>119822</v>
      </c>
      <c s="90">
        <v>0.170224227324759</v>
      </c>
      <c s="90">
        <f>IF(ISERROR((H29-G29)/G29),"",(H29-G29)/G29)</f>
        <v>-0.0862836074946931</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10</v>
      </c>
      <c s="89">
        <v>0</v>
      </c>
      <c s="89">
        <v>1491</v>
      </c>
      <c s="89">
        <v>1472</v>
      </c>
      <c s="90" t="s">
        <v>14</v>
      </c>
      <c s="90" t="str">
        <f>IF(ISERROR((H32-G32)/G32),"",(H32-G32)/G32)</f>
        <v/>
      </c>
    </row>
    <row r="33" spans="3:9" ht="12.75" customHeight="1">
      <c r="C33" s="77" t="s">
        <v>14</v>
      </c>
      <c r="E33" s="130"/>
      <c s="131"/>
      <c s="131"/>
      <c s="131"/>
      <c s="131"/>
    </row>
    <row r="34" spans="3:11" ht="12.75" customHeight="1">
      <c r="C34" s="95" t="s">
        <v>54</v>
      </c>
      <c s="78"/>
      <c s="132">
        <v>485948</v>
      </c>
      <c s="132">
        <v>483814</v>
      </c>
      <c s="132">
        <v>505806</v>
      </c>
      <c s="132">
        <v>480023</v>
      </c>
      <c s="132">
        <v>411672</v>
      </c>
      <c s="90">
        <v>-0.0121926625894129</v>
      </c>
      <c s="90">
        <f>IF(ISERROR((H34-G34)/G34),"",(H34-G34)/G34)</f>
        <v>-0.0509740888799263</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62389</v>
      </c>
      <c s="133">
        <v>62389</v>
      </c>
      <c s="99">
        <v>72257</v>
      </c>
      <c s="99">
        <v>82407</v>
      </c>
      <c s="99">
        <v>61805</v>
      </c>
      <c s="90">
        <v>0.32085784353011</v>
      </c>
      <c s="90">
        <f>IF(ISERROR((H37-G37)/G37),"",(H37-G37)/G37)</f>
        <v>0.140470819436179</v>
      </c>
    </row>
    <row r="38" spans="3:11" ht="12.75" customHeight="1">
      <c r="C38" s="77" t="s">
        <v>58</v>
      </c>
      <c s="78"/>
      <c s="99">
        <v>10753</v>
      </c>
      <c s="133">
        <v>10753</v>
      </c>
      <c s="99">
        <v>13164</v>
      </c>
      <c s="99">
        <v>15792</v>
      </c>
      <c s="99">
        <v>11844</v>
      </c>
      <c s="90">
        <v>0.468613410211104</v>
      </c>
      <c s="90">
        <f>IF(ISERROR((H38-G38)/G38),"",(H38-G38)/G38)</f>
        <v>0.199635369188696</v>
      </c>
    </row>
    <row r="39" spans="3:11" ht="12.75" customHeight="1">
      <c r="C39" s="77" t="s">
        <v>59</v>
      </c>
      <c s="78"/>
      <c s="99">
        <v>29709</v>
      </c>
      <c s="133">
        <v>31217</v>
      </c>
      <c s="99">
        <v>25139</v>
      </c>
      <c s="99">
        <v>25546</v>
      </c>
      <c s="99">
        <v>20580</v>
      </c>
      <c s="90">
        <v>-0.140125887778114</v>
      </c>
      <c s="90">
        <f>IF(ISERROR((H39-G39)/G39),"",(H39-G39)/G39)</f>
        <v>0.0161899836906798</v>
      </c>
    </row>
    <row r="40" spans="3:11" ht="12.75" customHeight="1">
      <c r="C40" s="77" t="s">
        <v>60</v>
      </c>
      <c s="78"/>
      <c s="99">
        <v>23869</v>
      </c>
      <c s="133">
        <v>31195</v>
      </c>
      <c s="99">
        <v>19445</v>
      </c>
      <c s="99">
        <v>15922</v>
      </c>
      <c s="99">
        <v>17158</v>
      </c>
      <c s="90">
        <v>-0.332942310109347</v>
      </c>
      <c s="90">
        <f>IF(ISERROR((H40-G40)/G40),"",(H40-G40)/G40)</f>
        <v>-0.181177680637696</v>
      </c>
    </row>
    <row r="41" spans="3:11" ht="12.75" customHeight="1">
      <c r="C41" s="77" t="s">
        <v>441</v>
      </c>
      <c s="78"/>
      <c s="99">
        <v>0</v>
      </c>
      <c s="133">
        <v>0</v>
      </c>
      <c s="99">
        <v>0</v>
      </c>
      <c s="99">
        <v>0</v>
      </c>
      <c s="99">
        <v>0</v>
      </c>
      <c s="90" t="s">
        <v>14</v>
      </c>
      <c s="90" t="str">
        <f>IF(ISERROR((H41-G41)/G41),"",(H41-G41)/G41)</f>
        <v/>
      </c>
    </row>
    <row r="42" spans="3:11" ht="12.75" customHeight="1">
      <c r="C42" s="77" t="s">
        <v>61</v>
      </c>
      <c s="78"/>
      <c s="99">
        <v>19438</v>
      </c>
      <c s="133">
        <v>19352</v>
      </c>
      <c s="99">
        <v>20232</v>
      </c>
      <c s="99">
        <v>19200</v>
      </c>
      <c s="99">
        <v>16466</v>
      </c>
      <c s="90">
        <v>-0.0122440580306616</v>
      </c>
      <c s="90">
        <f>IF(ISERROR((H42-G42)/G42),"",(H42-G42)/G42)</f>
        <v>-0.0510083036773428</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760</v>
      </c>
      <c s="99">
        <v>11209</v>
      </c>
      <c s="99">
        <v>240</v>
      </c>
      <c s="99">
        <v>180</v>
      </c>
      <c s="90" t="s">
        <v>14</v>
      </c>
      <c s="90">
        <f>IF(ISERROR((H44-G44)/G44),"",(H44-G44)/G44)</f>
        <v>-0.978588634133286</v>
      </c>
    </row>
    <row r="45" spans="3:11" ht="12.75" customHeight="1">
      <c r="C45" s="77" t="s">
        <v>64</v>
      </c>
      <c s="78"/>
      <c s="99">
        <v>0</v>
      </c>
      <c s="133">
        <v>5262</v>
      </c>
      <c s="99">
        <v>4805</v>
      </c>
      <c s="99">
        <v>0</v>
      </c>
      <c s="99">
        <v>125</v>
      </c>
      <c s="90" t="s">
        <v>14</v>
      </c>
      <c s="90">
        <f>IF(ISERROR((H45-G45)/G45),"",(H45-G45)/G45)</f>
        <v>-1</v>
      </c>
    </row>
    <row r="46" spans="3:11" ht="12.75" customHeight="1">
      <c r="C46" s="77" t="s">
        <v>65</v>
      </c>
      <c s="78"/>
      <c s="99">
        <v>6104</v>
      </c>
      <c s="133">
        <v>12651</v>
      </c>
      <c s="99">
        <v>4270</v>
      </c>
      <c s="99">
        <v>10131</v>
      </c>
      <c s="99">
        <v>10596</v>
      </c>
      <c s="90">
        <v>0.659731323722149</v>
      </c>
      <c s="90">
        <f>IF(ISERROR((H46-G46)/G46),"",(H46-G46)/G46)</f>
        <v>1.37259953161592</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152262</v>
      </c>
      <c s="100">
        <v>173579</v>
      </c>
      <c s="100">
        <v>170521</v>
      </c>
      <c s="96">
        <v>169238</v>
      </c>
      <c s="96">
        <v>138754</v>
      </c>
      <c s="90">
        <v>0.111492033468626</v>
      </c>
      <c s="90">
        <f>IF(ISERROR((H49-G49)/G49),"",(H49-G49)/G49)</f>
        <v>-0.00752399997654248</v>
      </c>
    </row>
    <row r="50" spans="3:9" ht="12.75" customHeight="1">
      <c r="C50" s="77" t="s">
        <v>14</v>
      </c>
      <c r="E50" s="131"/>
      <c s="131"/>
      <c s="131"/>
      <c s="131"/>
      <c s="131"/>
    </row>
    <row r="51" spans="3:11" ht="12.75" customHeight="1">
      <c r="C51" s="95" t="s">
        <v>69</v>
      </c>
      <c s="78"/>
      <c s="134">
        <v>0.313329821297752</v>
      </c>
      <c s="134">
        <v>0.358772172777142</v>
      </c>
      <c s="134">
        <v>0.337127278047315</v>
      </c>
      <c s="134">
        <v>0.352562273057749</v>
      </c>
      <c s="134">
        <v>0.337049884373968</v>
      </c>
      <c s="90">
        <v>0.125211355872555</v>
      </c>
      <c s="90">
        <f>IF(ISERROR((H51-G51)/G51),"",(H51-G51)/G51)</f>
        <v>0.0457838804971092</v>
      </c>
    </row>
    <row r="52" spans="3:9" ht="12.75" customHeight="1">
      <c r="C52" s="77" t="s">
        <v>14</v>
      </c>
      <c r="E52" s="131"/>
      <c s="131"/>
      <c s="131"/>
      <c s="131"/>
      <c s="131"/>
    </row>
    <row r="53" spans="3:11" ht="12.75" customHeight="1">
      <c r="C53" s="95" t="s">
        <v>70</v>
      </c>
      <c s="78"/>
      <c s="96">
        <v>333686</v>
      </c>
      <c s="96">
        <v>310235</v>
      </c>
      <c s="96">
        <v>335285</v>
      </c>
      <c s="96">
        <v>310785</v>
      </c>
      <c s="96">
        <v>272918</v>
      </c>
      <c s="90">
        <v>-0.0686303890483868</v>
      </c>
      <c s="90">
        <f>IF(ISERROR((H53-G53)/G53),"",(H53-G53)/G53)</f>
        <v>-0.0730721624886291</v>
      </c>
    </row>
    <row r="54" spans="3:9" ht="12.75" customHeight="1">
      <c r="C54" s="77" t="s">
        <v>14</v>
      </c>
      <c r="E54" s="131"/>
      <c s="131"/>
      <c s="131"/>
      <c s="131"/>
      <c s="131"/>
    </row>
    <row r="55" spans="3:11" ht="12.75" customHeight="1">
      <c r="C55" s="77" t="s">
        <v>442</v>
      </c>
      <c s="78"/>
      <c s="89">
        <v>9812</v>
      </c>
      <c s="135">
        <v>9812</v>
      </c>
      <c s="89">
        <v>9812</v>
      </c>
      <c s="89">
        <v>9812</v>
      </c>
      <c s="89">
        <v>7359</v>
      </c>
      <c s="90">
        <v>0</v>
      </c>
      <c s="90">
        <f>IF(ISERROR((H55-G55)/G55),"",(H55-G55)/G55)</f>
        <v>0</v>
      </c>
    </row>
    <row r="56" spans="3:11" ht="12.75" customHeight="1">
      <c r="C56" s="77" t="s">
        <v>443</v>
      </c>
      <c s="78"/>
      <c s="89">
        <v>14779</v>
      </c>
      <c s="135">
        <v>14779</v>
      </c>
      <c s="89">
        <v>14779</v>
      </c>
      <c s="89">
        <v>14779</v>
      </c>
      <c s="89">
        <v>11084</v>
      </c>
      <c s="90">
        <v>0</v>
      </c>
      <c s="90">
        <f>IF(ISERROR((H56-G56)/G56),"",(H56-G56)/G56)</f>
        <v>0</v>
      </c>
    </row>
    <row r="57" spans="3:11" ht="12.75" customHeight="1">
      <c r="C57" s="77" t="s">
        <v>71</v>
      </c>
      <c s="78"/>
      <c s="89">
        <v>5538</v>
      </c>
      <c s="135">
        <v>5538</v>
      </c>
      <c s="89">
        <v>5538</v>
      </c>
      <c s="89">
        <v>5538</v>
      </c>
      <c s="89">
        <v>4153</v>
      </c>
      <c s="90">
        <v>0</v>
      </c>
      <c s="90">
        <f>IF(ISERROR((H57-G57)/G57),"",(H57-G57)/G57)</f>
        <v>0</v>
      </c>
    </row>
    <row r="58" spans="3:11" ht="12.75" customHeight="1">
      <c r="C58" s="77" t="s">
        <v>72</v>
      </c>
      <c s="91"/>
      <c s="136"/>
      <c s="136"/>
      <c s="136"/>
      <c s="93"/>
      <c s="89">
        <v>0</v>
      </c>
      <c s="94"/>
      <c s="94"/>
    </row>
    <row r="59" spans="3:11" ht="12.75" customHeight="1">
      <c r="C59" s="95" t="s">
        <v>73</v>
      </c>
      <c s="78"/>
      <c s="96">
        <v>30129</v>
      </c>
      <c s="96">
        <v>30129</v>
      </c>
      <c s="96">
        <v>30129</v>
      </c>
      <c s="96">
        <v>30129</v>
      </c>
      <c s="96">
        <v>22596</v>
      </c>
      <c s="90">
        <v>0</v>
      </c>
      <c s="90">
        <f>IF(ISERROR((H59-G59)/G59),"",(H59-G59)/G59)</f>
        <v>0</v>
      </c>
    </row>
    <row r="60" spans="3:9" ht="12.75" customHeight="1">
      <c r="C60" s="77" t="s">
        <v>14</v>
      </c>
      <c r="E60" s="98"/>
      <c s="98"/>
      <c s="98"/>
      <c s="98"/>
      <c s="98"/>
    </row>
    <row r="61" spans="3:11" ht="12.75" customHeight="1">
      <c r="C61" s="95" t="s">
        <v>74</v>
      </c>
      <c s="78"/>
      <c s="102">
        <v>303557</v>
      </c>
      <c s="102">
        <v>280106</v>
      </c>
      <c s="102">
        <v>305156</v>
      </c>
      <c s="102">
        <v>280656</v>
      </c>
      <c s="102">
        <v>250322</v>
      </c>
      <c s="90">
        <v>-0.0754421739574446</v>
      </c>
      <c s="90">
        <f>IF(ISERROR((H61-G61)/G61),"",(H61-G61)/G61)</f>
        <v>-0.080286804126414</v>
      </c>
    </row>
    <row r="62" spans="3:9" ht="12.75" customHeight="1">
      <c r="C62" s="77" t="s">
        <v>14</v>
      </c>
      <c r="E62" s="98"/>
      <c s="98"/>
      <c s="98"/>
      <c s="98"/>
      <c s="98"/>
    </row>
    <row r="63" spans="3:11" ht="12.75" customHeight="1">
      <c r="C63" s="95" t="s">
        <v>75</v>
      </c>
      <c s="78"/>
      <c s="89">
        <v>245786.88</v>
      </c>
      <c s="89">
        <v>245786</v>
      </c>
      <c s="89">
        <v>245787</v>
      </c>
      <c s="89">
        <v>245787</v>
      </c>
      <c s="89">
        <v>184341</v>
      </c>
      <c s="137">
        <v>4.88227850059952E-07</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57770.12</v>
      </c>
      <c s="102">
        <v>34320</v>
      </c>
      <c s="102">
        <v>59369</v>
      </c>
      <c s="102">
        <v>34869</v>
      </c>
      <c s="102">
        <v>65981</v>
      </c>
      <c s="90">
        <v>-0.396418079103869</v>
      </c>
      <c s="90">
        <f>IF(ISERROR((H67-G67)/G67),"",(H67-G67)/G67)</f>
        <v>-0.412673280668362</v>
      </c>
    </row>
    <row r="68" spans="3:9" ht="12.75" customHeight="1">
      <c r="C68" s="77" t="s">
        <v>14</v>
      </c>
      <c r="E68" s="98"/>
      <c s="98"/>
      <c s="98"/>
      <c s="98"/>
      <c s="98"/>
    </row>
    <row r="69" spans="3:11" ht="12.75" customHeight="1">
      <c r="C69" s="95" t="s">
        <v>79</v>
      </c>
      <c s="78"/>
      <c s="103">
        <v>1.36</v>
      </c>
      <c s="103">
        <v>1.26</v>
      </c>
      <c s="103">
        <v>1.36</v>
      </c>
      <c s="103">
        <v>1.26</v>
      </c>
      <c s="103">
        <v>1.48</v>
      </c>
      <c s="90">
        <v>-0.0735294117647059</v>
      </c>
      <c s="90">
        <f>IF(ISERROR((H69-G69)/G69),"",(H69-G69)/G69)</f>
        <v>-0.0735294117647059</v>
      </c>
    </row>
    <row r="70" spans="3:11" ht="12.75" customHeight="1">
      <c r="C70" s="95" t="s">
        <v>80</v>
      </c>
      <c s="78"/>
      <c s="103">
        <v>1.36</v>
      </c>
      <c s="103">
        <v>1.26</v>
      </c>
      <c s="103">
        <v>1.36</v>
      </c>
      <c s="103">
        <v>1.26</v>
      </c>
      <c s="103">
        <v>1.48</v>
      </c>
      <c s="90">
        <v>-0.0735294117647059</v>
      </c>
      <c s="90">
        <f>IF(ISERROR((H70-G70)/G70),"",(H70-G70)/G70)</f>
        <v>-0.0735294117647059</v>
      </c>
    </row>
    <row r="71" spans="3:11" ht="12.75" customHeight="1">
      <c r="C71" s="95" t="s">
        <v>81</v>
      </c>
      <c s="78"/>
      <c s="103">
        <v>1.36</v>
      </c>
      <c s="103">
        <v>1.26</v>
      </c>
      <c s="103">
        <v>1.36</v>
      </c>
      <c s="103">
        <v>1.26</v>
      </c>
      <c s="103">
        <v>1.48</v>
      </c>
      <c s="90">
        <v>-0.0735294117647059</v>
      </c>
      <c s="90">
        <f>IF(ISERROR((H71-G71)/G71),"",(H71-G71)/G71)</f>
        <v>-0.0735294117647059</v>
      </c>
    </row>
    <row r="72" spans="3:9" ht="12.75" customHeight="1">
      <c r="C72" s="77" t="s">
        <v>14</v>
      </c>
      <c r="E72" s="98"/>
      <c s="98"/>
      <c s="98"/>
      <c s="98"/>
      <c s="98"/>
    </row>
    <row r="73" spans="3:11" ht="12.75" customHeight="1">
      <c r="C73" s="95" t="s">
        <v>82</v>
      </c>
      <c s="78"/>
      <c s="103">
        <v>1.24</v>
      </c>
      <c s="103">
        <v>1.14</v>
      </c>
      <c s="103">
        <v>1.24</v>
      </c>
      <c s="103">
        <v>1.14</v>
      </c>
      <c s="103">
        <v>1.36</v>
      </c>
      <c s="90">
        <v>-0.0806451612903226</v>
      </c>
      <c s="90">
        <f>IF(ISERROR((H73-G73)/G73),"",(H73-G73)/G73)</f>
        <v>-0.0806451612903226</v>
      </c>
    </row>
    <row r="74" spans="3:11" ht="12.75" customHeight="1">
      <c r="C74" s="95" t="s">
        <v>83</v>
      </c>
      <c s="78"/>
      <c s="103">
        <v>1.24</v>
      </c>
      <c s="103">
        <v>1.14</v>
      </c>
      <c s="103">
        <v>1.24</v>
      </c>
      <c s="103">
        <v>1.14</v>
      </c>
      <c s="103">
        <v>1.36</v>
      </c>
      <c s="90">
        <v>-0.0806451612903226</v>
      </c>
      <c s="90">
        <f>IF(ISERROR((H74-G74)/G74),"",(H74-G74)/G74)</f>
        <v>-0.0806451612903226</v>
      </c>
    </row>
    <row r="75" spans="3:11" ht="12.75" customHeight="1">
      <c r="C75" s="95" t="s">
        <v>84</v>
      </c>
      <c s="78"/>
      <c s="103">
        <v>1.24</v>
      </c>
      <c s="103">
        <v>1.14</v>
      </c>
      <c s="103">
        <v>1.24</v>
      </c>
      <c s="103">
        <v>1.14</v>
      </c>
      <c s="103">
        <v>1.36</v>
      </c>
      <c s="90">
        <v>-0.0806451612903226</v>
      </c>
      <c s="90">
        <f>IF(ISERROR((H75-G75)/G75),"",(H75-G75)/G75)</f>
        <v>-0.0806451612903226</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t="s">
        <v>1611</v>
      </c>
    </row>
    <row r="95" spans="3:3" ht="12.75" customHeight="1">
      <c r="C95" s="113" t="s">
        <v>101</v>
      </c>
    </row>
    <row r="96" spans="3:12" ht="12.9" customHeight="1">
      <c r="C96" s="114" t="s">
        <v>906</v>
      </c>
      <c s="116"/>
      <c s="116"/>
      <c s="116"/>
      <c s="116"/>
      <c s="116"/>
      <c s="116"/>
      <c s="116"/>
      <c s="116"/>
      <c s="116"/>
    </row>
    <row r="97" spans="3:12" ht="12.9" customHeight="1">
      <c r="C97" s="113" t="s">
        <v>103</v>
      </c>
      <c s="116"/>
      <c s="116"/>
      <c s="116"/>
      <c s="116"/>
      <c s="116"/>
      <c s="116"/>
      <c s="116"/>
      <c s="116"/>
      <c s="116"/>
    </row>
    <row r="98" spans="3:12" ht="12.9" customHeight="1">
      <c r="C98" s="114" t="s">
        <v>1000</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1612</v>
      </c>
    </row>
    <row r="103" spans="3:3" ht="12.75" customHeight="1">
      <c r="C103" s="113" t="s">
        <v>109</v>
      </c>
    </row>
    <row r="104" spans="3:12" ht="12.9" customHeight="1">
      <c r="C104" s="114" t="s">
        <v>516</v>
      </c>
      <c s="116"/>
      <c s="116"/>
      <c s="116"/>
      <c s="116"/>
      <c s="116"/>
      <c s="116"/>
      <c s="116"/>
      <c s="116"/>
      <c s="116"/>
    </row>
    <row r="105" spans="3:12" ht="12.9" customHeight="1">
      <c r="C105" s="113" t="s">
        <v>110</v>
      </c>
      <c s="116"/>
      <c s="116"/>
      <c s="116"/>
      <c s="116"/>
      <c s="116"/>
      <c s="116"/>
      <c s="116"/>
      <c s="116"/>
      <c s="116"/>
    </row>
    <row r="106" spans="3:12" ht="12.9" customHeight="1">
      <c r="C106" s="114" t="s">
        <v>1613</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1614</v>
      </c>
    </row>
    <row r="111" spans="3:3" ht="12.75" customHeight="1">
      <c r="C111" s="113" t="s">
        <v>116</v>
      </c>
    </row>
    <row r="112" spans="3:3" ht="12.75" customHeight="1">
      <c r="C112" s="114" t="s">
        <v>516</v>
      </c>
    </row>
    <row r="113" spans="3:3" ht="12.75" customHeight="1">
      <c r="C113" s="113" t="s">
        <v>117</v>
      </c>
    </row>
    <row r="114" spans="3:3" ht="12.75" customHeight="1">
      <c r="C114" s="114" t="s">
        <v>1473</v>
      </c>
    </row>
    <row r="115" spans="3:3" ht="12.75" customHeight="1">
      <c r="C115" s="113" t="s">
        <v>119</v>
      </c>
    </row>
    <row r="116" spans="3:3" ht="12.75" customHeight="1">
      <c r="C116" s="114"/>
    </row>
    <row r="117" spans="3:3" ht="12.75" customHeight="1">
      <c r="C117" s="113" t="s">
        <v>120</v>
      </c>
    </row>
    <row r="118" spans="3:3" ht="12.75" customHeight="1">
      <c r="C118" s="114" t="s">
        <v>1615</v>
      </c>
    </row>
    <row r="119" spans="3:3" ht="12.75" customHeight="1">
      <c r="C119" s="113" t="s">
        <v>122</v>
      </c>
    </row>
    <row r="120" spans="3:12" ht="12.9" customHeight="1">
      <c r="C120" s="114" t="s">
        <v>516</v>
      </c>
      <c s="116"/>
      <c s="116"/>
      <c s="116"/>
      <c s="116"/>
      <c s="116"/>
      <c s="116"/>
      <c s="116"/>
      <c s="116"/>
      <c s="116"/>
    </row>
    <row r="121" spans="3:3" ht="12.75" customHeight="1">
      <c r="C121" s="113" t="s">
        <v>123</v>
      </c>
    </row>
    <row r="122" spans="3:3" ht="12.75" customHeight="1">
      <c r="C122" s="114" t="s">
        <v>676</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15.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1610</v>
      </c>
      <c s="13"/>
      <c s="14" t="s">
        <v>1616</v>
      </c>
      <c s="15" t="s">
        <v>7</v>
      </c>
      <c s="16" t="s">
        <v>8</v>
      </c>
      <c s="17" t="s">
        <v>9</v>
      </c>
      <c s="17" t="s">
        <v>10</v>
      </c>
      <c s="17"/>
      <c s="18"/>
      <c s="19"/>
      <c s="19"/>
      <c s="19"/>
      <c s="19"/>
    </row>
    <row r="6" spans="3:15" ht="13.2">
      <c r="C6" s="20" t="s">
        <v>11</v>
      </c>
      <c s="21"/>
      <c s="22">
        <v>3061738.92</v>
      </c>
      <c s="23">
        <v>43014</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1617</v>
      </c>
      <c s="32"/>
      <c s="33"/>
      <c s="33"/>
      <c s="34"/>
      <c s="35"/>
      <c s="28"/>
      <c s="35"/>
      <c s="35"/>
      <c s="29"/>
      <c s="29"/>
    </row>
    <row r="10" spans="3:15" ht="13.2">
      <c r="C10" s="36" t="s">
        <v>18</v>
      </c>
      <c s="37"/>
      <c s="38" t="s">
        <v>19</v>
      </c>
      <c s="39"/>
      <c s="40"/>
      <c s="40"/>
      <c s="40"/>
      <c s="41"/>
      <c s="42"/>
      <c s="35"/>
      <c s="41"/>
      <c s="29"/>
      <c s="29"/>
    </row>
    <row r="11" spans="3:11" ht="13.2">
      <c r="C11" s="20" t="s">
        <v>20</v>
      </c>
      <c r="E11" s="43" t="s">
        <v>1618</v>
      </c>
      <c s="43"/>
      <c s="43"/>
      <c s="43"/>
      <c s="43"/>
      <c s="43"/>
      <c s="44"/>
    </row>
    <row r="12" spans="3:15" ht="13.2">
      <c r="C12" s="20" t="s">
        <v>22</v>
      </c>
      <c s="21"/>
      <c s="45">
        <v>192</v>
      </c>
      <c s="46" t="s">
        <v>23</v>
      </c>
      <c s="47" t="s">
        <v>24</v>
      </c>
      <c s="47"/>
      <c s="48"/>
      <c s="48"/>
      <c s="42"/>
      <c s="35"/>
      <c s="41"/>
      <c s="29"/>
      <c s="29"/>
    </row>
    <row r="13" spans="3:15" ht="13.2">
      <c r="C13" s="20" t="s">
        <v>25</v>
      </c>
      <c s="21"/>
      <c s="49" t="s">
        <v>481</v>
      </c>
      <c s="49" t="s">
        <v>204</v>
      </c>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c s="56"/>
      <c s="42"/>
      <c s="41"/>
      <c s="41"/>
      <c s="29"/>
      <c s="29"/>
    </row>
    <row r="16" spans="3:15" ht="13.2">
      <c r="C16" s="20" t="s">
        <v>30</v>
      </c>
      <c s="21"/>
      <c s="57">
        <v>0.964</v>
      </c>
      <c s="57">
        <v>0.9531</v>
      </c>
      <c s="57">
        <v>0.9583</v>
      </c>
      <c s="57">
        <v>0.9531</v>
      </c>
      <c s="57"/>
      <c s="58"/>
      <c s="42"/>
      <c s="41"/>
      <c s="41"/>
      <c s="29"/>
      <c s="29"/>
    </row>
    <row r="17" spans="3:15" ht="13.2">
      <c r="C17" s="20" t="s">
        <v>31</v>
      </c>
      <c s="21"/>
      <c s="59">
        <v>41582</v>
      </c>
      <c s="59">
        <v>42004</v>
      </c>
      <c s="59">
        <v>42369</v>
      </c>
      <c s="59">
        <v>42735</v>
      </c>
      <c s="59"/>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c s="88" t="s">
        <v>46</v>
      </c>
      <c s="88" t="s">
        <v>46</v>
      </c>
    </row>
    <row r="25" spans="3:11" ht="13.2">
      <c r="C25" s="78" t="s">
        <v>47</v>
      </c>
      <c s="78"/>
      <c s="89">
        <v>1275428</v>
      </c>
      <c s="89">
        <v>0</v>
      </c>
      <c s="89">
        <v>0</v>
      </c>
      <c s="89">
        <v>0</v>
      </c>
      <c s="89">
        <v>0</v>
      </c>
      <c s="90">
        <v>-1</v>
      </c>
      <c s="90" t="str">
        <f>IF(ISERROR((H25-G25)/G25),"",(H25-G25)/G25)</f>
        <v/>
      </c>
    </row>
    <row r="26" spans="3:11" ht="13.2">
      <c r="C26" s="91" t="s">
        <v>48</v>
      </c>
      <c s="78"/>
      <c s="89">
        <v>-124507</v>
      </c>
      <c s="89">
        <v>0</v>
      </c>
      <c s="89">
        <v>0</v>
      </c>
      <c s="89">
        <v>0</v>
      </c>
      <c s="89">
        <v>0</v>
      </c>
      <c s="90">
        <v>-1</v>
      </c>
      <c s="90" t="str">
        <f>IF(ISERROR((H26-G26)/G26),"",(H26-G26)/G26)</f>
        <v/>
      </c>
    </row>
    <row r="27" spans="3:11" ht="13.2">
      <c r="C27" s="92" t="s">
        <v>49</v>
      </c>
      <c s="91"/>
      <c s="93"/>
      <c s="93"/>
      <c s="93"/>
      <c s="93"/>
      <c s="93"/>
      <c s="94"/>
      <c s="94"/>
    </row>
    <row r="28" spans="3:11" ht="13.2">
      <c r="C28" s="78" t="s">
        <v>50</v>
      </c>
      <c s="78"/>
      <c s="89">
        <v>0</v>
      </c>
      <c s="89">
        <v>1193029</v>
      </c>
      <c s="89">
        <v>1255514</v>
      </c>
      <c s="89">
        <v>1337972</v>
      </c>
      <c s="89">
        <v>0</v>
      </c>
      <c s="90" t="s">
        <v>14</v>
      </c>
      <c s="90">
        <f>IF(ISERROR((H28-G28)/G28),"",(H28-G28)/G28)</f>
        <v>0.065676686998313</v>
      </c>
    </row>
    <row r="29" spans="3:11" ht="13.2">
      <c r="C29" s="77" t="s">
        <v>51</v>
      </c>
      <c s="78"/>
      <c s="89">
        <v>0</v>
      </c>
      <c s="89">
        <v>15181</v>
      </c>
      <c s="89">
        <v>13822</v>
      </c>
      <c s="89">
        <v>17324</v>
      </c>
      <c s="89">
        <v>0</v>
      </c>
      <c s="90" t="s">
        <v>14</v>
      </c>
      <c s="90">
        <f>IF(ISERROR((H29-G29)/G29),"",(H29-G29)/G29)</f>
        <v>0.253364201996817</v>
      </c>
    </row>
    <row r="30" spans="3:11" ht="13.2">
      <c r="C30" s="77" t="s">
        <v>52</v>
      </c>
      <c s="78"/>
      <c s="89">
        <v>0</v>
      </c>
      <c s="89">
        <v>0</v>
      </c>
      <c s="89">
        <v>0</v>
      </c>
      <c s="89">
        <v>0</v>
      </c>
      <c s="89">
        <v>0</v>
      </c>
      <c s="90" t="s">
        <v>14</v>
      </c>
      <c s="90" t="str">
        <f>IF(ISERROR((H30-G30)/G30),"",(H30-G30)/G30)</f>
        <v/>
      </c>
    </row>
    <row r="31" spans="3:11" ht="13.2">
      <c r="C31" s="77" t="s">
        <v>53</v>
      </c>
      <c s="78"/>
      <c s="89">
        <v>64171</v>
      </c>
      <c s="89">
        <v>29686</v>
      </c>
      <c s="89">
        <v>37976</v>
      </c>
      <c s="89">
        <v>41455</v>
      </c>
      <c s="89">
        <v>0</v>
      </c>
      <c s="90">
        <v>-0.35399167848405</v>
      </c>
      <c s="90">
        <f>IF(ISERROR((H31-G31)/G31),"",(H31-G31)/G31)</f>
        <v>0.0916104908363177</v>
      </c>
    </row>
    <row r="32" spans="3:3" ht="13.2">
      <c r="C32" s="77" t="s">
        <v>14</v>
      </c>
    </row>
    <row r="33" spans="3:11" ht="13.2">
      <c r="C33" s="95" t="s">
        <v>54</v>
      </c>
      <c s="78"/>
      <c s="96">
        <v>1215092</v>
      </c>
      <c s="96">
        <v>1237896</v>
      </c>
      <c s="96">
        <v>1307312</v>
      </c>
      <c s="96">
        <v>1396751</v>
      </c>
      <c s="96">
        <v>0</v>
      </c>
      <c s="90">
        <v>0.149502259911184</v>
      </c>
      <c s="90">
        <f>IF(ISERROR((H33-G33)/G33),"",(H33-G33)/G33)</f>
        <v>0.0684144259365783</v>
      </c>
    </row>
    <row r="34" spans="5:9" ht="13.2">
      <c r="E34" s="97" t="s">
        <v>55</v>
      </c>
      <c s="98"/>
      <c s="98"/>
      <c s="98"/>
      <c s="98"/>
    </row>
    <row r="35" spans="3:9" ht="13.2">
      <c r="C35" s="74" t="s">
        <v>56</v>
      </c>
      <c r="E35" s="98"/>
      <c s="98"/>
      <c s="98"/>
      <c s="98"/>
      <c s="98"/>
    </row>
    <row r="36" spans="3:11" ht="13.2">
      <c r="C36" s="77" t="s">
        <v>57</v>
      </c>
      <c s="78"/>
      <c s="99">
        <v>69600</v>
      </c>
      <c s="99">
        <v>70272</v>
      </c>
      <c s="99">
        <v>70269</v>
      </c>
      <c s="99">
        <v>85021</v>
      </c>
      <c s="99">
        <v>0</v>
      </c>
      <c s="90">
        <v>0.221566091954023</v>
      </c>
      <c s="90">
        <f>IF(ISERROR((H36-G36)/G36),"",(H36-G36)/G36)</f>
        <v>0.209936102691087</v>
      </c>
    </row>
    <row r="37" spans="3:11" ht="13.2">
      <c r="C37" s="77" t="s">
        <v>58</v>
      </c>
      <c s="78"/>
      <c s="99">
        <v>31172</v>
      </c>
      <c s="99">
        <v>6632</v>
      </c>
      <c s="99">
        <v>33873</v>
      </c>
      <c s="99">
        <v>34850</v>
      </c>
      <c s="99">
        <v>0</v>
      </c>
      <c s="90">
        <v>0.11799050429873</v>
      </c>
      <c s="90">
        <f>IF(ISERROR((H37-G37)/G37),"",(H37-G37)/G37)</f>
        <v>0.0288430313228825</v>
      </c>
    </row>
    <row r="38" spans="3:11" ht="13.2">
      <c r="C38" s="77" t="s">
        <v>59</v>
      </c>
      <c s="78"/>
      <c s="99">
        <v>124746</v>
      </c>
      <c s="99">
        <v>123808</v>
      </c>
      <c s="99">
        <v>125399</v>
      </c>
      <c s="99">
        <v>125531</v>
      </c>
      <c s="99">
        <v>0</v>
      </c>
      <c s="90">
        <v>0.00629278694306832</v>
      </c>
      <c s="90">
        <f>IF(ISERROR((H38-G38)/G38),"",(H38-G38)/G38)</f>
        <v>0.00105263997320553</v>
      </c>
    </row>
    <row r="39" spans="3:11" ht="13.2">
      <c r="C39" s="77" t="s">
        <v>60</v>
      </c>
      <c s="78"/>
      <c s="99">
        <v>148800</v>
      </c>
      <c s="99">
        <v>163557</v>
      </c>
      <c s="99">
        <v>173027</v>
      </c>
      <c s="99">
        <v>141286</v>
      </c>
      <c s="99">
        <v>0</v>
      </c>
      <c s="90">
        <v>-0.050497311827957</v>
      </c>
      <c s="90">
        <f>IF(ISERROR((H39-G39)/G39),"",(H39-G39)/G39)</f>
        <v>-0.183445358238888</v>
      </c>
    </row>
    <row r="40" spans="3:11" ht="13.2">
      <c r="C40" s="77" t="s">
        <v>61</v>
      </c>
      <c s="78"/>
      <c s="99">
        <v>48604</v>
      </c>
      <c s="99">
        <v>61895</v>
      </c>
      <c s="99">
        <v>65366</v>
      </c>
      <c s="99">
        <v>69838</v>
      </c>
      <c s="99">
        <v>0</v>
      </c>
      <c s="90">
        <v>0.436877623240886</v>
      </c>
      <c s="90">
        <f>IF(ISERROR((H40-G40)/G40),"",(H40-G40)/G40)</f>
        <v>0.0684147722057339</v>
      </c>
    </row>
    <row r="41" spans="3:11" ht="13.2">
      <c r="C41" s="77" t="s">
        <v>62</v>
      </c>
      <c s="78"/>
      <c s="99">
        <v>247200</v>
      </c>
      <c s="99">
        <v>258932</v>
      </c>
      <c s="99">
        <v>285637</v>
      </c>
      <c s="99">
        <v>251612</v>
      </c>
      <c s="99">
        <v>0</v>
      </c>
      <c s="90">
        <v>0.0178478964401294</v>
      </c>
      <c s="90">
        <f>IF(ISERROR((H41-G41)/G41),"",(H41-G41)/G41)</f>
        <v>-0.11911972188477</v>
      </c>
    </row>
    <row r="42" spans="3:11" ht="13.2">
      <c r="C42" s="77" t="s">
        <v>63</v>
      </c>
      <c s="78"/>
      <c s="99">
        <v>19200</v>
      </c>
      <c s="99">
        <v>35291</v>
      </c>
      <c s="99">
        <v>10475</v>
      </c>
      <c s="99">
        <v>12630</v>
      </c>
      <c s="99">
        <v>0</v>
      </c>
      <c s="90">
        <v>-0.3421875</v>
      </c>
      <c s="90">
        <f>IF(ISERROR((H42-G42)/G42),"",(H42-G42)/G42)</f>
        <v>0.205727923627685</v>
      </c>
    </row>
    <row r="43" spans="3:11" ht="13.2">
      <c r="C43" s="77" t="s">
        <v>64</v>
      </c>
      <c s="78"/>
      <c s="99">
        <v>0</v>
      </c>
      <c s="99">
        <v>4939</v>
      </c>
      <c s="99">
        <v>4667</v>
      </c>
      <c s="99">
        <v>5292</v>
      </c>
      <c s="99">
        <v>0</v>
      </c>
      <c s="90" t="s">
        <v>14</v>
      </c>
      <c s="90">
        <f>IF(ISERROR((H43-G43)/G43),"",(H43-G43)/G43)</f>
        <v>0.133919005785301</v>
      </c>
    </row>
    <row r="44" spans="3:11" ht="13.2">
      <c r="C44" s="77" t="s">
        <v>65</v>
      </c>
      <c s="78"/>
      <c s="99">
        <v>44269</v>
      </c>
      <c s="99">
        <v>44662</v>
      </c>
      <c s="99">
        <v>67251</v>
      </c>
      <c s="99">
        <v>40677</v>
      </c>
      <c s="99">
        <v>0</v>
      </c>
      <c s="90">
        <v>-0.0811403013395378</v>
      </c>
      <c s="90">
        <f>IF(ISERROR((H44-G44)/G44),"",(H44-G44)/G44)</f>
        <v>-0.395146540571887</v>
      </c>
    </row>
    <row r="45" spans="3:11" ht="13.2">
      <c r="C45" s="77" t="s">
        <v>66</v>
      </c>
      <c s="78"/>
      <c s="99">
        <v>0</v>
      </c>
      <c s="99">
        <v>0</v>
      </c>
      <c s="99">
        <v>0</v>
      </c>
      <c s="99">
        <v>0</v>
      </c>
      <c s="99">
        <v>0</v>
      </c>
      <c s="90" t="s">
        <v>14</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733591</v>
      </c>
      <c s="100">
        <v>769988</v>
      </c>
      <c s="100">
        <v>835964</v>
      </c>
      <c s="100">
        <v>766737</v>
      </c>
      <c s="100">
        <v>0</v>
      </c>
      <c s="90">
        <v>0.0451832151703061</v>
      </c>
      <c s="90">
        <f>IF(ISERROR((H47-G47)/G47),"",(H47-G47)/G47)</f>
        <v>-0.0828109822911034</v>
      </c>
    </row>
    <row r="48" spans="3:9" ht="13.2">
      <c r="C48" s="77" t="s">
        <v>14</v>
      </c>
      <c r="E48" s="98"/>
      <c s="98"/>
      <c s="98"/>
      <c s="98"/>
      <c s="98"/>
    </row>
    <row r="49" spans="3:11" ht="13.2">
      <c r="C49" s="95" t="s">
        <v>69</v>
      </c>
      <c s="78"/>
      <c s="101">
        <v>0.603732886069532</v>
      </c>
      <c s="101">
        <v>0.622013480938625</v>
      </c>
      <c s="101">
        <v>0.639452556084546</v>
      </c>
      <c s="101">
        <v>0.548943226101145</v>
      </c>
      <c s="101" t="s">
        <v>14</v>
      </c>
      <c s="90">
        <v>-0.0907514916490352</v>
      </c>
      <c s="90">
        <f>IF(ISERROR((H49-G49)/G49),"",(H49-G49)/G49)</f>
        <v>-0.14154190036803</v>
      </c>
    </row>
    <row r="50" spans="3:9" ht="13.2">
      <c r="C50" s="77" t="s">
        <v>14</v>
      </c>
      <c r="E50" s="98"/>
      <c s="98"/>
      <c s="98"/>
      <c s="98"/>
      <c s="98"/>
    </row>
    <row r="51" spans="3:11" ht="13.2">
      <c r="C51" s="95" t="s">
        <v>70</v>
      </c>
      <c s="78"/>
      <c s="102">
        <v>481501</v>
      </c>
      <c s="102">
        <v>467908</v>
      </c>
      <c s="102">
        <v>471348</v>
      </c>
      <c s="102">
        <v>630014</v>
      </c>
      <c s="102">
        <v>0</v>
      </c>
      <c s="90">
        <v>0.308437573338373</v>
      </c>
      <c s="90">
        <f>IF(ISERROR((H51-G51)/G51),"",(H51-G51)/G51)</f>
        <v>0.336621774145642</v>
      </c>
    </row>
    <row r="52" spans="3:9" ht="13.2">
      <c r="C52" s="77" t="s">
        <v>14</v>
      </c>
      <c r="E52" s="98"/>
      <c s="98"/>
      <c s="98"/>
      <c s="98"/>
      <c s="98"/>
    </row>
    <row r="53" spans="3:11" ht="13.2">
      <c r="C53" s="77" t="s">
        <v>71</v>
      </c>
      <c s="78"/>
      <c s="89">
        <v>57600</v>
      </c>
      <c s="89">
        <v>57600</v>
      </c>
      <c s="89">
        <v>57600</v>
      </c>
      <c s="89">
        <v>57600</v>
      </c>
      <c s="89">
        <v>0</v>
      </c>
      <c s="90">
        <v>0</v>
      </c>
      <c s="90">
        <f>IF(ISERROR((H53-G53)/G53),"",(H53-G53)/G53)</f>
        <v>0</v>
      </c>
    </row>
    <row r="54" spans="3:11" ht="13.2">
      <c r="C54" s="77" t="s">
        <v>72</v>
      </c>
      <c s="91"/>
      <c s="93"/>
      <c s="93"/>
      <c s="93"/>
      <c s="93"/>
      <c s="89">
        <v>0</v>
      </c>
      <c s="94"/>
      <c s="94"/>
    </row>
    <row r="55" spans="3:11" ht="13.2">
      <c r="C55" s="95" t="s">
        <v>73</v>
      </c>
      <c s="78"/>
      <c s="102">
        <v>57600</v>
      </c>
      <c s="102">
        <v>57600</v>
      </c>
      <c s="102">
        <v>57600</v>
      </c>
      <c s="102">
        <v>57600</v>
      </c>
      <c s="102">
        <v>0</v>
      </c>
      <c s="90">
        <v>0</v>
      </c>
      <c s="90">
        <f>IF(ISERROR((H55-G55)/G55),"",(H55-G55)/G55)</f>
        <v>0</v>
      </c>
    </row>
    <row r="56" spans="3:9" ht="13.2">
      <c r="C56" s="77" t="s">
        <v>14</v>
      </c>
      <c r="E56" s="98"/>
      <c s="98"/>
      <c s="98"/>
      <c s="98"/>
      <c s="98"/>
    </row>
    <row r="57" spans="3:11" ht="13.2">
      <c r="C57" s="95" t="s">
        <v>74</v>
      </c>
      <c s="78"/>
      <c s="102">
        <v>423901</v>
      </c>
      <c s="102">
        <v>410308</v>
      </c>
      <c s="102">
        <v>413748</v>
      </c>
      <c s="102">
        <v>572414</v>
      </c>
      <c s="102">
        <v>0</v>
      </c>
      <c s="90">
        <v>0.350348312459749</v>
      </c>
      <c s="90">
        <f>IF(ISERROR((H57-G57)/G57),"",(H57-G57)/G57)</f>
        <v>0.383484633158348</v>
      </c>
    </row>
    <row r="58" spans="3:9" ht="13.2">
      <c r="C58" s="77" t="s">
        <v>14</v>
      </c>
      <c r="E58" s="98"/>
      <c s="98"/>
      <c s="98"/>
      <c s="98"/>
      <c s="98"/>
    </row>
    <row r="59" spans="3:11" ht="13.2">
      <c r="C59" s="95" t="s">
        <v>75</v>
      </c>
      <c s="78"/>
      <c s="89">
        <v>209122.2</v>
      </c>
      <c s="89">
        <v>209122</v>
      </c>
      <c s="89">
        <v>209122</v>
      </c>
      <c s="89">
        <v>209122</v>
      </c>
      <c s="89">
        <v>0</v>
      </c>
      <c s="90">
        <v>-9.56378615047286E-07</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214778.8</v>
      </c>
      <c s="102">
        <v>201186</v>
      </c>
      <c s="102">
        <v>204626</v>
      </c>
      <c s="102">
        <v>363292</v>
      </c>
      <c s="102">
        <v>0</v>
      </c>
      <c s="90">
        <v>0.691470480326736</v>
      </c>
      <c s="90">
        <f>IF(ISERROR((H63-G63)/G63),"",(H63-G63)/G63)</f>
        <v>0.775395111080703</v>
      </c>
    </row>
    <row r="64" spans="3:9" ht="13.2">
      <c r="C64" s="77" t="s">
        <v>14</v>
      </c>
      <c r="E64" s="98"/>
      <c s="98"/>
      <c s="98"/>
      <c s="98"/>
      <c s="98"/>
    </row>
    <row r="65" spans="3:11" ht="13.2">
      <c r="C65" s="95" t="s">
        <v>79</v>
      </c>
      <c s="78"/>
      <c s="103">
        <v>2.3</v>
      </c>
      <c s="103">
        <v>2.24</v>
      </c>
      <c s="103">
        <v>2.25</v>
      </c>
      <c s="103">
        <v>3.01</v>
      </c>
      <c s="103" t="s">
        <v>14</v>
      </c>
      <c s="90">
        <v>0.308695652173913</v>
      </c>
      <c s="90">
        <f>IF(ISERROR((H65-G65)/G65),"",(H65-G65)/G65)</f>
        <v>0.337777777777778</v>
      </c>
    </row>
    <row r="66" spans="3:11" ht="13.2">
      <c r="C66" s="95" t="s">
        <v>80</v>
      </c>
      <c s="78"/>
      <c s="103">
        <v>2.3</v>
      </c>
      <c s="103">
        <v>2.24</v>
      </c>
      <c s="103">
        <v>2.25</v>
      </c>
      <c s="103">
        <v>3.01</v>
      </c>
      <c s="103" t="s">
        <v>14</v>
      </c>
      <c s="90">
        <v>0.308695652173913</v>
      </c>
      <c s="90">
        <f>IF(ISERROR((H66-G66)/G66),"",(H66-G66)/G66)</f>
        <v>0.337777777777778</v>
      </c>
    </row>
    <row r="67" spans="3:11" ht="13.2">
      <c r="C67" s="95" t="s">
        <v>81</v>
      </c>
      <c s="78"/>
      <c s="103">
        <v>2.3</v>
      </c>
      <c s="103">
        <v>2.24</v>
      </c>
      <c s="103">
        <v>2.25</v>
      </c>
      <c s="103">
        <v>3.01</v>
      </c>
      <c s="103" t="s">
        <v>14</v>
      </c>
      <c s="90">
        <v>0.308695652173913</v>
      </c>
      <c s="90">
        <f>IF(ISERROR((H67-G67)/G67),"",(H67-G67)/G67)</f>
        <v>0.337777777777778</v>
      </c>
    </row>
    <row r="68" spans="3:9" ht="13.2">
      <c r="C68" s="77" t="s">
        <v>14</v>
      </c>
      <c r="E68" s="98"/>
      <c s="98"/>
      <c s="98"/>
      <c s="98"/>
      <c s="98"/>
    </row>
    <row r="69" spans="3:11" ht="13.2">
      <c r="C69" s="95" t="s">
        <v>82</v>
      </c>
      <c s="78"/>
      <c s="103">
        <v>2.03</v>
      </c>
      <c s="103">
        <v>1.96</v>
      </c>
      <c s="103">
        <v>1.98</v>
      </c>
      <c s="103">
        <v>2.74</v>
      </c>
      <c s="103" t="s">
        <v>14</v>
      </c>
      <c s="90">
        <v>0.349753694581281</v>
      </c>
      <c s="90">
        <f>IF(ISERROR((H69-G69)/G69),"",(H69-G69)/G69)</f>
        <v>0.383838383838384</v>
      </c>
    </row>
    <row r="70" spans="3:11" ht="13.2">
      <c r="C70" s="95" t="s">
        <v>83</v>
      </c>
      <c s="78"/>
      <c s="103">
        <v>2.03</v>
      </c>
      <c s="103">
        <v>1.96</v>
      </c>
      <c s="103">
        <v>1.98</v>
      </c>
      <c s="103">
        <v>2.74</v>
      </c>
      <c s="103" t="s">
        <v>14</v>
      </c>
      <c s="90">
        <v>0.349753694581281</v>
      </c>
      <c s="90">
        <f>IF(ISERROR((H70-G70)/G70),"",(H70-G70)/G70)</f>
        <v>0.383838383838384</v>
      </c>
    </row>
    <row r="71" spans="3:11" ht="13.2">
      <c r="C71" s="95" t="s">
        <v>84</v>
      </c>
      <c s="78"/>
      <c s="103">
        <v>2.03</v>
      </c>
      <c s="103">
        <v>1.96</v>
      </c>
      <c s="103">
        <v>1.98</v>
      </c>
      <c s="103">
        <v>2.74</v>
      </c>
      <c s="103" t="s">
        <v>14</v>
      </c>
      <c s="90">
        <v>0.349753694581281</v>
      </c>
      <c s="90">
        <f>IF(ISERROR((H71-G71)/G71),"",(H71-G71)/G71)</f>
        <v>0.383838383838384</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1620</v>
      </c>
      <c s="116"/>
      <c s="116"/>
      <c s="116"/>
      <c s="116"/>
      <c s="116"/>
      <c s="116"/>
      <c s="116"/>
      <c s="116"/>
      <c s="116"/>
    </row>
    <row r="89" spans="3:3" ht="13.2">
      <c r="C89" s="113" t="s">
        <v>99</v>
      </c>
    </row>
    <row r="90" spans="3:3" ht="13.8">
      <c r="C90" s="114" t="s">
        <v>1621</v>
      </c>
    </row>
    <row r="91" spans="3:3" ht="13.2">
      <c r="C91" s="113" t="s">
        <v>101</v>
      </c>
    </row>
    <row r="92" spans="3:12" ht="13.8">
      <c r="C92" s="114" t="s">
        <v>1622</v>
      </c>
      <c s="116"/>
      <c s="116"/>
      <c s="116"/>
      <c s="116"/>
      <c s="116"/>
      <c s="116"/>
      <c s="116"/>
      <c s="116"/>
      <c s="116"/>
    </row>
    <row r="93" spans="3:3" ht="13.2">
      <c r="C93" s="113" t="s">
        <v>103</v>
      </c>
    </row>
    <row r="94" spans="3:3" ht="13.8">
      <c r="C94" s="114" t="s">
        <v>96</v>
      </c>
    </row>
    <row r="95" spans="3:3" ht="13.2">
      <c r="C95" s="113" t="s">
        <v>105</v>
      </c>
    </row>
    <row r="96" spans="3:3" ht="13.8">
      <c r="C96" s="114" t="s">
        <v>1623</v>
      </c>
    </row>
    <row r="97" spans="3:3" ht="13.2">
      <c r="C97" s="113" t="s">
        <v>107</v>
      </c>
    </row>
    <row r="98" spans="3:12" ht="13.8">
      <c r="C98" s="114" t="s">
        <v>1624</v>
      </c>
      <c s="116"/>
      <c s="116"/>
      <c s="116"/>
      <c s="116"/>
      <c s="116"/>
      <c s="116"/>
      <c s="116"/>
      <c s="116"/>
      <c s="116"/>
    </row>
    <row r="99" spans="3:3" ht="13.2">
      <c r="C99" s="113" t="s">
        <v>109</v>
      </c>
    </row>
    <row r="100" spans="3:12" ht="13.8">
      <c r="C100" s="114" t="s">
        <v>1625</v>
      </c>
      <c s="116"/>
      <c s="116"/>
      <c s="116"/>
      <c s="116"/>
      <c s="116"/>
      <c s="116"/>
      <c s="116"/>
      <c s="116"/>
      <c s="116"/>
    </row>
    <row r="101" spans="3:12" ht="13.2">
      <c r="C101" s="113" t="s">
        <v>110</v>
      </c>
      <c s="116"/>
      <c s="116"/>
      <c s="116"/>
      <c s="116"/>
      <c s="116"/>
      <c s="116"/>
      <c s="116"/>
      <c s="116"/>
      <c s="116"/>
    </row>
    <row r="102" spans="3:12" ht="13.8">
      <c r="C102" s="114" t="s">
        <v>1626</v>
      </c>
      <c s="116"/>
      <c s="116"/>
      <c s="116"/>
      <c s="116"/>
      <c s="116"/>
      <c s="116"/>
      <c s="116"/>
      <c s="116"/>
      <c s="116"/>
    </row>
    <row r="103" spans="3:3" ht="13.2">
      <c r="C103" s="113" t="s">
        <v>112</v>
      </c>
    </row>
    <row r="104" spans="3:3" ht="13.8">
      <c r="C104" s="114"/>
    </row>
    <row r="105" spans="3:3" ht="13.2">
      <c r="C105" s="113" t="s">
        <v>114</v>
      </c>
    </row>
    <row r="106" spans="3:3" ht="13.8">
      <c r="C106" s="114" t="s">
        <v>1627</v>
      </c>
    </row>
    <row r="107" spans="3:3" ht="13.2">
      <c r="C107" s="113" t="s">
        <v>116</v>
      </c>
    </row>
    <row r="108" spans="3:3" ht="13.8">
      <c r="C108" s="114" t="s">
        <v>1625</v>
      </c>
    </row>
    <row r="109" spans="3:3" ht="13.2">
      <c r="C109" s="113" t="s">
        <v>117</v>
      </c>
    </row>
    <row r="110" spans="3:12" ht="13.8">
      <c r="C110" s="114" t="s">
        <v>1628</v>
      </c>
      <c s="116"/>
      <c s="116"/>
      <c s="116"/>
      <c s="116"/>
      <c s="116"/>
      <c s="116"/>
      <c s="116"/>
      <c s="116"/>
      <c s="116"/>
    </row>
    <row r="111" spans="3:3" ht="13.2">
      <c r="C111" s="113" t="s">
        <v>119</v>
      </c>
    </row>
    <row r="112" spans="3:3" ht="13.8">
      <c r="C112" s="114"/>
    </row>
    <row r="113" spans="3:3" ht="13.2">
      <c r="C113" s="113" t="s">
        <v>120</v>
      </c>
    </row>
    <row r="114" spans="3:12" ht="13.8">
      <c r="C114" s="114"/>
      <c s="116"/>
      <c s="116"/>
      <c s="116"/>
      <c s="116"/>
      <c s="116"/>
      <c s="116"/>
      <c s="116"/>
      <c s="116"/>
      <c s="116"/>
    </row>
    <row r="115" spans="3:3" ht="13.2">
      <c r="C115" s="113" t="s">
        <v>122</v>
      </c>
    </row>
    <row r="116" spans="3:12" ht="13.8">
      <c r="C116" s="114"/>
      <c s="116"/>
      <c s="116"/>
      <c s="116"/>
      <c s="116"/>
      <c s="116"/>
      <c s="116"/>
      <c s="116"/>
      <c s="116"/>
      <c s="116"/>
    </row>
    <row r="117" spans="3:3" ht="13.2">
      <c r="C117" s="113" t="s">
        <v>123</v>
      </c>
    </row>
    <row r="118" spans="3:3" ht="13.8">
      <c r="C118" s="114"/>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16.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1619</v>
      </c>
      <c s="13"/>
      <c s="14" t="s">
        <v>1629</v>
      </c>
      <c s="15" t="s">
        <v>7</v>
      </c>
      <c s="16" t="s">
        <v>8</v>
      </c>
      <c s="17" t="s">
        <v>9</v>
      </c>
      <c s="17" t="s">
        <v>10</v>
      </c>
      <c s="121"/>
      <c s="18"/>
      <c s="19"/>
      <c r="N5" s="19"/>
      <c s="19"/>
    </row>
    <row r="6" spans="3:15" ht="12.75" customHeight="1">
      <c r="C6" s="20" t="s">
        <v>11</v>
      </c>
      <c s="21"/>
      <c s="22">
        <v>3019981.49</v>
      </c>
      <c s="23">
        <v>43014</v>
      </c>
      <c s="24" t="s">
        <v>14</v>
      </c>
      <c s="25"/>
      <c s="26">
        <v>0.3941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1630</v>
      </c>
      <c s="32"/>
      <c s="33"/>
      <c s="33"/>
      <c s="34"/>
      <c s="35"/>
      <c s="122"/>
      <c s="35"/>
      <c s="35"/>
      <c s="19"/>
      <c s="29"/>
    </row>
    <row r="10" spans="3:15" ht="12.75" customHeight="1">
      <c r="C10" s="36" t="s">
        <v>18</v>
      </c>
      <c s="37"/>
      <c s="38" t="s">
        <v>1592</v>
      </c>
      <c s="39"/>
      <c s="40"/>
      <c s="40"/>
      <c s="40"/>
      <c s="41"/>
      <c s="122"/>
      <c s="35"/>
      <c s="41"/>
      <c s="19"/>
      <c s="29"/>
    </row>
    <row r="11" spans="3:11" ht="12.75" customHeight="1">
      <c r="C11" s="20" t="s">
        <v>20</v>
      </c>
      <c r="E11" s="43" t="s">
        <v>1631</v>
      </c>
      <c s="43"/>
      <c s="43"/>
      <c s="43"/>
      <c s="43"/>
      <c s="43"/>
      <c s="44"/>
    </row>
    <row r="12" spans="3:15" ht="12.75" customHeight="1">
      <c r="C12" s="20" t="s">
        <v>22</v>
      </c>
      <c s="21"/>
      <c s="45">
        <v>37815</v>
      </c>
      <c s="46" t="s">
        <v>437</v>
      </c>
      <c s="47" t="s">
        <v>24</v>
      </c>
      <c s="47"/>
      <c s="48"/>
      <c s="48"/>
      <c s="42"/>
      <c s="35"/>
      <c s="41"/>
      <c s="29"/>
      <c s="29"/>
    </row>
    <row r="13" spans="3:15" ht="12.75" customHeight="1">
      <c r="C13" s="20" t="s">
        <v>25</v>
      </c>
      <c s="21"/>
      <c s="124" t="s">
        <v>952</v>
      </c>
      <c s="49" t="s">
        <v>1438</v>
      </c>
      <c s="50"/>
      <c s="50"/>
      <c s="35"/>
      <c s="35"/>
      <c s="42"/>
      <c s="50"/>
      <c s="41"/>
      <c s="29"/>
      <c s="29"/>
    </row>
    <row r="14" spans="3:15" ht="12.75" customHeight="1">
      <c r="C14" s="20" t="s">
        <v>27</v>
      </c>
      <c s="21"/>
      <c s="51">
        <v>13571.04</v>
      </c>
      <c s="52">
        <v>0.358879809599365</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0.925</v>
      </c>
      <c s="57">
        <v>0.9799</v>
      </c>
      <c s="57">
        <v>0.9062</v>
      </c>
      <c s="57">
        <v>0.9003</v>
      </c>
      <c s="57">
        <v>0.9664</v>
      </c>
      <c s="58"/>
      <c s="42"/>
      <c s="41"/>
      <c s="41"/>
      <c s="29"/>
      <c s="29"/>
    </row>
    <row r="17" spans="3:15" ht="12.75" customHeight="1">
      <c r="C17" s="20" t="s">
        <v>31</v>
      </c>
      <c s="21"/>
      <c s="59">
        <v>41577</v>
      </c>
      <c s="59">
        <v>42004</v>
      </c>
      <c s="59">
        <v>42454</v>
      </c>
      <c s="59">
        <v>42753</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256824</v>
      </c>
      <c s="89">
        <v>0</v>
      </c>
      <c s="89">
        <v>0</v>
      </c>
      <c s="89">
        <v>0</v>
      </c>
      <c s="89">
        <v>0</v>
      </c>
      <c s="90">
        <v>-1</v>
      </c>
      <c s="90" t="str">
        <f>IF(ISERROR((H25-G25)/G25),"",(H25-G25)/G25)</f>
        <v/>
      </c>
    </row>
    <row r="26" spans="3:11" ht="12.75" customHeight="1">
      <c r="C26" s="91" t="s">
        <v>48</v>
      </c>
      <c s="78"/>
      <c s="89">
        <v>-25682</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257656</v>
      </c>
      <c s="89">
        <v>289593</v>
      </c>
      <c s="89">
        <v>325756</v>
      </c>
      <c s="89">
        <v>163780</v>
      </c>
      <c s="90" t="s">
        <v>14</v>
      </c>
      <c s="90">
        <f>IF(ISERROR((H28-G28)/G28),"",(H28-G28)/G28)</f>
        <v>0.124875255962679</v>
      </c>
    </row>
    <row r="29" spans="3:11" ht="12.75" customHeight="1">
      <c r="C29" s="77" t="s">
        <v>439</v>
      </c>
      <c s="78"/>
      <c s="89">
        <v>0</v>
      </c>
      <c s="89">
        <v>0</v>
      </c>
      <c s="89">
        <v>0</v>
      </c>
      <c s="89">
        <v>0</v>
      </c>
      <c s="89">
        <v>0</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2500</v>
      </c>
      <c s="89">
        <v>11973</v>
      </c>
      <c s="89">
        <v>20660</v>
      </c>
      <c s="89">
        <v>20409</v>
      </c>
      <c s="89">
        <v>11486</v>
      </c>
      <c s="90">
        <v>7.1636</v>
      </c>
      <c s="90">
        <f>IF(ISERROR((H32-G32)/G32),"",(H32-G32)/G32)</f>
        <v>-0.0121490803484995</v>
      </c>
    </row>
    <row r="33" spans="3:9" ht="12.75" customHeight="1">
      <c r="C33" s="77" t="s">
        <v>14</v>
      </c>
      <c r="E33" s="130"/>
      <c s="131"/>
      <c s="131"/>
      <c s="131"/>
      <c s="131"/>
    </row>
    <row r="34" spans="3:11" ht="12.75" customHeight="1">
      <c r="C34" s="95" t="s">
        <v>54</v>
      </c>
      <c s="78"/>
      <c s="132">
        <v>233642</v>
      </c>
      <c s="132">
        <v>269629</v>
      </c>
      <c s="132">
        <v>310253</v>
      </c>
      <c s="132">
        <v>346165</v>
      </c>
      <c s="132">
        <v>175266</v>
      </c>
      <c s="90">
        <v>0.481604334837058</v>
      </c>
      <c s="90">
        <f>IF(ISERROR((H34-G34)/G34),"",(H34-G34)/G34)</f>
        <v>0.115750693788618</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16315</v>
      </c>
      <c s="133">
        <v>16315</v>
      </c>
      <c s="99">
        <v>16884</v>
      </c>
      <c s="99">
        <v>17700</v>
      </c>
      <c s="99">
        <v>8850</v>
      </c>
      <c s="90">
        <v>0.0848912044131168</v>
      </c>
      <c s="90">
        <f>IF(ISERROR((H37-G37)/G37),"",(H37-G37)/G37)</f>
        <v>0.0483297796730633</v>
      </c>
    </row>
    <row r="38" spans="3:11" ht="12.75" customHeight="1">
      <c r="C38" s="77" t="s">
        <v>58</v>
      </c>
      <c s="78"/>
      <c s="99">
        <v>3797</v>
      </c>
      <c s="133">
        <v>3797</v>
      </c>
      <c s="99">
        <v>3262</v>
      </c>
      <c s="99">
        <v>6894</v>
      </c>
      <c s="99">
        <v>3447</v>
      </c>
      <c s="90">
        <v>0.815643929417962</v>
      </c>
      <c s="90">
        <f>IF(ISERROR((H38-G38)/G38),"",(H38-G38)/G38)</f>
        <v>1.113427345187</v>
      </c>
    </row>
    <row r="39" spans="3:11" ht="12.75" customHeight="1">
      <c r="C39" s="77" t="s">
        <v>59</v>
      </c>
      <c s="78"/>
      <c s="99">
        <v>5672</v>
      </c>
      <c s="133">
        <v>6692</v>
      </c>
      <c s="99">
        <v>9177</v>
      </c>
      <c s="99">
        <v>8521</v>
      </c>
      <c s="99">
        <v>6830</v>
      </c>
      <c s="90">
        <v>0.502291960507757</v>
      </c>
      <c s="90">
        <f>IF(ISERROR((H39-G39)/G39),"",(H39-G39)/G39)</f>
        <v>-0.0714830554647488</v>
      </c>
    </row>
    <row r="40" spans="3:11" ht="12.75" customHeight="1">
      <c r="C40" s="77" t="s">
        <v>60</v>
      </c>
      <c s="78"/>
      <c s="99">
        <v>7563</v>
      </c>
      <c s="133">
        <v>14624</v>
      </c>
      <c s="99">
        <v>10350</v>
      </c>
      <c s="99">
        <v>14899</v>
      </c>
      <c s="99">
        <v>6827</v>
      </c>
      <c s="90">
        <v>0.969985455507074</v>
      </c>
      <c s="90">
        <f>IF(ISERROR((H40-G40)/G40),"",(H40-G40)/G40)</f>
        <v>0.43951690821256</v>
      </c>
    </row>
    <row r="41" spans="3:11" ht="12.75" customHeight="1">
      <c r="C41" s="77" t="s">
        <v>441</v>
      </c>
      <c s="78"/>
      <c s="99">
        <v>0</v>
      </c>
      <c s="133">
        <v>0</v>
      </c>
      <c s="99">
        <v>0</v>
      </c>
      <c s="99">
        <v>0</v>
      </c>
      <c s="99">
        <v>0</v>
      </c>
      <c s="90" t="s">
        <v>14</v>
      </c>
      <c s="90" t="str">
        <f>IF(ISERROR((H41-G41)/G41),"",(H41-G41)/G41)</f>
        <v/>
      </c>
    </row>
    <row r="42" spans="3:11" ht="12.75" customHeight="1">
      <c r="C42" s="77" t="s">
        <v>61</v>
      </c>
      <c s="78"/>
      <c s="99">
        <v>9346</v>
      </c>
      <c s="133">
        <v>10785</v>
      </c>
      <c s="99">
        <v>12410</v>
      </c>
      <c s="99">
        <v>13846</v>
      </c>
      <c s="99">
        <v>7010</v>
      </c>
      <c s="90">
        <v>0.481489407233041</v>
      </c>
      <c s="90">
        <f>IF(ISERROR((H42-G42)/G42),"",(H42-G42)/G42)</f>
        <v>0.115713134568896</v>
      </c>
    </row>
    <row r="43" spans="3:11" ht="12.75" customHeight="1">
      <c r="C43" s="77" t="s">
        <v>62</v>
      </c>
      <c s="78"/>
      <c s="99">
        <v>27336</v>
      </c>
      <c s="133">
        <v>30264</v>
      </c>
      <c s="99">
        <v>35344</v>
      </c>
      <c s="99">
        <v>41861</v>
      </c>
      <c s="99">
        <v>12391</v>
      </c>
      <c s="90">
        <v>0.531350599941469</v>
      </c>
      <c s="90">
        <f>IF(ISERROR((H43-G43)/G43),"",(H43-G43)/G43)</f>
        <v>0.184387732005432</v>
      </c>
    </row>
    <row r="44" spans="3:11" ht="12.75" customHeight="1">
      <c r="C44" s="77" t="s">
        <v>63</v>
      </c>
      <c s="78"/>
      <c s="99">
        <v>3782</v>
      </c>
      <c s="133">
        <v>6153</v>
      </c>
      <c s="99">
        <v>3833</v>
      </c>
      <c s="99">
        <v>5500</v>
      </c>
      <c s="99">
        <v>1197</v>
      </c>
      <c s="90">
        <v>0.454257006874669</v>
      </c>
      <c s="90">
        <f>IF(ISERROR((H44-G44)/G44),"",(H44-G44)/G44)</f>
        <v>0.434907383250717</v>
      </c>
    </row>
    <row r="45" spans="3:11" ht="12.75" customHeight="1">
      <c r="C45" s="77" t="s">
        <v>64</v>
      </c>
      <c s="78"/>
      <c s="99">
        <v>0</v>
      </c>
      <c s="133">
        <v>0</v>
      </c>
      <c s="99">
        <v>1159</v>
      </c>
      <c s="99">
        <v>3950</v>
      </c>
      <c s="99">
        <v>151</v>
      </c>
      <c s="90" t="s">
        <v>14</v>
      </c>
      <c s="90">
        <f>IF(ISERROR((H45-G45)/G45),"",(H45-G45)/G45)</f>
        <v>2.40811044003451</v>
      </c>
    </row>
    <row r="46" spans="3:11" ht="12.75" customHeight="1">
      <c r="C46" s="77" t="s">
        <v>65</v>
      </c>
      <c s="78"/>
      <c s="99">
        <v>12948</v>
      </c>
      <c s="133">
        <v>14348</v>
      </c>
      <c s="99">
        <v>19887</v>
      </c>
      <c s="99">
        <v>18355</v>
      </c>
      <c s="99">
        <v>12835</v>
      </c>
      <c s="90">
        <v>0.417593450725981</v>
      </c>
      <c s="90">
        <f>IF(ISERROR((H46-G46)/G46),"",(H46-G46)/G46)</f>
        <v>-0.0770352491577412</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86759</v>
      </c>
      <c s="100">
        <v>102978</v>
      </c>
      <c s="100">
        <v>112306</v>
      </c>
      <c s="96">
        <v>131526</v>
      </c>
      <c s="96">
        <v>59538</v>
      </c>
      <c s="90">
        <v>0.515992577138971</v>
      </c>
      <c s="90">
        <f>IF(ISERROR((H49-G49)/G49),"",(H49-G49)/G49)</f>
        <v>0.171139565116735</v>
      </c>
    </row>
    <row r="50" spans="3:9" ht="12.75" customHeight="1">
      <c r="C50" s="77" t="s">
        <v>14</v>
      </c>
      <c r="E50" s="131"/>
      <c s="131"/>
      <c s="131"/>
      <c s="131"/>
      <c s="131"/>
    </row>
    <row r="51" spans="3:11" ht="12.75" customHeight="1">
      <c r="C51" s="95" t="s">
        <v>69</v>
      </c>
      <c s="78"/>
      <c s="134">
        <v>0.371333065116717</v>
      </c>
      <c s="134">
        <v>0.381924792956247</v>
      </c>
      <c s="134">
        <v>0.361981995339288</v>
      </c>
      <c s="134">
        <v>0.379951757110049</v>
      </c>
      <c s="134">
        <v>0.339700797644723</v>
      </c>
      <c s="90">
        <v>0.0232101388294711</v>
      </c>
      <c s="90">
        <f>IF(ISERROR((H51-G51)/G51),"",(H51-G51)/G51)</f>
        <v>0.0496426949465204</v>
      </c>
    </row>
    <row r="52" spans="3:9" ht="12.75" customHeight="1">
      <c r="C52" s="77" t="s">
        <v>14</v>
      </c>
      <c r="E52" s="131"/>
      <c s="131"/>
      <c s="131"/>
      <c s="131"/>
      <c s="131"/>
    </row>
    <row r="53" spans="3:11" ht="12.75" customHeight="1">
      <c r="C53" s="95" t="s">
        <v>70</v>
      </c>
      <c s="78"/>
      <c s="96">
        <v>146883</v>
      </c>
      <c s="96">
        <v>166651</v>
      </c>
      <c s="96">
        <v>197947</v>
      </c>
      <c s="96">
        <v>214639</v>
      </c>
      <c s="96">
        <v>115728</v>
      </c>
      <c s="90">
        <v>0.461292321099106</v>
      </c>
      <c s="90">
        <f>IF(ISERROR((H53-G53)/G53),"",(H53-G53)/G53)</f>
        <v>0.0843256023076884</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0</v>
      </c>
      <c s="135">
        <v>0</v>
      </c>
      <c s="89">
        <v>0</v>
      </c>
      <c s="89">
        <v>0</v>
      </c>
      <c s="89">
        <v>0</v>
      </c>
      <c s="90" t="s">
        <v>14</v>
      </c>
      <c s="90" t="str">
        <f>IF(ISERROR((H56-G56)/G56),"",(H56-G56)/G56)</f>
        <v/>
      </c>
    </row>
    <row r="57" spans="3:11" ht="12.75" customHeight="1">
      <c r="C57" s="77" t="s">
        <v>71</v>
      </c>
      <c s="78"/>
      <c s="89">
        <v>5672</v>
      </c>
      <c s="135">
        <v>5672</v>
      </c>
      <c s="89">
        <v>5672</v>
      </c>
      <c s="89">
        <v>5672</v>
      </c>
      <c s="89">
        <v>2836</v>
      </c>
      <c s="90">
        <v>0</v>
      </c>
      <c s="90">
        <f>IF(ISERROR((H57-G57)/G57),"",(H57-G57)/G57)</f>
        <v>0</v>
      </c>
    </row>
    <row r="58" spans="3:11" ht="12.75" customHeight="1">
      <c r="C58" s="77" t="s">
        <v>72</v>
      </c>
      <c s="91"/>
      <c s="136"/>
      <c s="136"/>
      <c s="136"/>
      <c s="93"/>
      <c s="89">
        <v>0</v>
      </c>
      <c s="94"/>
      <c s="94"/>
    </row>
    <row r="59" spans="3:11" ht="12.75" customHeight="1">
      <c r="C59" s="95" t="s">
        <v>73</v>
      </c>
      <c s="78"/>
      <c s="96">
        <v>5672</v>
      </c>
      <c s="96">
        <v>5672</v>
      </c>
      <c s="96">
        <v>5672</v>
      </c>
      <c s="96">
        <v>5672</v>
      </c>
      <c s="96">
        <v>2836</v>
      </c>
      <c s="90">
        <v>0</v>
      </c>
      <c s="90">
        <f>IF(ISERROR((H59-G59)/G59),"",(H59-G59)/G59)</f>
        <v>0</v>
      </c>
    </row>
    <row r="60" spans="3:9" ht="12.75" customHeight="1">
      <c r="C60" s="77" t="s">
        <v>14</v>
      </c>
      <c r="E60" s="98"/>
      <c s="98"/>
      <c s="98"/>
      <c s="98"/>
      <c s="98"/>
    </row>
    <row r="61" spans="3:11" ht="12.75" customHeight="1">
      <c r="C61" s="95" t="s">
        <v>74</v>
      </c>
      <c s="78"/>
      <c s="102">
        <v>141211</v>
      </c>
      <c s="102">
        <v>160979</v>
      </c>
      <c s="102">
        <v>192275</v>
      </c>
      <c s="102">
        <v>208967</v>
      </c>
      <c s="102">
        <v>112892</v>
      </c>
      <c s="90">
        <v>0.479820977119346</v>
      </c>
      <c s="90">
        <f>IF(ISERROR((H61-G61)/G61),"",(H61-G61)/G61)</f>
        <v>0.0868131582369003</v>
      </c>
    </row>
    <row r="62" spans="3:9" ht="12.75" customHeight="1">
      <c r="C62" s="77" t="s">
        <v>14</v>
      </c>
      <c r="E62" s="98"/>
      <c s="98"/>
      <c s="98"/>
      <c s="98"/>
      <c s="98"/>
    </row>
    <row r="63" spans="3:11" ht="12.75" customHeight="1">
      <c r="C63" s="95" t="s">
        <v>75</v>
      </c>
      <c s="78"/>
      <c s="89">
        <v>94042.93</v>
      </c>
      <c s="89">
        <v>94043</v>
      </c>
      <c s="89">
        <v>94043</v>
      </c>
      <c s="89">
        <v>94043</v>
      </c>
      <c s="89">
        <v>47021</v>
      </c>
      <c s="137">
        <v>7.44340909061265E-07</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47168.07</v>
      </c>
      <c s="102">
        <v>66936</v>
      </c>
      <c s="102">
        <v>98232</v>
      </c>
      <c s="102">
        <v>114924</v>
      </c>
      <c s="102">
        <v>65871</v>
      </c>
      <c s="90">
        <v>1.43647874504935</v>
      </c>
      <c s="90">
        <f>IF(ISERROR((H67-G67)/G67),"",(H67-G67)/G67)</f>
        <v>0.169924260933301</v>
      </c>
    </row>
    <row r="68" spans="3:9" ht="12.75" customHeight="1">
      <c r="C68" s="77" t="s">
        <v>14</v>
      </c>
      <c r="E68" s="98"/>
      <c s="98"/>
      <c s="98"/>
      <c s="98"/>
      <c s="98"/>
    </row>
    <row r="69" spans="3:11" ht="12.75" customHeight="1">
      <c r="C69" s="95" t="s">
        <v>79</v>
      </c>
      <c s="78"/>
      <c s="103">
        <v>1.56</v>
      </c>
      <c s="103">
        <v>1.77</v>
      </c>
      <c s="103">
        <v>2.1</v>
      </c>
      <c s="103">
        <v>2.28</v>
      </c>
      <c s="103">
        <v>2.46</v>
      </c>
      <c s="90">
        <v>0.461538461538461</v>
      </c>
      <c s="90">
        <f>IF(ISERROR((H69-G69)/G69),"",(H69-G69)/G69)</f>
        <v>0.0857142857142856</v>
      </c>
    </row>
    <row r="70" spans="3:11" ht="12.75" customHeight="1">
      <c r="C70" s="95" t="s">
        <v>80</v>
      </c>
      <c s="78"/>
      <c s="103">
        <v>1.56</v>
      </c>
      <c s="103">
        <v>1.77</v>
      </c>
      <c s="103">
        <v>2.1</v>
      </c>
      <c s="103">
        <v>2.28</v>
      </c>
      <c s="103">
        <v>2.46</v>
      </c>
      <c s="90">
        <v>0.461538461538461</v>
      </c>
      <c s="90">
        <f>IF(ISERROR((H70-G70)/G70),"",(H70-G70)/G70)</f>
        <v>0.0857142857142856</v>
      </c>
    </row>
    <row r="71" spans="3:11" ht="12.75" customHeight="1">
      <c r="C71" s="95" t="s">
        <v>81</v>
      </c>
      <c s="78"/>
      <c s="103">
        <v>1.56</v>
      </c>
      <c s="103">
        <v>1.77</v>
      </c>
      <c s="103">
        <v>2.1</v>
      </c>
      <c s="103">
        <v>2.28</v>
      </c>
      <c s="103">
        <v>2.46</v>
      </c>
      <c s="90">
        <v>0.461538461538461</v>
      </c>
      <c s="90">
        <f>IF(ISERROR((H71-G71)/G71),"",(H71-G71)/G71)</f>
        <v>0.0857142857142856</v>
      </c>
    </row>
    <row r="72" spans="3:9" ht="12.75" customHeight="1">
      <c r="C72" s="77" t="s">
        <v>14</v>
      </c>
      <c r="E72" s="98"/>
      <c s="98"/>
      <c s="98"/>
      <c s="98"/>
      <c s="98"/>
    </row>
    <row r="73" spans="3:11" ht="12.75" customHeight="1">
      <c r="C73" s="95" t="s">
        <v>82</v>
      </c>
      <c s="78"/>
      <c s="103">
        <v>1.5</v>
      </c>
      <c s="103">
        <v>1.71</v>
      </c>
      <c s="103">
        <v>2.04</v>
      </c>
      <c s="103">
        <v>2.22</v>
      </c>
      <c s="103">
        <v>2.4</v>
      </c>
      <c s="90">
        <v>0.48</v>
      </c>
      <c s="90">
        <f>IF(ISERROR((H73-G73)/G73),"",(H73-G73)/G73)</f>
        <v>0.0882352941176471</v>
      </c>
    </row>
    <row r="74" spans="3:11" ht="12.75" customHeight="1">
      <c r="C74" s="95" t="s">
        <v>83</v>
      </c>
      <c s="78"/>
      <c s="103">
        <v>1.5</v>
      </c>
      <c s="103">
        <v>1.71</v>
      </c>
      <c s="103">
        <v>2.04</v>
      </c>
      <c s="103">
        <v>2.22</v>
      </c>
      <c s="103">
        <v>2.4</v>
      </c>
      <c s="90">
        <v>0.48</v>
      </c>
      <c s="90">
        <f>IF(ISERROR((H74-G74)/G74),"",(H74-G74)/G74)</f>
        <v>0.0882352941176471</v>
      </c>
    </row>
    <row r="75" spans="3:11" ht="12.75" customHeight="1">
      <c r="C75" s="95" t="s">
        <v>84</v>
      </c>
      <c s="78"/>
      <c s="103">
        <v>1.5</v>
      </c>
      <c s="103">
        <v>1.71</v>
      </c>
      <c s="103">
        <v>2.04</v>
      </c>
      <c s="103">
        <v>2.22</v>
      </c>
      <c s="103">
        <v>2.4</v>
      </c>
      <c s="90">
        <v>0.48</v>
      </c>
      <c s="90">
        <f>IF(ISERROR((H75-G75)/G75),"",(H75-G75)/G75)</f>
        <v>0.0882352941176471</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1633</v>
      </c>
    </row>
    <row r="93" spans="3:3" ht="12.75" customHeight="1">
      <c r="C93" s="113" t="s">
        <v>99</v>
      </c>
    </row>
    <row r="94" spans="3:3" ht="12.75" customHeight="1">
      <c r="C94" s="114" t="s">
        <v>1634</v>
      </c>
    </row>
    <row r="95" spans="3:3" ht="12.75" customHeight="1">
      <c r="C95" s="113" t="s">
        <v>101</v>
      </c>
    </row>
    <row r="96" spans="3:12" ht="12.9" customHeight="1">
      <c r="C96" s="114" t="s">
        <v>102</v>
      </c>
      <c s="116"/>
      <c s="116"/>
      <c s="116"/>
      <c s="116"/>
      <c s="116"/>
      <c s="116"/>
      <c s="116"/>
      <c s="116"/>
      <c s="116"/>
    </row>
    <row r="97" spans="3:12" ht="12.9" customHeight="1">
      <c r="C97" s="113" t="s">
        <v>103</v>
      </c>
      <c s="116"/>
      <c s="116"/>
      <c s="116"/>
      <c s="116"/>
      <c s="116"/>
      <c s="116"/>
      <c s="116"/>
      <c s="116"/>
      <c s="116"/>
    </row>
    <row r="98" spans="3:12" ht="12.9" customHeight="1">
      <c r="C98" s="114" t="s">
        <v>976</v>
      </c>
      <c s="116"/>
      <c s="116"/>
      <c s="116"/>
      <c s="116"/>
      <c s="116"/>
      <c s="116"/>
      <c s="116"/>
      <c s="116"/>
      <c s="116"/>
    </row>
    <row r="99" spans="3:3" ht="12.75" customHeight="1">
      <c r="C99" s="113" t="s">
        <v>105</v>
      </c>
    </row>
    <row r="100" spans="3:3" ht="12.75" customHeight="1">
      <c r="C100" s="114" t="s">
        <v>1635</v>
      </c>
    </row>
    <row r="101" spans="3:3" ht="12.75" customHeight="1">
      <c r="C101" s="113" t="s">
        <v>107</v>
      </c>
    </row>
    <row r="102" spans="3:3" ht="12.75" customHeight="1">
      <c r="C102" s="114" t="s">
        <v>1636</v>
      </c>
    </row>
    <row r="103" spans="3:3" ht="12.75" customHeight="1">
      <c r="C103" s="113" t="s">
        <v>109</v>
      </c>
    </row>
    <row r="104" spans="3:12" ht="12.9" customHeight="1">
      <c r="C104" s="114" t="s">
        <v>102</v>
      </c>
      <c s="116"/>
      <c s="116"/>
      <c s="116"/>
      <c s="116"/>
      <c s="116"/>
      <c s="116"/>
      <c s="116"/>
      <c s="116"/>
      <c s="116"/>
    </row>
    <row r="105" spans="3:12" ht="12.9" customHeight="1">
      <c r="C105" s="113" t="s">
        <v>110</v>
      </c>
      <c s="116"/>
      <c s="116"/>
      <c s="116"/>
      <c s="116"/>
      <c s="116"/>
      <c s="116"/>
      <c s="116"/>
      <c s="116"/>
      <c s="116"/>
    </row>
    <row r="106" spans="3:12" ht="12.9" customHeight="1">
      <c r="C106" s="114" t="s">
        <v>1637</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1638</v>
      </c>
    </row>
    <row r="111" spans="3:3" ht="12.75" customHeight="1">
      <c r="C111" s="113" t="s">
        <v>116</v>
      </c>
    </row>
    <row r="112" spans="3:3" ht="12.75" customHeight="1">
      <c r="C112" s="114" t="s">
        <v>102</v>
      </c>
    </row>
    <row r="113" spans="3:3" ht="12.75" customHeight="1">
      <c r="C113" s="113" t="s">
        <v>117</v>
      </c>
    </row>
    <row r="114" spans="3:3" ht="12.75" customHeight="1">
      <c r="C114" s="114" t="s">
        <v>715</v>
      </c>
    </row>
    <row r="115" spans="3:3" ht="12.75" customHeight="1">
      <c r="C115" s="113" t="s">
        <v>119</v>
      </c>
    </row>
    <row r="116" spans="3:3" ht="12.75" customHeight="1">
      <c r="C116" s="114" t="s">
        <v>1639</v>
      </c>
    </row>
    <row r="117" spans="3:3" ht="12.75" customHeight="1">
      <c r="C117" s="113" t="s">
        <v>120</v>
      </c>
    </row>
    <row r="118" spans="3:3" ht="12.75" customHeight="1">
      <c r="C118" s="114" t="s">
        <v>534</v>
      </c>
    </row>
    <row r="119" spans="3:3" ht="12.75" customHeight="1">
      <c r="C119" s="113" t="s">
        <v>122</v>
      </c>
    </row>
    <row r="120" spans="3:12" ht="12.9" customHeight="1">
      <c r="C120" s="114" t="s">
        <v>102</v>
      </c>
      <c s="116"/>
      <c s="116"/>
      <c s="116"/>
      <c s="116"/>
      <c s="116"/>
      <c s="116"/>
      <c s="116"/>
      <c s="116"/>
      <c s="116"/>
    </row>
    <row r="121" spans="3:3" ht="12.75" customHeight="1">
      <c r="C121" s="113" t="s">
        <v>123</v>
      </c>
    </row>
    <row r="122" spans="3:3" ht="12.75" customHeight="1">
      <c r="C122" s="114" t="s">
        <v>1640</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17.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1619</v>
      </c>
      <c s="13"/>
      <c s="14" t="s">
        <v>1632</v>
      </c>
      <c s="15" t="s">
        <v>7</v>
      </c>
      <c s="16" t="s">
        <v>8</v>
      </c>
      <c s="17" t="s">
        <v>9</v>
      </c>
      <c s="17" t="s">
        <v>10</v>
      </c>
      <c s="121"/>
      <c s="18"/>
      <c s="19"/>
      <c r="N5" s="19"/>
      <c s="19"/>
    </row>
    <row r="6" spans="3:15" ht="12.75" customHeight="1">
      <c r="C6" s="20" t="s">
        <v>11</v>
      </c>
      <c s="21"/>
      <c s="22">
        <v>3019981.49</v>
      </c>
      <c s="23">
        <v>43014</v>
      </c>
      <c s="24" t="s">
        <v>14</v>
      </c>
      <c s="25"/>
      <c s="26">
        <v>0.3835</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1641</v>
      </c>
      <c s="32"/>
      <c s="33"/>
      <c s="33"/>
      <c s="34"/>
      <c s="35"/>
      <c s="122"/>
      <c s="35"/>
      <c s="35"/>
      <c s="19"/>
      <c s="29"/>
    </row>
    <row r="10" spans="3:15" ht="12.75" customHeight="1">
      <c r="C10" s="36" t="s">
        <v>18</v>
      </c>
      <c s="37"/>
      <c s="38" t="s">
        <v>1592</v>
      </c>
      <c s="39"/>
      <c s="40"/>
      <c s="40"/>
      <c s="40"/>
      <c s="41"/>
      <c s="122"/>
      <c s="35"/>
      <c s="41"/>
      <c s="19"/>
      <c s="29"/>
    </row>
    <row r="11" spans="3:11" ht="12.75" customHeight="1">
      <c r="C11" s="20" t="s">
        <v>20</v>
      </c>
      <c r="E11" s="43" t="s">
        <v>1642</v>
      </c>
      <c s="43"/>
      <c s="43"/>
      <c s="43"/>
      <c s="43"/>
      <c s="43"/>
      <c s="44"/>
    </row>
    <row r="12" spans="3:15" ht="12.75" customHeight="1">
      <c r="C12" s="20" t="s">
        <v>22</v>
      </c>
      <c s="21"/>
      <c s="45">
        <v>29055</v>
      </c>
      <c s="46" t="s">
        <v>437</v>
      </c>
      <c s="47" t="s">
        <v>24</v>
      </c>
      <c s="47"/>
      <c s="48"/>
      <c s="48"/>
      <c s="42"/>
      <c s="35"/>
      <c s="41"/>
      <c s="29"/>
      <c s="29"/>
    </row>
    <row r="13" spans="3:15" ht="12.75" customHeight="1">
      <c r="C13" s="20" t="s">
        <v>25</v>
      </c>
      <c s="21"/>
      <c s="124" t="s">
        <v>191</v>
      </c>
      <c s="49" t="s">
        <v>818</v>
      </c>
      <c s="50"/>
      <c s="50"/>
      <c s="35"/>
      <c s="35"/>
      <c s="42"/>
      <c s="50"/>
      <c s="41"/>
      <c s="29"/>
      <c s="29"/>
    </row>
    <row r="14" spans="3:15" ht="12.75" customHeight="1">
      <c r="C14" s="20" t="s">
        <v>27</v>
      </c>
      <c s="21"/>
      <c s="51">
        <v>13571.04</v>
      </c>
      <c s="52">
        <v>0.467081053175013</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0.904</v>
      </c>
      <c s="57">
        <v>1</v>
      </c>
      <c s="57">
        <v>0.9105</v>
      </c>
      <c s="57">
        <v>0.9403</v>
      </c>
      <c s="57">
        <v>1</v>
      </c>
      <c s="58"/>
      <c s="42"/>
      <c s="41"/>
      <c s="41"/>
      <c s="29"/>
      <c s="29"/>
    </row>
    <row r="17" spans="3:15" ht="12.75" customHeight="1">
      <c r="C17" s="20" t="s">
        <v>31</v>
      </c>
      <c s="21"/>
      <c s="59">
        <v>41577</v>
      </c>
      <c s="59">
        <v>42004</v>
      </c>
      <c s="59">
        <v>42454</v>
      </c>
      <c s="59">
        <v>42793</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220596</v>
      </c>
      <c s="89">
        <v>0</v>
      </c>
      <c s="89">
        <v>0</v>
      </c>
      <c s="89">
        <v>0</v>
      </c>
      <c s="89">
        <v>0</v>
      </c>
      <c s="90">
        <v>-1</v>
      </c>
      <c s="90" t="str">
        <f>IF(ISERROR((H25-G25)/G25),"",(H25-G25)/G25)</f>
        <v/>
      </c>
    </row>
    <row r="26" spans="3:11" ht="12.75" customHeight="1">
      <c r="C26" s="91" t="s">
        <v>48</v>
      </c>
      <c s="78"/>
      <c s="89">
        <v>-23670</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242013</v>
      </c>
      <c s="89">
        <v>258870</v>
      </c>
      <c s="89">
        <v>265105</v>
      </c>
      <c s="89">
        <v>152815</v>
      </c>
      <c s="90" t="s">
        <v>14</v>
      </c>
      <c s="90">
        <f>IF(ISERROR((H28-G28)/G28),"",(H28-G28)/G28)</f>
        <v>0.0240854482945108</v>
      </c>
    </row>
    <row r="29" spans="3:11" ht="12.75" customHeight="1">
      <c r="C29" s="77" t="s">
        <v>439</v>
      </c>
      <c s="78"/>
      <c s="89">
        <v>0</v>
      </c>
      <c s="89">
        <v>0</v>
      </c>
      <c s="89">
        <v>0</v>
      </c>
      <c s="89">
        <v>0</v>
      </c>
      <c s="89">
        <v>0</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14040</v>
      </c>
      <c s="89">
        <v>8135</v>
      </c>
      <c s="89">
        <v>14988</v>
      </c>
      <c s="89">
        <v>14737</v>
      </c>
      <c s="89">
        <v>7335</v>
      </c>
      <c s="90">
        <v>0.0496438746438746</v>
      </c>
      <c s="90">
        <f>IF(ISERROR((H32-G32)/G32),"",(H32-G32)/G32)</f>
        <v>-0.0167467307179077</v>
      </c>
    </row>
    <row r="33" spans="3:9" ht="12.75" customHeight="1">
      <c r="C33" s="77" t="s">
        <v>14</v>
      </c>
      <c r="E33" s="130"/>
      <c s="131"/>
      <c s="131"/>
      <c s="131"/>
      <c s="131"/>
    </row>
    <row r="34" spans="3:11" ht="12.75" customHeight="1">
      <c r="C34" s="95" t="s">
        <v>54</v>
      </c>
      <c s="78"/>
      <c s="132">
        <v>210966</v>
      </c>
      <c s="132">
        <v>250148</v>
      </c>
      <c s="132">
        <v>273858</v>
      </c>
      <c s="132">
        <v>279842</v>
      </c>
      <c s="132">
        <v>160150</v>
      </c>
      <c s="90">
        <v>0.326479148298778</v>
      </c>
      <c s="90">
        <f>IF(ISERROR((H34-G34)/G34),"",(H34-G34)/G34)</f>
        <v>0.0218507401646109</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28650</v>
      </c>
      <c s="133">
        <v>28650</v>
      </c>
      <c s="99">
        <v>29650</v>
      </c>
      <c s="99">
        <v>31083</v>
      </c>
      <c s="99">
        <v>15542</v>
      </c>
      <c s="90">
        <v>0.0849214659685864</v>
      </c>
      <c s="90">
        <f>IF(ISERROR((H37-G37)/G37),"",(H37-G37)/G37)</f>
        <v>0.0483305227655986</v>
      </c>
    </row>
    <row r="38" spans="3:11" ht="12.75" customHeight="1">
      <c r="C38" s="77" t="s">
        <v>58</v>
      </c>
      <c s="78"/>
      <c s="99">
        <v>2375</v>
      </c>
      <c s="133">
        <v>2375</v>
      </c>
      <c s="99">
        <v>2040</v>
      </c>
      <c s="99">
        <v>4311</v>
      </c>
      <c s="99">
        <v>2156</v>
      </c>
      <c s="90">
        <v>0.815157894736842</v>
      </c>
      <c s="90">
        <f>IF(ISERROR((H38-G38)/G38),"",(H38-G38)/G38)</f>
        <v>1.11323529411765</v>
      </c>
    </row>
    <row r="39" spans="3:11" ht="12.75" customHeight="1">
      <c r="C39" s="77" t="s">
        <v>59</v>
      </c>
      <c s="78"/>
      <c s="99">
        <v>5811</v>
      </c>
      <c s="133">
        <v>7196</v>
      </c>
      <c s="99">
        <v>6671</v>
      </c>
      <c s="99">
        <v>6811</v>
      </c>
      <c s="99">
        <v>3905</v>
      </c>
      <c s="90">
        <v>0.172087420409568</v>
      </c>
      <c s="90">
        <f>IF(ISERROR((H39-G39)/G39),"",(H39-G39)/G39)</f>
        <v>0.0209863588667366</v>
      </c>
    </row>
    <row r="40" spans="3:11" ht="12.75" customHeight="1">
      <c r="C40" s="77" t="s">
        <v>60</v>
      </c>
      <c s="78"/>
      <c s="99">
        <v>4358</v>
      </c>
      <c s="133">
        <v>9133</v>
      </c>
      <c s="99">
        <v>8204</v>
      </c>
      <c s="99">
        <v>6753</v>
      </c>
      <c s="99">
        <v>4236</v>
      </c>
      <c s="90">
        <v>0.549564020192749</v>
      </c>
      <c s="90">
        <f>IF(ISERROR((H40-G40)/G40),"",(H40-G40)/G40)</f>
        <v>-0.17686494392979</v>
      </c>
    </row>
    <row r="41" spans="3:11" ht="12.75" customHeight="1">
      <c r="C41" s="77" t="s">
        <v>441</v>
      </c>
      <c s="78"/>
      <c s="99">
        <v>0</v>
      </c>
      <c s="133">
        <v>0</v>
      </c>
      <c s="99">
        <v>0</v>
      </c>
      <c s="99">
        <v>0</v>
      </c>
      <c s="99">
        <v>0</v>
      </c>
      <c s="90" t="s">
        <v>14</v>
      </c>
      <c s="90" t="str">
        <f>IF(ISERROR((H41-G41)/G41),"",(H41-G41)/G41)</f>
        <v/>
      </c>
    </row>
    <row r="42" spans="3:11" ht="12.75" customHeight="1">
      <c r="C42" s="77" t="s">
        <v>61</v>
      </c>
      <c s="78"/>
      <c s="99">
        <v>8439</v>
      </c>
      <c s="133">
        <v>10005</v>
      </c>
      <c s="99">
        <v>10954</v>
      </c>
      <c s="99">
        <v>11193</v>
      </c>
      <c s="99">
        <v>6406</v>
      </c>
      <c s="90">
        <v>0.326341983647352</v>
      </c>
      <c s="90">
        <f>IF(ISERROR((H42-G42)/G42),"",(H42-G42)/G42)</f>
        <v>0.0218185137849188</v>
      </c>
    </row>
    <row r="43" spans="3:11" ht="12.75" customHeight="1">
      <c r="C43" s="77" t="s">
        <v>62</v>
      </c>
      <c s="78"/>
      <c s="99">
        <v>13075</v>
      </c>
      <c s="133">
        <v>17361</v>
      </c>
      <c s="99">
        <v>20677</v>
      </c>
      <c s="99">
        <v>24968</v>
      </c>
      <c s="99">
        <v>8764</v>
      </c>
      <c s="90">
        <v>0.909598470363289</v>
      </c>
      <c s="90">
        <f>IF(ISERROR((H43-G43)/G43),"",(H43-G43)/G43)</f>
        <v>0.207525269623253</v>
      </c>
    </row>
    <row r="44" spans="3:11" ht="12.75" customHeight="1">
      <c r="C44" s="77" t="s">
        <v>63</v>
      </c>
      <c s="78"/>
      <c s="99">
        <v>2906</v>
      </c>
      <c s="133">
        <v>4733</v>
      </c>
      <c s="99">
        <v>4224</v>
      </c>
      <c s="99">
        <v>4264</v>
      </c>
      <c s="99">
        <v>1097</v>
      </c>
      <c s="90">
        <v>0.467309015829319</v>
      </c>
      <c s="90">
        <f>IF(ISERROR((H44-G44)/G44),"",(H44-G44)/G44)</f>
        <v>0.00946969696969697</v>
      </c>
    </row>
    <row r="45" spans="3:11" ht="12.75" customHeight="1">
      <c r="C45" s="77" t="s">
        <v>64</v>
      </c>
      <c s="78"/>
      <c s="99">
        <v>0</v>
      </c>
      <c s="133">
        <v>247</v>
      </c>
      <c s="99">
        <v>770</v>
      </c>
      <c s="99">
        <v>3950</v>
      </c>
      <c s="99">
        <v>167</v>
      </c>
      <c s="90" t="s">
        <v>14</v>
      </c>
      <c s="90">
        <f>IF(ISERROR((H45-G45)/G45),"",(H45-G45)/G45)</f>
        <v>4.12987012987013</v>
      </c>
    </row>
    <row r="46" spans="3:11" ht="12.75" customHeight="1">
      <c r="C46" s="77" t="s">
        <v>65</v>
      </c>
      <c s="78"/>
      <c s="99">
        <v>11136</v>
      </c>
      <c s="133">
        <v>13328</v>
      </c>
      <c s="99">
        <v>17169</v>
      </c>
      <c s="99">
        <v>13598</v>
      </c>
      <c s="99">
        <v>10745</v>
      </c>
      <c s="90">
        <v>0.221084770114943</v>
      </c>
      <c s="90">
        <f>IF(ISERROR((H46-G46)/G46),"",(H46-G46)/G46)</f>
        <v>-0.207991146834411</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76750</v>
      </c>
      <c s="100">
        <v>93028</v>
      </c>
      <c s="100">
        <v>100359</v>
      </c>
      <c s="96">
        <v>106931</v>
      </c>
      <c s="96">
        <v>53018</v>
      </c>
      <c s="90">
        <v>0.393237785016287</v>
      </c>
      <c s="90">
        <f>IF(ISERROR((H49-G49)/G49),"",(H49-G49)/G49)</f>
        <v>0.065484909176058</v>
      </c>
    </row>
    <row r="50" spans="3:9" ht="12.75" customHeight="1">
      <c r="C50" s="77" t="s">
        <v>14</v>
      </c>
      <c r="E50" s="131"/>
      <c s="131"/>
      <c s="131"/>
      <c s="131"/>
      <c s="131"/>
    </row>
    <row r="51" spans="3:11" ht="12.75" customHeight="1">
      <c r="C51" s="95" t="s">
        <v>69</v>
      </c>
      <c s="78"/>
      <c s="134">
        <v>0.363802698065091</v>
      </c>
      <c s="134">
        <v>0.371891840030702</v>
      </c>
      <c s="134">
        <v>0.36646364174134</v>
      </c>
      <c s="134">
        <v>0.382112048941903</v>
      </c>
      <c s="134">
        <v>0.331052138620044</v>
      </c>
      <c s="90">
        <v>0.0503276940335832</v>
      </c>
      <c s="90">
        <f>IF(ISERROR((H51-G51)/G51),"",(H51-G51)/G51)</f>
        <v>0.0427011179777776</v>
      </c>
    </row>
    <row r="52" spans="3:9" ht="12.75" customHeight="1">
      <c r="C52" s="77" t="s">
        <v>14</v>
      </c>
      <c r="E52" s="131"/>
      <c s="131"/>
      <c s="131"/>
      <c s="131"/>
      <c s="131"/>
    </row>
    <row r="53" spans="3:11" ht="12.75" customHeight="1">
      <c r="C53" s="95" t="s">
        <v>70</v>
      </c>
      <c s="78"/>
      <c s="96">
        <v>134216</v>
      </c>
      <c s="96">
        <v>157120</v>
      </c>
      <c s="96">
        <v>173499</v>
      </c>
      <c s="96">
        <v>172911</v>
      </c>
      <c s="96">
        <v>107132</v>
      </c>
      <c s="90">
        <v>0.288303927996662</v>
      </c>
      <c s="90">
        <f>IF(ISERROR((H53-G53)/G53),"",(H53-G53)/G53)</f>
        <v>-0.00338906852489063</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0</v>
      </c>
      <c s="135">
        <v>0</v>
      </c>
      <c s="89">
        <v>0</v>
      </c>
      <c s="89">
        <v>0</v>
      </c>
      <c s="89">
        <v>0</v>
      </c>
      <c s="90" t="s">
        <v>14</v>
      </c>
      <c s="90" t="str">
        <f>IF(ISERROR((H56-G56)/G56),"",(H56-G56)/G56)</f>
        <v/>
      </c>
    </row>
    <row r="57" spans="3:11" ht="12.75" customHeight="1">
      <c r="C57" s="77" t="s">
        <v>71</v>
      </c>
      <c s="78"/>
      <c s="89">
        <v>4358</v>
      </c>
      <c s="135">
        <v>4358</v>
      </c>
      <c s="89">
        <v>4358</v>
      </c>
      <c s="89">
        <v>4358</v>
      </c>
      <c s="89">
        <v>2179</v>
      </c>
      <c s="90">
        <v>0</v>
      </c>
      <c s="90">
        <f>IF(ISERROR((H57-G57)/G57),"",(H57-G57)/G57)</f>
        <v>0</v>
      </c>
    </row>
    <row r="58" spans="3:11" ht="12.75" customHeight="1">
      <c r="C58" s="77" t="s">
        <v>72</v>
      </c>
      <c s="91"/>
      <c s="136"/>
      <c s="136"/>
      <c s="136"/>
      <c s="93"/>
      <c s="89">
        <v>0</v>
      </c>
      <c s="94"/>
      <c s="94"/>
    </row>
    <row r="59" spans="3:11" ht="12.75" customHeight="1">
      <c r="C59" s="95" t="s">
        <v>73</v>
      </c>
      <c s="78"/>
      <c s="96">
        <v>4358</v>
      </c>
      <c s="96">
        <v>4358</v>
      </c>
      <c s="96">
        <v>4358</v>
      </c>
      <c s="96">
        <v>4358</v>
      </c>
      <c s="96">
        <v>2179</v>
      </c>
      <c s="90">
        <v>0</v>
      </c>
      <c s="90">
        <f>IF(ISERROR((H59-G59)/G59),"",(H59-G59)/G59)</f>
        <v>0</v>
      </c>
    </row>
    <row r="60" spans="3:9" ht="12.75" customHeight="1">
      <c r="C60" s="77" t="s">
        <v>14</v>
      </c>
      <c r="E60" s="98"/>
      <c s="98"/>
      <c s="98"/>
      <c s="98"/>
      <c s="98"/>
    </row>
    <row r="61" spans="3:11" ht="12.75" customHeight="1">
      <c r="C61" s="95" t="s">
        <v>74</v>
      </c>
      <c s="78"/>
      <c s="102">
        <v>129858</v>
      </c>
      <c s="102">
        <v>152762</v>
      </c>
      <c s="102">
        <v>169141</v>
      </c>
      <c s="102">
        <v>168553</v>
      </c>
      <c s="102">
        <v>104953</v>
      </c>
      <c s="90">
        <v>0.297979331269541</v>
      </c>
      <c s="90">
        <f>IF(ISERROR((H61-G61)/G61),"",(H61-G61)/G61)</f>
        <v>-0.00347638952116873</v>
      </c>
    </row>
    <row r="62" spans="3:9" ht="12.75" customHeight="1">
      <c r="C62" s="77" t="s">
        <v>14</v>
      </c>
      <c r="E62" s="98"/>
      <c s="98"/>
      <c s="98"/>
      <c s="98"/>
      <c s="98"/>
    </row>
    <row r="63" spans="3:11" ht="12.75" customHeight="1">
      <c r="C63" s="95" t="s">
        <v>75</v>
      </c>
      <c s="78"/>
      <c s="89">
        <v>87726.61</v>
      </c>
      <c s="89">
        <v>87727</v>
      </c>
      <c s="89">
        <v>87727</v>
      </c>
      <c s="89">
        <v>87727</v>
      </c>
      <c s="89">
        <v>43864</v>
      </c>
      <c s="137">
        <v>4.44562943899711E-06</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42131.39</v>
      </c>
      <c s="102">
        <v>65035</v>
      </c>
      <c s="102">
        <v>81414</v>
      </c>
      <c s="102">
        <v>80826</v>
      </c>
      <c s="102">
        <v>61089</v>
      </c>
      <c s="90">
        <v>0.91842709200907</v>
      </c>
      <c s="90">
        <f>IF(ISERROR((H67-G67)/G67),"",(H67-G67)/G67)</f>
        <v>-0.00722234505121969</v>
      </c>
    </row>
    <row r="68" spans="3:9" ht="12.75" customHeight="1">
      <c r="C68" s="77" t="s">
        <v>14</v>
      </c>
      <c r="E68" s="98"/>
      <c s="98"/>
      <c s="98"/>
      <c s="98"/>
      <c s="98"/>
    </row>
    <row r="69" spans="3:11" ht="12.75" customHeight="1">
      <c r="C69" s="95" t="s">
        <v>79</v>
      </c>
      <c s="78"/>
      <c s="103">
        <v>1.53</v>
      </c>
      <c s="103">
        <v>1.79</v>
      </c>
      <c s="103">
        <v>1.98</v>
      </c>
      <c s="103">
        <v>1.97</v>
      </c>
      <c s="103">
        <v>2.44</v>
      </c>
      <c s="90">
        <v>0.287581699346405</v>
      </c>
      <c s="90">
        <f>IF(ISERROR((H69-G69)/G69),"",(H69-G69)/G69)</f>
        <v>-0.00505050505050506</v>
      </c>
    </row>
    <row r="70" spans="3:11" ht="12.75" customHeight="1">
      <c r="C70" s="95" t="s">
        <v>80</v>
      </c>
      <c s="78"/>
      <c s="103">
        <v>1.53</v>
      </c>
      <c s="103">
        <v>1.79</v>
      </c>
      <c s="103">
        <v>1.98</v>
      </c>
      <c s="103">
        <v>1.97</v>
      </c>
      <c s="103">
        <v>2.44</v>
      </c>
      <c s="90">
        <v>0.287581699346405</v>
      </c>
      <c s="90">
        <f>IF(ISERROR((H70-G70)/G70),"",(H70-G70)/G70)</f>
        <v>-0.00505050505050506</v>
      </c>
    </row>
    <row r="71" spans="3:11" ht="12.75" customHeight="1">
      <c r="C71" s="95" t="s">
        <v>81</v>
      </c>
      <c s="78"/>
      <c s="103">
        <v>1.53</v>
      </c>
      <c s="103">
        <v>1.79</v>
      </c>
      <c s="103">
        <v>1.98</v>
      </c>
      <c s="103">
        <v>1.97</v>
      </c>
      <c s="103">
        <v>2.44</v>
      </c>
      <c s="90">
        <v>0.287581699346405</v>
      </c>
      <c s="90">
        <f>IF(ISERROR((H71-G71)/G71),"",(H71-G71)/G71)</f>
        <v>-0.00505050505050506</v>
      </c>
    </row>
    <row r="72" spans="3:9" ht="12.75" customHeight="1">
      <c r="C72" s="77" t="s">
        <v>14</v>
      </c>
      <c r="E72" s="98"/>
      <c s="98"/>
      <c s="98"/>
      <c s="98"/>
      <c s="98"/>
    </row>
    <row r="73" spans="3:11" ht="12.75" customHeight="1">
      <c r="C73" s="95" t="s">
        <v>82</v>
      </c>
      <c s="78"/>
      <c s="103">
        <v>1.48</v>
      </c>
      <c s="103">
        <v>1.74</v>
      </c>
      <c s="103">
        <v>1.93</v>
      </c>
      <c s="103">
        <v>1.92</v>
      </c>
      <c s="103">
        <v>2.39</v>
      </c>
      <c s="90">
        <v>0.297297297297297</v>
      </c>
      <c s="90">
        <f>IF(ISERROR((H73-G73)/G73),"",(H73-G73)/G73)</f>
        <v>-0.00518134715025907</v>
      </c>
    </row>
    <row r="74" spans="3:11" ht="12.75" customHeight="1">
      <c r="C74" s="95" t="s">
        <v>83</v>
      </c>
      <c s="78"/>
      <c s="103">
        <v>1.48</v>
      </c>
      <c s="103">
        <v>1.74</v>
      </c>
      <c s="103">
        <v>1.93</v>
      </c>
      <c s="103">
        <v>1.92</v>
      </c>
      <c s="103">
        <v>2.39</v>
      </c>
      <c s="90">
        <v>0.297297297297297</v>
      </c>
      <c s="90">
        <f>IF(ISERROR((H74-G74)/G74),"",(H74-G74)/G74)</f>
        <v>-0.00518134715025907</v>
      </c>
    </row>
    <row r="75" spans="3:11" ht="12.75" customHeight="1">
      <c r="C75" s="95" t="s">
        <v>84</v>
      </c>
      <c s="78"/>
      <c s="103">
        <v>1.48</v>
      </c>
      <c s="103">
        <v>1.74</v>
      </c>
      <c s="103">
        <v>1.93</v>
      </c>
      <c s="103">
        <v>1.92</v>
      </c>
      <c s="103">
        <v>2.39</v>
      </c>
      <c s="90">
        <v>0.297297297297297</v>
      </c>
      <c s="90">
        <f>IF(ISERROR((H75-G75)/G75),"",(H75-G75)/G75)</f>
        <v>-0.00518134715025907</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1644</v>
      </c>
    </row>
    <row r="93" spans="3:3" ht="12.75" customHeight="1">
      <c r="C93" s="113" t="s">
        <v>99</v>
      </c>
    </row>
    <row r="94" spans="3:3" ht="12.75" customHeight="1">
      <c r="C94" s="114" t="s">
        <v>1645</v>
      </c>
    </row>
    <row r="95" spans="3:3" ht="12.75" customHeight="1">
      <c r="C95" s="113" t="s">
        <v>101</v>
      </c>
    </row>
    <row r="96" spans="3:12" ht="12.9" customHeight="1">
      <c r="C96" s="114" t="s">
        <v>102</v>
      </c>
      <c s="116"/>
      <c s="116"/>
      <c s="116"/>
      <c s="116"/>
      <c s="116"/>
      <c s="116"/>
      <c s="116"/>
      <c s="116"/>
      <c s="116"/>
    </row>
    <row r="97" spans="3:12" ht="12.9" customHeight="1">
      <c r="C97" s="113" t="s">
        <v>103</v>
      </c>
      <c s="116"/>
      <c s="116"/>
      <c s="116"/>
      <c s="116"/>
      <c s="116"/>
      <c s="116"/>
      <c s="116"/>
      <c s="116"/>
      <c s="116"/>
    </row>
    <row r="98" spans="3:12" ht="12.9" customHeight="1">
      <c r="C98" s="114" t="s">
        <v>976</v>
      </c>
      <c s="116"/>
      <c s="116"/>
      <c s="116"/>
      <c s="116"/>
      <c s="116"/>
      <c s="116"/>
      <c s="116"/>
      <c s="116"/>
      <c s="116"/>
    </row>
    <row r="99" spans="3:3" ht="12.75" customHeight="1">
      <c r="C99" s="113" t="s">
        <v>105</v>
      </c>
    </row>
    <row r="100" spans="3:3" ht="12.75" customHeight="1">
      <c r="C100" s="114" t="s">
        <v>1646</v>
      </c>
    </row>
    <row r="101" spans="3:3" ht="12.75" customHeight="1">
      <c r="C101" s="113" t="s">
        <v>107</v>
      </c>
    </row>
    <row r="102" spans="3:3" ht="12.75" customHeight="1">
      <c r="C102" s="114" t="s">
        <v>1636</v>
      </c>
    </row>
    <row r="103" spans="3:3" ht="12.75" customHeight="1">
      <c r="C103" s="113" t="s">
        <v>109</v>
      </c>
    </row>
    <row r="104" spans="3:12" ht="12.9" customHeight="1">
      <c r="C104" s="114" t="s">
        <v>102</v>
      </c>
      <c s="116"/>
      <c s="116"/>
      <c s="116"/>
      <c s="116"/>
      <c s="116"/>
      <c s="116"/>
      <c s="116"/>
      <c s="116"/>
      <c s="116"/>
    </row>
    <row r="105" spans="3:12" ht="12.9" customHeight="1">
      <c r="C105" s="113" t="s">
        <v>110</v>
      </c>
      <c s="116"/>
      <c s="116"/>
      <c s="116"/>
      <c s="116"/>
      <c s="116"/>
      <c s="116"/>
      <c s="116"/>
      <c s="116"/>
      <c s="116"/>
    </row>
    <row r="106" spans="3:12" ht="12.9" customHeight="1">
      <c r="C106" s="114" t="s">
        <v>1637</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1638</v>
      </c>
    </row>
    <row r="111" spans="3:3" ht="12.75" customHeight="1">
      <c r="C111" s="113" t="s">
        <v>116</v>
      </c>
    </row>
    <row r="112" spans="3:3" ht="12.75" customHeight="1">
      <c r="C112" s="114" t="s">
        <v>102</v>
      </c>
    </row>
    <row r="113" spans="3:3" ht="12.75" customHeight="1">
      <c r="C113" s="113" t="s">
        <v>117</v>
      </c>
    </row>
    <row r="114" spans="3:3" ht="12.75" customHeight="1">
      <c r="C114" s="114" t="s">
        <v>715</v>
      </c>
    </row>
    <row r="115" spans="3:3" ht="12.75" customHeight="1">
      <c r="C115" s="113" t="s">
        <v>119</v>
      </c>
    </row>
    <row r="116" spans="3:3" ht="12.75" customHeight="1">
      <c r="C116" s="114" t="s">
        <v>1647</v>
      </c>
    </row>
    <row r="117" spans="3:3" ht="12.75" customHeight="1">
      <c r="C117" s="113" t="s">
        <v>120</v>
      </c>
    </row>
    <row r="118" spans="3:3" ht="12.75" customHeight="1">
      <c r="C118" s="114" t="s">
        <v>1648</v>
      </c>
    </row>
    <row r="119" spans="3:3" ht="12.75" customHeight="1">
      <c r="C119" s="113" t="s">
        <v>122</v>
      </c>
    </row>
    <row r="120" spans="3:12" ht="12.9" customHeight="1">
      <c r="C120" s="114" t="s">
        <v>102</v>
      </c>
      <c s="116"/>
      <c s="116"/>
      <c s="116"/>
      <c s="116"/>
      <c s="116"/>
      <c s="116"/>
      <c s="116"/>
      <c s="116"/>
      <c s="116"/>
    </row>
    <row r="121" spans="3:3" ht="12.75" customHeight="1">
      <c r="C121" s="113" t="s">
        <v>123</v>
      </c>
    </row>
    <row r="122" spans="3:3" ht="12.75" customHeight="1">
      <c r="C122" s="114" t="s">
        <v>1649</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18.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1619</v>
      </c>
      <c s="13"/>
      <c s="14" t="s">
        <v>1643</v>
      </c>
      <c s="15" t="s">
        <v>7</v>
      </c>
      <c s="16" t="s">
        <v>8</v>
      </c>
      <c s="17" t="s">
        <v>9</v>
      </c>
      <c s="17" t="s">
        <v>10</v>
      </c>
      <c s="121"/>
      <c s="18"/>
      <c s="19"/>
      <c r="N5" s="19"/>
      <c s="19"/>
    </row>
    <row r="6" spans="3:15" ht="12.75" customHeight="1">
      <c r="C6" s="20" t="s">
        <v>11</v>
      </c>
      <c s="21"/>
      <c s="22">
        <v>3019981.49</v>
      </c>
      <c s="23">
        <v>43014</v>
      </c>
      <c s="24" t="s">
        <v>14</v>
      </c>
      <c s="25"/>
      <c s="26">
        <v>0.2225</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1650</v>
      </c>
      <c s="32"/>
      <c s="33"/>
      <c s="33"/>
      <c s="34"/>
      <c s="35"/>
      <c s="122"/>
      <c s="35"/>
      <c s="35"/>
      <c s="19"/>
      <c s="29"/>
    </row>
    <row r="10" spans="3:15" ht="12.75" customHeight="1">
      <c r="C10" s="36" t="s">
        <v>18</v>
      </c>
      <c s="37"/>
      <c s="38" t="s">
        <v>1592</v>
      </c>
      <c s="39"/>
      <c s="40"/>
      <c s="40"/>
      <c s="40"/>
      <c s="41"/>
      <c s="122"/>
      <c s="35"/>
      <c s="41"/>
      <c s="19"/>
      <c s="29"/>
    </row>
    <row r="11" spans="3:11" ht="12.75" customHeight="1">
      <c r="C11" s="20" t="s">
        <v>20</v>
      </c>
      <c r="E11" s="43" t="s">
        <v>1651</v>
      </c>
      <c s="43"/>
      <c s="43"/>
      <c s="43"/>
      <c s="43"/>
      <c s="43"/>
      <c s="44"/>
    </row>
    <row r="12" spans="3:15" ht="12.75" customHeight="1">
      <c r="C12" s="20" t="s">
        <v>22</v>
      </c>
      <c s="21"/>
      <c s="45">
        <v>23600</v>
      </c>
      <c s="46" t="s">
        <v>437</v>
      </c>
      <c s="47" t="s">
        <v>24</v>
      </c>
      <c s="47"/>
      <c s="48"/>
      <c s="48"/>
      <c s="42"/>
      <c s="35"/>
      <c s="41"/>
      <c s="29"/>
      <c s="29"/>
    </row>
    <row r="13" spans="3:15" ht="12.75" customHeight="1">
      <c r="C13" s="20" t="s">
        <v>25</v>
      </c>
      <c s="21"/>
      <c s="124" t="s">
        <v>26</v>
      </c>
      <c s="49" t="s">
        <v>664</v>
      </c>
      <c s="50"/>
      <c s="50"/>
      <c s="35"/>
      <c s="35"/>
      <c s="42"/>
      <c s="50"/>
      <c s="41"/>
      <c s="29"/>
      <c s="29"/>
    </row>
    <row r="14" spans="3:15" ht="12.75" customHeight="1">
      <c r="C14" s="20" t="s">
        <v>27</v>
      </c>
      <c s="21"/>
      <c s="51">
        <v>13571.04</v>
      </c>
      <c s="52">
        <v>0.57504406779661</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0.964</v>
      </c>
      <c s="57">
        <v>0.9568</v>
      </c>
      <c s="57">
        <v>0.9321</v>
      </c>
      <c s="57">
        <v>0.9074</v>
      </c>
      <c s="57">
        <v>0.9691</v>
      </c>
      <c s="58"/>
      <c s="42"/>
      <c s="41"/>
      <c s="41"/>
      <c s="29"/>
      <c s="29"/>
    </row>
    <row r="17" spans="3:15" ht="12.75" customHeight="1">
      <c r="C17" s="20" t="s">
        <v>31</v>
      </c>
      <c s="21"/>
      <c s="59">
        <v>41577</v>
      </c>
      <c s="59">
        <v>42004</v>
      </c>
      <c s="59">
        <v>42454</v>
      </c>
      <c s="59">
        <v>42753</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160656</v>
      </c>
      <c s="89">
        <v>0</v>
      </c>
      <c s="89">
        <v>0</v>
      </c>
      <c s="89">
        <v>0</v>
      </c>
      <c s="89">
        <v>0</v>
      </c>
      <c s="90">
        <v>-1</v>
      </c>
      <c s="90" t="str">
        <f>IF(ISERROR((H25-G25)/G25),"",(H25-G25)/G25)</f>
        <v/>
      </c>
    </row>
    <row r="26" spans="3:11" ht="12.75" customHeight="1">
      <c r="C26" s="91" t="s">
        <v>48</v>
      </c>
      <c s="78"/>
      <c s="89">
        <v>-17030</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185523</v>
      </c>
      <c s="89">
        <v>202805</v>
      </c>
      <c s="89">
        <v>204379</v>
      </c>
      <c s="89">
        <v>99041</v>
      </c>
      <c s="90" t="s">
        <v>14</v>
      </c>
      <c s="90">
        <f>IF(ISERROR((H28-G28)/G28),"",(H28-G28)/G28)</f>
        <v>0.00776114987303074</v>
      </c>
    </row>
    <row r="29" spans="3:11" ht="12.75" customHeight="1">
      <c r="C29" s="77" t="s">
        <v>439</v>
      </c>
      <c s="78"/>
      <c s="89">
        <v>0</v>
      </c>
      <c s="89">
        <v>0</v>
      </c>
      <c s="89">
        <v>0</v>
      </c>
      <c s="89">
        <v>0</v>
      </c>
      <c s="89">
        <v>0</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2160</v>
      </c>
      <c s="89">
        <v>5604</v>
      </c>
      <c s="89">
        <v>9849</v>
      </c>
      <c s="89">
        <v>21767</v>
      </c>
      <c s="89">
        <v>9564</v>
      </c>
      <c s="90">
        <v>9.07731481481481</v>
      </c>
      <c s="90">
        <f>IF(ISERROR((H32-G32)/G32),"",(H32-G32)/G32)</f>
        <v>1.21007208853691</v>
      </c>
    </row>
    <row r="33" spans="3:9" ht="12.75" customHeight="1">
      <c r="C33" s="77" t="s">
        <v>14</v>
      </c>
      <c r="E33" s="130"/>
      <c s="131"/>
      <c s="131"/>
      <c s="131"/>
      <c s="131"/>
    </row>
    <row r="34" spans="3:11" ht="12.75" customHeight="1">
      <c r="C34" s="95" t="s">
        <v>54</v>
      </c>
      <c s="78"/>
      <c s="132">
        <v>145786</v>
      </c>
      <c s="132">
        <v>191127</v>
      </c>
      <c s="132">
        <v>212654</v>
      </c>
      <c s="132">
        <v>226146</v>
      </c>
      <c s="132">
        <v>108605</v>
      </c>
      <c s="90">
        <v>0.551218909909045</v>
      </c>
      <c s="90">
        <f>IF(ISERROR((H34-G34)/G34),"",(H34-G34)/G34)</f>
        <v>0.0634457851721576</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22932</v>
      </c>
      <c s="133">
        <v>22932</v>
      </c>
      <c s="99">
        <v>23732</v>
      </c>
      <c s="99">
        <v>24879</v>
      </c>
      <c s="99">
        <v>12439</v>
      </c>
      <c s="90">
        <v>0.0849031920460492</v>
      </c>
      <c s="90">
        <f>IF(ISERROR((H37-G37)/G37),"",(H37-G37)/G37)</f>
        <v>0.0483313669307264</v>
      </c>
    </row>
    <row r="38" spans="3:11" ht="12.75" customHeight="1">
      <c r="C38" s="77" t="s">
        <v>58</v>
      </c>
      <c s="78"/>
      <c s="99">
        <v>2580</v>
      </c>
      <c s="133">
        <v>2580</v>
      </c>
      <c s="99">
        <v>2216</v>
      </c>
      <c s="99">
        <v>4683</v>
      </c>
      <c s="99">
        <v>2341</v>
      </c>
      <c s="90">
        <v>0.815116279069768</v>
      </c>
      <c s="90">
        <f>IF(ISERROR((H38-G38)/G38),"",(H38-G38)/G38)</f>
        <v>1.11326714801444</v>
      </c>
    </row>
    <row r="39" spans="3:11" ht="12.75" customHeight="1">
      <c r="C39" s="77" t="s">
        <v>59</v>
      </c>
      <c s="78"/>
      <c s="99">
        <v>4720</v>
      </c>
      <c s="133">
        <v>9171</v>
      </c>
      <c s="99">
        <v>9469</v>
      </c>
      <c s="99">
        <v>8311</v>
      </c>
      <c s="99">
        <v>3476</v>
      </c>
      <c s="90">
        <v>0.760805084745763</v>
      </c>
      <c s="90">
        <f>IF(ISERROR((H39-G39)/G39),"",(H39-G39)/G39)</f>
        <v>-0.122293800823741</v>
      </c>
    </row>
    <row r="40" spans="3:11" ht="12.75" customHeight="1">
      <c r="C40" s="77" t="s">
        <v>60</v>
      </c>
      <c s="78"/>
      <c s="99">
        <v>5900</v>
      </c>
      <c s="133">
        <v>7009</v>
      </c>
      <c s="99">
        <v>6549</v>
      </c>
      <c s="99">
        <v>5678</v>
      </c>
      <c s="99">
        <v>3779</v>
      </c>
      <c s="90">
        <v>-0.0376271186440678</v>
      </c>
      <c s="90">
        <f>IF(ISERROR((H40-G40)/G40),"",(H40-G40)/G40)</f>
        <v>-0.132997404183845</v>
      </c>
    </row>
    <row r="41" spans="3:11" ht="12.75" customHeight="1">
      <c r="C41" s="77" t="s">
        <v>441</v>
      </c>
      <c s="78"/>
      <c s="99">
        <v>0</v>
      </c>
      <c s="133">
        <v>0</v>
      </c>
      <c s="99">
        <v>0</v>
      </c>
      <c s="99">
        <v>0</v>
      </c>
      <c s="99">
        <v>0</v>
      </c>
      <c s="90" t="s">
        <v>14</v>
      </c>
      <c s="90" t="str">
        <f>IF(ISERROR((H41-G41)/G41),"",(H41-G41)/G41)</f>
        <v/>
      </c>
    </row>
    <row r="42" spans="3:11" ht="12.75" customHeight="1">
      <c r="C42" s="77" t="s">
        <v>61</v>
      </c>
      <c s="78"/>
      <c s="99">
        <v>5831</v>
      </c>
      <c s="133">
        <v>7645</v>
      </c>
      <c s="99">
        <v>8506</v>
      </c>
      <c s="99">
        <v>9045</v>
      </c>
      <c s="99">
        <v>4344</v>
      </c>
      <c s="90">
        <v>0.551191905333562</v>
      </c>
      <c s="90">
        <f>IF(ISERROR((H42-G42)/G42),"",(H42-G42)/G42)</f>
        <v>0.0633670350340936</v>
      </c>
    </row>
    <row r="43" spans="3:11" ht="12.75" customHeight="1">
      <c r="C43" s="77" t="s">
        <v>62</v>
      </c>
      <c s="78"/>
      <c s="99">
        <v>25722</v>
      </c>
      <c s="133">
        <v>12682</v>
      </c>
      <c s="99">
        <v>10097</v>
      </c>
      <c s="99">
        <v>7553</v>
      </c>
      <c s="99">
        <v>5831</v>
      </c>
      <c s="90">
        <v>-0.706360314127984</v>
      </c>
      <c s="90">
        <f>IF(ISERROR((H43-G43)/G43),"",(H43-G43)/G43)</f>
        <v>-0.251956026542537</v>
      </c>
    </row>
    <row r="44" spans="3:11" ht="12.75" customHeight="1">
      <c r="C44" s="77" t="s">
        <v>63</v>
      </c>
      <c s="78"/>
      <c s="99">
        <v>3068</v>
      </c>
      <c s="133">
        <v>2002</v>
      </c>
      <c s="99">
        <v>1966</v>
      </c>
      <c s="99">
        <v>1502</v>
      </c>
      <c s="99">
        <v>869</v>
      </c>
      <c s="90">
        <v>-0.510430247718383</v>
      </c>
      <c s="90">
        <f>IF(ISERROR((H44-G44)/G44),"",(H44-G44)/G44)</f>
        <v>-0.236012207527976</v>
      </c>
    </row>
    <row r="45" spans="3:11" ht="12.75" customHeight="1">
      <c r="C45" s="77" t="s">
        <v>64</v>
      </c>
      <c s="78"/>
      <c s="99">
        <v>0</v>
      </c>
      <c s="133">
        <v>0</v>
      </c>
      <c s="99">
        <v>1159</v>
      </c>
      <c s="99">
        <v>4348</v>
      </c>
      <c s="99">
        <v>151</v>
      </c>
      <c s="90" t="s">
        <v>14</v>
      </c>
      <c s="90">
        <f>IF(ISERROR((H45-G45)/G45),"",(H45-G45)/G45)</f>
        <v>2.75150992234685</v>
      </c>
    </row>
    <row r="46" spans="3:11" ht="12.75" customHeight="1">
      <c r="C46" s="77" t="s">
        <v>65</v>
      </c>
      <c s="78"/>
      <c s="99">
        <v>9397</v>
      </c>
      <c s="133">
        <v>14915</v>
      </c>
      <c s="99">
        <v>20109</v>
      </c>
      <c s="99">
        <v>18245</v>
      </c>
      <c s="99">
        <v>11329</v>
      </c>
      <c s="90">
        <v>0.941577099074173</v>
      </c>
      <c s="90">
        <f>IF(ISERROR((H46-G46)/G46),"",(H46-G46)/G46)</f>
        <v>-0.0926948132676911</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80150</v>
      </c>
      <c s="100">
        <v>78936</v>
      </c>
      <c s="100">
        <v>83803</v>
      </c>
      <c s="96">
        <v>84244</v>
      </c>
      <c s="96">
        <v>44559</v>
      </c>
      <c s="90">
        <v>0.0510792264504055</v>
      </c>
      <c s="90">
        <f>IF(ISERROR((H49-G49)/G49),"",(H49-G49)/G49)</f>
        <v>0.00526234144362374</v>
      </c>
    </row>
    <row r="50" spans="3:9" ht="12.75" customHeight="1">
      <c r="C50" s="77" t="s">
        <v>14</v>
      </c>
      <c r="E50" s="131"/>
      <c s="131"/>
      <c s="131"/>
      <c s="131"/>
      <c s="131"/>
    </row>
    <row r="51" spans="3:11" ht="12.75" customHeight="1">
      <c r="C51" s="95" t="s">
        <v>69</v>
      </c>
      <c s="78"/>
      <c s="134">
        <v>0.549778442374439</v>
      </c>
      <c s="134">
        <v>0.413002872435606</v>
      </c>
      <c s="134">
        <v>0.394081465667234</v>
      </c>
      <c s="134">
        <v>0.372520407170589</v>
      </c>
      <c s="134">
        <v>0.410284977671378</v>
      </c>
      <c s="90">
        <v>-0.322417216721503</v>
      </c>
      <c s="90">
        <f>IF(ISERROR((H51-G51)/G51),"",(H51-G51)/G51)</f>
        <v>-0.0547121861215655</v>
      </c>
    </row>
    <row r="52" spans="3:9" ht="12.75" customHeight="1">
      <c r="C52" s="77" t="s">
        <v>14</v>
      </c>
      <c r="E52" s="131"/>
      <c s="131"/>
      <c s="131"/>
      <c s="131"/>
      <c s="131"/>
    </row>
    <row r="53" spans="3:11" ht="12.75" customHeight="1">
      <c r="C53" s="95" t="s">
        <v>70</v>
      </c>
      <c s="78"/>
      <c s="96">
        <v>65636</v>
      </c>
      <c s="96">
        <v>112191</v>
      </c>
      <c s="96">
        <v>128851</v>
      </c>
      <c s="96">
        <v>141902</v>
      </c>
      <c s="96">
        <v>64046</v>
      </c>
      <c s="90">
        <v>1.16195380583826</v>
      </c>
      <c s="90">
        <f>IF(ISERROR((H53-G53)/G53),"",(H53-G53)/G53)</f>
        <v>0.101287533662913</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0</v>
      </c>
      <c s="135">
        <v>0</v>
      </c>
      <c s="89">
        <v>0</v>
      </c>
      <c s="89">
        <v>0</v>
      </c>
      <c s="89">
        <v>0</v>
      </c>
      <c s="90" t="s">
        <v>14</v>
      </c>
      <c s="90" t="str">
        <f>IF(ISERROR((H56-G56)/G56),"",(H56-G56)/G56)</f>
        <v/>
      </c>
    </row>
    <row r="57" spans="3:11" ht="12.75" customHeight="1">
      <c r="C57" s="77" t="s">
        <v>71</v>
      </c>
      <c s="78"/>
      <c s="89">
        <v>3540</v>
      </c>
      <c s="135">
        <v>3540</v>
      </c>
      <c s="89">
        <v>3540</v>
      </c>
      <c s="89">
        <v>3540</v>
      </c>
      <c s="89">
        <v>1770</v>
      </c>
      <c s="90">
        <v>0</v>
      </c>
      <c s="90">
        <f>IF(ISERROR((H57-G57)/G57),"",(H57-G57)/G57)</f>
        <v>0</v>
      </c>
    </row>
    <row r="58" spans="3:11" ht="12.75" customHeight="1">
      <c r="C58" s="77" t="s">
        <v>72</v>
      </c>
      <c s="91"/>
      <c s="136"/>
      <c s="136"/>
      <c s="136"/>
      <c s="93"/>
      <c s="89">
        <v>0</v>
      </c>
      <c s="94"/>
      <c s="94"/>
    </row>
    <row r="59" spans="3:11" ht="12.75" customHeight="1">
      <c r="C59" s="95" t="s">
        <v>73</v>
      </c>
      <c s="78"/>
      <c s="96">
        <v>3540</v>
      </c>
      <c s="96">
        <v>3540</v>
      </c>
      <c s="96">
        <v>3540</v>
      </c>
      <c s="96">
        <v>3540</v>
      </c>
      <c s="96">
        <v>1770</v>
      </c>
      <c s="90">
        <v>0</v>
      </c>
      <c s="90">
        <f>IF(ISERROR((H59-G59)/G59),"",(H59-G59)/G59)</f>
        <v>0</v>
      </c>
    </row>
    <row r="60" spans="3:9" ht="12.75" customHeight="1">
      <c r="C60" s="77" t="s">
        <v>14</v>
      </c>
      <c r="E60" s="98"/>
      <c s="98"/>
      <c s="98"/>
      <c s="98"/>
      <c s="98"/>
    </row>
    <row r="61" spans="3:11" ht="12.75" customHeight="1">
      <c r="C61" s="95" t="s">
        <v>74</v>
      </c>
      <c s="78"/>
      <c s="102">
        <v>62096</v>
      </c>
      <c s="102">
        <v>108651</v>
      </c>
      <c s="102">
        <v>125311</v>
      </c>
      <c s="102">
        <v>138362</v>
      </c>
      <c s="102">
        <v>62276</v>
      </c>
      <c s="90">
        <v>1.22819505282144</v>
      </c>
      <c s="90">
        <f>IF(ISERROR((H61-G61)/G61),"",(H61-G61)/G61)</f>
        <v>0.10414887759255</v>
      </c>
    </row>
    <row r="62" spans="3:9" ht="12.75" customHeight="1">
      <c r="C62" s="77" t="s">
        <v>14</v>
      </c>
      <c r="E62" s="98"/>
      <c s="98"/>
      <c s="98"/>
      <c s="98"/>
      <c s="98"/>
    </row>
    <row r="63" spans="3:11" ht="12.75" customHeight="1">
      <c r="C63" s="95" t="s">
        <v>75</v>
      </c>
      <c s="78"/>
      <c s="89">
        <v>41056.06</v>
      </c>
      <c s="89">
        <v>41056</v>
      </c>
      <c s="89">
        <v>41056</v>
      </c>
      <c s="89">
        <v>41056</v>
      </c>
      <c s="89">
        <v>20528</v>
      </c>
      <c s="137">
        <v>-1.46141641447503E-06</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21039.94</v>
      </c>
      <c s="102">
        <v>67595</v>
      </c>
      <c s="102">
        <v>84255</v>
      </c>
      <c s="102">
        <v>97306</v>
      </c>
      <c s="102">
        <v>41748</v>
      </c>
      <c s="90">
        <v>3.62482307459052</v>
      </c>
      <c s="90">
        <f>IF(ISERROR((H67-G67)/G67),"",(H67-G67)/G67)</f>
        <v>0.154898819061183</v>
      </c>
    </row>
    <row r="68" spans="3:9" ht="12.75" customHeight="1">
      <c r="C68" s="77" t="s">
        <v>14</v>
      </c>
      <c r="E68" s="98"/>
      <c s="98"/>
      <c s="98"/>
      <c s="98"/>
      <c s="98"/>
    </row>
    <row r="69" spans="3:11" ht="12.75" customHeight="1">
      <c r="C69" s="95" t="s">
        <v>79</v>
      </c>
      <c s="78"/>
      <c s="103">
        <v>1.6</v>
      </c>
      <c s="103">
        <v>2.73</v>
      </c>
      <c s="103">
        <v>3.14</v>
      </c>
      <c s="103">
        <v>3.46</v>
      </c>
      <c s="103">
        <v>3.12</v>
      </c>
      <c s="90">
        <v>1.1625</v>
      </c>
      <c s="90">
        <f>IF(ISERROR((H69-G69)/G69),"",(H69-G69)/G69)</f>
        <v>0.101910828025478</v>
      </c>
    </row>
    <row r="70" spans="3:11" ht="12.75" customHeight="1">
      <c r="C70" s="95" t="s">
        <v>80</v>
      </c>
      <c s="78"/>
      <c s="103">
        <v>1.6</v>
      </c>
      <c s="103">
        <v>2.73</v>
      </c>
      <c s="103">
        <v>3.14</v>
      </c>
      <c s="103">
        <v>3.46</v>
      </c>
      <c s="103">
        <v>3.12</v>
      </c>
      <c s="90">
        <v>1.1625</v>
      </c>
      <c s="90">
        <f>IF(ISERROR((H70-G70)/G70),"",(H70-G70)/G70)</f>
        <v>0.101910828025478</v>
      </c>
    </row>
    <row r="71" spans="3:11" ht="12.75" customHeight="1">
      <c r="C71" s="95" t="s">
        <v>81</v>
      </c>
      <c s="78"/>
      <c s="103">
        <v>1.6</v>
      </c>
      <c s="103">
        <v>2.73</v>
      </c>
      <c s="103">
        <v>3.14</v>
      </c>
      <c s="103">
        <v>3.46</v>
      </c>
      <c s="103">
        <v>3.12</v>
      </c>
      <c s="90">
        <v>1.1625</v>
      </c>
      <c s="90">
        <f>IF(ISERROR((H71-G71)/G71),"",(H71-G71)/G71)</f>
        <v>0.101910828025478</v>
      </c>
    </row>
    <row r="72" spans="3:9" ht="12.75" customHeight="1">
      <c r="C72" s="77" t="s">
        <v>14</v>
      </c>
      <c r="E72" s="98"/>
      <c s="98"/>
      <c s="98"/>
      <c s="98"/>
      <c s="98"/>
    </row>
    <row r="73" spans="3:11" ht="12.75" customHeight="1">
      <c r="C73" s="95" t="s">
        <v>82</v>
      </c>
      <c s="78"/>
      <c s="103">
        <v>1.51</v>
      </c>
      <c s="103">
        <v>2.65</v>
      </c>
      <c s="103">
        <v>3.05</v>
      </c>
      <c s="103">
        <v>3.37</v>
      </c>
      <c s="103">
        <v>3.03</v>
      </c>
      <c s="90">
        <v>1.2317880794702</v>
      </c>
      <c s="90">
        <f>IF(ISERROR((H73-G73)/G73),"",(H73-G73)/G73)</f>
        <v>0.104918032786885</v>
      </c>
    </row>
    <row r="74" spans="3:11" ht="12.75" customHeight="1">
      <c r="C74" s="95" t="s">
        <v>83</v>
      </c>
      <c s="78"/>
      <c s="103">
        <v>1.51</v>
      </c>
      <c s="103">
        <v>2.65</v>
      </c>
      <c s="103">
        <v>3.05</v>
      </c>
      <c s="103">
        <v>3.37</v>
      </c>
      <c s="103">
        <v>3.03</v>
      </c>
      <c s="90">
        <v>1.2317880794702</v>
      </c>
      <c s="90">
        <f>IF(ISERROR((H74-G74)/G74),"",(H74-G74)/G74)</f>
        <v>0.104918032786885</v>
      </c>
    </row>
    <row r="75" spans="3:11" ht="12.75" customHeight="1">
      <c r="C75" s="95" t="s">
        <v>84</v>
      </c>
      <c s="78"/>
      <c s="103">
        <v>1.51</v>
      </c>
      <c s="103">
        <v>2.65</v>
      </c>
      <c s="103">
        <v>3.05</v>
      </c>
      <c s="103">
        <v>3.37</v>
      </c>
      <c s="103">
        <v>3.03</v>
      </c>
      <c s="90">
        <v>1.2317880794702</v>
      </c>
      <c s="90">
        <f>IF(ISERROR((H75-G75)/G75),"",(H75-G75)/G75)</f>
        <v>0.104918032786885</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1653</v>
      </c>
    </row>
    <row r="93" spans="3:3" ht="12.75" customHeight="1">
      <c r="C93" s="113" t="s">
        <v>99</v>
      </c>
    </row>
    <row r="94" spans="3:3" ht="12.75" customHeight="1">
      <c r="C94" s="114" t="s">
        <v>1634</v>
      </c>
    </row>
    <row r="95" spans="3:3" ht="12.75" customHeight="1">
      <c r="C95" s="113" t="s">
        <v>101</v>
      </c>
    </row>
    <row r="96" spans="3:12" ht="12.9" customHeight="1">
      <c r="C96" s="114" t="s">
        <v>102</v>
      </c>
      <c s="116"/>
      <c s="116"/>
      <c s="116"/>
      <c s="116"/>
      <c s="116"/>
      <c s="116"/>
      <c s="116"/>
      <c s="116"/>
      <c s="116"/>
    </row>
    <row r="97" spans="3:12" ht="12.9" customHeight="1">
      <c r="C97" s="113" t="s">
        <v>103</v>
      </c>
      <c s="116"/>
      <c s="116"/>
      <c s="116"/>
      <c s="116"/>
      <c s="116"/>
      <c s="116"/>
      <c s="116"/>
      <c s="116"/>
      <c s="116"/>
    </row>
    <row r="98" spans="3:12" ht="12.9" customHeight="1">
      <c r="C98" s="114" t="s">
        <v>1654</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1636</v>
      </c>
    </row>
    <row r="103" spans="3:3" ht="12.75" customHeight="1">
      <c r="C103" s="113" t="s">
        <v>109</v>
      </c>
    </row>
    <row r="104" spans="3:12" ht="12.9" customHeight="1">
      <c r="C104" s="114" t="s">
        <v>102</v>
      </c>
      <c s="116"/>
      <c s="116"/>
      <c s="116"/>
      <c s="116"/>
      <c s="116"/>
      <c s="116"/>
      <c s="116"/>
      <c s="116"/>
      <c s="116"/>
    </row>
    <row r="105" spans="3:12" ht="12.9" customHeight="1">
      <c r="C105" s="113" t="s">
        <v>110</v>
      </c>
      <c s="116"/>
      <c s="116"/>
      <c s="116"/>
      <c s="116"/>
      <c s="116"/>
      <c s="116"/>
      <c s="116"/>
      <c s="116"/>
      <c s="116"/>
    </row>
    <row r="106" spans="3:12" ht="12.9" customHeight="1">
      <c r="C106" s="114" t="s">
        <v>1637</v>
      </c>
      <c s="116"/>
      <c s="116"/>
      <c s="116"/>
      <c s="116"/>
      <c s="116"/>
      <c s="116"/>
      <c s="116"/>
      <c s="116"/>
      <c s="116"/>
    </row>
    <row r="107" spans="3:3" ht="12.75" customHeight="1">
      <c r="C107" s="113" t="s">
        <v>112</v>
      </c>
    </row>
    <row r="108" spans="3:3" ht="12.75" customHeight="1">
      <c r="C108" s="114" t="s">
        <v>1655</v>
      </c>
    </row>
    <row r="109" spans="3:3" ht="12.75" customHeight="1">
      <c r="C109" s="113" t="s">
        <v>114</v>
      </c>
    </row>
    <row r="110" spans="3:3" ht="12.75" customHeight="1">
      <c r="C110" s="114" t="s">
        <v>1638</v>
      </c>
    </row>
    <row r="111" spans="3:3" ht="12.75" customHeight="1">
      <c r="C111" s="113" t="s">
        <v>116</v>
      </c>
    </row>
    <row r="112" spans="3:3" ht="12.75" customHeight="1">
      <c r="C112" s="114" t="s">
        <v>102</v>
      </c>
    </row>
    <row r="113" spans="3:3" ht="12.75" customHeight="1">
      <c r="C113" s="113" t="s">
        <v>117</v>
      </c>
    </row>
    <row r="114" spans="3:3" ht="12.75" customHeight="1">
      <c r="C114" s="114" t="s">
        <v>715</v>
      </c>
    </row>
    <row r="115" spans="3:3" ht="12.75" customHeight="1">
      <c r="C115" s="113" t="s">
        <v>119</v>
      </c>
    </row>
    <row r="116" spans="3:3" ht="12.75" customHeight="1">
      <c r="C116" s="114"/>
    </row>
    <row r="117" spans="3:3" ht="12.75" customHeight="1">
      <c r="C117" s="113" t="s">
        <v>120</v>
      </c>
    </row>
    <row r="118" spans="3:3" ht="12.75" customHeight="1">
      <c r="C118" s="114" t="s">
        <v>534</v>
      </c>
    </row>
    <row r="119" spans="3:3" ht="12.75" customHeight="1">
      <c r="C119" s="113" t="s">
        <v>122</v>
      </c>
    </row>
    <row r="120" spans="3:12" ht="12.9" customHeight="1">
      <c r="C120" s="114" t="s">
        <v>102</v>
      </c>
      <c s="116"/>
      <c s="116"/>
      <c s="116"/>
      <c s="116"/>
      <c s="116"/>
      <c s="116"/>
      <c s="116"/>
      <c s="116"/>
      <c s="116"/>
    </row>
    <row r="121" spans="3:3" ht="12.75" customHeight="1">
      <c r="C121" s="113" t="s">
        <v>123</v>
      </c>
    </row>
    <row r="122" spans="3:3" ht="12.75" customHeight="1">
      <c r="C122" s="114" t="s">
        <v>1640</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19.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1619</v>
      </c>
      <c s="13"/>
      <c s="14" t="s">
        <v>1652</v>
      </c>
      <c s="15" t="s">
        <v>7</v>
      </c>
      <c s="16" t="s">
        <v>8</v>
      </c>
      <c s="17" t="s">
        <v>9</v>
      </c>
      <c s="17" t="s">
        <v>10</v>
      </c>
      <c s="121"/>
      <c s="18"/>
      <c s="19"/>
      <c r="N5" s="19"/>
      <c s="19"/>
    </row>
    <row r="6" spans="3:15" ht="12.75" customHeight="1">
      <c r="C6" s="20" t="s">
        <v>11</v>
      </c>
      <c s="21"/>
      <c s="22">
        <v>3019981.49</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1656</v>
      </c>
      <c s="32"/>
      <c s="33"/>
      <c s="33"/>
      <c s="34"/>
      <c s="35"/>
      <c s="122"/>
      <c s="35"/>
      <c s="35"/>
      <c s="19"/>
      <c s="29"/>
    </row>
    <row r="10" spans="3:15" ht="12.75" customHeight="1">
      <c r="C10" s="36" t="s">
        <v>18</v>
      </c>
      <c s="37"/>
      <c s="38" t="s">
        <v>1592</v>
      </c>
      <c s="39"/>
      <c s="40"/>
      <c s="40"/>
      <c s="40"/>
      <c s="41"/>
      <c s="122"/>
      <c s="35"/>
      <c s="41"/>
      <c s="19"/>
      <c s="29"/>
    </row>
    <row r="11" spans="3:11" ht="12.75" customHeight="1">
      <c r="C11" s="20" t="s">
        <v>20</v>
      </c>
      <c r="E11" s="43" t="s">
        <v>1657</v>
      </c>
      <c s="43"/>
      <c s="43"/>
      <c s="43"/>
      <c s="43"/>
      <c s="43"/>
      <c s="44"/>
    </row>
    <row r="12" spans="3:15" ht="12.75" customHeight="1">
      <c r="C12" s="20" t="s">
        <v>22</v>
      </c>
      <c s="21"/>
      <c s="45">
        <v>271410</v>
      </c>
      <c s="46" t="s">
        <v>437</v>
      </c>
      <c s="47" t="s">
        <v>24</v>
      </c>
      <c s="47"/>
      <c s="48"/>
      <c s="48"/>
      <c s="42"/>
      <c s="35"/>
      <c s="41"/>
      <c s="29"/>
      <c s="29"/>
    </row>
    <row r="13" spans="3:15" ht="12.75" customHeight="1">
      <c r="C13" s="20" t="s">
        <v>25</v>
      </c>
      <c s="21"/>
      <c s="124"/>
      <c s="49"/>
      <c s="50"/>
      <c s="50"/>
      <c s="35"/>
      <c s="35"/>
      <c s="42"/>
      <c s="50"/>
      <c s="41"/>
      <c s="29"/>
      <c s="29"/>
    </row>
    <row r="14" spans="3:15" ht="12.75" customHeight="1">
      <c r="C14" s="20" t="s">
        <v>27</v>
      </c>
      <c s="21"/>
      <c s="51">
        <v>13571.04</v>
      </c>
      <c s="52">
        <v>0.0500019896098154</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0.9284293</v>
      </c>
      <c s="57">
        <v>0.9861</v>
      </c>
      <c s="57">
        <v>0.9132</v>
      </c>
      <c s="57">
        <v>0.9364</v>
      </c>
      <c s="57">
        <v>0.9798</v>
      </c>
      <c s="58"/>
      <c s="42"/>
      <c s="41"/>
      <c s="41"/>
      <c s="29"/>
      <c s="29"/>
    </row>
    <row r="17" spans="3:15" ht="12.75" customHeight="1">
      <c r="C17" s="20" t="s">
        <v>31</v>
      </c>
      <c s="21"/>
      <c s="59">
        <v>41577</v>
      </c>
      <c s="59">
        <v>42004</v>
      </c>
      <c s="59">
        <v>42454</v>
      </c>
      <c s="59">
        <v>42753</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638076</v>
      </c>
      <c s="89">
        <v>0</v>
      </c>
      <c s="89">
        <v>0</v>
      </c>
      <c s="89">
        <v>0</v>
      </c>
      <c s="89">
        <v>0</v>
      </c>
      <c s="90">
        <v>-1</v>
      </c>
      <c s="90" t="str">
        <f>IF(ISERROR((H25-G25)/G25),"",(H25-G25)/G25)</f>
        <v/>
      </c>
    </row>
    <row r="26" spans="3:11" ht="12.75" customHeight="1">
      <c r="C26" s="91" t="s">
        <v>48</v>
      </c>
      <c s="78"/>
      <c s="89">
        <v>-66382</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685192</v>
      </c>
      <c s="89">
        <v>751268</v>
      </c>
      <c s="89">
        <v>795240</v>
      </c>
      <c s="89">
        <v>415636</v>
      </c>
      <c s="90" t="s">
        <v>14</v>
      </c>
      <c s="90">
        <f>IF(ISERROR((H28-G28)/G28),"",(H28-G28)/G28)</f>
        <v>0.0585303779743048</v>
      </c>
    </row>
    <row r="29" spans="3:11" ht="12.75" customHeight="1">
      <c r="C29" s="77" t="s">
        <v>439</v>
      </c>
      <c s="78"/>
      <c s="89">
        <v>0</v>
      </c>
      <c s="89">
        <v>0</v>
      </c>
      <c s="89">
        <v>0</v>
      </c>
      <c s="89">
        <v>0</v>
      </c>
      <c s="89">
        <v>0</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18700</v>
      </c>
      <c s="89">
        <v>25712</v>
      </c>
      <c s="89">
        <v>45497</v>
      </c>
      <c s="89">
        <v>56913</v>
      </c>
      <c s="89">
        <v>28385</v>
      </c>
      <c s="90">
        <v>2.04347593582888</v>
      </c>
      <c s="90">
        <f>IF(ISERROR((H32-G32)/G32),"",(H32-G32)/G32)</f>
        <v>0.250917642921511</v>
      </c>
    </row>
    <row r="33" spans="3:9" ht="12.75" customHeight="1">
      <c r="C33" s="77" t="s">
        <v>14</v>
      </c>
      <c r="E33" s="130"/>
      <c s="131"/>
      <c s="131"/>
      <c s="131"/>
      <c s="131"/>
    </row>
    <row r="34" spans="3:11" ht="12.75" customHeight="1">
      <c r="C34" s="95" t="s">
        <v>54</v>
      </c>
      <c s="78"/>
      <c s="132">
        <v>590394</v>
      </c>
      <c s="132">
        <v>710904</v>
      </c>
      <c s="132">
        <v>796765</v>
      </c>
      <c s="132">
        <v>852153</v>
      </c>
      <c s="132">
        <v>444021</v>
      </c>
      <c s="90">
        <v>0.443363245561439</v>
      </c>
      <c s="90">
        <f>IF(ISERROR((H34-G34)/G34),"",(H34-G34)/G34)</f>
        <v>0.0695161057526372</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67897</v>
      </c>
      <c s="133">
        <v>67897</v>
      </c>
      <c s="99">
        <v>70266</v>
      </c>
      <c s="99">
        <v>73662</v>
      </c>
      <c s="99">
        <v>36831</v>
      </c>
      <c s="90">
        <v>0.0849080224457634</v>
      </c>
      <c s="90">
        <f>IF(ISERROR((H37-G37)/G37),"",(H37-G37)/G37)</f>
        <v>0.0483306293228588</v>
      </c>
    </row>
    <row r="38" spans="3:11" ht="12.75" customHeight="1">
      <c r="C38" s="77" t="s">
        <v>58</v>
      </c>
      <c s="78"/>
      <c s="99">
        <v>8752</v>
      </c>
      <c s="133">
        <v>8752</v>
      </c>
      <c s="99">
        <v>7518</v>
      </c>
      <c s="99">
        <v>15888</v>
      </c>
      <c s="99">
        <v>7944</v>
      </c>
      <c s="90">
        <v>0.815356489945156</v>
      </c>
      <c s="90">
        <f>IF(ISERROR((H38-G38)/G38),"",(H38-G38)/G38)</f>
        <v>1.11332801276935</v>
      </c>
    </row>
    <row r="39" spans="3:11" ht="12.75" customHeight="1">
      <c r="C39" s="77" t="s">
        <v>59</v>
      </c>
      <c s="78"/>
      <c s="99">
        <v>16203</v>
      </c>
      <c s="133">
        <v>23059</v>
      </c>
      <c s="99">
        <v>25317</v>
      </c>
      <c s="99">
        <v>23643</v>
      </c>
      <c s="99">
        <v>14211</v>
      </c>
      <c s="90">
        <v>0.459174226995001</v>
      </c>
      <c s="90">
        <f>IF(ISERROR((H39-G39)/G39),"",(H39-G39)/G39)</f>
        <v>-0.0661215783860647</v>
      </c>
    </row>
    <row r="40" spans="3:11" ht="12.75" customHeight="1">
      <c r="C40" s="77" t="s">
        <v>60</v>
      </c>
      <c s="78"/>
      <c s="99">
        <v>17821</v>
      </c>
      <c s="133">
        <v>30766</v>
      </c>
      <c s="99">
        <v>25103</v>
      </c>
      <c s="99">
        <v>27330</v>
      </c>
      <c s="99">
        <v>14842</v>
      </c>
      <c s="90">
        <v>0.533583973963302</v>
      </c>
      <c s="90">
        <f>IF(ISERROR((H40-G40)/G40),"",(H40-G40)/G40)</f>
        <v>0.0887144962753456</v>
      </c>
    </row>
    <row r="41" spans="3:11" ht="12.75" customHeight="1">
      <c r="C41" s="77" t="s">
        <v>441</v>
      </c>
      <c s="78"/>
      <c s="99">
        <v>0</v>
      </c>
      <c s="133">
        <v>0</v>
      </c>
      <c s="99">
        <v>0</v>
      </c>
      <c s="99">
        <v>0</v>
      </c>
      <c s="99">
        <v>0</v>
      </c>
      <c s="90" t="s">
        <v>14</v>
      </c>
      <c s="90" t="str">
        <f>IF(ISERROR((H41-G41)/G41),"",(H41-G41)/G41)</f>
        <v/>
      </c>
    </row>
    <row r="42" spans="3:11" ht="12.75" customHeight="1">
      <c r="C42" s="77" t="s">
        <v>61</v>
      </c>
      <c s="78"/>
      <c s="99">
        <v>23616</v>
      </c>
      <c s="133">
        <v>28435</v>
      </c>
      <c s="99">
        <v>31870</v>
      </c>
      <c s="99">
        <v>34084</v>
      </c>
      <c s="99">
        <v>17760</v>
      </c>
      <c s="90">
        <v>0.443258807588076</v>
      </c>
      <c s="90">
        <f>IF(ISERROR((H42-G42)/G42),"",(H42-G42)/G42)</f>
        <v>0.0694697207405083</v>
      </c>
    </row>
    <row r="43" spans="3:11" ht="12.75" customHeight="1">
      <c r="C43" s="77" t="s">
        <v>62</v>
      </c>
      <c s="78"/>
      <c s="99">
        <v>66133</v>
      </c>
      <c s="133">
        <v>60307</v>
      </c>
      <c s="99">
        <v>66118</v>
      </c>
      <c s="99">
        <v>74382</v>
      </c>
      <c s="99">
        <v>26986</v>
      </c>
      <c s="90">
        <v>0.12473349160026</v>
      </c>
      <c s="90">
        <f>IF(ISERROR((H43-G43)/G43),"",(H43-G43)/G43)</f>
        <v>0.124988656644182</v>
      </c>
    </row>
    <row r="44" spans="3:11" ht="12.75" customHeight="1">
      <c r="C44" s="77" t="s">
        <v>63</v>
      </c>
      <c s="78"/>
      <c s="99">
        <v>9756</v>
      </c>
      <c s="133">
        <v>12888</v>
      </c>
      <c s="99">
        <v>10023</v>
      </c>
      <c s="99">
        <v>11266</v>
      </c>
      <c s="99">
        <v>3163</v>
      </c>
      <c s="90">
        <v>0.154776547765478</v>
      </c>
      <c s="90">
        <f>IF(ISERROR((H44-G44)/G44),"",(H44-G44)/G44)</f>
        <v>0.124014766038112</v>
      </c>
    </row>
    <row r="45" spans="3:11" ht="12.75" customHeight="1">
      <c r="C45" s="77" t="s">
        <v>64</v>
      </c>
      <c s="78"/>
      <c s="99">
        <v>0</v>
      </c>
      <c s="133">
        <v>247</v>
      </c>
      <c s="99">
        <v>3088</v>
      </c>
      <c s="99">
        <v>12248</v>
      </c>
      <c s="99">
        <v>469</v>
      </c>
      <c s="90" t="s">
        <v>14</v>
      </c>
      <c s="90">
        <f>IF(ISERROR((H45-G45)/G45),"",(H45-G45)/G45)</f>
        <v>2.96632124352332</v>
      </c>
    </row>
    <row r="46" spans="3:11" ht="12.75" customHeight="1">
      <c r="C46" s="77" t="s">
        <v>65</v>
      </c>
      <c s="78"/>
      <c s="99">
        <v>33481</v>
      </c>
      <c s="133">
        <v>42591</v>
      </c>
      <c s="99">
        <v>57165</v>
      </c>
      <c s="99">
        <v>50198</v>
      </c>
      <c s="99">
        <v>34909</v>
      </c>
      <c s="90">
        <v>0.499298109375467</v>
      </c>
      <c s="90">
        <f>IF(ISERROR((H46-G46)/G46),"",(H46-G46)/G46)</f>
        <v>-0.121875273331584</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243659</v>
      </c>
      <c s="100">
        <v>274942</v>
      </c>
      <c s="100">
        <v>296468</v>
      </c>
      <c s="96">
        <v>322701</v>
      </c>
      <c s="96">
        <v>157115</v>
      </c>
      <c s="90">
        <v>0.324395979627266</v>
      </c>
      <c s="90">
        <f>IF(ISERROR((H49-G49)/G49),"",(H49-G49)/G49)</f>
        <v>0.0884850978857752</v>
      </c>
    </row>
    <row r="50" spans="3:9" ht="12.75" customHeight="1">
      <c r="C50" s="77" t="s">
        <v>14</v>
      </c>
      <c r="E50" s="131"/>
      <c s="131"/>
      <c s="131"/>
      <c s="131"/>
      <c s="131"/>
    </row>
    <row r="51" spans="3:11" ht="12.75" customHeight="1">
      <c r="C51" s="95" t="s">
        <v>69</v>
      </c>
      <c s="78"/>
      <c s="134">
        <v>0.412705752429733</v>
      </c>
      <c s="134">
        <v>0.386749828387518</v>
      </c>
      <c s="134">
        <v>0.372089637471525</v>
      </c>
      <c s="134">
        <v>0.378689038236091</v>
      </c>
      <c s="134">
        <v>0.353845876658987</v>
      </c>
      <c s="90">
        <v>-0.0824236492788737</v>
      </c>
      <c s="90">
        <f>IF(ISERROR((H51-G51)/G51),"",(H51-G51)/G51)</f>
        <v>0.0177360509403357</v>
      </c>
    </row>
    <row r="52" spans="3:9" ht="12.75" customHeight="1">
      <c r="C52" s="77" t="s">
        <v>14</v>
      </c>
      <c r="E52" s="131"/>
      <c s="131"/>
      <c s="131"/>
      <c s="131"/>
      <c s="131"/>
    </row>
    <row r="53" spans="3:11" ht="12.75" customHeight="1">
      <c r="C53" s="95" t="s">
        <v>70</v>
      </c>
      <c s="78"/>
      <c s="96">
        <v>346735</v>
      </c>
      <c s="96">
        <v>435962</v>
      </c>
      <c s="96">
        <v>500297</v>
      </c>
      <c s="96">
        <v>529452</v>
      </c>
      <c s="96">
        <v>286906</v>
      </c>
      <c s="90">
        <v>0.526964396441086</v>
      </c>
      <c s="90">
        <f>IF(ISERROR((H53-G53)/G53),"",(H53-G53)/G53)</f>
        <v>0.0582753844216535</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0</v>
      </c>
      <c s="135">
        <v>0</v>
      </c>
      <c s="89">
        <v>0</v>
      </c>
      <c s="89">
        <v>0</v>
      </c>
      <c s="89">
        <v>0</v>
      </c>
      <c s="90" t="s">
        <v>14</v>
      </c>
      <c s="90" t="str">
        <f>IF(ISERROR((H56-G56)/G56),"",(H56-G56)/G56)</f>
        <v/>
      </c>
    </row>
    <row r="57" spans="3:11" ht="12.75" customHeight="1">
      <c r="C57" s="77" t="s">
        <v>71</v>
      </c>
      <c s="78"/>
      <c s="89">
        <v>13570</v>
      </c>
      <c s="135">
        <v>13570</v>
      </c>
      <c s="89">
        <v>13570</v>
      </c>
      <c s="89">
        <v>13570</v>
      </c>
      <c s="89">
        <v>6785</v>
      </c>
      <c s="90">
        <v>0</v>
      </c>
      <c s="90">
        <f>IF(ISERROR((H57-G57)/G57),"",(H57-G57)/G57)</f>
        <v>0</v>
      </c>
    </row>
    <row r="58" spans="3:11" ht="12.75" customHeight="1">
      <c r="C58" s="77" t="s">
        <v>72</v>
      </c>
      <c s="91"/>
      <c s="136"/>
      <c s="136"/>
      <c s="136"/>
      <c s="93"/>
      <c s="89">
        <v>0</v>
      </c>
      <c s="94"/>
      <c s="94"/>
    </row>
    <row r="59" spans="3:11" ht="12.75" customHeight="1">
      <c r="C59" s="95" t="s">
        <v>73</v>
      </c>
      <c s="78"/>
      <c s="96">
        <v>13570</v>
      </c>
      <c s="96">
        <v>13570</v>
      </c>
      <c s="96">
        <v>13570</v>
      </c>
      <c s="96">
        <v>13570</v>
      </c>
      <c s="96">
        <v>6785</v>
      </c>
      <c s="90">
        <v>0</v>
      </c>
      <c s="90">
        <f>IF(ISERROR((H59-G59)/G59),"",(H59-G59)/G59)</f>
        <v>0</v>
      </c>
    </row>
    <row r="60" spans="3:9" ht="12.75" customHeight="1">
      <c r="C60" s="77" t="s">
        <v>14</v>
      </c>
      <c r="E60" s="98"/>
      <c s="98"/>
      <c s="98"/>
      <c s="98"/>
      <c s="98"/>
    </row>
    <row r="61" spans="3:11" ht="12.75" customHeight="1">
      <c r="C61" s="95" t="s">
        <v>74</v>
      </c>
      <c s="78"/>
      <c s="102">
        <v>333165</v>
      </c>
      <c s="102">
        <v>422392</v>
      </c>
      <c s="102">
        <v>486727</v>
      </c>
      <c s="102">
        <v>515882</v>
      </c>
      <c s="102">
        <v>280121</v>
      </c>
      <c s="90">
        <v>0.548427956117839</v>
      </c>
      <c s="90">
        <f>IF(ISERROR((H61-G61)/G61),"",(H61-G61)/G61)</f>
        <v>0.0599001082742482</v>
      </c>
    </row>
    <row r="62" spans="3:9" ht="12.75" customHeight="1">
      <c r="C62" s="77" t="s">
        <v>14</v>
      </c>
      <c r="E62" s="98"/>
      <c s="98"/>
      <c s="98"/>
      <c s="98"/>
      <c s="98"/>
    </row>
    <row r="63" spans="3:11" ht="12.75" customHeight="1">
      <c r="C63" s="95" t="s">
        <v>75</v>
      </c>
      <c s="78"/>
      <c s="89">
        <v>222825.6</v>
      </c>
      <c s="89">
        <v>222826</v>
      </c>
      <c s="89">
        <v>222826</v>
      </c>
      <c s="89">
        <v>222826</v>
      </c>
      <c s="89">
        <v>111413</v>
      </c>
      <c s="137">
        <v>1.79512587420018E-06</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110339.4</v>
      </c>
      <c s="102">
        <v>199566</v>
      </c>
      <c s="102">
        <v>263901</v>
      </c>
      <c s="102">
        <v>293056</v>
      </c>
      <c s="102">
        <v>168708</v>
      </c>
      <c s="90">
        <v>1.65595063957208</v>
      </c>
      <c s="90">
        <f>IF(ISERROR((H67-G67)/G67),"",(H67-G67)/G67)</f>
        <v>0.110477034948712</v>
      </c>
    </row>
    <row r="68" spans="3:9" ht="12.75" customHeight="1">
      <c r="C68" s="77" t="s">
        <v>14</v>
      </c>
      <c r="E68" s="98"/>
      <c s="98"/>
      <c s="98"/>
      <c s="98"/>
      <c s="98"/>
    </row>
    <row r="69" spans="3:11" ht="12.75" customHeight="1">
      <c r="C69" s="95" t="s">
        <v>79</v>
      </c>
      <c s="78"/>
      <c s="103">
        <v>1.56</v>
      </c>
      <c s="103">
        <v>1.96</v>
      </c>
      <c s="103">
        <v>2.25</v>
      </c>
      <c s="103">
        <v>2.38</v>
      </c>
      <c s="103">
        <v>2.58</v>
      </c>
      <c s="90">
        <v>0.525641025641026</v>
      </c>
      <c s="90">
        <f>IF(ISERROR((H69-G69)/G69),"",(H69-G69)/G69)</f>
        <v>0.0577777777777777</v>
      </c>
    </row>
    <row r="70" spans="3:11" ht="12.75" customHeight="1">
      <c r="C70" s="95" t="s">
        <v>80</v>
      </c>
      <c s="78"/>
      <c s="103">
        <v>1.56</v>
      </c>
      <c s="103">
        <v>1.96</v>
      </c>
      <c s="103">
        <v>2.25</v>
      </c>
      <c s="103">
        <v>2.38</v>
      </c>
      <c s="103">
        <v>2.58</v>
      </c>
      <c s="90">
        <v>0.525641025641026</v>
      </c>
      <c s="90">
        <f>IF(ISERROR((H70-G70)/G70),"",(H70-G70)/G70)</f>
        <v>0.0577777777777777</v>
      </c>
    </row>
    <row r="71" spans="3:11" ht="12.75" customHeight="1">
      <c r="C71" s="95" t="s">
        <v>81</v>
      </c>
      <c s="78"/>
      <c s="103">
        <v>1.56</v>
      </c>
      <c s="103">
        <v>1.96</v>
      </c>
      <c s="103">
        <v>2.25</v>
      </c>
      <c s="103">
        <v>2.38</v>
      </c>
      <c s="103">
        <v>2.58</v>
      </c>
      <c s="90">
        <v>0.525641025641026</v>
      </c>
      <c s="90">
        <f>IF(ISERROR((H71-G71)/G71),"",(H71-G71)/G71)</f>
        <v>0.0577777777777777</v>
      </c>
    </row>
    <row r="72" spans="3:9" ht="12.75" customHeight="1">
      <c r="C72" s="77" t="s">
        <v>14</v>
      </c>
      <c r="E72" s="98"/>
      <c s="98"/>
      <c s="98"/>
      <c s="98"/>
      <c s="98"/>
    </row>
    <row r="73" spans="3:11" ht="12.75" customHeight="1">
      <c r="C73" s="95" t="s">
        <v>82</v>
      </c>
      <c s="78"/>
      <c s="103">
        <v>1.5</v>
      </c>
      <c s="103">
        <v>1.9</v>
      </c>
      <c s="103">
        <v>2.18</v>
      </c>
      <c s="103">
        <v>2.32</v>
      </c>
      <c s="103">
        <v>2.51</v>
      </c>
      <c s="90">
        <v>0.546666666666666</v>
      </c>
      <c s="90">
        <f>IF(ISERROR((H73-G73)/G73),"",(H73-G73)/G73)</f>
        <v>0.0642201834862384</v>
      </c>
    </row>
    <row r="74" spans="3:11" ht="12.75" customHeight="1">
      <c r="C74" s="95" t="s">
        <v>83</v>
      </c>
      <c s="78"/>
      <c s="103">
        <v>1.5</v>
      </c>
      <c s="103">
        <v>1.9</v>
      </c>
      <c s="103">
        <v>2.18</v>
      </c>
      <c s="103">
        <v>2.32</v>
      </c>
      <c s="103">
        <v>2.51</v>
      </c>
      <c s="90">
        <v>0.546666666666666</v>
      </c>
      <c s="90">
        <f>IF(ISERROR((H74-G74)/G74),"",(H74-G74)/G74)</f>
        <v>0.0642201834862384</v>
      </c>
    </row>
    <row r="75" spans="3:11" ht="12.75" customHeight="1">
      <c r="C75" s="95" t="s">
        <v>84</v>
      </c>
      <c s="78"/>
      <c s="103">
        <v>1.5</v>
      </c>
      <c s="103">
        <v>1.9</v>
      </c>
      <c s="103">
        <v>2.18</v>
      </c>
      <c s="103">
        <v>2.32</v>
      </c>
      <c s="103">
        <v>2.51</v>
      </c>
      <c s="90">
        <v>0.546666666666666</v>
      </c>
      <c s="90">
        <f>IF(ISERROR((H75-G75)/G75),"",(H75-G75)/G75)</f>
        <v>0.0642201834862384</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t="s">
        <v>431</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row>
    <row r="103" spans="3:3" ht="12.75" customHeight="1">
      <c r="C103" s="113" t="s">
        <v>109</v>
      </c>
    </row>
    <row r="104" spans="3:12" ht="12.9" customHeight="1">
      <c r="C104" s="114"/>
      <c s="116"/>
      <c s="116"/>
      <c s="116"/>
      <c s="116"/>
      <c s="116"/>
      <c s="116"/>
      <c s="116"/>
      <c s="116"/>
      <c s="116"/>
    </row>
    <row r="105" spans="3:12" ht="12.9" customHeight="1">
      <c r="C105" s="113" t="s">
        <v>110</v>
      </c>
      <c s="116"/>
      <c s="116"/>
      <c s="116"/>
      <c s="116"/>
      <c s="116"/>
      <c s="116"/>
      <c s="116"/>
      <c s="116"/>
      <c s="116"/>
    </row>
    <row r="106" spans="3:12" ht="12.9" customHeight="1">
      <c r="C106" s="114" t="s">
        <v>431</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row>
    <row r="111" spans="3:3" ht="12.75" customHeight="1">
      <c r="C111" s="113" t="s">
        <v>116</v>
      </c>
    </row>
    <row r="112" spans="3:3" ht="12.75" customHeight="1">
      <c r="C112" s="114"/>
    </row>
    <row r="113" spans="3:3" ht="12.75" customHeight="1">
      <c r="C113" s="113" t="s">
        <v>117</v>
      </c>
    </row>
    <row r="114" spans="3:3" ht="12.75" customHeight="1">
      <c r="C114" s="114" t="s">
        <v>431</v>
      </c>
    </row>
    <row r="115" spans="3:3" ht="12.75" customHeight="1">
      <c r="C115" s="113" t="s">
        <v>119</v>
      </c>
    </row>
    <row r="116" spans="3:3" ht="12.75" customHeight="1">
      <c r="C116" s="114"/>
    </row>
    <row r="117" spans="3:3" ht="12.75" customHeight="1">
      <c r="C117" s="113" t="s">
        <v>120</v>
      </c>
    </row>
    <row r="118" spans="3:3" ht="12.75" customHeight="1">
      <c r="C118" s="114"/>
    </row>
    <row r="119" spans="3:3" ht="12.75" customHeight="1">
      <c r="C119" s="113" t="s">
        <v>122</v>
      </c>
    </row>
    <row r="120" spans="3:12" ht="12.9" customHeight="1">
      <c r="C120" s="114"/>
      <c s="116"/>
      <c s="116"/>
      <c s="116"/>
      <c s="116"/>
      <c s="116"/>
      <c s="116"/>
      <c s="116"/>
      <c s="116"/>
      <c s="116"/>
    </row>
    <row r="121" spans="3:3" ht="12.75" customHeight="1">
      <c r="C121" s="113" t="s">
        <v>123</v>
      </c>
    </row>
    <row r="122" spans="3:3" ht="12.75" customHeight="1">
      <c r="C122" s="114" t="s">
        <v>431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2.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243</v>
      </c>
      <c s="15" t="s">
        <v>7</v>
      </c>
      <c s="16" t="s">
        <v>8</v>
      </c>
      <c s="17" t="s">
        <v>9</v>
      </c>
      <c s="17" t="s">
        <v>10</v>
      </c>
      <c s="17"/>
      <c s="18"/>
      <c s="19"/>
      <c s="19"/>
      <c s="19"/>
      <c s="19"/>
    </row>
    <row r="6" spans="3:15" ht="13.2">
      <c r="C6" s="20" t="s">
        <v>11</v>
      </c>
      <c s="21"/>
      <c s="22">
        <v>94634706.01</v>
      </c>
      <c s="23">
        <v>43014</v>
      </c>
      <c s="24" t="s">
        <v>12</v>
      </c>
      <c s="25">
        <v>243345454.51</v>
      </c>
      <c s="26">
        <v>0.0404</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252</v>
      </c>
      <c s="32"/>
      <c s="33"/>
      <c s="33"/>
      <c s="34"/>
      <c s="35"/>
      <c s="28"/>
      <c s="35"/>
      <c s="35"/>
      <c s="29"/>
      <c s="29"/>
    </row>
    <row r="10" spans="3:15" ht="13.2">
      <c r="C10" s="36" t="s">
        <v>18</v>
      </c>
      <c s="37"/>
      <c s="38" t="s">
        <v>19</v>
      </c>
      <c s="39"/>
      <c s="40"/>
      <c s="40"/>
      <c s="40"/>
      <c s="41"/>
      <c s="42"/>
      <c s="35"/>
      <c s="41"/>
      <c s="29"/>
      <c s="29"/>
    </row>
    <row r="11" spans="3:11" ht="13.2">
      <c r="C11" s="20" t="s">
        <v>20</v>
      </c>
      <c r="E11" s="43" t="s">
        <v>253</v>
      </c>
      <c s="43"/>
      <c s="43"/>
      <c s="43"/>
      <c s="43"/>
      <c s="43"/>
      <c s="44"/>
    </row>
    <row r="12" spans="3:15" ht="13.2">
      <c r="C12" s="20" t="s">
        <v>22</v>
      </c>
      <c s="21"/>
      <c s="45">
        <v>135</v>
      </c>
      <c s="46" t="s">
        <v>23</v>
      </c>
      <c s="47" t="s">
        <v>24</v>
      </c>
      <c s="47"/>
      <c s="48"/>
      <c s="48"/>
      <c s="42"/>
      <c s="35"/>
      <c s="41"/>
      <c s="29"/>
      <c s="29"/>
    </row>
    <row r="13" spans="3:15" ht="13.2">
      <c r="C13" s="20" t="s">
        <v>25</v>
      </c>
      <c s="21"/>
      <c s="49" t="s">
        <v>254</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0.926</v>
      </c>
      <c s="57">
        <v>0.9926</v>
      </c>
      <c s="57">
        <v>0.9778</v>
      </c>
      <c s="57">
        <v>0.8444</v>
      </c>
      <c s="57"/>
      <c s="58"/>
      <c s="42"/>
      <c s="41"/>
      <c s="41"/>
      <c s="29"/>
      <c s="29"/>
    </row>
    <row r="17" spans="3:15" ht="13.2">
      <c r="C17" s="20" t="s">
        <v>31</v>
      </c>
      <c s="21"/>
      <c s="59">
        <v>41578</v>
      </c>
      <c s="59">
        <v>42004</v>
      </c>
      <c s="59">
        <v>42369</v>
      </c>
      <c s="59">
        <v>42735</v>
      </c>
      <c s="59"/>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4039291</v>
      </c>
      <c s="89">
        <v>4126904</v>
      </c>
      <c s="89">
        <v>4173233</v>
      </c>
      <c s="89">
        <v>3934616</v>
      </c>
      <c s="90" t="s">
        <v>14</v>
      </c>
      <c s="90">
        <f>IF(ISERROR((H25-G25)/G25),"",(H25-G25)/G25)</f>
        <v>0.0112260910357983</v>
      </c>
    </row>
    <row r="26" spans="3:11" ht="13.2">
      <c r="C26" s="91" t="s">
        <v>48</v>
      </c>
      <c s="78"/>
      <c s="89">
        <v>0</v>
      </c>
      <c s="89">
        <v>-279900</v>
      </c>
      <c s="89">
        <v>-216075</v>
      </c>
      <c s="89">
        <v>-249785</v>
      </c>
      <c s="89">
        <v>-266253</v>
      </c>
      <c s="90" t="s">
        <v>14</v>
      </c>
      <c s="90">
        <f>IF(ISERROR((H26-G26)/G26),"",(H26-G26)/G26)</f>
        <v>0.156010644452158</v>
      </c>
    </row>
    <row r="27" spans="3:11" ht="13.2">
      <c r="C27" s="92" t="s">
        <v>49</v>
      </c>
      <c s="91"/>
      <c s="93"/>
      <c s="93"/>
      <c s="93"/>
      <c s="93"/>
      <c s="93"/>
      <c s="94"/>
      <c s="94"/>
    </row>
    <row r="28" spans="3:11" ht="13.2">
      <c r="C28" s="78" t="s">
        <v>50</v>
      </c>
      <c s="78"/>
      <c s="89">
        <v>3619884</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2800</v>
      </c>
      <c s="89">
        <v>1426</v>
      </c>
      <c s="89">
        <v>630</v>
      </c>
      <c s="89">
        <v>420</v>
      </c>
      <c s="90" t="s">
        <v>14</v>
      </c>
      <c s="90">
        <f>IF(ISERROR((H30-G30)/G30),"",(H30-G30)/G30)</f>
        <v>-0.55820476858345</v>
      </c>
    </row>
    <row r="31" spans="3:11" ht="13.2">
      <c r="C31" s="77" t="s">
        <v>53</v>
      </c>
      <c s="78"/>
      <c s="89">
        <v>0</v>
      </c>
      <c s="89">
        <v>18773</v>
      </c>
      <c s="89">
        <v>26786</v>
      </c>
      <c s="89">
        <v>18304</v>
      </c>
      <c s="89">
        <v>32047</v>
      </c>
      <c s="90" t="s">
        <v>14</v>
      </c>
      <c s="90">
        <f>IF(ISERROR((H31-G31)/G31),"",(H31-G31)/G31)</f>
        <v>-0.316657955648473</v>
      </c>
    </row>
    <row r="32" spans="3:3" ht="13.2">
      <c r="C32" s="77" t="s">
        <v>14</v>
      </c>
    </row>
    <row r="33" spans="3:11" ht="13.2">
      <c r="C33" s="95" t="s">
        <v>54</v>
      </c>
      <c s="78"/>
      <c s="96">
        <v>3619884</v>
      </c>
      <c s="96">
        <v>3780964</v>
      </c>
      <c s="96">
        <v>3939041</v>
      </c>
      <c s="96">
        <v>3942382</v>
      </c>
      <c s="96">
        <v>3700830</v>
      </c>
      <c s="90">
        <v>0.0890907001439825</v>
      </c>
      <c s="90">
        <f>IF(ISERROR((H33-G33)/G33),"",(H33-G33)/G33)</f>
        <v>0.000848175990044277</v>
      </c>
    </row>
    <row r="34" spans="5:9" ht="13.2">
      <c r="E34" s="97" t="s">
        <v>55</v>
      </c>
      <c s="98"/>
      <c s="98"/>
      <c s="98"/>
      <c s="98"/>
    </row>
    <row r="35" spans="3:9" ht="13.2">
      <c r="C35" s="74" t="s">
        <v>56</v>
      </c>
      <c r="E35" s="98"/>
      <c s="98"/>
      <c s="98"/>
      <c s="98"/>
      <c s="98"/>
    </row>
    <row r="36" spans="3:11" ht="13.2">
      <c r="C36" s="77" t="s">
        <v>57</v>
      </c>
      <c s="78"/>
      <c s="99">
        <v>0</v>
      </c>
      <c s="99">
        <v>190023</v>
      </c>
      <c s="99">
        <v>235875</v>
      </c>
      <c s="99">
        <v>233392</v>
      </c>
      <c s="99">
        <v>233392</v>
      </c>
      <c s="90" t="s">
        <v>14</v>
      </c>
      <c s="90">
        <f>IF(ISERROR((H36-G36)/G36),"",(H36-G36)/G36)</f>
        <v>-0.0105267620561738</v>
      </c>
    </row>
    <row r="37" spans="3:11" ht="13.2">
      <c r="C37" s="77" t="s">
        <v>58</v>
      </c>
      <c s="78"/>
      <c s="99">
        <v>0</v>
      </c>
      <c s="99">
        <v>19043</v>
      </c>
      <c s="99">
        <v>24053</v>
      </c>
      <c s="99">
        <v>14114</v>
      </c>
      <c s="99">
        <v>14114</v>
      </c>
      <c s="90" t="s">
        <v>14</v>
      </c>
      <c s="90">
        <f>IF(ISERROR((H37-G37)/G37),"",(H37-G37)/G37)</f>
        <v>-0.4132124890866</v>
      </c>
    </row>
    <row r="38" spans="3:11" ht="13.2">
      <c r="C38" s="77" t="s">
        <v>59</v>
      </c>
      <c s="78"/>
      <c s="99">
        <v>0</v>
      </c>
      <c s="99">
        <v>225799</v>
      </c>
      <c s="99">
        <v>236052</v>
      </c>
      <c s="99">
        <v>179744</v>
      </c>
      <c s="99">
        <v>194567</v>
      </c>
      <c s="90" t="s">
        <v>14</v>
      </c>
      <c s="90">
        <f>IF(ISERROR((H38-G38)/G38),"",(H38-G38)/G38)</f>
        <v>-0.238540660532425</v>
      </c>
    </row>
    <row r="39" spans="3:11" ht="13.2">
      <c r="C39" s="77" t="s">
        <v>60</v>
      </c>
      <c s="78"/>
      <c s="99">
        <v>2054425</v>
      </c>
      <c s="99">
        <v>75510</v>
      </c>
      <c s="99">
        <v>105055</v>
      </c>
      <c s="99">
        <v>135192</v>
      </c>
      <c s="99">
        <v>141709</v>
      </c>
      <c s="90">
        <v>-0.934194726018229</v>
      </c>
      <c s="90">
        <f>IF(ISERROR((H39-G39)/G39),"",(H39-G39)/G39)</f>
        <v>0.286868783018419</v>
      </c>
    </row>
    <row r="40" spans="3:11" ht="13.2">
      <c r="C40" s="77" t="s">
        <v>61</v>
      </c>
      <c s="78"/>
      <c s="99">
        <v>0</v>
      </c>
      <c s="99">
        <v>151523</v>
      </c>
      <c s="99">
        <v>196952</v>
      </c>
      <c s="99">
        <v>197119</v>
      </c>
      <c s="99">
        <v>185041</v>
      </c>
      <c s="90" t="s">
        <v>14</v>
      </c>
      <c s="90">
        <f>IF(ISERROR((H40-G40)/G40),"",(H40-G40)/G40)</f>
        <v>0.00084792233640684</v>
      </c>
    </row>
    <row r="41" spans="3:11" ht="13.2">
      <c r="C41" s="77" t="s">
        <v>62</v>
      </c>
      <c s="78"/>
      <c s="99">
        <v>0</v>
      </c>
      <c s="99">
        <v>899025</v>
      </c>
      <c s="99">
        <v>1004415</v>
      </c>
      <c s="99">
        <v>1021352</v>
      </c>
      <c s="99">
        <v>937099</v>
      </c>
      <c s="90" t="s">
        <v>14</v>
      </c>
      <c s="90">
        <f>IF(ISERROR((H41-G41)/G41),"",(H41-G41)/G41)</f>
        <v>0.0168625518336544</v>
      </c>
    </row>
    <row r="42" spans="3:11" ht="13.2">
      <c r="C42" s="77" t="s">
        <v>63</v>
      </c>
      <c s="78"/>
      <c s="99">
        <v>0</v>
      </c>
      <c s="99">
        <v>56768</v>
      </c>
      <c s="99">
        <v>82156</v>
      </c>
      <c s="99">
        <v>84541</v>
      </c>
      <c s="99">
        <v>105412</v>
      </c>
      <c s="90" t="s">
        <v>14</v>
      </c>
      <c s="90">
        <f>IF(ISERROR((H42-G42)/G42),"",(H42-G42)/G42)</f>
        <v>0.0290301377866498</v>
      </c>
    </row>
    <row r="43" spans="3:11" ht="13.2">
      <c r="C43" s="77" t="s">
        <v>64</v>
      </c>
      <c s="78"/>
      <c s="99">
        <v>0</v>
      </c>
      <c s="99">
        <v>952</v>
      </c>
      <c s="99">
        <v>2033</v>
      </c>
      <c s="99">
        <v>4213</v>
      </c>
      <c s="99">
        <v>4214</v>
      </c>
      <c s="90" t="s">
        <v>14</v>
      </c>
      <c s="90">
        <f>IF(ISERROR((H43-G43)/G43),"",(H43-G43)/G43)</f>
        <v>1.07230693556321</v>
      </c>
    </row>
    <row r="44" spans="3:11" ht="13.2">
      <c r="C44" s="77" t="s">
        <v>65</v>
      </c>
      <c s="78"/>
      <c s="99">
        <v>0</v>
      </c>
      <c s="99">
        <v>476722</v>
      </c>
      <c s="99">
        <v>494950</v>
      </c>
      <c s="99">
        <v>434386</v>
      </c>
      <c s="99">
        <v>395755</v>
      </c>
      <c s="90" t="s">
        <v>14</v>
      </c>
      <c s="90">
        <f>IF(ISERROR((H44-G44)/G44),"",(H44-G44)/G44)</f>
        <v>-0.122363875138903</v>
      </c>
    </row>
    <row r="45" spans="3:11" ht="13.2">
      <c r="C45" s="77" t="s">
        <v>66</v>
      </c>
      <c s="78"/>
      <c s="99">
        <v>0</v>
      </c>
      <c s="99">
        <v>11385</v>
      </c>
      <c s="99">
        <v>19027</v>
      </c>
      <c s="99">
        <v>43737</v>
      </c>
      <c s="99">
        <v>67347</v>
      </c>
      <c s="90" t="s">
        <v>14</v>
      </c>
      <c s="90">
        <f>IF(ISERROR((H45-G45)/G45),"",(H45-G45)/G45)</f>
        <v>1.2986808219898</v>
      </c>
    </row>
    <row r="46" spans="3:11" ht="13.2">
      <c r="C46" s="77" t="s">
        <v>67</v>
      </c>
      <c s="78"/>
      <c s="99">
        <v>0</v>
      </c>
      <c s="99">
        <v>0</v>
      </c>
      <c s="99">
        <v>0</v>
      </c>
      <c s="99">
        <v>0</v>
      </c>
      <c s="99">
        <v>0</v>
      </c>
      <c s="90" t="s">
        <v>14</v>
      </c>
      <c s="90" t="str">
        <f>IF(ISERROR((H46-G46)/G46),"",(H46-G46)/G46)</f>
        <v/>
      </c>
    </row>
    <row r="47" spans="3:11" ht="13.2">
      <c r="C47" s="95" t="s">
        <v>68</v>
      </c>
      <c s="78"/>
      <c s="100">
        <v>2054425</v>
      </c>
      <c s="100">
        <v>2106750</v>
      </c>
      <c s="100">
        <v>2400568</v>
      </c>
      <c s="100">
        <v>2347790</v>
      </c>
      <c s="100">
        <v>2278650</v>
      </c>
      <c s="90">
        <v>0.142796646263553</v>
      </c>
      <c s="90">
        <f>IF(ISERROR((H47-G47)/G47),"",(H47-G47)/G47)</f>
        <v>-0.0219856300675507</v>
      </c>
    </row>
    <row r="48" spans="3:9" ht="13.2">
      <c r="C48" s="77" t="s">
        <v>14</v>
      </c>
      <c r="E48" s="98"/>
      <c s="98"/>
      <c s="98"/>
      <c s="98"/>
      <c s="98"/>
    </row>
    <row r="49" spans="3:11" ht="13.2">
      <c r="C49" s="95" t="s">
        <v>69</v>
      </c>
      <c s="78"/>
      <c s="101">
        <v>0.567538904561583</v>
      </c>
      <c s="101">
        <v>0.557199169312376</v>
      </c>
      <c s="101">
        <v>0.609429554046277</v>
      </c>
      <c s="101">
        <v>0.595525750675607</v>
      </c>
      <c s="101">
        <v>0.615713231896629</v>
      </c>
      <c s="90">
        <v>0.0493126478010235</v>
      </c>
      <c s="90">
        <f>IF(ISERROR((H49-G49)/G49),"",(H49-G49)/G49)</f>
        <v>-0.0228144553843121</v>
      </c>
    </row>
    <row r="50" spans="3:9" ht="13.2">
      <c r="C50" s="77" t="s">
        <v>14</v>
      </c>
      <c r="E50" s="98"/>
      <c s="98"/>
      <c s="98"/>
      <c s="98"/>
      <c s="98"/>
    </row>
    <row r="51" spans="3:11" ht="13.2">
      <c r="C51" s="95" t="s">
        <v>70</v>
      </c>
      <c s="78"/>
      <c s="102">
        <v>1565459</v>
      </c>
      <c s="102">
        <v>1674214</v>
      </c>
      <c s="102">
        <v>1538473</v>
      </c>
      <c s="102">
        <v>1594592</v>
      </c>
      <c s="102">
        <v>1422180</v>
      </c>
      <c s="90">
        <v>0.0186098773586533</v>
      </c>
      <c s="90">
        <f>IF(ISERROR((H51-G51)/G51),"",(H51-G51)/G51)</f>
        <v>0.0364770782457671</v>
      </c>
    </row>
    <row r="52" spans="3:9" ht="13.2">
      <c r="C52" s="77" t="s">
        <v>14</v>
      </c>
      <c r="E52" s="98"/>
      <c s="98"/>
      <c s="98"/>
      <c s="98"/>
      <c s="98"/>
    </row>
    <row r="53" spans="3:11" ht="13.2">
      <c r="C53" s="77" t="s">
        <v>71</v>
      </c>
      <c s="78"/>
      <c s="89">
        <v>44010</v>
      </c>
      <c s="89">
        <v>44010</v>
      </c>
      <c s="89">
        <v>44010</v>
      </c>
      <c s="89">
        <v>44010</v>
      </c>
      <c s="89">
        <v>44010</v>
      </c>
      <c s="90">
        <v>0</v>
      </c>
      <c s="90">
        <f>IF(ISERROR((H53-G53)/G53),"",(H53-G53)/G53)</f>
        <v>0</v>
      </c>
    </row>
    <row r="54" spans="3:11" ht="13.2">
      <c r="C54" s="77" t="s">
        <v>72</v>
      </c>
      <c s="91"/>
      <c s="93"/>
      <c s="93"/>
      <c s="93"/>
      <c s="93"/>
      <c s="89">
        <v>0</v>
      </c>
      <c s="94"/>
      <c s="94"/>
    </row>
    <row r="55" spans="3:11" ht="13.2">
      <c r="C55" s="95" t="s">
        <v>73</v>
      </c>
      <c s="78"/>
      <c s="102">
        <v>44010</v>
      </c>
      <c s="102">
        <v>44010</v>
      </c>
      <c s="102">
        <v>44010</v>
      </c>
      <c s="102">
        <v>44010</v>
      </c>
      <c s="102">
        <v>44010</v>
      </c>
      <c s="90">
        <v>0</v>
      </c>
      <c s="90">
        <f>IF(ISERROR((H55-G55)/G55),"",(H55-G55)/G55)</f>
        <v>0</v>
      </c>
    </row>
    <row r="56" spans="3:9" ht="13.2">
      <c r="C56" s="77" t="s">
        <v>14</v>
      </c>
      <c r="E56" s="98"/>
      <c s="98"/>
      <c s="98"/>
      <c s="98"/>
      <c s="98"/>
    </row>
    <row r="57" spans="3:11" ht="13.2">
      <c r="C57" s="95" t="s">
        <v>74</v>
      </c>
      <c s="78"/>
      <c s="102">
        <v>1521449</v>
      </c>
      <c s="102">
        <v>1630204</v>
      </c>
      <c s="102">
        <v>1494463</v>
      </c>
      <c s="102">
        <v>1550582</v>
      </c>
      <c s="102">
        <v>1378170</v>
      </c>
      <c s="90">
        <v>0.0191481935970249</v>
      </c>
      <c s="90">
        <f>IF(ISERROR((H57-G57)/G57),"",(H57-G57)/G57)</f>
        <v>0.0375512809617903</v>
      </c>
    </row>
    <row r="58" spans="3:9" ht="13.2">
      <c r="C58" s="77" t="s">
        <v>14</v>
      </c>
      <c r="E58" s="98"/>
      <c s="98"/>
      <c s="98"/>
      <c s="98"/>
      <c s="98"/>
    </row>
    <row r="59" spans="3:11" ht="13.2">
      <c r="C59" s="95" t="s">
        <v>75</v>
      </c>
      <c s="78"/>
      <c s="89">
        <v>971465.45</v>
      </c>
      <c s="89">
        <v>839414</v>
      </c>
      <c s="89">
        <v>839413</v>
      </c>
      <c s="89">
        <v>839413</v>
      </c>
      <c s="89">
        <v>839413</v>
      </c>
      <c s="90">
        <v>-0.135931185200668</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549983.55</v>
      </c>
      <c s="102">
        <v>790790</v>
      </c>
      <c s="102">
        <v>655050</v>
      </c>
      <c s="102">
        <v>711169</v>
      </c>
      <c s="102">
        <v>538757</v>
      </c>
      <c s="90">
        <v>0.293073220099037</v>
      </c>
      <c s="90">
        <f>IF(ISERROR((H63-G63)/G63),"",(H63-G63)/G63)</f>
        <v>0.0856713227997863</v>
      </c>
    </row>
    <row r="64" spans="3:9" ht="13.2">
      <c r="C64" s="77" t="s">
        <v>14</v>
      </c>
      <c r="E64" s="98"/>
      <c s="98"/>
      <c s="98"/>
      <c s="98"/>
      <c s="98"/>
    </row>
    <row r="65" spans="3:11" ht="13.2">
      <c r="C65" s="95" t="s">
        <v>79</v>
      </c>
      <c s="78"/>
      <c s="103">
        <v>1.61</v>
      </c>
      <c s="103">
        <v>1.99</v>
      </c>
      <c s="103">
        <v>1.83</v>
      </c>
      <c s="103">
        <v>1.9</v>
      </c>
      <c s="103">
        <v>1.69</v>
      </c>
      <c s="90">
        <v>0.180124223602484</v>
      </c>
      <c s="90">
        <f>IF(ISERROR((H65-G65)/G65),"",(H65-G65)/G65)</f>
        <v>0.0382513661202185</v>
      </c>
    </row>
    <row r="66" spans="3:11" ht="13.2">
      <c r="C66" s="95" t="s">
        <v>80</v>
      </c>
      <c s="78"/>
      <c s="103">
        <v>1.61</v>
      </c>
      <c s="103">
        <v>1.99</v>
      </c>
      <c s="103">
        <v>1.83</v>
      </c>
      <c s="103">
        <v>1.9</v>
      </c>
      <c s="103">
        <v>1.69</v>
      </c>
      <c s="90">
        <v>0.180124223602484</v>
      </c>
      <c s="90">
        <f>IF(ISERROR((H66-G66)/G66),"",(H66-G66)/G66)</f>
        <v>0.0382513661202185</v>
      </c>
    </row>
    <row r="67" spans="3:11" ht="13.2">
      <c r="C67" s="95" t="s">
        <v>81</v>
      </c>
      <c s="78"/>
      <c s="103">
        <v>1.61</v>
      </c>
      <c s="103">
        <v>1.99</v>
      </c>
      <c s="103">
        <v>1.83</v>
      </c>
      <c s="103">
        <v>1.9</v>
      </c>
      <c s="103">
        <v>1.69</v>
      </c>
      <c s="90">
        <v>0.180124223602484</v>
      </c>
      <c s="90">
        <f>IF(ISERROR((H67-G67)/G67),"",(H67-G67)/G67)</f>
        <v>0.0382513661202185</v>
      </c>
    </row>
    <row r="68" spans="3:9" ht="13.2">
      <c r="C68" s="77" t="s">
        <v>14</v>
      </c>
      <c r="E68" s="98"/>
      <c s="98"/>
      <c s="98"/>
      <c s="98"/>
      <c s="98"/>
    </row>
    <row r="69" spans="3:11" ht="13.2">
      <c r="C69" s="95" t="s">
        <v>82</v>
      </c>
      <c s="78"/>
      <c s="103">
        <v>1.57</v>
      </c>
      <c s="103">
        <v>1.94</v>
      </c>
      <c s="103">
        <v>1.78</v>
      </c>
      <c s="103">
        <v>1.85</v>
      </c>
      <c s="103">
        <v>1.64</v>
      </c>
      <c s="90">
        <v>0.178343949044586</v>
      </c>
      <c s="90">
        <f>IF(ISERROR((H69-G69)/G69),"",(H69-G69)/G69)</f>
        <v>0.0393258426966292</v>
      </c>
    </row>
    <row r="70" spans="3:11" ht="13.2">
      <c r="C70" s="95" t="s">
        <v>83</v>
      </c>
      <c s="78"/>
      <c s="103">
        <v>1.57</v>
      </c>
      <c s="103">
        <v>1.94</v>
      </c>
      <c s="103">
        <v>1.78</v>
      </c>
      <c s="103">
        <v>1.85</v>
      </c>
      <c s="103">
        <v>1.64</v>
      </c>
      <c s="90">
        <v>0.178343949044586</v>
      </c>
      <c s="90">
        <f>IF(ISERROR((H70-G70)/G70),"",(H70-G70)/G70)</f>
        <v>0.0393258426966292</v>
      </c>
    </row>
    <row r="71" spans="3:11" ht="13.2">
      <c r="C71" s="95" t="s">
        <v>84</v>
      </c>
      <c s="78"/>
      <c s="103">
        <v>1.57</v>
      </c>
      <c s="103">
        <v>1.94</v>
      </c>
      <c s="103">
        <v>1.78</v>
      </c>
      <c s="103">
        <v>1.85</v>
      </c>
      <c s="103">
        <v>1.64</v>
      </c>
      <c s="90">
        <v>0.178343949044586</v>
      </c>
      <c s="90">
        <f>IF(ISERROR((H71-G71)/G71),"",(H71-G71)/G71)</f>
        <v>0.0393258426966292</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256</v>
      </c>
      <c s="116"/>
      <c s="116"/>
      <c s="116"/>
      <c s="116"/>
      <c s="116"/>
      <c s="116"/>
      <c s="116"/>
      <c s="116"/>
      <c s="116"/>
    </row>
    <row r="89" spans="3:3" ht="13.2">
      <c r="C89" s="113" t="s">
        <v>99</v>
      </c>
    </row>
    <row r="90" spans="3:3" ht="13.8">
      <c r="C90" s="114" t="s">
        <v>257</v>
      </c>
    </row>
    <row r="91" spans="3:3" ht="13.2">
      <c r="C91" s="113" t="s">
        <v>101</v>
      </c>
    </row>
    <row r="92" spans="3:12" ht="13.8">
      <c r="C92" s="114" t="s">
        <v>102</v>
      </c>
      <c s="116"/>
      <c s="116"/>
      <c s="116"/>
      <c s="116"/>
      <c s="116"/>
      <c s="116"/>
      <c s="116"/>
      <c s="116"/>
      <c s="116"/>
    </row>
    <row r="93" spans="3:3" ht="13.2">
      <c r="C93" s="113" t="s">
        <v>103</v>
      </c>
    </row>
    <row r="94" spans="3:3" ht="13.8">
      <c r="C94" s="114" t="s">
        <v>258</v>
      </c>
    </row>
    <row r="95" spans="3:3" ht="13.2">
      <c r="C95" s="113" t="s">
        <v>105</v>
      </c>
    </row>
    <row r="96" spans="3:3" ht="13.8">
      <c r="C96" s="114" t="s">
        <v>259</v>
      </c>
    </row>
    <row r="97" spans="3:3" ht="13.2">
      <c r="C97" s="113" t="s">
        <v>107</v>
      </c>
    </row>
    <row r="98" spans="3:12" ht="13.8">
      <c r="C98" s="114" t="s">
        <v>260</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211</v>
      </c>
      <c s="116"/>
      <c s="116"/>
      <c s="116"/>
      <c s="116"/>
      <c s="116"/>
      <c s="116"/>
      <c s="116"/>
      <c s="116"/>
      <c s="116"/>
    </row>
    <row r="103" spans="3:3" ht="13.2">
      <c r="C103" s="113" t="s">
        <v>112</v>
      </c>
    </row>
    <row r="104" spans="3:3" ht="13.8">
      <c r="C104" s="114" t="s">
        <v>261</v>
      </c>
    </row>
    <row r="105" spans="3:3" ht="13.2">
      <c r="C105" s="113" t="s">
        <v>114</v>
      </c>
    </row>
    <row r="106" spans="3:3" ht="13.8">
      <c r="C106" s="114" t="s">
        <v>262</v>
      </c>
    </row>
    <row r="107" spans="3:3" ht="13.2">
      <c r="C107" s="113" t="s">
        <v>116</v>
      </c>
    </row>
    <row r="108" spans="3:3" ht="13.8">
      <c r="C108" s="114" t="s">
        <v>102</v>
      </c>
    </row>
    <row r="109" spans="3:3" ht="13.2">
      <c r="C109" s="113" t="s">
        <v>117</v>
      </c>
    </row>
    <row r="110" spans="3:12" ht="13.8">
      <c r="C110" s="114" t="s">
        <v>214</v>
      </c>
      <c s="116"/>
      <c s="116"/>
      <c s="116"/>
      <c s="116"/>
      <c s="116"/>
      <c s="116"/>
      <c s="116"/>
      <c s="116"/>
      <c s="116"/>
    </row>
    <row r="111" spans="3:3" ht="13.2">
      <c r="C111" s="113" t="s">
        <v>119</v>
      </c>
    </row>
    <row r="112" spans="3:3" ht="13.8">
      <c r="C112" s="114"/>
    </row>
    <row r="113" spans="3:3" ht="13.2">
      <c r="C113" s="113" t="s">
        <v>120</v>
      </c>
    </row>
    <row r="114" spans="3:12" ht="13.8">
      <c r="C114" s="114" t="s">
        <v>263</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124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20.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1658</v>
      </c>
      <c s="13"/>
      <c s="14" t="s">
        <v>1659</v>
      </c>
      <c s="15" t="s">
        <v>7</v>
      </c>
      <c s="16" t="s">
        <v>8</v>
      </c>
      <c s="17" t="s">
        <v>9</v>
      </c>
      <c s="17" t="s">
        <v>10</v>
      </c>
      <c s="121"/>
      <c s="18"/>
      <c s="19"/>
      <c r="N5" s="19"/>
      <c s="19"/>
    </row>
    <row r="6" spans="3:15" ht="12.75" customHeight="1">
      <c r="C6" s="20" t="s">
        <v>11</v>
      </c>
      <c s="21"/>
      <c s="22">
        <v>2308793.4</v>
      </c>
      <c s="23">
        <v>43013</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1660</v>
      </c>
      <c s="32"/>
      <c s="33"/>
      <c s="33"/>
      <c s="34"/>
      <c s="35"/>
      <c s="122"/>
      <c s="35"/>
      <c s="35"/>
      <c s="19"/>
      <c s="29"/>
    </row>
    <row r="10" spans="3:15" ht="12.75" customHeight="1">
      <c r="C10" s="36" t="s">
        <v>18</v>
      </c>
      <c s="37"/>
      <c s="38" t="s">
        <v>1592</v>
      </c>
      <c s="39"/>
      <c s="40"/>
      <c s="40"/>
      <c s="40"/>
      <c s="41"/>
      <c s="122"/>
      <c s="35"/>
      <c s="41"/>
      <c s="19"/>
      <c s="29"/>
    </row>
    <row r="11" spans="3:11" ht="12.75" customHeight="1">
      <c r="C11" s="20" t="s">
        <v>20</v>
      </c>
      <c r="E11" s="43" t="s">
        <v>1661</v>
      </c>
      <c s="43"/>
      <c s="43"/>
      <c s="43"/>
      <c s="43"/>
      <c s="43"/>
      <c s="44"/>
    </row>
    <row r="12" spans="3:15" ht="12.75" customHeight="1">
      <c r="C12" s="20" t="s">
        <v>22</v>
      </c>
      <c s="21"/>
      <c s="45">
        <v>54750</v>
      </c>
      <c s="46" t="s">
        <v>437</v>
      </c>
      <c s="47" t="s">
        <v>24</v>
      </c>
      <c s="47"/>
      <c s="48"/>
      <c s="48"/>
      <c s="42"/>
      <c s="35"/>
      <c s="41"/>
      <c s="29"/>
      <c s="29"/>
    </row>
    <row r="13" spans="3:15" ht="12.75" customHeight="1">
      <c r="C13" s="20" t="s">
        <v>25</v>
      </c>
      <c s="21"/>
      <c s="124" t="s">
        <v>918</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c s="55">
        <v>42735</v>
      </c>
      <c s="55">
        <v>42825</v>
      </c>
      <c s="56"/>
      <c s="42"/>
      <c s="41"/>
      <c s="41"/>
      <c s="29"/>
      <c s="29"/>
    </row>
    <row r="16" spans="3:15" ht="12.75" customHeight="1">
      <c r="C16" s="20" t="s">
        <v>30</v>
      </c>
      <c s="21"/>
      <c s="57">
        <v>0.814</v>
      </c>
      <c s="57">
        <v>0.6309</v>
      </c>
      <c s="57"/>
      <c s="57">
        <v>0.58</v>
      </c>
      <c s="57">
        <v>0.6819</v>
      </c>
      <c s="58"/>
      <c s="42"/>
      <c s="41"/>
      <c s="41"/>
      <c s="29"/>
      <c s="29"/>
    </row>
    <row r="17" spans="3:15" ht="12.75" customHeight="1">
      <c r="C17" s="20" t="s">
        <v>31</v>
      </c>
      <c s="21"/>
      <c s="59">
        <v>41517</v>
      </c>
      <c s="59">
        <v>42004</v>
      </c>
      <c s="59"/>
      <c s="59">
        <v>42760</v>
      </c>
      <c s="59">
        <v>42825</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c s="79">
        <v>12</v>
      </c>
      <c s="79">
        <v>3</v>
      </c>
      <c s="80" t="s">
        <v>36</v>
      </c>
      <c s="81" t="s">
        <v>37</v>
      </c>
    </row>
    <row r="23" spans="3:11" ht="12.75" customHeight="1">
      <c r="C23" s="77" t="s">
        <v>38</v>
      </c>
      <c s="77"/>
      <c s="127" t="s">
        <v>39</v>
      </c>
      <c s="85" t="s">
        <v>40</v>
      </c>
      <c s="84" t="s">
        <v>41</v>
      </c>
      <c s="85" t="s">
        <v>42</v>
      </c>
      <c s="128" t="s">
        <v>43</v>
      </c>
      <c s="87" t="s">
        <v>44</v>
      </c>
      <c s="82" t="str">
        <f>IF(H24&lt;&gt;"",YEAR(H24),"")&amp;"-"&amp;IF(G24&lt;&gt;"",YEAR(G24),"")</f>
        <v>2016-</v>
      </c>
    </row>
    <row r="24" spans="3:11" ht="12.75" customHeight="1">
      <c r="C24" s="77" t="s">
        <v>29</v>
      </c>
      <c s="77"/>
      <c s="129" t="s">
        <v>45</v>
      </c>
      <c s="55">
        <v>42004</v>
      </c>
      <c s="55"/>
      <c s="55">
        <v>42735</v>
      </c>
      <c s="23">
        <v>42825</v>
      </c>
      <c s="88" t="s">
        <v>46</v>
      </c>
      <c s="88" t="s">
        <v>46</v>
      </c>
    </row>
    <row r="25" spans="3:11" ht="12.75" customHeight="1">
      <c r="C25" s="78" t="s">
        <v>47</v>
      </c>
      <c s="78"/>
      <c s="89">
        <v>767652</v>
      </c>
      <c s="89">
        <v>0</v>
      </c>
      <c s="89">
        <v>0</v>
      </c>
      <c s="89">
        <v>578974</v>
      </c>
      <c s="89">
        <v>148757</v>
      </c>
      <c s="90">
        <v>-0.245785850880347</v>
      </c>
      <c s="90" t="str">
        <f>IF(ISERROR((H25-G25)/G25),"",(H25-G25)/G25)</f>
        <v/>
      </c>
    </row>
    <row r="26" spans="3:11" ht="12.75" customHeight="1">
      <c r="C26" s="91" t="s">
        <v>48</v>
      </c>
      <c s="78"/>
      <c s="89">
        <v>-206805</v>
      </c>
      <c s="89">
        <v>0</v>
      </c>
      <c s="89">
        <v>0</v>
      </c>
      <c s="89">
        <v>-33612</v>
      </c>
      <c s="89">
        <v>-10088</v>
      </c>
      <c s="90">
        <v>-0.837470080510626</v>
      </c>
      <c s="90" t="str">
        <f>IF(ISERROR((H26-G26)/G26),"",(H26-G26)/G26)</f>
        <v/>
      </c>
    </row>
    <row r="27" spans="3:11" ht="12.75" customHeight="1">
      <c r="C27" s="92" t="s">
        <v>49</v>
      </c>
      <c s="91"/>
      <c s="93"/>
      <c s="93"/>
      <c s="93"/>
      <c s="93"/>
      <c s="93"/>
      <c s="94"/>
      <c s="94"/>
    </row>
    <row r="28" spans="3:11" ht="12.75" customHeight="1">
      <c r="C28" s="78" t="s">
        <v>50</v>
      </c>
      <c s="78"/>
      <c s="89">
        <v>0</v>
      </c>
      <c s="89">
        <v>420918</v>
      </c>
      <c s="89">
        <v>0</v>
      </c>
      <c s="89">
        <v>0</v>
      </c>
      <c s="89">
        <v>0</v>
      </c>
      <c s="90" t="s">
        <v>14</v>
      </c>
      <c s="90" t="str">
        <f>IF(ISERROR((H28-G28)/G28),"",(H28-G28)/G28)</f>
        <v/>
      </c>
    </row>
    <row r="29" spans="3:11" ht="12.75" customHeight="1">
      <c r="C29" s="77" t="s">
        <v>439</v>
      </c>
      <c s="78"/>
      <c s="89">
        <v>0</v>
      </c>
      <c s="89">
        <v>0</v>
      </c>
      <c s="89">
        <v>0</v>
      </c>
      <c s="89">
        <v>0</v>
      </c>
      <c s="89">
        <v>0</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13340</v>
      </c>
      <c s="89">
        <v>11483</v>
      </c>
      <c s="89">
        <v>0</v>
      </c>
      <c s="89">
        <v>15502</v>
      </c>
      <c s="89">
        <v>6040</v>
      </c>
      <c s="90">
        <v>0.162068965517241</v>
      </c>
      <c s="90" t="str">
        <f>IF(ISERROR((H32-G32)/G32),"",(H32-G32)/G32)</f>
        <v/>
      </c>
    </row>
    <row r="33" spans="3:9" ht="12.75" customHeight="1">
      <c r="C33" s="77" t="s">
        <v>14</v>
      </c>
      <c r="E33" s="130"/>
      <c s="131"/>
      <c s="131"/>
      <c s="131"/>
      <c s="131"/>
    </row>
    <row r="34" spans="3:11" ht="12.75" customHeight="1">
      <c r="C34" s="95" t="s">
        <v>54</v>
      </c>
      <c s="78"/>
      <c s="132">
        <v>574187</v>
      </c>
      <c s="132">
        <v>432401</v>
      </c>
      <c s="132">
        <v>0</v>
      </c>
      <c s="132">
        <v>560864</v>
      </c>
      <c s="132">
        <v>144709</v>
      </c>
      <c s="90">
        <v>-0.0232032421493346</v>
      </c>
      <c s="90" t="str">
        <f>IF(ISERROR((H34-G34)/G34),"",(H34-G34)/G34)</f>
        <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49190</v>
      </c>
      <c s="133">
        <v>54007</v>
      </c>
      <c s="99">
        <v>0</v>
      </c>
      <c s="99">
        <v>60661</v>
      </c>
      <c s="99">
        <v>15165</v>
      </c>
      <c s="90">
        <v>0.233197804431795</v>
      </c>
      <c s="90" t="str">
        <f>IF(ISERROR((H37-G37)/G37),"",(H37-G37)/G37)</f>
        <v/>
      </c>
    </row>
    <row r="38" spans="3:11" ht="12.75" customHeight="1">
      <c r="C38" s="77" t="s">
        <v>58</v>
      </c>
      <c s="78"/>
      <c s="99">
        <v>10331</v>
      </c>
      <c s="133">
        <v>12308</v>
      </c>
      <c s="99">
        <v>0</v>
      </c>
      <c s="99">
        <v>13473</v>
      </c>
      <c s="99">
        <v>3368</v>
      </c>
      <c s="90">
        <v>0.304133191365792</v>
      </c>
      <c s="90" t="str">
        <f>IF(ISERROR((H38-G38)/G38),"",(H38-G38)/G38)</f>
        <v/>
      </c>
    </row>
    <row r="39" spans="3:11" ht="12.75" customHeight="1">
      <c r="C39" s="77" t="s">
        <v>59</v>
      </c>
      <c s="78"/>
      <c s="99">
        <v>13741</v>
      </c>
      <c s="133">
        <v>8529</v>
      </c>
      <c s="99">
        <v>0</v>
      </c>
      <c s="99">
        <v>13220</v>
      </c>
      <c s="99">
        <v>3287</v>
      </c>
      <c s="90">
        <v>-0.0379157266574485</v>
      </c>
      <c s="90" t="str">
        <f>IF(ISERROR((H39-G39)/G39),"",(H39-G39)/G39)</f>
        <v/>
      </c>
    </row>
    <row r="40" spans="3:11" ht="12.75" customHeight="1">
      <c r="C40" s="77" t="s">
        <v>60</v>
      </c>
      <c s="78"/>
      <c s="99">
        <v>13912</v>
      </c>
      <c s="133">
        <v>24346</v>
      </c>
      <c s="99">
        <v>0</v>
      </c>
      <c s="99">
        <v>8788</v>
      </c>
      <c s="99">
        <v>4361</v>
      </c>
      <c s="90">
        <v>-0.368315123634273</v>
      </c>
      <c s="90" t="str">
        <f>IF(ISERROR((H40-G40)/G40),"",(H40-G40)/G40)</f>
        <v/>
      </c>
    </row>
    <row r="41" spans="3:11" ht="12.75" customHeight="1">
      <c r="C41" s="77" t="s">
        <v>441</v>
      </c>
      <c s="78"/>
      <c s="99">
        <v>0</v>
      </c>
      <c s="133">
        <v>0</v>
      </c>
      <c s="99">
        <v>0</v>
      </c>
      <c s="99">
        <v>0</v>
      </c>
      <c s="99">
        <v>0</v>
      </c>
      <c s="90" t="s">
        <v>14</v>
      </c>
      <c s="90" t="str">
        <f>IF(ISERROR((H41-G41)/G41),"",(H41-G41)/G41)</f>
        <v/>
      </c>
    </row>
    <row r="42" spans="3:11" ht="12.75" customHeight="1">
      <c r="C42" s="77" t="s">
        <v>61</v>
      </c>
      <c s="78"/>
      <c s="99">
        <v>51677</v>
      </c>
      <c s="133">
        <v>17296</v>
      </c>
      <c s="99">
        <v>0</v>
      </c>
      <c s="99">
        <v>22227</v>
      </c>
      <c s="99">
        <v>4342</v>
      </c>
      <c s="90">
        <v>-0.569886022795441</v>
      </c>
      <c s="90" t="str">
        <f>IF(ISERROR((H42-G42)/G42),"",(H42-G42)/G42)</f>
        <v/>
      </c>
    </row>
    <row r="43" spans="3:11" ht="12.75" customHeight="1">
      <c r="C43" s="77" t="s">
        <v>62</v>
      </c>
      <c s="78"/>
      <c s="99">
        <v>33817</v>
      </c>
      <c s="133">
        <v>36710</v>
      </c>
      <c s="99">
        <v>0</v>
      </c>
      <c s="99">
        <v>52467</v>
      </c>
      <c s="99">
        <v>15546</v>
      </c>
      <c s="90">
        <v>0.551497767395097</v>
      </c>
      <c s="90" t="str">
        <f>IF(ISERROR((H43-G43)/G43),"",(H43-G43)/G43)</f>
        <v/>
      </c>
    </row>
    <row r="44" spans="3:11" ht="12.75" customHeight="1">
      <c r="C44" s="77" t="s">
        <v>63</v>
      </c>
      <c s="78"/>
      <c s="99">
        <v>14225</v>
      </c>
      <c s="133">
        <v>14760</v>
      </c>
      <c s="99">
        <v>0</v>
      </c>
      <c s="99">
        <v>32656</v>
      </c>
      <c s="99">
        <v>1550</v>
      </c>
      <c s="90">
        <v>1.29567662565905</v>
      </c>
      <c s="90" t="str">
        <f>IF(ISERROR((H44-G44)/G44),"",(H44-G44)/G44)</f>
        <v/>
      </c>
    </row>
    <row r="45" spans="3:11" ht="12.75" customHeight="1">
      <c r="C45" s="77" t="s">
        <v>64</v>
      </c>
      <c s="78"/>
      <c s="99">
        <v>0</v>
      </c>
      <c s="133">
        <v>1160</v>
      </c>
      <c s="99">
        <v>0</v>
      </c>
      <c s="99">
        <v>1988</v>
      </c>
      <c s="99">
        <v>0</v>
      </c>
      <c s="90" t="s">
        <v>14</v>
      </c>
      <c s="90" t="str">
        <f>IF(ISERROR((H45-G45)/G45),"",(H45-G45)/G45)</f>
        <v/>
      </c>
    </row>
    <row r="46" spans="3:11" ht="12.75" customHeight="1">
      <c r="C46" s="77" t="s">
        <v>65</v>
      </c>
      <c s="78"/>
      <c s="99">
        <v>24684</v>
      </c>
      <c s="133">
        <v>13908</v>
      </c>
      <c s="99">
        <v>0</v>
      </c>
      <c s="99">
        <v>27601</v>
      </c>
      <c s="99">
        <v>7105</v>
      </c>
      <c s="90">
        <v>0.118173715767299</v>
      </c>
      <c s="90" t="str">
        <f>IF(ISERROR((H46-G46)/G46),"",(H46-G46)/G46)</f>
        <v/>
      </c>
    </row>
    <row r="47" spans="3:11" ht="12.75" customHeight="1">
      <c r="C47" s="77" t="s">
        <v>66</v>
      </c>
      <c s="78"/>
      <c s="99">
        <v>765</v>
      </c>
      <c s="133">
        <v>1820</v>
      </c>
      <c s="99">
        <v>0</v>
      </c>
      <c s="99">
        <v>19246</v>
      </c>
      <c s="99">
        <v>932</v>
      </c>
      <c s="90">
        <v>24.1581699346405</v>
      </c>
      <c s="90" t="str">
        <f>IF(ISERROR((H47-G47)/G47),"",(H47-G47)/G47)</f>
        <v/>
      </c>
    </row>
    <row r="48" spans="3:11" ht="12.75" customHeight="1">
      <c r="C48" s="77" t="s">
        <v>67</v>
      </c>
      <c s="78"/>
      <c s="99">
        <v>0</v>
      </c>
      <c s="133">
        <v>0</v>
      </c>
      <c s="99">
        <v>0</v>
      </c>
      <c s="99">
        <v>20610</v>
      </c>
      <c s="99">
        <v>5388</v>
      </c>
      <c s="90" t="s">
        <v>14</v>
      </c>
      <c s="90" t="str">
        <f>IF(ISERROR((H48-G48)/G48),"",(H48-G48)/G48)</f>
        <v/>
      </c>
    </row>
    <row r="49" spans="3:11" ht="12.75" customHeight="1">
      <c r="C49" s="95" t="s">
        <v>68</v>
      </c>
      <c s="78"/>
      <c s="100">
        <v>212342</v>
      </c>
      <c s="100">
        <v>184844</v>
      </c>
      <c s="100">
        <v>0</v>
      </c>
      <c s="96">
        <v>272937</v>
      </c>
      <c s="96">
        <v>61044</v>
      </c>
      <c s="90">
        <v>0.285365118535193</v>
      </c>
      <c s="90" t="str">
        <f>IF(ISERROR((H49-G49)/G49),"",(H49-G49)/G49)</f>
        <v/>
      </c>
    </row>
    <row r="50" spans="3:9" ht="12.75" customHeight="1">
      <c r="C50" s="77" t="s">
        <v>14</v>
      </c>
      <c r="E50" s="131"/>
      <c s="131"/>
      <c s="131"/>
      <c s="131"/>
      <c s="131"/>
    </row>
    <row r="51" spans="3:11" ht="12.75" customHeight="1">
      <c r="C51" s="95" t="s">
        <v>69</v>
      </c>
      <c s="78"/>
      <c s="134">
        <v>0.369813318657511</v>
      </c>
      <c s="134">
        <v>0.427482822657672</v>
      </c>
      <c s="134" t="s">
        <v>14</v>
      </c>
      <c s="134">
        <v>0.486636689108233</v>
      </c>
      <c s="134">
        <v>0.421839692071675</v>
      </c>
      <c s="90">
        <v>0.315898223662717</v>
      </c>
      <c s="90" t="str">
        <f>IF(ISERROR((H51-G51)/G51),"",(H51-G51)/G51)</f>
        <v/>
      </c>
    </row>
    <row r="52" spans="3:9" ht="12.75" customHeight="1">
      <c r="C52" s="77" t="s">
        <v>14</v>
      </c>
      <c r="E52" s="131"/>
      <c s="131"/>
      <c s="131"/>
      <c s="131"/>
      <c s="131"/>
    </row>
    <row r="53" spans="3:11" ht="12.75" customHeight="1">
      <c r="C53" s="95" t="s">
        <v>70</v>
      </c>
      <c s="78"/>
      <c s="96">
        <v>361845</v>
      </c>
      <c s="96">
        <v>247557</v>
      </c>
      <c s="96">
        <v>0</v>
      </c>
      <c s="96">
        <v>287927</v>
      </c>
      <c s="96">
        <v>83665</v>
      </c>
      <c s="90">
        <v>-0.204280838480565</v>
      </c>
      <c s="90" t="str">
        <f>IF(ISERROR((H53-G53)/G53),"",(H53-G53)/G53)</f>
        <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0</v>
      </c>
      <c s="135">
        <v>0</v>
      </c>
      <c s="89">
        <v>0</v>
      </c>
      <c s="89">
        <v>0</v>
      </c>
      <c s="89">
        <v>0</v>
      </c>
      <c s="90" t="s">
        <v>14</v>
      </c>
      <c s="90" t="str">
        <f>IF(ISERROR((H56-G56)/G56),"",(H56-G56)/G56)</f>
        <v/>
      </c>
    </row>
    <row r="57" spans="3:11" ht="12.75" customHeight="1">
      <c r="C57" s="77" t="s">
        <v>71</v>
      </c>
      <c s="78"/>
      <c s="89">
        <v>8213</v>
      </c>
      <c s="135">
        <v>8213</v>
      </c>
      <c s="89">
        <v>0</v>
      </c>
      <c s="89">
        <v>8213</v>
      </c>
      <c s="89">
        <v>2053</v>
      </c>
      <c s="90">
        <v>0</v>
      </c>
      <c s="90" t="str">
        <f>IF(ISERROR((H57-G57)/G57),"",(H57-G57)/G57)</f>
        <v/>
      </c>
    </row>
    <row r="58" spans="3:11" ht="12.75" customHeight="1">
      <c r="C58" s="77" t="s">
        <v>72</v>
      </c>
      <c s="91"/>
      <c s="136"/>
      <c s="136"/>
      <c s="136"/>
      <c s="93"/>
      <c s="89">
        <v>0</v>
      </c>
      <c s="94"/>
      <c s="94"/>
    </row>
    <row r="59" spans="3:11" ht="12.75" customHeight="1">
      <c r="C59" s="95" t="s">
        <v>73</v>
      </c>
      <c s="78"/>
      <c s="96">
        <v>8213</v>
      </c>
      <c s="96">
        <v>8213</v>
      </c>
      <c s="96">
        <v>0</v>
      </c>
      <c s="96">
        <v>8213</v>
      </c>
      <c s="96">
        <v>2053</v>
      </c>
      <c s="90">
        <v>0</v>
      </c>
      <c s="90" t="str">
        <f>IF(ISERROR((H59-G59)/G59),"",(H59-G59)/G59)</f>
        <v/>
      </c>
    </row>
    <row r="60" spans="3:9" ht="12.75" customHeight="1">
      <c r="C60" s="77" t="s">
        <v>14</v>
      </c>
      <c r="E60" s="98"/>
      <c s="98"/>
      <c s="98"/>
      <c s="98"/>
      <c s="98"/>
    </row>
    <row r="61" spans="3:11" ht="12.75" customHeight="1">
      <c r="C61" s="95" t="s">
        <v>74</v>
      </c>
      <c s="78"/>
      <c s="102">
        <v>353632</v>
      </c>
      <c s="102">
        <v>239344</v>
      </c>
      <c s="102">
        <v>0</v>
      </c>
      <c s="102">
        <v>279714</v>
      </c>
      <c s="102">
        <v>81612</v>
      </c>
      <c s="90">
        <v>-0.209025201339245</v>
      </c>
      <c s="90" t="str">
        <f>IF(ISERROR((H61-G61)/G61),"",(H61-G61)/G61)</f>
        <v/>
      </c>
    </row>
    <row r="62" spans="3:9" ht="12.75" customHeight="1">
      <c r="C62" s="77" t="s">
        <v>14</v>
      </c>
      <c r="E62" s="98"/>
      <c s="98"/>
      <c s="98"/>
      <c s="98"/>
      <c s="98"/>
    </row>
    <row r="63" spans="3:11" ht="12.75" customHeight="1">
      <c r="C63" s="95" t="s">
        <v>75</v>
      </c>
      <c s="78"/>
      <c s="89">
        <v>213740.76</v>
      </c>
      <c s="89">
        <v>213741</v>
      </c>
      <c s="89">
        <v>0</v>
      </c>
      <c s="89">
        <v>213741</v>
      </c>
      <c s="89">
        <v>53435</v>
      </c>
      <c s="137">
        <v>1.12285555637908E-06</v>
      </c>
      <c s="90" t="str">
        <f>IF(ISERROR((H63-G63)/G63),"",(H63-G63)/G63)</f>
        <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139891.24</v>
      </c>
      <c s="102">
        <v>25603</v>
      </c>
      <c s="102">
        <v>0</v>
      </c>
      <c s="102">
        <v>65973</v>
      </c>
      <c s="102">
        <v>28177</v>
      </c>
      <c s="90">
        <v>-0.528397918268506</v>
      </c>
      <c s="90" t="str">
        <f>IF(ISERROR((H67-G67)/G67),"",(H67-G67)/G67)</f>
        <v/>
      </c>
    </row>
    <row r="68" spans="3:9" ht="12.75" customHeight="1">
      <c r="C68" s="77" t="s">
        <v>14</v>
      </c>
      <c r="E68" s="98"/>
      <c s="98"/>
      <c s="98"/>
      <c s="98"/>
      <c s="98"/>
    </row>
    <row r="69" spans="3:11" ht="12.75" customHeight="1">
      <c r="C69" s="95" t="s">
        <v>79</v>
      </c>
      <c s="78"/>
      <c s="103">
        <v>1.69</v>
      </c>
      <c s="103">
        <v>1.16</v>
      </c>
      <c s="103" t="s">
        <v>14</v>
      </c>
      <c s="103">
        <v>1.35</v>
      </c>
      <c s="103">
        <v>1.57</v>
      </c>
      <c s="90">
        <v>-0.201183431952663</v>
      </c>
      <c s="90" t="str">
        <f>IF(ISERROR((H69-G69)/G69),"",(H69-G69)/G69)</f>
        <v/>
      </c>
    </row>
    <row r="70" spans="3:11" ht="12.75" customHeight="1">
      <c r="C70" s="95" t="s">
        <v>80</v>
      </c>
      <c s="78"/>
      <c s="103">
        <v>1.69</v>
      </c>
      <c s="103">
        <v>1.16</v>
      </c>
      <c s="103" t="s">
        <v>14</v>
      </c>
      <c s="103">
        <v>1.35</v>
      </c>
      <c s="103">
        <v>1.57</v>
      </c>
      <c s="90">
        <v>-0.201183431952663</v>
      </c>
      <c s="90" t="str">
        <f>IF(ISERROR((H70-G70)/G70),"",(H70-G70)/G70)</f>
        <v/>
      </c>
    </row>
    <row r="71" spans="3:11" ht="12.75" customHeight="1">
      <c r="C71" s="95" t="s">
        <v>81</v>
      </c>
      <c s="78"/>
      <c s="103">
        <v>1.69</v>
      </c>
      <c s="103">
        <v>1.16</v>
      </c>
      <c s="103" t="s">
        <v>14</v>
      </c>
      <c s="103">
        <v>1.35</v>
      </c>
      <c s="103">
        <v>1.57</v>
      </c>
      <c s="90">
        <v>-0.201183431952663</v>
      </c>
      <c s="90" t="str">
        <f>IF(ISERROR((H71-G71)/G71),"",(H71-G71)/G71)</f>
        <v/>
      </c>
    </row>
    <row r="72" spans="3:9" ht="12.75" customHeight="1">
      <c r="C72" s="77" t="s">
        <v>14</v>
      </c>
      <c r="E72" s="98"/>
      <c s="98"/>
      <c s="98"/>
      <c s="98"/>
      <c s="98"/>
    </row>
    <row r="73" spans="3:11" ht="12.75" customHeight="1">
      <c r="C73" s="95" t="s">
        <v>82</v>
      </c>
      <c s="78"/>
      <c s="103">
        <v>1.65</v>
      </c>
      <c s="103">
        <v>1.12</v>
      </c>
      <c s="103" t="s">
        <v>14</v>
      </c>
      <c s="103">
        <v>1.31</v>
      </c>
      <c s="103">
        <v>1.53</v>
      </c>
      <c s="90">
        <v>-0.206060606060606</v>
      </c>
      <c s="90" t="str">
        <f>IF(ISERROR((H73-G73)/G73),"",(H73-G73)/G73)</f>
        <v/>
      </c>
    </row>
    <row r="74" spans="3:11" ht="12.75" customHeight="1">
      <c r="C74" s="95" t="s">
        <v>83</v>
      </c>
      <c s="78"/>
      <c s="103">
        <v>1.65</v>
      </c>
      <c s="103">
        <v>1.12</v>
      </c>
      <c s="103" t="s">
        <v>14</v>
      </c>
      <c s="103">
        <v>1.31</v>
      </c>
      <c s="103">
        <v>1.53</v>
      </c>
      <c s="90">
        <v>-0.206060606060606</v>
      </c>
      <c s="90" t="str">
        <f>IF(ISERROR((H74-G74)/G74),"",(H74-G74)/G74)</f>
        <v/>
      </c>
    </row>
    <row r="75" spans="3:11" ht="12.75" customHeight="1">
      <c r="C75" s="95" t="s">
        <v>84</v>
      </c>
      <c s="78"/>
      <c s="103">
        <v>1.65</v>
      </c>
      <c s="103">
        <v>1.12</v>
      </c>
      <c s="103" t="s">
        <v>14</v>
      </c>
      <c s="103">
        <v>1.31</v>
      </c>
      <c s="103">
        <v>1.53</v>
      </c>
      <c s="90">
        <v>-0.206060606060606</v>
      </c>
      <c s="90" t="str">
        <f>IF(ISERROR((H75-G75)/G75),"",(H75-G75)/G75)</f>
        <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t="s">
        <v>1663</v>
      </c>
    </row>
    <row r="95" spans="3:3" ht="12.75" customHeight="1">
      <c r="C95" s="113" t="s">
        <v>101</v>
      </c>
    </row>
    <row r="96" spans="3:12" ht="12.9" customHeight="1">
      <c r="C96" s="114" t="s">
        <v>1664</v>
      </c>
      <c s="116"/>
      <c s="116"/>
      <c s="116"/>
      <c s="116"/>
      <c s="116"/>
      <c s="116"/>
      <c s="116"/>
      <c s="116"/>
      <c s="116"/>
    </row>
    <row r="97" spans="3:12" ht="12.9" customHeight="1">
      <c r="C97" s="113" t="s">
        <v>103</v>
      </c>
      <c s="116"/>
      <c s="116"/>
      <c s="116"/>
      <c s="116"/>
      <c s="116"/>
      <c s="116"/>
      <c s="116"/>
      <c s="116"/>
      <c s="116"/>
    </row>
    <row r="98" spans="3:12" ht="12.9" customHeight="1">
      <c r="C98" s="114" t="s">
        <v>1665</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row>
    <row r="103" spans="3:3" ht="12.75" customHeight="1">
      <c r="C103" s="113" t="s">
        <v>109</v>
      </c>
    </row>
    <row r="104" spans="3:12" ht="12.9" customHeight="1">
      <c r="C104" s="114"/>
      <c s="116"/>
      <c s="116"/>
      <c s="116"/>
      <c s="116"/>
      <c s="116"/>
      <c s="116"/>
      <c s="116"/>
      <c s="116"/>
      <c s="116"/>
    </row>
    <row r="105" spans="3:12" ht="12.9" customHeight="1">
      <c r="C105" s="113" t="s">
        <v>110</v>
      </c>
      <c s="116"/>
      <c s="116"/>
      <c s="116"/>
      <c s="116"/>
      <c s="116"/>
      <c s="116"/>
      <c s="116"/>
      <c s="116"/>
      <c s="116"/>
    </row>
    <row r="106" spans="3:12" ht="12.9" customHeight="1">
      <c r="C106" s="114"/>
      <c s="116"/>
      <c s="116"/>
      <c s="116"/>
      <c s="116"/>
      <c s="116"/>
      <c s="116"/>
      <c s="116"/>
      <c s="116"/>
      <c s="116"/>
    </row>
    <row r="107" spans="3:3" ht="12.75" customHeight="1">
      <c r="C107" s="113" t="s">
        <v>112</v>
      </c>
    </row>
    <row r="108" spans="3:3" ht="12.75" customHeight="1">
      <c r="C108" s="114" t="s">
        <v>1666</v>
      </c>
    </row>
    <row r="109" spans="3:3" ht="12.75" customHeight="1">
      <c r="C109" s="113" t="s">
        <v>114</v>
      </c>
    </row>
    <row r="110" spans="3:3" ht="12.75" customHeight="1">
      <c r="C110" s="114" t="s">
        <v>1667</v>
      </c>
    </row>
    <row r="111" spans="3:3" ht="12.75" customHeight="1">
      <c r="C111" s="113" t="s">
        <v>116</v>
      </c>
    </row>
    <row r="112" spans="3:3" ht="12.75" customHeight="1">
      <c r="C112" s="114" t="s">
        <v>1668</v>
      </c>
    </row>
    <row r="113" spans="3:3" ht="12.75" customHeight="1">
      <c r="C113" s="113" t="s">
        <v>117</v>
      </c>
    </row>
    <row r="114" spans="3:3" ht="12.75" customHeight="1">
      <c r="C114" s="114" t="s">
        <v>1669</v>
      </c>
    </row>
    <row r="115" spans="3:3" ht="12.75" customHeight="1">
      <c r="C115" s="113" t="s">
        <v>119</v>
      </c>
    </row>
    <row r="116" spans="3:3" ht="12.75" customHeight="1">
      <c r="C116" s="114" t="s">
        <v>1670</v>
      </c>
    </row>
    <row r="117" spans="3:3" ht="12.75" customHeight="1">
      <c r="C117" s="113" t="s">
        <v>120</v>
      </c>
    </row>
    <row r="118" spans="3:3" ht="12.75" customHeight="1">
      <c r="C118" s="114" t="s">
        <v>1671</v>
      </c>
    </row>
    <row r="119" spans="3:3" ht="12.75" customHeight="1">
      <c r="C119" s="113" t="s">
        <v>122</v>
      </c>
    </row>
    <row r="120" spans="3:12" ht="12.9" customHeight="1">
      <c r="C120" s="114" t="s">
        <v>1672</v>
      </c>
      <c s="116"/>
      <c s="116"/>
      <c s="116"/>
      <c s="116"/>
      <c s="116"/>
      <c s="116"/>
      <c s="116"/>
      <c s="116"/>
      <c s="116"/>
    </row>
    <row r="121" spans="3:3" ht="12.75" customHeight="1">
      <c r="C121" s="113" t="s">
        <v>123</v>
      </c>
    </row>
    <row r="122" spans="3:3" ht="12.75" customHeight="1">
      <c r="C122" s="114" t="s">
        <v>1673</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21.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1662</v>
      </c>
      <c s="13"/>
      <c s="14" t="s">
        <v>1674</v>
      </c>
      <c s="15" t="s">
        <v>7</v>
      </c>
      <c s="16" t="s">
        <v>8</v>
      </c>
      <c s="17" t="s">
        <v>9</v>
      </c>
      <c s="17" t="s">
        <v>10</v>
      </c>
      <c s="121"/>
      <c s="18"/>
      <c s="19"/>
      <c r="N5" s="19"/>
      <c s="19"/>
    </row>
    <row r="6" spans="3:15" ht="12.75" customHeight="1">
      <c r="C6" s="20" t="s">
        <v>11</v>
      </c>
      <c s="21"/>
      <c s="22">
        <v>2426513.94</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1675</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1676</v>
      </c>
      <c s="43"/>
      <c s="43"/>
      <c s="43"/>
      <c s="43"/>
      <c s="43"/>
      <c s="44"/>
    </row>
    <row r="12" spans="3:15" ht="12.75" customHeight="1">
      <c r="C12" s="20" t="s">
        <v>22</v>
      </c>
      <c s="21"/>
      <c s="45">
        <v>19900</v>
      </c>
      <c s="46" t="s">
        <v>437</v>
      </c>
      <c s="47" t="s">
        <v>24</v>
      </c>
      <c s="47"/>
      <c s="48"/>
      <c s="48"/>
      <c s="42"/>
      <c s="35"/>
      <c s="41"/>
      <c s="29"/>
      <c s="29"/>
    </row>
    <row r="13" spans="3:15" ht="12.75" customHeight="1">
      <c r="C13" s="20" t="s">
        <v>25</v>
      </c>
      <c s="21"/>
      <c s="124" t="s">
        <v>656</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c s="55">
        <v>42369</v>
      </c>
      <c s="55">
        <v>42735</v>
      </c>
      <c s="55">
        <v>43008</v>
      </c>
      <c s="56"/>
      <c s="42"/>
      <c s="41"/>
      <c s="41"/>
      <c s="29"/>
      <c s="29"/>
    </row>
    <row r="16" spans="3:15" ht="12.75" customHeight="1">
      <c r="C16" s="20" t="s">
        <v>30</v>
      </c>
      <c s="21"/>
      <c s="57">
        <v>1</v>
      </c>
      <c s="57"/>
      <c s="57">
        <v>1</v>
      </c>
      <c s="57">
        <v>0.9296</v>
      </c>
      <c s="57">
        <v>0.9296</v>
      </c>
      <c s="58"/>
      <c s="42"/>
      <c s="41"/>
      <c s="41"/>
      <c s="29"/>
      <c s="29"/>
    </row>
    <row r="17" spans="3:15" ht="12.75" customHeight="1">
      <c r="C17" s="20" t="s">
        <v>31</v>
      </c>
      <c s="21"/>
      <c s="59">
        <v>41627</v>
      </c>
      <c s="59"/>
      <c s="59">
        <v>42369</v>
      </c>
      <c s="59">
        <v>42705</v>
      </c>
      <c s="59">
        <v>42979</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c s="55">
        <v>42369</v>
      </c>
      <c s="55">
        <v>42735</v>
      </c>
      <c s="23">
        <v>43008</v>
      </c>
      <c s="88" t="s">
        <v>46</v>
      </c>
      <c s="88" t="s">
        <v>46</v>
      </c>
    </row>
    <row r="25" spans="3:11" ht="12.75" customHeight="1">
      <c r="C25" s="78" t="s">
        <v>47</v>
      </c>
      <c s="78"/>
      <c s="89">
        <v>335746</v>
      </c>
      <c s="89">
        <v>0</v>
      </c>
      <c s="89">
        <v>0</v>
      </c>
      <c s="89">
        <v>0</v>
      </c>
      <c s="89">
        <v>0</v>
      </c>
      <c s="90">
        <v>-1</v>
      </c>
      <c s="90" t="str">
        <f>IF(ISERROR((H25-G25)/G25),"",(H25-G25)/G25)</f>
        <v/>
      </c>
    </row>
    <row r="26" spans="3:11" ht="12.75" customHeight="1">
      <c r="C26" s="91" t="s">
        <v>48</v>
      </c>
      <c s="78"/>
      <c s="89">
        <v>-50495</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0</v>
      </c>
      <c s="89">
        <v>329279</v>
      </c>
      <c s="89">
        <v>347475</v>
      </c>
      <c s="89">
        <v>231979</v>
      </c>
      <c s="90" t="s">
        <v>14</v>
      </c>
      <c s="90">
        <f>IF(ISERROR((H28-G28)/G28),"",(H28-G28)/G28)</f>
        <v>0.0552601289483994</v>
      </c>
    </row>
    <row r="29" spans="3:11" ht="12.75" customHeight="1">
      <c r="C29" s="77" t="s">
        <v>439</v>
      </c>
      <c s="78"/>
      <c s="89">
        <v>68443</v>
      </c>
      <c s="89">
        <v>0</v>
      </c>
      <c s="89">
        <v>68976</v>
      </c>
      <c s="89">
        <v>68131</v>
      </c>
      <c s="89">
        <v>60572</v>
      </c>
      <c s="90">
        <v>-0.00455853776134886</v>
      </c>
      <c s="90">
        <f>IF(ISERROR((H29-G29)/G29),"",(H29-G29)/G29)</f>
        <v>-0.0122506379030387</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5</v>
      </c>
      <c s="89">
        <v>836</v>
      </c>
      <c s="89">
        <v>0</v>
      </c>
      <c s="90" t="s">
        <v>14</v>
      </c>
      <c s="90">
        <f>IF(ISERROR((H32-G32)/G32),"",(H32-G32)/G32)</f>
        <v>166.2</v>
      </c>
    </row>
    <row r="33" spans="3:9" ht="12.75" customHeight="1">
      <c r="C33" s="77" t="s">
        <v>14</v>
      </c>
      <c r="E33" s="130"/>
      <c s="131"/>
      <c s="131"/>
      <c s="131"/>
      <c s="131"/>
    </row>
    <row r="34" spans="3:11" ht="12.75" customHeight="1">
      <c r="C34" s="95" t="s">
        <v>54</v>
      </c>
      <c s="78"/>
      <c s="132">
        <v>353694</v>
      </c>
      <c s="132">
        <v>0</v>
      </c>
      <c s="132">
        <v>398260</v>
      </c>
      <c s="132">
        <v>416442</v>
      </c>
      <c s="132">
        <v>292551</v>
      </c>
      <c s="90">
        <v>0.177407589611359</v>
      </c>
      <c s="90">
        <f>IF(ISERROR((H34-G34)/G34),"",(H34-G34)/G34)</f>
        <v>0.045653593130116</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29776</v>
      </c>
      <c s="133">
        <v>0</v>
      </c>
      <c s="99">
        <v>40270</v>
      </c>
      <c s="99">
        <v>40108</v>
      </c>
      <c s="99">
        <v>30081</v>
      </c>
      <c s="90">
        <v>0.346990865126276</v>
      </c>
      <c s="90">
        <f>IF(ISERROR((H37-G37)/G37),"",(H37-G37)/G37)</f>
        <v>-0.00402284579091135</v>
      </c>
    </row>
    <row r="38" spans="3:11" ht="12.75" customHeight="1">
      <c r="C38" s="77" t="s">
        <v>58</v>
      </c>
      <c s="78"/>
      <c s="99">
        <v>2777</v>
      </c>
      <c s="133">
        <v>0</v>
      </c>
      <c s="99">
        <v>3023</v>
      </c>
      <c s="99">
        <v>3153</v>
      </c>
      <c s="99">
        <v>2365</v>
      </c>
      <c s="90">
        <v>0.135397911415196</v>
      </c>
      <c s="90">
        <f>IF(ISERROR((H38-G38)/G38),"",(H38-G38)/G38)</f>
        <v>0.0430036387694343</v>
      </c>
    </row>
    <row r="39" spans="3:11" ht="12.75" customHeight="1">
      <c r="C39" s="77" t="s">
        <v>59</v>
      </c>
      <c s="78"/>
      <c s="99">
        <v>0</v>
      </c>
      <c s="133">
        <v>0</v>
      </c>
      <c s="99">
        <v>20374</v>
      </c>
      <c s="99">
        <v>21412</v>
      </c>
      <c s="99">
        <v>19267</v>
      </c>
      <c s="90" t="s">
        <v>14</v>
      </c>
      <c s="90">
        <f>IF(ISERROR((H39-G39)/G39),"",(H39-G39)/G39)</f>
        <v>0.0509472857563561</v>
      </c>
    </row>
    <row r="40" spans="3:11" ht="12.75" customHeight="1">
      <c r="C40" s="77" t="s">
        <v>60</v>
      </c>
      <c s="78"/>
      <c s="99">
        <v>25870</v>
      </c>
      <c s="133">
        <v>0</v>
      </c>
      <c s="99">
        <v>15034</v>
      </c>
      <c s="99">
        <v>15317</v>
      </c>
      <c s="99">
        <v>14331</v>
      </c>
      <c s="90">
        <v>-0.407924236567453</v>
      </c>
      <c s="90">
        <f>IF(ISERROR((H40-G40)/G40),"",(H40-G40)/G40)</f>
        <v>0.0188239989357456</v>
      </c>
    </row>
    <row r="41" spans="3:11" ht="12.75" customHeight="1">
      <c r="C41" s="77" t="s">
        <v>441</v>
      </c>
      <c s="78"/>
      <c s="99">
        <v>0</v>
      </c>
      <c s="133">
        <v>0</v>
      </c>
      <c s="99">
        <v>0</v>
      </c>
      <c s="99">
        <v>0</v>
      </c>
      <c s="99">
        <v>0</v>
      </c>
      <c s="90" t="s">
        <v>14</v>
      </c>
      <c s="90" t="str">
        <f>IF(ISERROR((H41-G41)/G41),"",(H41-G41)/G41)</f>
        <v/>
      </c>
    </row>
    <row r="42" spans="3:11" ht="12.75" customHeight="1">
      <c r="C42" s="77" t="s">
        <v>61</v>
      </c>
      <c s="78"/>
      <c s="99">
        <v>14148</v>
      </c>
      <c s="133">
        <v>0</v>
      </c>
      <c s="99">
        <v>15930</v>
      </c>
      <c s="99">
        <v>16657</v>
      </c>
      <c s="99">
        <v>11702</v>
      </c>
      <c s="90">
        <v>0.177339553293752</v>
      </c>
      <c s="90">
        <f>IF(ISERROR((H42-G42)/G42),"",(H42-G42)/G42)</f>
        <v>0.0456371625863151</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0</v>
      </c>
      <c s="99">
        <v>0</v>
      </c>
      <c s="99">
        <v>0</v>
      </c>
      <c s="99">
        <v>0</v>
      </c>
      <c s="90" t="s">
        <v>14</v>
      </c>
      <c s="90" t="str">
        <f>IF(ISERROR((H45-G45)/G45),"",(H45-G45)/G45)</f>
        <v/>
      </c>
    </row>
    <row r="46" spans="3:11" ht="12.75" customHeight="1">
      <c r="C46" s="77" t="s">
        <v>65</v>
      </c>
      <c s="78"/>
      <c s="99">
        <v>0</v>
      </c>
      <c s="133">
        <v>0</v>
      </c>
      <c s="99">
        <v>1572</v>
      </c>
      <c s="99">
        <v>1712</v>
      </c>
      <c s="99">
        <v>264</v>
      </c>
      <c s="90" t="s">
        <v>14</v>
      </c>
      <c s="90">
        <f>IF(ISERROR((H46-G46)/G46),"",(H46-G46)/G46)</f>
        <v>0.089058524173028</v>
      </c>
    </row>
    <row r="47" spans="3:11" ht="12.75" customHeight="1">
      <c r="C47" s="77" t="s">
        <v>66</v>
      </c>
      <c s="78"/>
      <c s="99">
        <v>7629</v>
      </c>
      <c s="133">
        <v>0</v>
      </c>
      <c s="99">
        <v>0</v>
      </c>
      <c s="99">
        <v>0</v>
      </c>
      <c s="99">
        <v>0</v>
      </c>
      <c s="90">
        <v>-1</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80200</v>
      </c>
      <c s="100">
        <v>0</v>
      </c>
      <c s="100">
        <v>96203</v>
      </c>
      <c s="96">
        <v>98359</v>
      </c>
      <c s="96">
        <v>78010</v>
      </c>
      <c s="90">
        <v>0.22642144638404</v>
      </c>
      <c s="90">
        <f>IF(ISERROR((H49-G49)/G49),"",(H49-G49)/G49)</f>
        <v>0.0224109435256697</v>
      </c>
    </row>
    <row r="50" spans="3:9" ht="12.75" customHeight="1">
      <c r="C50" s="77" t="s">
        <v>14</v>
      </c>
      <c r="E50" s="131"/>
      <c s="131"/>
      <c s="131"/>
      <c s="131"/>
      <c s="131"/>
    </row>
    <row r="51" spans="3:11" ht="12.75" customHeight="1">
      <c r="C51" s="95" t="s">
        <v>69</v>
      </c>
      <c s="78"/>
      <c s="134">
        <v>0.226749676273841</v>
      </c>
      <c s="134" t="s">
        <v>14</v>
      </c>
      <c s="134">
        <v>0.241558278511525</v>
      </c>
      <c s="134">
        <v>0.236188953083503</v>
      </c>
      <c s="134">
        <v>0.266654361119942</v>
      </c>
      <c s="90">
        <v>0.0416286230912294</v>
      </c>
      <c s="90">
        <f>IF(ISERROR((H51-G51)/G51),"",(H51-G51)/G51)</f>
        <v>-0.0222278675817183</v>
      </c>
    </row>
    <row r="52" spans="3:9" ht="12.75" customHeight="1">
      <c r="C52" s="77" t="s">
        <v>14</v>
      </c>
      <c r="E52" s="131"/>
      <c s="131"/>
      <c s="131"/>
      <c s="131"/>
      <c s="131"/>
    </row>
    <row r="53" spans="3:11" ht="12.75" customHeight="1">
      <c r="C53" s="95" t="s">
        <v>70</v>
      </c>
      <c s="78"/>
      <c s="96">
        <v>273494</v>
      </c>
      <c s="96">
        <v>0</v>
      </c>
      <c s="96">
        <v>302057</v>
      </c>
      <c s="96">
        <v>318083</v>
      </c>
      <c s="96">
        <v>214541</v>
      </c>
      <c s="90">
        <v>0.163034655239237</v>
      </c>
      <c s="90">
        <f>IF(ISERROR((H53-G53)/G53),"",(H53-G53)/G53)</f>
        <v>0.0530562112448975</v>
      </c>
    </row>
    <row r="54" spans="3:9" ht="12.75" customHeight="1">
      <c r="C54" s="77" t="s">
        <v>14</v>
      </c>
      <c r="E54" s="131"/>
      <c s="131"/>
      <c s="131"/>
      <c s="131"/>
      <c s="131"/>
    </row>
    <row r="55" spans="3:11" ht="12.75" customHeight="1">
      <c r="C55" s="77" t="s">
        <v>442</v>
      </c>
      <c s="78"/>
      <c s="89">
        <v>9950</v>
      </c>
      <c s="135">
        <v>0</v>
      </c>
      <c s="89">
        <v>9950</v>
      </c>
      <c s="89">
        <v>9950</v>
      </c>
      <c s="89">
        <v>7462</v>
      </c>
      <c s="90">
        <v>0</v>
      </c>
      <c s="90">
        <f>IF(ISERROR((H55-G55)/G55),"",(H55-G55)/G55)</f>
        <v>0</v>
      </c>
    </row>
    <row r="56" spans="3:11" ht="12.75" customHeight="1">
      <c r="C56" s="77" t="s">
        <v>443</v>
      </c>
      <c s="78"/>
      <c s="89">
        <v>9950</v>
      </c>
      <c s="135">
        <v>0</v>
      </c>
      <c s="89">
        <v>9950</v>
      </c>
      <c s="89">
        <v>9950</v>
      </c>
      <c s="89">
        <v>7462</v>
      </c>
      <c s="90">
        <v>0</v>
      </c>
      <c s="90">
        <f>IF(ISERROR((H56-G56)/G56),"",(H56-G56)/G56)</f>
        <v>0</v>
      </c>
    </row>
    <row r="57" spans="3:11" ht="12.75" customHeight="1">
      <c r="C57" s="77" t="s">
        <v>71</v>
      </c>
      <c s="78"/>
      <c s="89">
        <v>3980</v>
      </c>
      <c s="135">
        <v>0</v>
      </c>
      <c s="89">
        <v>3980</v>
      </c>
      <c s="89">
        <v>3980</v>
      </c>
      <c s="89">
        <v>2985</v>
      </c>
      <c s="90">
        <v>0</v>
      </c>
      <c s="90">
        <f>IF(ISERROR((H57-G57)/G57),"",(H57-G57)/G57)</f>
        <v>0</v>
      </c>
    </row>
    <row r="58" spans="3:11" ht="12.75" customHeight="1">
      <c r="C58" s="77" t="s">
        <v>72</v>
      </c>
      <c s="91"/>
      <c s="136"/>
      <c s="136"/>
      <c s="136"/>
      <c s="93"/>
      <c s="89">
        <v>0</v>
      </c>
      <c s="94"/>
      <c s="94"/>
    </row>
    <row r="59" spans="3:11" ht="12.75" customHeight="1">
      <c r="C59" s="95" t="s">
        <v>73</v>
      </c>
      <c s="78"/>
      <c s="96">
        <v>23880</v>
      </c>
      <c s="96">
        <v>0</v>
      </c>
      <c s="96">
        <v>23880</v>
      </c>
      <c s="96">
        <v>23880</v>
      </c>
      <c s="96">
        <v>17909</v>
      </c>
      <c s="90">
        <v>0</v>
      </c>
      <c s="90">
        <f>IF(ISERROR((H59-G59)/G59),"",(H59-G59)/G59)</f>
        <v>0</v>
      </c>
    </row>
    <row r="60" spans="3:9" ht="12.75" customHeight="1">
      <c r="C60" s="77" t="s">
        <v>14</v>
      </c>
      <c r="E60" s="98"/>
      <c s="98"/>
      <c s="98"/>
      <c s="98"/>
      <c s="98"/>
    </row>
    <row r="61" spans="3:11" ht="12.75" customHeight="1">
      <c r="C61" s="95" t="s">
        <v>74</v>
      </c>
      <c s="78"/>
      <c s="102">
        <v>249614</v>
      </c>
      <c s="102">
        <v>0</v>
      </c>
      <c s="102">
        <v>278177</v>
      </c>
      <c s="102">
        <v>294203</v>
      </c>
      <c s="102">
        <v>196632</v>
      </c>
      <c s="90">
        <v>0.178631807510797</v>
      </c>
      <c s="90">
        <f>IF(ISERROR((H61-G61)/G61),"",(H61-G61)/G61)</f>
        <v>0.0576108017557167</v>
      </c>
    </row>
    <row r="62" spans="3:9" ht="12.75" customHeight="1">
      <c r="C62" s="77" t="s">
        <v>14</v>
      </c>
      <c r="E62" s="98"/>
      <c s="98"/>
      <c s="98"/>
      <c s="98"/>
      <c s="98"/>
    </row>
    <row r="63" spans="3:11" ht="12.75" customHeight="1">
      <c r="C63" s="95" t="s">
        <v>75</v>
      </c>
      <c s="78"/>
      <c s="89">
        <v>170780.4</v>
      </c>
      <c s="89">
        <v>0</v>
      </c>
      <c s="89">
        <v>170780</v>
      </c>
      <c s="89">
        <v>170780</v>
      </c>
      <c s="89">
        <v>128085</v>
      </c>
      <c s="137">
        <v>-2.34218915047733E-06</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78833.6</v>
      </c>
      <c s="102">
        <v>0</v>
      </c>
      <c s="102">
        <v>107397</v>
      </c>
      <c s="102">
        <v>123423</v>
      </c>
      <c s="102">
        <v>68547</v>
      </c>
      <c s="90">
        <v>0.565614154370725</v>
      </c>
      <c s="90">
        <f>IF(ISERROR((H67-G67)/G67),"",(H67-G67)/G67)</f>
        <v>0.149222045308528</v>
      </c>
    </row>
    <row r="68" spans="3:9" ht="12.75" customHeight="1">
      <c r="C68" s="77" t="s">
        <v>14</v>
      </c>
      <c r="E68" s="98"/>
      <c s="98"/>
      <c s="98"/>
      <c s="98"/>
      <c s="98"/>
    </row>
    <row r="69" spans="3:11" ht="12.75" customHeight="1">
      <c r="C69" s="95" t="s">
        <v>79</v>
      </c>
      <c s="78"/>
      <c s="103">
        <v>1.6</v>
      </c>
      <c s="103" t="s">
        <v>14</v>
      </c>
      <c s="103">
        <v>1.77</v>
      </c>
      <c s="103">
        <v>1.86</v>
      </c>
      <c s="103">
        <v>1.67</v>
      </c>
      <c s="90">
        <v>0.1625</v>
      </c>
      <c s="90">
        <f>IF(ISERROR((H69-G69)/G69),"",(H69-G69)/G69)</f>
        <v>0.0508474576271187</v>
      </c>
    </row>
    <row r="70" spans="3:11" ht="12.75" customHeight="1">
      <c r="C70" s="95" t="s">
        <v>80</v>
      </c>
      <c s="78"/>
      <c s="103">
        <v>1.6</v>
      </c>
      <c s="103" t="s">
        <v>14</v>
      </c>
      <c s="103">
        <v>1.77</v>
      </c>
      <c s="103">
        <v>1.86</v>
      </c>
      <c s="103">
        <v>1.67</v>
      </c>
      <c s="90">
        <v>0.1625</v>
      </c>
      <c s="90">
        <f>IF(ISERROR((H70-G70)/G70),"",(H70-G70)/G70)</f>
        <v>0.0508474576271187</v>
      </c>
    </row>
    <row r="71" spans="3:11" ht="12.75" customHeight="1">
      <c r="C71" s="95" t="s">
        <v>81</v>
      </c>
      <c s="78"/>
      <c s="103">
        <v>1.6</v>
      </c>
      <c s="103" t="s">
        <v>14</v>
      </c>
      <c s="103">
        <v>1.77</v>
      </c>
      <c s="103">
        <v>1.86</v>
      </c>
      <c s="103">
        <v>1.67</v>
      </c>
      <c s="90">
        <v>0.1625</v>
      </c>
      <c s="90">
        <f>IF(ISERROR((H71-G71)/G71),"",(H71-G71)/G71)</f>
        <v>0.0508474576271187</v>
      </c>
    </row>
    <row r="72" spans="3:9" ht="12.75" customHeight="1">
      <c r="C72" s="77" t="s">
        <v>14</v>
      </c>
      <c r="E72" s="98"/>
      <c s="98"/>
      <c s="98"/>
      <c s="98"/>
      <c s="98"/>
    </row>
    <row r="73" spans="3:11" ht="12.75" customHeight="1">
      <c r="C73" s="95" t="s">
        <v>82</v>
      </c>
      <c s="78"/>
      <c s="103">
        <v>1.46</v>
      </c>
      <c s="103" t="s">
        <v>14</v>
      </c>
      <c s="103">
        <v>1.63</v>
      </c>
      <c s="103">
        <v>1.72</v>
      </c>
      <c s="103">
        <v>1.54</v>
      </c>
      <c s="90">
        <v>0.178082191780822</v>
      </c>
      <c s="90">
        <f>IF(ISERROR((H73-G73)/G73),"",(H73-G73)/G73)</f>
        <v>0.0552147239263804</v>
      </c>
    </row>
    <row r="74" spans="3:11" ht="12.75" customHeight="1">
      <c r="C74" s="95" t="s">
        <v>83</v>
      </c>
      <c s="78"/>
      <c s="103">
        <v>1.46</v>
      </c>
      <c s="103" t="s">
        <v>14</v>
      </c>
      <c s="103">
        <v>1.63</v>
      </c>
      <c s="103">
        <v>1.72</v>
      </c>
      <c s="103">
        <v>1.54</v>
      </c>
      <c s="90">
        <v>0.178082191780822</v>
      </c>
      <c s="90">
        <f>IF(ISERROR((H74-G74)/G74),"",(H74-G74)/G74)</f>
        <v>0.0552147239263804</v>
      </c>
    </row>
    <row r="75" spans="3:11" ht="12.75" customHeight="1">
      <c r="C75" s="95" t="s">
        <v>84</v>
      </c>
      <c s="78"/>
      <c s="103">
        <v>1.46</v>
      </c>
      <c s="103" t="s">
        <v>14</v>
      </c>
      <c s="103">
        <v>1.63</v>
      </c>
      <c s="103">
        <v>1.72</v>
      </c>
      <c s="103">
        <v>1.54</v>
      </c>
      <c s="90">
        <v>0.178082191780822</v>
      </c>
      <c s="90">
        <f>IF(ISERROR((H75-G75)/G75),"",(H75-G75)/G75)</f>
        <v>0.0552147239263804</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1678</v>
      </c>
    </row>
    <row r="103" spans="3:3" ht="12.75" customHeight="1">
      <c r="C103" s="113" t="s">
        <v>109</v>
      </c>
    </row>
    <row r="104" spans="3:12" ht="12.9" customHeight="1">
      <c r="C104" s="114" t="s">
        <v>1679</v>
      </c>
      <c s="116"/>
      <c s="116"/>
      <c s="116"/>
      <c s="116"/>
      <c s="116"/>
      <c s="116"/>
      <c s="116"/>
      <c s="116"/>
      <c s="116"/>
    </row>
    <row r="105" spans="3:12" ht="12.9" customHeight="1">
      <c r="C105" s="113" t="s">
        <v>110</v>
      </c>
      <c s="116"/>
      <c s="116"/>
      <c s="116"/>
      <c s="116"/>
      <c s="116"/>
      <c s="116"/>
      <c s="116"/>
      <c s="116"/>
      <c s="116"/>
    </row>
    <row r="106" spans="3:12" ht="12.9" customHeight="1">
      <c r="C106" s="114" t="s">
        <v>1680</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1681</v>
      </c>
    </row>
    <row r="111" spans="3:3" ht="12.75" customHeight="1">
      <c r="C111" s="113" t="s">
        <v>116</v>
      </c>
    </row>
    <row r="112" spans="3:3" ht="12.75" customHeight="1">
      <c r="C112" s="114" t="s">
        <v>531</v>
      </c>
    </row>
    <row r="113" spans="3:3" ht="12.75" customHeight="1">
      <c r="C113" s="113" t="s">
        <v>117</v>
      </c>
    </row>
    <row r="114" spans="3:3" ht="12.75" customHeight="1">
      <c r="C114" s="114" t="s">
        <v>1682</v>
      </c>
    </row>
    <row r="115" spans="3:3" ht="12.75" customHeight="1">
      <c r="C115" s="113" t="s">
        <v>119</v>
      </c>
    </row>
    <row r="116" spans="3:3" ht="12.75" customHeight="1">
      <c r="C116" s="114"/>
    </row>
    <row r="117" spans="3:3" ht="12.75" customHeight="1">
      <c r="C117" s="113" t="s">
        <v>120</v>
      </c>
    </row>
    <row r="118" spans="3:3" ht="12.75" customHeight="1">
      <c r="C118" s="114" t="s">
        <v>534</v>
      </c>
    </row>
    <row r="119" spans="3:3" ht="12.75" customHeight="1">
      <c r="C119" s="113" t="s">
        <v>122</v>
      </c>
    </row>
    <row r="120" spans="3:12" ht="12.9" customHeight="1">
      <c r="C120" s="114" t="s">
        <v>516</v>
      </c>
      <c s="116"/>
      <c s="116"/>
      <c s="116"/>
      <c s="116"/>
      <c s="116"/>
      <c s="116"/>
      <c s="116"/>
      <c s="116"/>
      <c s="116"/>
    </row>
    <row r="121" spans="3:3" ht="12.75" customHeight="1">
      <c r="C121" s="113" t="s">
        <v>123</v>
      </c>
    </row>
    <row r="122" spans="3:3" ht="12.75" customHeight="1">
      <c r="C122" s="114" t="s">
        <v>676</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22.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1677</v>
      </c>
      <c s="13"/>
      <c s="14" t="s">
        <v>1683</v>
      </c>
      <c s="15" t="s">
        <v>7</v>
      </c>
      <c s="16" t="s">
        <v>8</v>
      </c>
      <c s="17" t="s">
        <v>9</v>
      </c>
      <c s="17" t="s">
        <v>10</v>
      </c>
      <c s="17"/>
      <c s="18"/>
      <c s="19"/>
      <c s="19"/>
      <c s="19"/>
      <c s="19"/>
    </row>
    <row r="6" spans="3:15" ht="13.2">
      <c r="C6" s="20" t="s">
        <v>11</v>
      </c>
      <c s="21"/>
      <c s="22">
        <v>1791969.78</v>
      </c>
      <c s="23">
        <v>43014</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1684</v>
      </c>
      <c s="32"/>
      <c s="33"/>
      <c s="33"/>
      <c s="34"/>
      <c s="35"/>
      <c s="28"/>
      <c s="35"/>
      <c s="35"/>
      <c s="29"/>
      <c s="29"/>
    </row>
    <row r="10" spans="3:15" ht="13.2">
      <c r="C10" s="36" t="s">
        <v>18</v>
      </c>
      <c s="37"/>
      <c s="38" t="s">
        <v>19</v>
      </c>
      <c s="39"/>
      <c s="40"/>
      <c s="40"/>
      <c s="40"/>
      <c s="41"/>
      <c s="42"/>
      <c s="35"/>
      <c s="41"/>
      <c s="29"/>
      <c s="29"/>
    </row>
    <row r="11" spans="3:11" ht="13.2">
      <c r="C11" s="20" t="s">
        <v>20</v>
      </c>
      <c r="E11" s="43" t="s">
        <v>1685</v>
      </c>
      <c s="43"/>
      <c s="43"/>
      <c s="43"/>
      <c s="43"/>
      <c s="43"/>
      <c s="44"/>
    </row>
    <row r="12" spans="3:15" ht="13.2">
      <c r="C12" s="20" t="s">
        <v>22</v>
      </c>
      <c s="21"/>
      <c s="45">
        <v>98</v>
      </c>
      <c s="46" t="s">
        <v>23</v>
      </c>
      <c s="47" t="s">
        <v>24</v>
      </c>
      <c s="47"/>
      <c s="48"/>
      <c s="48"/>
      <c s="42"/>
      <c s="35"/>
      <c s="41"/>
      <c s="29"/>
      <c s="29"/>
    </row>
    <row r="13" spans="3:15" ht="13.2">
      <c r="C13" s="20" t="s">
        <v>25</v>
      </c>
      <c s="21"/>
      <c s="49" t="s">
        <v>1686</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c s="55">
        <v>42735</v>
      </c>
      <c s="55"/>
      <c s="56"/>
      <c s="42"/>
      <c s="41"/>
      <c s="41"/>
      <c s="29"/>
      <c s="29"/>
    </row>
    <row r="16" spans="3:15" ht="13.2">
      <c r="C16" s="20" t="s">
        <v>30</v>
      </c>
      <c s="21"/>
      <c s="57">
        <v>0.949</v>
      </c>
      <c s="57">
        <v>0.9694</v>
      </c>
      <c s="57"/>
      <c s="57">
        <v>0.9796</v>
      </c>
      <c s="57"/>
      <c s="58"/>
      <c s="42"/>
      <c s="41"/>
      <c s="41"/>
      <c s="29"/>
      <c s="29"/>
    </row>
    <row r="17" spans="3:15" ht="13.2">
      <c r="C17" s="20" t="s">
        <v>31</v>
      </c>
      <c s="21"/>
      <c s="59">
        <v>41582</v>
      </c>
      <c s="59">
        <v>42004</v>
      </c>
      <c s="59"/>
      <c s="59">
        <v>42735</v>
      </c>
      <c s="59"/>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c s="79">
        <v>12</v>
      </c>
      <c s="79"/>
      <c s="80" t="s">
        <v>36</v>
      </c>
      <c s="81" t="s">
        <v>37</v>
      </c>
    </row>
    <row r="23" spans="3:11" ht="13.2">
      <c r="C23" s="77" t="s">
        <v>38</v>
      </c>
      <c s="77"/>
      <c s="82" t="s">
        <v>39</v>
      </c>
      <c s="83" t="s">
        <v>40</v>
      </c>
      <c s="84" t="s">
        <v>41</v>
      </c>
      <c s="85" t="s">
        <v>42</v>
      </c>
      <c s="86" t="s">
        <v>43</v>
      </c>
      <c s="87" t="s">
        <v>44</v>
      </c>
      <c s="82" t="str">
        <f>IF(H24&lt;&gt;"",YEAR(H24),"")&amp;"-"&amp;IF(G24&lt;&gt;"",YEAR(G24),"")</f>
        <v>2016-</v>
      </c>
    </row>
    <row r="24" spans="3:11" ht="13.2">
      <c r="C24" s="77" t="s">
        <v>29</v>
      </c>
      <c s="77"/>
      <c s="88" t="s">
        <v>45</v>
      </c>
      <c s="55">
        <v>42004</v>
      </c>
      <c s="55"/>
      <c s="55">
        <v>42735</v>
      </c>
      <c s="55"/>
      <c s="88" t="s">
        <v>46</v>
      </c>
      <c s="88" t="s">
        <v>46</v>
      </c>
    </row>
    <row r="25" spans="3:11" ht="13.2">
      <c r="C25" s="78" t="s">
        <v>47</v>
      </c>
      <c s="78"/>
      <c s="89">
        <v>739968</v>
      </c>
      <c s="89">
        <v>0</v>
      </c>
      <c s="89">
        <v>0</v>
      </c>
      <c s="89">
        <v>0</v>
      </c>
      <c s="89">
        <v>0</v>
      </c>
      <c s="90">
        <v>-1</v>
      </c>
      <c s="90" t="str">
        <f>IF(ISERROR((H25-G25)/G25),"",(H25-G25)/G25)</f>
        <v/>
      </c>
    </row>
    <row r="26" spans="3:11" ht="13.2">
      <c r="C26" s="91" t="s">
        <v>48</v>
      </c>
      <c s="78"/>
      <c s="89">
        <v>-60286</v>
      </c>
      <c s="89">
        <v>0</v>
      </c>
      <c s="89">
        <v>0</v>
      </c>
      <c s="89">
        <v>0</v>
      </c>
      <c s="89">
        <v>0</v>
      </c>
      <c s="90">
        <v>-1</v>
      </c>
      <c s="90" t="str">
        <f>IF(ISERROR((H26-G26)/G26),"",(H26-G26)/G26)</f>
        <v/>
      </c>
    </row>
    <row r="27" spans="3:11" ht="13.2">
      <c r="C27" s="92" t="s">
        <v>49</v>
      </c>
      <c s="91"/>
      <c s="93"/>
      <c s="93"/>
      <c s="93"/>
      <c s="93"/>
      <c s="93"/>
      <c s="94"/>
      <c s="94"/>
    </row>
    <row r="28" spans="3:11" ht="13.2">
      <c r="C28" s="78" t="s">
        <v>50</v>
      </c>
      <c s="78"/>
      <c s="89">
        <v>0</v>
      </c>
      <c s="89">
        <v>685816</v>
      </c>
      <c s="89">
        <v>0</v>
      </c>
      <c s="89">
        <v>728573</v>
      </c>
      <c s="89">
        <v>0</v>
      </c>
      <c s="90" t="s">
        <v>14</v>
      </c>
      <c s="90" t="str">
        <f>IF(ISERROR((H28-G28)/G28),"",(H28-G28)/G28)</f>
        <v/>
      </c>
    </row>
    <row r="29" spans="3:11" ht="13.2">
      <c r="C29" s="77" t="s">
        <v>51</v>
      </c>
      <c s="78"/>
      <c s="89">
        <v>0</v>
      </c>
      <c s="89">
        <v>2615</v>
      </c>
      <c s="89">
        <v>0</v>
      </c>
      <c s="89">
        <v>5866</v>
      </c>
      <c s="89">
        <v>0</v>
      </c>
      <c s="90" t="s">
        <v>14</v>
      </c>
      <c s="90" t="str">
        <f>IF(ISERROR((H29-G29)/G29),"",(H29-G29)/G29)</f>
        <v/>
      </c>
    </row>
    <row r="30" spans="3:11" ht="13.2">
      <c r="C30" s="77" t="s">
        <v>52</v>
      </c>
      <c s="78"/>
      <c s="89">
        <v>0</v>
      </c>
      <c s="89">
        <v>0</v>
      </c>
      <c s="89">
        <v>0</v>
      </c>
      <c s="89">
        <v>0</v>
      </c>
      <c s="89">
        <v>0</v>
      </c>
      <c s="90" t="s">
        <v>14</v>
      </c>
      <c s="90" t="str">
        <f>IF(ISERROR((H30-G30)/G30),"",(H30-G30)/G30)</f>
        <v/>
      </c>
    </row>
    <row r="31" spans="3:11" ht="13.2">
      <c r="C31" s="77" t="s">
        <v>53</v>
      </c>
      <c s="78"/>
      <c s="89">
        <v>31090</v>
      </c>
      <c s="89">
        <v>30803</v>
      </c>
      <c s="89">
        <v>0</v>
      </c>
      <c s="89">
        <v>32067</v>
      </c>
      <c s="89">
        <v>0</v>
      </c>
      <c s="90">
        <v>0.0314248954647797</v>
      </c>
      <c s="90" t="str">
        <f>IF(ISERROR((H31-G31)/G31),"",(H31-G31)/G31)</f>
        <v/>
      </c>
    </row>
    <row r="32" spans="3:3" ht="13.2">
      <c r="C32" s="77" t="s">
        <v>14</v>
      </c>
    </row>
    <row r="33" spans="3:11" ht="13.2">
      <c r="C33" s="95" t="s">
        <v>54</v>
      </c>
      <c s="78"/>
      <c s="96">
        <v>710772</v>
      </c>
      <c s="96">
        <v>719234</v>
      </c>
      <c s="96">
        <v>0</v>
      </c>
      <c s="96">
        <v>766506</v>
      </c>
      <c s="96">
        <v>0</v>
      </c>
      <c s="90">
        <v>0.0784133308571525</v>
      </c>
      <c s="90" t="str">
        <f>IF(ISERROR((H33-G33)/G33),"",(H33-G33)/G33)</f>
        <v/>
      </c>
    </row>
    <row r="34" spans="5:9" ht="13.2">
      <c r="E34" s="97" t="s">
        <v>55</v>
      </c>
      <c s="98"/>
      <c s="98"/>
      <c s="98"/>
      <c s="98"/>
    </row>
    <row r="35" spans="3:9" ht="13.2">
      <c r="C35" s="74" t="s">
        <v>56</v>
      </c>
      <c r="E35" s="98"/>
      <c s="98"/>
      <c s="98"/>
      <c s="98"/>
      <c s="98"/>
    </row>
    <row r="36" spans="3:11" ht="13.2">
      <c r="C36" s="77" t="s">
        <v>57</v>
      </c>
      <c s="78"/>
      <c s="99">
        <v>75600</v>
      </c>
      <c s="99">
        <v>75371</v>
      </c>
      <c s="99">
        <v>0</v>
      </c>
      <c s="99">
        <v>78168</v>
      </c>
      <c s="99">
        <v>0</v>
      </c>
      <c s="90">
        <v>0.033968253968254</v>
      </c>
      <c s="90" t="str">
        <f>IF(ISERROR((H36-G36)/G36),"",(H36-G36)/G36)</f>
        <v/>
      </c>
    </row>
    <row r="37" spans="3:11" ht="13.2">
      <c r="C37" s="77" t="s">
        <v>58</v>
      </c>
      <c s="78"/>
      <c s="99">
        <v>20000</v>
      </c>
      <c s="99">
        <v>20088</v>
      </c>
      <c s="99">
        <v>0</v>
      </c>
      <c s="99">
        <v>23974</v>
      </c>
      <c s="99">
        <v>0</v>
      </c>
      <c s="90">
        <v>0.1987</v>
      </c>
      <c s="90" t="str">
        <f>IF(ISERROR((H37-G37)/G37),"",(H37-G37)/G37)</f>
        <v/>
      </c>
    </row>
    <row r="38" spans="3:11" ht="13.2">
      <c r="C38" s="77" t="s">
        <v>59</v>
      </c>
      <c s="78"/>
      <c s="99">
        <v>73006</v>
      </c>
      <c s="99">
        <v>86908</v>
      </c>
      <c s="99">
        <v>0</v>
      </c>
      <c s="99">
        <v>98918</v>
      </c>
      <c s="99">
        <v>0</v>
      </c>
      <c s="90">
        <v>0.354929731802866</v>
      </c>
      <c s="90" t="str">
        <f>IF(ISERROR((H38-G38)/G38),"",(H38-G38)/G38)</f>
        <v/>
      </c>
    </row>
    <row r="39" spans="3:11" ht="13.2">
      <c r="C39" s="77" t="s">
        <v>60</v>
      </c>
      <c s="78"/>
      <c s="99">
        <v>84179</v>
      </c>
      <c s="99">
        <v>84728</v>
      </c>
      <c s="99">
        <v>0</v>
      </c>
      <c s="99">
        <v>65651</v>
      </c>
      <c s="99">
        <v>0</v>
      </c>
      <c s="90">
        <v>-0.220102400836313</v>
      </c>
      <c s="90" t="str">
        <f>IF(ISERROR((H39-G39)/G39),"",(H39-G39)/G39)</f>
        <v/>
      </c>
    </row>
    <row r="40" spans="3:11" ht="13.2">
      <c r="C40" s="77" t="s">
        <v>61</v>
      </c>
      <c s="78"/>
      <c s="99">
        <v>28431</v>
      </c>
      <c s="99">
        <v>35962</v>
      </c>
      <c s="99">
        <v>0</v>
      </c>
      <c s="99">
        <v>38325</v>
      </c>
      <c s="99">
        <v>0</v>
      </c>
      <c s="90">
        <v>0.348000422074496</v>
      </c>
      <c s="90" t="str">
        <f>IF(ISERROR((H40-G40)/G40),"",(H40-G40)/G40)</f>
        <v/>
      </c>
    </row>
    <row r="41" spans="3:11" ht="13.2">
      <c r="C41" s="77" t="s">
        <v>62</v>
      </c>
      <c s="78"/>
      <c s="99">
        <v>106550</v>
      </c>
      <c s="99">
        <v>122668</v>
      </c>
      <c s="99">
        <v>0</v>
      </c>
      <c s="99">
        <v>102352</v>
      </c>
      <c s="99">
        <v>0</v>
      </c>
      <c s="90">
        <v>-0.0393993430314406</v>
      </c>
      <c s="90" t="str">
        <f>IF(ISERROR((H41-G41)/G41),"",(H41-G41)/G41)</f>
        <v/>
      </c>
    </row>
    <row r="42" spans="3:11" ht="13.2">
      <c r="C42" s="77" t="s">
        <v>63</v>
      </c>
      <c s="78"/>
      <c s="99">
        <v>0</v>
      </c>
      <c s="99">
        <v>7124</v>
      </c>
      <c s="99">
        <v>0</v>
      </c>
      <c s="99">
        <v>7111</v>
      </c>
      <c s="99">
        <v>0</v>
      </c>
      <c s="90" t="s">
        <v>14</v>
      </c>
      <c s="90" t="str">
        <f>IF(ISERROR((H42-G42)/G42),"",(H42-G42)/G42)</f>
        <v/>
      </c>
    </row>
    <row r="43" spans="3:11" ht="13.2">
      <c r="C43" s="77" t="s">
        <v>64</v>
      </c>
      <c s="78"/>
      <c s="99">
        <v>0</v>
      </c>
      <c s="99">
        <v>13768</v>
      </c>
      <c s="99">
        <v>0</v>
      </c>
      <c s="99">
        <v>12985</v>
      </c>
      <c s="99">
        <v>0</v>
      </c>
      <c s="90" t="s">
        <v>14</v>
      </c>
      <c s="90" t="str">
        <f>IF(ISERROR((H43-G43)/G43),"",(H43-G43)/G43)</f>
        <v/>
      </c>
    </row>
    <row r="44" spans="3:11" ht="13.2">
      <c r="C44" s="77" t="s">
        <v>65</v>
      </c>
      <c s="78"/>
      <c s="99">
        <v>30981</v>
      </c>
      <c s="99">
        <v>35026</v>
      </c>
      <c s="99">
        <v>0</v>
      </c>
      <c s="99">
        <v>21161</v>
      </c>
      <c s="99">
        <v>0</v>
      </c>
      <c s="90">
        <v>-0.316968464542784</v>
      </c>
      <c s="90" t="str">
        <f>IF(ISERROR((H44-G44)/G44),"",(H44-G44)/G44)</f>
        <v/>
      </c>
    </row>
    <row r="45" spans="3:11" ht="13.2">
      <c r="C45" s="77" t="s">
        <v>66</v>
      </c>
      <c s="78"/>
      <c s="99">
        <v>0</v>
      </c>
      <c s="99">
        <v>0</v>
      </c>
      <c s="99">
        <v>0</v>
      </c>
      <c s="99">
        <v>0</v>
      </c>
      <c s="99">
        <v>0</v>
      </c>
      <c s="90" t="s">
        <v>14</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418747</v>
      </c>
      <c s="100">
        <v>481643</v>
      </c>
      <c s="100">
        <v>0</v>
      </c>
      <c s="100">
        <v>448645</v>
      </c>
      <c s="100">
        <v>0</v>
      </c>
      <c s="90">
        <v>0.0713987204684451</v>
      </c>
      <c s="90" t="str">
        <f>IF(ISERROR((H47-G47)/G47),"",(H47-G47)/G47)</f>
        <v/>
      </c>
    </row>
    <row r="48" spans="3:9" ht="13.2">
      <c r="C48" s="77" t="s">
        <v>14</v>
      </c>
      <c r="E48" s="98"/>
      <c s="98"/>
      <c s="98"/>
      <c s="98"/>
      <c s="98"/>
    </row>
    <row r="49" spans="3:11" ht="13.2">
      <c r="C49" s="95" t="s">
        <v>69</v>
      </c>
      <c s="78"/>
      <c s="101">
        <v>0.589143916755303</v>
      </c>
      <c s="101">
        <v>0.669661056067984</v>
      </c>
      <c s="101" t="s">
        <v>14</v>
      </c>
      <c s="101">
        <v>0.585311791427595</v>
      </c>
      <c s="101" t="s">
        <v>14</v>
      </c>
      <c s="90">
        <v>-0.00650456572447235</v>
      </c>
      <c s="90" t="str">
        <f>IF(ISERROR((H49-G49)/G49),"",(H49-G49)/G49)</f>
        <v/>
      </c>
    </row>
    <row r="50" spans="3:9" ht="13.2">
      <c r="C50" s="77" t="s">
        <v>14</v>
      </c>
      <c r="E50" s="98"/>
      <c s="98"/>
      <c s="98"/>
      <c s="98"/>
      <c s="98"/>
    </row>
    <row r="51" spans="3:11" ht="13.2">
      <c r="C51" s="95" t="s">
        <v>70</v>
      </c>
      <c s="78"/>
      <c s="102">
        <v>292025</v>
      </c>
      <c s="102">
        <v>237591</v>
      </c>
      <c s="102">
        <v>0</v>
      </c>
      <c s="102">
        <v>317861</v>
      </c>
      <c s="102">
        <v>0</v>
      </c>
      <c s="90">
        <v>0.0884718774077562</v>
      </c>
      <c s="90" t="str">
        <f>IF(ISERROR((H51-G51)/G51),"",(H51-G51)/G51)</f>
        <v/>
      </c>
    </row>
    <row r="52" spans="3:9" ht="13.2">
      <c r="C52" s="77" t="s">
        <v>14</v>
      </c>
      <c r="E52" s="98"/>
      <c s="98"/>
      <c s="98"/>
      <c s="98"/>
      <c s="98"/>
    </row>
    <row r="53" spans="3:11" ht="13.2">
      <c r="C53" s="77" t="s">
        <v>71</v>
      </c>
      <c s="78"/>
      <c s="89">
        <v>34300</v>
      </c>
      <c s="89">
        <v>34300</v>
      </c>
      <c s="89">
        <v>0</v>
      </c>
      <c s="89">
        <v>34300</v>
      </c>
      <c s="89">
        <v>0</v>
      </c>
      <c s="90">
        <v>0</v>
      </c>
      <c s="90" t="str">
        <f>IF(ISERROR((H53-G53)/G53),"",(H53-G53)/G53)</f>
        <v/>
      </c>
    </row>
    <row r="54" spans="3:11" ht="13.2">
      <c r="C54" s="77" t="s">
        <v>72</v>
      </c>
      <c s="91"/>
      <c s="93"/>
      <c s="93"/>
      <c s="93"/>
      <c s="93"/>
      <c s="89">
        <v>0</v>
      </c>
      <c s="94"/>
      <c s="94"/>
    </row>
    <row r="55" spans="3:11" ht="13.2">
      <c r="C55" s="95" t="s">
        <v>73</v>
      </c>
      <c s="78"/>
      <c s="102">
        <v>34300</v>
      </c>
      <c s="102">
        <v>34300</v>
      </c>
      <c s="102">
        <v>0</v>
      </c>
      <c s="102">
        <v>34300</v>
      </c>
      <c s="102">
        <v>0</v>
      </c>
      <c s="90">
        <v>0</v>
      </c>
      <c s="90" t="str">
        <f>IF(ISERROR((H55-G55)/G55),"",(H55-G55)/G55)</f>
        <v/>
      </c>
    </row>
    <row r="56" spans="3:9" ht="13.2">
      <c r="C56" s="77" t="s">
        <v>14</v>
      </c>
      <c r="E56" s="98"/>
      <c s="98"/>
      <c s="98"/>
      <c s="98"/>
      <c s="98"/>
    </row>
    <row r="57" spans="3:11" ht="13.2">
      <c r="C57" s="95" t="s">
        <v>74</v>
      </c>
      <c s="78"/>
      <c s="102">
        <v>257725</v>
      </c>
      <c s="102">
        <v>203291</v>
      </c>
      <c s="102">
        <v>0</v>
      </c>
      <c s="102">
        <v>283561</v>
      </c>
      <c s="102">
        <v>0</v>
      </c>
      <c s="90">
        <v>0.10024638665244</v>
      </c>
      <c s="90" t="str">
        <f>IF(ISERROR((H57-G57)/G57),"",(H57-G57)/G57)</f>
        <v/>
      </c>
    </row>
    <row r="58" spans="3:9" ht="13.2">
      <c r="C58" s="77" t="s">
        <v>14</v>
      </c>
      <c r="E58" s="98"/>
      <c s="98"/>
      <c s="98"/>
      <c s="98"/>
      <c s="98"/>
    </row>
    <row r="59" spans="3:11" ht="13.2">
      <c r="C59" s="95" t="s">
        <v>75</v>
      </c>
      <c s="78"/>
      <c s="89">
        <v>123652.44</v>
      </c>
      <c s="89">
        <v>123652</v>
      </c>
      <c s="89">
        <v>0</v>
      </c>
      <c s="89">
        <v>123652</v>
      </c>
      <c s="89">
        <v>0</v>
      </c>
      <c s="90">
        <v>-3.558360837864E-06</v>
      </c>
      <c s="90" t="str">
        <f>IF(ISERROR((H59-G59)/G59),"",(H59-G59)/G59)</f>
        <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134072.56</v>
      </c>
      <c s="102">
        <v>79639</v>
      </c>
      <c s="102">
        <v>0</v>
      </c>
      <c s="102">
        <v>159909</v>
      </c>
      <c s="102">
        <v>0</v>
      </c>
      <c s="90">
        <v>0.192704905463131</v>
      </c>
      <c s="90" t="str">
        <f>IF(ISERROR((H63-G63)/G63),"",(H63-G63)/G63)</f>
        <v/>
      </c>
    </row>
    <row r="64" spans="3:9" ht="13.2">
      <c r="C64" s="77" t="s">
        <v>14</v>
      </c>
      <c r="E64" s="98"/>
      <c s="98"/>
      <c s="98"/>
      <c s="98"/>
      <c s="98"/>
    </row>
    <row r="65" spans="3:11" ht="13.2">
      <c r="C65" s="95" t="s">
        <v>79</v>
      </c>
      <c s="78"/>
      <c s="103">
        <v>2.36</v>
      </c>
      <c s="103">
        <v>1.92</v>
      </c>
      <c s="103" t="s">
        <v>14</v>
      </c>
      <c s="103">
        <v>2.57</v>
      </c>
      <c s="103" t="s">
        <v>14</v>
      </c>
      <c s="90">
        <v>0.0889830508474576</v>
      </c>
      <c s="90" t="str">
        <f>IF(ISERROR((H65-G65)/G65),"",(H65-G65)/G65)</f>
        <v/>
      </c>
    </row>
    <row r="66" spans="3:11" ht="13.2">
      <c r="C66" s="95" t="s">
        <v>80</v>
      </c>
      <c s="78"/>
      <c s="103">
        <v>2.36</v>
      </c>
      <c s="103">
        <v>1.92</v>
      </c>
      <c s="103" t="s">
        <v>14</v>
      </c>
      <c s="103">
        <v>2.57</v>
      </c>
      <c s="103" t="s">
        <v>14</v>
      </c>
      <c s="90">
        <v>0.0889830508474576</v>
      </c>
      <c s="90" t="str">
        <f>IF(ISERROR((H66-G66)/G66),"",(H66-G66)/G66)</f>
        <v/>
      </c>
    </row>
    <row r="67" spans="3:11" ht="13.2">
      <c r="C67" s="95" t="s">
        <v>81</v>
      </c>
      <c s="78"/>
      <c s="103">
        <v>2.36</v>
      </c>
      <c s="103">
        <v>1.92</v>
      </c>
      <c s="103" t="s">
        <v>14</v>
      </c>
      <c s="103">
        <v>2.57</v>
      </c>
      <c s="103" t="s">
        <v>14</v>
      </c>
      <c s="90">
        <v>0.0889830508474576</v>
      </c>
      <c s="90" t="str">
        <f>IF(ISERROR((H67-G67)/G67),"",(H67-G67)/G67)</f>
        <v/>
      </c>
    </row>
    <row r="68" spans="3:9" ht="13.2">
      <c r="C68" s="77" t="s">
        <v>14</v>
      </c>
      <c r="E68" s="98"/>
      <c s="98"/>
      <c s="98"/>
      <c s="98"/>
      <c s="98"/>
    </row>
    <row r="69" spans="3:11" ht="13.2">
      <c r="C69" s="95" t="s">
        <v>82</v>
      </c>
      <c s="78"/>
      <c s="103">
        <v>2.08</v>
      </c>
      <c s="103">
        <v>1.64</v>
      </c>
      <c s="103" t="s">
        <v>14</v>
      </c>
      <c s="103">
        <v>2.29</v>
      </c>
      <c s="103" t="s">
        <v>14</v>
      </c>
      <c s="90">
        <v>0.100961538461538</v>
      </c>
      <c s="90" t="str">
        <f>IF(ISERROR((H69-G69)/G69),"",(H69-G69)/G69)</f>
        <v/>
      </c>
    </row>
    <row r="70" spans="3:11" ht="13.2">
      <c r="C70" s="95" t="s">
        <v>83</v>
      </c>
      <c s="78"/>
      <c s="103">
        <v>2.08</v>
      </c>
      <c s="103">
        <v>1.64</v>
      </c>
      <c s="103" t="s">
        <v>14</v>
      </c>
      <c s="103">
        <v>2.29</v>
      </c>
      <c s="103" t="s">
        <v>14</v>
      </c>
      <c s="90">
        <v>0.100961538461538</v>
      </c>
      <c s="90" t="str">
        <f>IF(ISERROR((H70-G70)/G70),"",(H70-G70)/G70)</f>
        <v/>
      </c>
    </row>
    <row r="71" spans="3:11" ht="13.2">
      <c r="C71" s="95" t="s">
        <v>84</v>
      </c>
      <c s="78"/>
      <c s="103">
        <v>2.08</v>
      </c>
      <c s="103">
        <v>1.64</v>
      </c>
      <c s="103" t="s">
        <v>14</v>
      </c>
      <c s="103">
        <v>2.29</v>
      </c>
      <c s="103" t="s">
        <v>14</v>
      </c>
      <c s="90">
        <v>0.100961538461538</v>
      </c>
      <c s="90" t="str">
        <f>IF(ISERROR((H71-G71)/G71),"",(H71-G71)/G71)</f>
        <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1620</v>
      </c>
      <c s="116"/>
      <c s="116"/>
      <c s="116"/>
      <c s="116"/>
      <c s="116"/>
      <c s="116"/>
      <c s="116"/>
      <c s="116"/>
      <c s="116"/>
    </row>
    <row r="89" spans="3:3" ht="13.2">
      <c r="C89" s="113" t="s">
        <v>99</v>
      </c>
    </row>
    <row r="90" spans="3:3" ht="13.8">
      <c r="C90" s="114" t="s">
        <v>1687</v>
      </c>
    </row>
    <row r="91" spans="3:3" ht="13.2">
      <c r="C91" s="113" t="s">
        <v>101</v>
      </c>
    </row>
    <row r="92" spans="3:12" ht="13.8">
      <c r="C92" s="114" t="s">
        <v>1688</v>
      </c>
      <c s="116"/>
      <c s="116"/>
      <c s="116"/>
      <c s="116"/>
      <c s="116"/>
      <c s="116"/>
      <c s="116"/>
      <c s="116"/>
      <c s="116"/>
    </row>
    <row r="93" spans="3:3" ht="13.2">
      <c r="C93" s="113" t="s">
        <v>103</v>
      </c>
    </row>
    <row r="94" spans="3:3" ht="13.8">
      <c r="C94" s="114" t="s">
        <v>1689</v>
      </c>
    </row>
    <row r="95" spans="3:3" ht="13.2">
      <c r="C95" s="113" t="s">
        <v>105</v>
      </c>
    </row>
    <row r="96" spans="3:3" ht="13.8">
      <c r="C96" s="114"/>
    </row>
    <row r="97" spans="3:3" ht="13.2">
      <c r="C97" s="113" t="s">
        <v>107</v>
      </c>
    </row>
    <row r="98" spans="3:12" ht="13.8">
      <c r="C98" s="114"/>
      <c s="116"/>
      <c s="116"/>
      <c s="116"/>
      <c s="116"/>
      <c s="116"/>
      <c s="116"/>
      <c s="116"/>
      <c s="116"/>
      <c s="116"/>
    </row>
    <row r="99" spans="3:3" ht="13.2">
      <c r="C99" s="113" t="s">
        <v>109</v>
      </c>
    </row>
    <row r="100" spans="3:12" ht="13.8">
      <c r="C100" s="114"/>
      <c s="116"/>
      <c s="116"/>
      <c s="116"/>
      <c s="116"/>
      <c s="116"/>
      <c s="116"/>
      <c s="116"/>
      <c s="116"/>
      <c s="116"/>
    </row>
    <row r="101" spans="3:12" ht="13.2">
      <c r="C101" s="113" t="s">
        <v>110</v>
      </c>
      <c s="116"/>
      <c s="116"/>
      <c s="116"/>
      <c s="116"/>
      <c s="116"/>
      <c s="116"/>
      <c s="116"/>
      <c s="116"/>
      <c s="116"/>
    </row>
    <row r="102" spans="3:12" ht="13.8">
      <c r="C102" s="114"/>
      <c s="116"/>
      <c s="116"/>
      <c s="116"/>
      <c s="116"/>
      <c s="116"/>
      <c s="116"/>
      <c s="116"/>
      <c s="116"/>
      <c s="116"/>
    </row>
    <row r="103" spans="3:3" ht="13.2">
      <c r="C103" s="113" t="s">
        <v>112</v>
      </c>
    </row>
    <row r="104" spans="3:3" ht="13.8">
      <c r="C104" s="114"/>
    </row>
    <row r="105" spans="3:3" ht="13.2">
      <c r="C105" s="113" t="s">
        <v>114</v>
      </c>
    </row>
    <row r="106" spans="3:3" ht="13.8">
      <c r="C106" s="114" t="s">
        <v>1690</v>
      </c>
    </row>
    <row r="107" spans="3:3" ht="13.2">
      <c r="C107" s="113" t="s">
        <v>116</v>
      </c>
    </row>
    <row r="108" spans="3:3" ht="13.8">
      <c r="C108" s="114" t="s">
        <v>1625</v>
      </c>
    </row>
    <row r="109" spans="3:3" ht="13.2">
      <c r="C109" s="113" t="s">
        <v>117</v>
      </c>
    </row>
    <row r="110" spans="3:12" ht="13.8">
      <c r="C110" s="114" t="s">
        <v>1691</v>
      </c>
      <c s="116"/>
      <c s="116"/>
      <c s="116"/>
      <c s="116"/>
      <c s="116"/>
      <c s="116"/>
      <c s="116"/>
      <c s="116"/>
      <c s="116"/>
    </row>
    <row r="111" spans="3:3" ht="13.2">
      <c r="C111" s="113" t="s">
        <v>119</v>
      </c>
    </row>
    <row r="112" spans="3:3" ht="13.8">
      <c r="C112" s="114"/>
    </row>
    <row r="113" spans="3:3" ht="13.2">
      <c r="C113" s="113" t="s">
        <v>120</v>
      </c>
    </row>
    <row r="114" spans="3:12" ht="13.8">
      <c r="C114" s="114"/>
      <c s="116"/>
      <c s="116"/>
      <c s="116"/>
      <c s="116"/>
      <c s="116"/>
      <c s="116"/>
      <c s="116"/>
      <c s="116"/>
      <c s="116"/>
    </row>
    <row r="115" spans="3:3" ht="13.2">
      <c r="C115" s="113" t="s">
        <v>122</v>
      </c>
    </row>
    <row r="116" spans="3:12" ht="13.8">
      <c r="C116" s="114"/>
      <c s="116"/>
      <c s="116"/>
      <c s="116"/>
      <c s="116"/>
      <c s="116"/>
      <c s="116"/>
      <c s="116"/>
      <c s="116"/>
      <c s="116"/>
    </row>
    <row r="117" spans="3:3" ht="13.2">
      <c r="C117" s="113" t="s">
        <v>123</v>
      </c>
    </row>
    <row r="118" spans="3:3" ht="13.8">
      <c r="C118" s="114"/>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23.xml><?xml version="1.0" encoding="utf-8"?>
<worksheet xmlns="http://schemas.openxmlformats.org/spreadsheetml/2006/main" xmlns:r="http://schemas.openxmlformats.org/officeDocument/2006/relationships">
  <dimension ref="A1:A1"/>
  <sheetViews>
    <sheetView workbookViewId="0" topLeftCell="A1"/>
  </sheetViews>
  <sheetFormatPr defaultColWidth="9.14285714285714" defaultRowHeight="12.75" customHeight="1"/>
  <sheetData/>
  <printOptions/>
  <pageMargins left="0.75" right="0.75" top="1" bottom="1" header="0.5" footer="0.5"/>
  <pageSetup horizontalDpi="300" verticalDpi="300" orientation="portrait" paperSize="9"/>
</worksheet>
</file>

<file path=xl/worksheets/sheet13.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255</v>
      </c>
      <c s="15" t="s">
        <v>7</v>
      </c>
      <c s="16" t="s">
        <v>8</v>
      </c>
      <c s="17" t="s">
        <v>9</v>
      </c>
      <c s="17" t="s">
        <v>10</v>
      </c>
      <c s="17"/>
      <c s="18"/>
      <c s="19"/>
      <c s="19"/>
      <c s="19"/>
      <c s="19"/>
    </row>
    <row r="6" spans="3:15" ht="13.2">
      <c r="C6" s="20" t="s">
        <v>11</v>
      </c>
      <c s="21"/>
      <c s="22">
        <v>94634706.01</v>
      </c>
      <c s="23">
        <v>43014</v>
      </c>
      <c s="24" t="s">
        <v>12</v>
      </c>
      <c s="25">
        <v>243345454.51</v>
      </c>
      <c s="26">
        <v>0.0379</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264</v>
      </c>
      <c s="32"/>
      <c s="33"/>
      <c s="33"/>
      <c s="34"/>
      <c s="35"/>
      <c s="28"/>
      <c s="35"/>
      <c s="35"/>
      <c s="29"/>
      <c s="29"/>
    </row>
    <row r="10" spans="3:15" ht="13.2">
      <c r="C10" s="36" t="s">
        <v>18</v>
      </c>
      <c s="37"/>
      <c s="38" t="s">
        <v>19</v>
      </c>
      <c s="39"/>
      <c s="40"/>
      <c s="40"/>
      <c s="40"/>
      <c s="41"/>
      <c s="42"/>
      <c s="35"/>
      <c s="41"/>
      <c s="29"/>
      <c s="29"/>
    </row>
    <row r="11" spans="3:11" ht="13.2">
      <c r="C11" s="20" t="s">
        <v>20</v>
      </c>
      <c r="E11" s="43" t="s">
        <v>265</v>
      </c>
      <c s="43"/>
      <c s="43"/>
      <c s="43"/>
      <c s="43"/>
      <c s="43"/>
      <c s="44"/>
    </row>
    <row r="12" spans="3:15" ht="13.2">
      <c r="C12" s="20" t="s">
        <v>22</v>
      </c>
      <c s="21"/>
      <c s="45">
        <v>113</v>
      </c>
      <c s="46" t="s">
        <v>23</v>
      </c>
      <c s="47" t="s">
        <v>24</v>
      </c>
      <c s="47"/>
      <c s="48"/>
      <c s="48"/>
      <c s="42"/>
      <c s="35"/>
      <c s="41"/>
      <c s="29"/>
      <c s="29"/>
    </row>
    <row r="13" spans="3:15" ht="13.2">
      <c r="C13" s="20" t="s">
        <v>25</v>
      </c>
      <c s="21"/>
      <c s="49" t="s">
        <v>266</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0.938</v>
      </c>
      <c s="57">
        <v>0.9558</v>
      </c>
      <c s="57">
        <v>0.9646</v>
      </c>
      <c s="57">
        <v>0.8319</v>
      </c>
      <c s="57">
        <v>0.8673</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3595992</v>
      </c>
      <c s="89">
        <v>3589453</v>
      </c>
      <c s="89">
        <v>3479936</v>
      </c>
      <c s="89">
        <v>3290677</v>
      </c>
      <c s="90" t="s">
        <v>14</v>
      </c>
      <c s="90">
        <f>IF(ISERROR((H25-G25)/G25),"",(H25-G25)/G25)</f>
        <v>-0.0305107769902545</v>
      </c>
    </row>
    <row r="26" spans="3:11" ht="13.2">
      <c r="C26" s="91" t="s">
        <v>48</v>
      </c>
      <c s="78"/>
      <c s="89">
        <v>0</v>
      </c>
      <c s="89">
        <v>-353082</v>
      </c>
      <c s="89">
        <v>-297381</v>
      </c>
      <c s="89">
        <v>-234491</v>
      </c>
      <c s="89">
        <v>-253874</v>
      </c>
      <c s="90" t="s">
        <v>14</v>
      </c>
      <c s="90">
        <f>IF(ISERROR((H26-G26)/G26),"",(H26-G26)/G26)</f>
        <v>-0.211479549803115</v>
      </c>
    </row>
    <row r="27" spans="3:11" ht="13.2">
      <c r="C27" s="92" t="s">
        <v>49</v>
      </c>
      <c s="91"/>
      <c s="93"/>
      <c s="93"/>
      <c s="93"/>
      <c s="93"/>
      <c s="93"/>
      <c s="94"/>
      <c s="94"/>
    </row>
    <row r="28" spans="3:11" ht="13.2">
      <c r="C28" s="78" t="s">
        <v>50</v>
      </c>
      <c s="78"/>
      <c s="89">
        <v>3279640</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0</v>
      </c>
      <c s="89">
        <v>0</v>
      </c>
      <c s="89">
        <v>0</v>
      </c>
      <c s="89">
        <v>0</v>
      </c>
      <c s="90" t="s">
        <v>14</v>
      </c>
      <c s="90" t="str">
        <f>IF(ISERROR((H30-G30)/G30),"",(H30-G30)/G30)</f>
        <v/>
      </c>
    </row>
    <row r="31" spans="3:11" ht="13.2">
      <c r="C31" s="77" t="s">
        <v>53</v>
      </c>
      <c s="78"/>
      <c s="89">
        <v>0</v>
      </c>
      <c s="89">
        <v>182007</v>
      </c>
      <c s="89">
        <v>184857</v>
      </c>
      <c s="89">
        <v>83243</v>
      </c>
      <c s="89">
        <v>108087</v>
      </c>
      <c s="90" t="s">
        <v>14</v>
      </c>
      <c s="90">
        <f>IF(ISERROR((H31-G31)/G31),"",(H31-G31)/G31)</f>
        <v>-0.549689760193014</v>
      </c>
    </row>
    <row r="32" spans="3:3" ht="13.2">
      <c r="C32" s="77" t="s">
        <v>14</v>
      </c>
    </row>
    <row r="33" spans="3:11" ht="13.2">
      <c r="C33" s="95" t="s">
        <v>54</v>
      </c>
      <c s="78"/>
      <c s="96">
        <v>3279640</v>
      </c>
      <c s="96">
        <v>3424917</v>
      </c>
      <c s="96">
        <v>3476929</v>
      </c>
      <c s="96">
        <v>3328688</v>
      </c>
      <c s="96">
        <v>3144890</v>
      </c>
      <c s="90">
        <v>0.0149552999719481</v>
      </c>
      <c s="90">
        <f>IF(ISERROR((H33-G33)/G33),"",(H33-G33)/G33)</f>
        <v>-0.042635613209243</v>
      </c>
    </row>
    <row r="34" spans="5:9" ht="13.2">
      <c r="E34" s="97" t="s">
        <v>55</v>
      </c>
      <c s="98"/>
      <c s="98"/>
      <c s="98"/>
      <c s="98"/>
    </row>
    <row r="35" spans="3:9" ht="13.2">
      <c r="C35" s="74" t="s">
        <v>56</v>
      </c>
      <c r="E35" s="98"/>
      <c s="98"/>
      <c s="98"/>
      <c s="98"/>
      <c s="98"/>
    </row>
    <row r="36" spans="3:11" ht="13.2">
      <c r="C36" s="77" t="s">
        <v>57</v>
      </c>
      <c s="78"/>
      <c s="99">
        <v>0</v>
      </c>
      <c s="99">
        <v>196391</v>
      </c>
      <c s="99">
        <v>220917</v>
      </c>
      <c s="99">
        <v>218591</v>
      </c>
      <c s="99">
        <v>218591</v>
      </c>
      <c s="90" t="s">
        <v>14</v>
      </c>
      <c s="90">
        <f>IF(ISERROR((H36-G36)/G36),"",(H36-G36)/G36)</f>
        <v>-0.0105288411484856</v>
      </c>
    </row>
    <row r="37" spans="3:11" ht="13.2">
      <c r="C37" s="77" t="s">
        <v>58</v>
      </c>
      <c s="78"/>
      <c s="99">
        <v>0</v>
      </c>
      <c s="99">
        <v>21289</v>
      </c>
      <c s="99">
        <v>22528</v>
      </c>
      <c s="99">
        <v>13219</v>
      </c>
      <c s="99">
        <v>13219</v>
      </c>
      <c s="90" t="s">
        <v>14</v>
      </c>
      <c s="90">
        <f>IF(ISERROR((H37-G37)/G37),"",(H37-G37)/G37)</f>
        <v>-0.413219105113636</v>
      </c>
    </row>
    <row r="38" spans="3:11" ht="13.2">
      <c r="C38" s="77" t="s">
        <v>59</v>
      </c>
      <c s="78"/>
      <c s="99">
        <v>0</v>
      </c>
      <c s="99">
        <v>170783</v>
      </c>
      <c s="99">
        <v>171778</v>
      </c>
      <c s="99">
        <v>149310</v>
      </c>
      <c s="99">
        <v>162156</v>
      </c>
      <c s="90" t="s">
        <v>14</v>
      </c>
      <c s="90">
        <f>IF(ISERROR((H38-G38)/G38),"",(H38-G38)/G38)</f>
        <v>-0.130796726006823</v>
      </c>
    </row>
    <row r="39" spans="3:11" ht="13.2">
      <c r="C39" s="77" t="s">
        <v>60</v>
      </c>
      <c s="78"/>
      <c s="99">
        <v>1760699</v>
      </c>
      <c s="99">
        <v>55121</v>
      </c>
      <c s="99">
        <v>64471</v>
      </c>
      <c s="99">
        <v>57088</v>
      </c>
      <c s="99">
        <v>85627</v>
      </c>
      <c s="90">
        <v>-0.967576513646001</v>
      </c>
      <c s="90">
        <f>IF(ISERROR((H39-G39)/G39),"",(H39-G39)/G39)</f>
        <v>-0.114516604364753</v>
      </c>
    </row>
    <row r="40" spans="3:11" ht="13.2">
      <c r="C40" s="77" t="s">
        <v>61</v>
      </c>
      <c s="78"/>
      <c s="99">
        <v>0</v>
      </c>
      <c s="99">
        <v>132806</v>
      </c>
      <c s="99">
        <v>173841</v>
      </c>
      <c s="99">
        <v>166434</v>
      </c>
      <c s="99">
        <v>157245</v>
      </c>
      <c s="90" t="s">
        <v>14</v>
      </c>
      <c s="90">
        <f>IF(ISERROR((H40-G40)/G40),"",(H40-G40)/G40)</f>
        <v>-0.0426079003227087</v>
      </c>
    </row>
    <row r="41" spans="3:11" ht="13.2">
      <c r="C41" s="77" t="s">
        <v>62</v>
      </c>
      <c s="78"/>
      <c s="99">
        <v>0</v>
      </c>
      <c s="99">
        <v>727758</v>
      </c>
      <c s="99">
        <v>733582</v>
      </c>
      <c s="99">
        <v>721249</v>
      </c>
      <c s="99">
        <v>668120</v>
      </c>
      <c s="90" t="s">
        <v>14</v>
      </c>
      <c s="90">
        <f>IF(ISERROR((H41-G41)/G41),"",(H41-G41)/G41)</f>
        <v>-0.0168120264673888</v>
      </c>
    </row>
    <row r="42" spans="3:11" ht="13.2">
      <c r="C42" s="77" t="s">
        <v>63</v>
      </c>
      <c s="78"/>
      <c s="99">
        <v>0</v>
      </c>
      <c s="99">
        <v>63803</v>
      </c>
      <c s="99">
        <v>73008</v>
      </c>
      <c s="99">
        <v>68344</v>
      </c>
      <c s="99">
        <v>81806</v>
      </c>
      <c s="90" t="s">
        <v>14</v>
      </c>
      <c s="90">
        <f>IF(ISERROR((H42-G42)/G42),"",(H42-G42)/G42)</f>
        <v>-0.0638834100372562</v>
      </c>
    </row>
    <row r="43" spans="3:11" ht="13.2">
      <c r="C43" s="77" t="s">
        <v>64</v>
      </c>
      <c s="78"/>
      <c s="99">
        <v>0</v>
      </c>
      <c s="99">
        <v>3341</v>
      </c>
      <c s="99">
        <v>4051</v>
      </c>
      <c s="99">
        <v>789</v>
      </c>
      <c s="99">
        <v>288</v>
      </c>
      <c s="90" t="s">
        <v>14</v>
      </c>
      <c s="90">
        <f>IF(ISERROR((H43-G43)/G43),"",(H43-G43)/G43)</f>
        <v>-0.805233275734386</v>
      </c>
    </row>
    <row r="44" spans="3:11" ht="13.2">
      <c r="C44" s="77" t="s">
        <v>65</v>
      </c>
      <c s="78"/>
      <c s="99">
        <v>0</v>
      </c>
      <c s="99">
        <v>338250</v>
      </c>
      <c s="99">
        <v>351476</v>
      </c>
      <c s="99">
        <v>333698</v>
      </c>
      <c s="99">
        <v>305700</v>
      </c>
      <c s="90" t="s">
        <v>14</v>
      </c>
      <c s="90">
        <f>IF(ISERROR((H44-G44)/G44),"",(H44-G44)/G44)</f>
        <v>-0.0505809785020883</v>
      </c>
    </row>
    <row r="45" spans="3:11" ht="13.2">
      <c r="C45" s="77" t="s">
        <v>66</v>
      </c>
      <c s="78"/>
      <c s="99">
        <v>0</v>
      </c>
      <c s="99">
        <v>4121</v>
      </c>
      <c s="99">
        <v>18109</v>
      </c>
      <c s="99">
        <v>6661</v>
      </c>
      <c s="99">
        <v>19151</v>
      </c>
      <c s="90" t="s">
        <v>14</v>
      </c>
      <c s="90">
        <f>IF(ISERROR((H45-G45)/G45),"",(H45-G45)/G45)</f>
        <v>-0.63217184825225</v>
      </c>
    </row>
    <row r="46" spans="3:11" ht="13.2">
      <c r="C46" s="77" t="s">
        <v>67</v>
      </c>
      <c s="78"/>
      <c s="99">
        <v>0</v>
      </c>
      <c s="99">
        <v>0</v>
      </c>
      <c s="99">
        <v>0</v>
      </c>
      <c s="99">
        <v>0</v>
      </c>
      <c s="99">
        <v>0</v>
      </c>
      <c s="90" t="s">
        <v>14</v>
      </c>
      <c s="90" t="str">
        <f>IF(ISERROR((H46-G46)/G46),"",(H46-G46)/G46)</f>
        <v/>
      </c>
    </row>
    <row r="47" spans="3:11" ht="13.2">
      <c r="C47" s="95" t="s">
        <v>68</v>
      </c>
      <c s="78"/>
      <c s="100">
        <v>1760699</v>
      </c>
      <c s="100">
        <v>1713663</v>
      </c>
      <c s="100">
        <v>1833761</v>
      </c>
      <c s="100">
        <v>1735383</v>
      </c>
      <c s="100">
        <v>1711903</v>
      </c>
      <c s="90">
        <v>-0.0143783804046007</v>
      </c>
      <c s="90">
        <f>IF(ISERROR((H47-G47)/G47),"",(H47-G47)/G47)</f>
        <v>-0.0536482126078589</v>
      </c>
    </row>
    <row r="48" spans="3:9" ht="13.2">
      <c r="C48" s="77" t="s">
        <v>14</v>
      </c>
      <c r="E48" s="98"/>
      <c s="98"/>
      <c s="98"/>
      <c s="98"/>
      <c s="98"/>
    </row>
    <row r="49" spans="3:11" ht="13.2">
      <c r="C49" s="95" t="s">
        <v>69</v>
      </c>
      <c s="78"/>
      <c s="101">
        <v>0.536857398982815</v>
      </c>
      <c s="101">
        <v>0.500351687354759</v>
      </c>
      <c s="101">
        <v>0.527408238707204</v>
      </c>
      <c s="101">
        <v>0.521341441432781</v>
      </c>
      <c s="101">
        <v>0.544344317289317</v>
      </c>
      <c s="90">
        <v>-0.0289014505144795</v>
      </c>
      <c s="90">
        <f>IF(ISERROR((H49-G49)/G49),"",(H49-G49)/G49)</f>
        <v>-0.0115030384987804</v>
      </c>
    </row>
    <row r="50" spans="3:9" ht="13.2">
      <c r="C50" s="77" t="s">
        <v>14</v>
      </c>
      <c r="E50" s="98"/>
      <c s="98"/>
      <c s="98"/>
      <c s="98"/>
      <c s="98"/>
    </row>
    <row r="51" spans="3:11" ht="13.2">
      <c r="C51" s="95" t="s">
        <v>70</v>
      </c>
      <c s="78"/>
      <c s="102">
        <v>1518941</v>
      </c>
      <c s="102">
        <v>1711254</v>
      </c>
      <c s="102">
        <v>1643168</v>
      </c>
      <c s="102">
        <v>1593305</v>
      </c>
      <c s="102">
        <v>1432987</v>
      </c>
      <c s="90">
        <v>0.048957793620687</v>
      </c>
      <c s="90">
        <f>IF(ISERROR((H51-G51)/G51),"",(H51-G51)/G51)</f>
        <v>-0.0303456493797348</v>
      </c>
    </row>
    <row r="52" spans="3:9" ht="13.2">
      <c r="C52" s="77" t="s">
        <v>14</v>
      </c>
      <c r="E52" s="98"/>
      <c s="98"/>
      <c s="98"/>
      <c s="98"/>
      <c s="98"/>
    </row>
    <row r="53" spans="3:11" ht="13.2">
      <c r="C53" s="77" t="s">
        <v>71</v>
      </c>
      <c s="78"/>
      <c s="89">
        <v>36838</v>
      </c>
      <c s="89">
        <v>36838</v>
      </c>
      <c s="89">
        <v>36838</v>
      </c>
      <c s="89">
        <v>36838</v>
      </c>
      <c s="89">
        <v>36838</v>
      </c>
      <c s="90">
        <v>0</v>
      </c>
      <c s="90">
        <f>IF(ISERROR((H53-G53)/G53),"",(H53-G53)/G53)</f>
        <v>0</v>
      </c>
    </row>
    <row r="54" spans="3:11" ht="13.2">
      <c r="C54" s="77" t="s">
        <v>72</v>
      </c>
      <c s="91"/>
      <c s="93"/>
      <c s="93"/>
      <c s="93"/>
      <c s="93"/>
      <c s="89">
        <v>0</v>
      </c>
      <c s="94"/>
      <c s="94"/>
    </row>
    <row r="55" spans="3:11" ht="13.2">
      <c r="C55" s="95" t="s">
        <v>73</v>
      </c>
      <c s="78"/>
      <c s="102">
        <v>36838</v>
      </c>
      <c s="102">
        <v>36838</v>
      </c>
      <c s="102">
        <v>36838</v>
      </c>
      <c s="102">
        <v>36838</v>
      </c>
      <c s="102">
        <v>36838</v>
      </c>
      <c s="90">
        <v>0</v>
      </c>
      <c s="90">
        <f>IF(ISERROR((H55-G55)/G55),"",(H55-G55)/G55)</f>
        <v>0</v>
      </c>
    </row>
    <row r="56" spans="3:9" ht="13.2">
      <c r="C56" s="77" t="s">
        <v>14</v>
      </c>
      <c r="E56" s="98"/>
      <c s="98"/>
      <c s="98"/>
      <c s="98"/>
      <c s="98"/>
    </row>
    <row r="57" spans="3:11" ht="13.2">
      <c r="C57" s="95" t="s">
        <v>74</v>
      </c>
      <c s="78"/>
      <c s="102">
        <v>1482103</v>
      </c>
      <c s="102">
        <v>1674416</v>
      </c>
      <c s="102">
        <v>1606330</v>
      </c>
      <c s="102">
        <v>1556467</v>
      </c>
      <c s="102">
        <v>1396149</v>
      </c>
      <c s="90">
        <v>0.0501746504797575</v>
      </c>
      <c s="90">
        <f>IF(ISERROR((H57-G57)/G57),"",(H57-G57)/G57)</f>
        <v>-0.0310415668013422</v>
      </c>
    </row>
    <row r="58" spans="3:9" ht="13.2">
      <c r="C58" s="77" t="s">
        <v>14</v>
      </c>
      <c r="E58" s="98"/>
      <c s="98"/>
      <c s="98"/>
      <c s="98"/>
      <c s="98"/>
    </row>
    <row r="59" spans="3:11" ht="13.2">
      <c r="C59" s="95" t="s">
        <v>75</v>
      </c>
      <c s="78"/>
      <c s="89">
        <v>909860.33</v>
      </c>
      <c s="89">
        <v>786183</v>
      </c>
      <c s="89">
        <v>786182</v>
      </c>
      <c s="89">
        <v>786182</v>
      </c>
      <c s="89">
        <v>786182</v>
      </c>
      <c s="90">
        <v>-0.135931115932926</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572242.67</v>
      </c>
      <c s="102">
        <v>888233</v>
      </c>
      <c s="102">
        <v>820148</v>
      </c>
      <c s="102">
        <v>770285</v>
      </c>
      <c s="102">
        <v>609967</v>
      </c>
      <c s="90">
        <v>0.346081025380369</v>
      </c>
      <c s="90">
        <f>IF(ISERROR((H63-G63)/G63),"",(H63-G63)/G63)</f>
        <v>-0.0607975633666119</v>
      </c>
    </row>
    <row r="64" spans="3:9" ht="13.2">
      <c r="C64" s="77" t="s">
        <v>14</v>
      </c>
      <c r="E64" s="98"/>
      <c s="98"/>
      <c s="98"/>
      <c s="98"/>
      <c s="98"/>
    </row>
    <row r="65" spans="3:11" ht="13.2">
      <c r="C65" s="95" t="s">
        <v>79</v>
      </c>
      <c s="78"/>
      <c s="103">
        <v>1.67</v>
      </c>
      <c s="103">
        <v>2.18</v>
      </c>
      <c s="103">
        <v>2.09</v>
      </c>
      <c s="103">
        <v>2.03</v>
      </c>
      <c s="103">
        <v>1.82</v>
      </c>
      <c s="90">
        <v>0.215568862275449</v>
      </c>
      <c s="90">
        <f>IF(ISERROR((H65-G65)/G65),"",(H65-G65)/G65)</f>
        <v>-0.0287081339712919</v>
      </c>
    </row>
    <row r="66" spans="3:11" ht="13.2">
      <c r="C66" s="95" t="s">
        <v>80</v>
      </c>
      <c s="78"/>
      <c s="103">
        <v>1.67</v>
      </c>
      <c s="103">
        <v>2.18</v>
      </c>
      <c s="103">
        <v>2.09</v>
      </c>
      <c s="103">
        <v>2.03</v>
      </c>
      <c s="103">
        <v>1.82</v>
      </c>
      <c s="90">
        <v>0.215568862275449</v>
      </c>
      <c s="90">
        <f>IF(ISERROR((H66-G66)/G66),"",(H66-G66)/G66)</f>
        <v>-0.0287081339712919</v>
      </c>
    </row>
    <row r="67" spans="3:11" ht="13.2">
      <c r="C67" s="95" t="s">
        <v>81</v>
      </c>
      <c s="78"/>
      <c s="103">
        <v>1.67</v>
      </c>
      <c s="103">
        <v>2.18</v>
      </c>
      <c s="103">
        <v>2.09</v>
      </c>
      <c s="103">
        <v>2.03</v>
      </c>
      <c s="103">
        <v>1.82</v>
      </c>
      <c s="90">
        <v>0.215568862275449</v>
      </c>
      <c s="90">
        <f>IF(ISERROR((H67-G67)/G67),"",(H67-G67)/G67)</f>
        <v>-0.0287081339712919</v>
      </c>
    </row>
    <row r="68" spans="3:9" ht="13.2">
      <c r="C68" s="77" t="s">
        <v>14</v>
      </c>
      <c r="E68" s="98"/>
      <c s="98"/>
      <c s="98"/>
      <c s="98"/>
      <c s="98"/>
    </row>
    <row r="69" spans="3:11" ht="13.2">
      <c r="C69" s="95" t="s">
        <v>82</v>
      </c>
      <c s="78"/>
      <c s="103">
        <v>1.63</v>
      </c>
      <c s="103">
        <v>2.13</v>
      </c>
      <c s="103">
        <v>2.04</v>
      </c>
      <c s="103">
        <v>1.98</v>
      </c>
      <c s="103">
        <v>1.78</v>
      </c>
      <c s="90">
        <v>0.214723926380368</v>
      </c>
      <c s="90">
        <f>IF(ISERROR((H69-G69)/G69),"",(H69-G69)/G69)</f>
        <v>-0.0294117647058824</v>
      </c>
    </row>
    <row r="70" spans="3:11" ht="13.2">
      <c r="C70" s="95" t="s">
        <v>83</v>
      </c>
      <c s="78"/>
      <c s="103">
        <v>1.63</v>
      </c>
      <c s="103">
        <v>2.13</v>
      </c>
      <c s="103">
        <v>2.04</v>
      </c>
      <c s="103">
        <v>1.98</v>
      </c>
      <c s="103">
        <v>1.78</v>
      </c>
      <c s="90">
        <v>0.214723926380368</v>
      </c>
      <c s="90">
        <f>IF(ISERROR((H70-G70)/G70),"",(H70-G70)/G70)</f>
        <v>-0.0294117647058824</v>
      </c>
    </row>
    <row r="71" spans="3:11" ht="13.2">
      <c r="C71" s="95" t="s">
        <v>84</v>
      </c>
      <c s="78"/>
      <c s="103">
        <v>1.63</v>
      </c>
      <c s="103">
        <v>2.13</v>
      </c>
      <c s="103">
        <v>2.04</v>
      </c>
      <c s="103">
        <v>1.98</v>
      </c>
      <c s="103">
        <v>1.78</v>
      </c>
      <c s="90">
        <v>0.214723926380368</v>
      </c>
      <c s="90">
        <f>IF(ISERROR((H71-G71)/G71),"",(H71-G71)/G71)</f>
        <v>-0.0294117647058824</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268</v>
      </c>
      <c s="116"/>
      <c s="116"/>
      <c s="116"/>
      <c s="116"/>
      <c s="116"/>
      <c s="116"/>
      <c s="116"/>
      <c s="116"/>
      <c s="116"/>
    </row>
    <row r="89" spans="3:3" ht="13.2">
      <c r="C89" s="113" t="s">
        <v>99</v>
      </c>
    </row>
    <row r="90" spans="3:3" ht="13.8">
      <c r="C90" s="114" t="s">
        <v>269</v>
      </c>
    </row>
    <row r="91" spans="3:3" ht="13.2">
      <c r="C91" s="113" t="s">
        <v>101</v>
      </c>
    </row>
    <row r="92" spans="3:12" ht="13.8">
      <c r="C92" s="114" t="s">
        <v>102</v>
      </c>
      <c s="116"/>
      <c s="116"/>
      <c s="116"/>
      <c s="116"/>
      <c s="116"/>
      <c s="116"/>
      <c s="116"/>
      <c s="116"/>
      <c s="116"/>
    </row>
    <row r="93" spans="3:3" ht="13.2">
      <c r="C93" s="113" t="s">
        <v>103</v>
      </c>
    </row>
    <row r="94" spans="3:3" ht="13.8">
      <c r="C94" s="114" t="s">
        <v>270</v>
      </c>
    </row>
    <row r="95" spans="3:3" ht="13.2">
      <c r="C95" s="113" t="s">
        <v>105</v>
      </c>
    </row>
    <row r="96" spans="3:3" ht="13.8">
      <c r="C96" s="114" t="s">
        <v>271</v>
      </c>
    </row>
    <row r="97" spans="3:3" ht="13.2">
      <c r="C97" s="113" t="s">
        <v>107</v>
      </c>
    </row>
    <row r="98" spans="3:12" ht="13.8">
      <c r="C98" s="114" t="s">
        <v>272</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211</v>
      </c>
      <c s="116"/>
      <c s="116"/>
      <c s="116"/>
      <c s="116"/>
      <c s="116"/>
      <c s="116"/>
      <c s="116"/>
      <c s="116"/>
      <c s="116"/>
    </row>
    <row r="103" spans="3:3" ht="13.2">
      <c r="C103" s="113" t="s">
        <v>112</v>
      </c>
    </row>
    <row r="104" spans="3:3" ht="13.8">
      <c r="C104" s="114" t="s">
        <v>273</v>
      </c>
    </row>
    <row r="105" spans="3:3" ht="13.2">
      <c r="C105" s="113" t="s">
        <v>114</v>
      </c>
    </row>
    <row r="106" spans="3:3" ht="13.8">
      <c r="C106" s="114" t="s">
        <v>274</v>
      </c>
    </row>
    <row r="107" spans="3:3" ht="13.2">
      <c r="C107" s="113" t="s">
        <v>116</v>
      </c>
    </row>
    <row r="108" spans="3:3" ht="13.8">
      <c r="C108" s="114" t="s">
        <v>102</v>
      </c>
    </row>
    <row r="109" spans="3:3" ht="13.2">
      <c r="C109" s="113" t="s">
        <v>117</v>
      </c>
    </row>
    <row r="110" spans="3:12" ht="13.8">
      <c r="C110" s="114" t="s">
        <v>137</v>
      </c>
      <c s="116"/>
      <c s="116"/>
      <c s="116"/>
      <c s="116"/>
      <c s="116"/>
      <c s="116"/>
      <c s="116"/>
      <c s="116"/>
      <c s="116"/>
    </row>
    <row r="111" spans="3:3" ht="13.2">
      <c r="C111" s="113" t="s">
        <v>119</v>
      </c>
    </row>
    <row r="112" spans="3:3" ht="13.8">
      <c r="C112" s="114"/>
    </row>
    <row r="113" spans="3:3" ht="13.2">
      <c r="C113" s="113" t="s">
        <v>120</v>
      </c>
    </row>
    <row r="114" spans="3:12" ht="13.8">
      <c r="C114" s="114" t="s">
        <v>275</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124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4.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267</v>
      </c>
      <c s="15" t="s">
        <v>7</v>
      </c>
      <c s="16" t="s">
        <v>8</v>
      </c>
      <c s="17" t="s">
        <v>9</v>
      </c>
      <c s="17" t="s">
        <v>10</v>
      </c>
      <c s="17"/>
      <c s="18"/>
      <c s="19"/>
      <c s="19"/>
      <c s="19"/>
      <c s="19"/>
    </row>
    <row r="6" spans="3:15" ht="13.2">
      <c r="C6" s="20" t="s">
        <v>11</v>
      </c>
      <c s="21"/>
      <c s="22">
        <v>94634706.01</v>
      </c>
      <c s="23">
        <v>43014</v>
      </c>
      <c s="24" t="s">
        <v>12</v>
      </c>
      <c s="25">
        <v>243345454.51</v>
      </c>
      <c s="26">
        <v>0.0374</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276</v>
      </c>
      <c s="32"/>
      <c s="33"/>
      <c s="33"/>
      <c s="34"/>
      <c s="35"/>
      <c s="28"/>
      <c s="35"/>
      <c s="35"/>
      <c s="29"/>
      <c s="29"/>
    </row>
    <row r="10" spans="3:15" ht="13.2">
      <c r="C10" s="36" t="s">
        <v>18</v>
      </c>
      <c s="37"/>
      <c s="38" t="s">
        <v>19</v>
      </c>
      <c s="39"/>
      <c s="40"/>
      <c s="40"/>
      <c s="40"/>
      <c s="41"/>
      <c s="42"/>
      <c s="35"/>
      <c s="41"/>
      <c s="29"/>
      <c s="29"/>
    </row>
    <row r="11" spans="3:11" ht="13.2">
      <c r="C11" s="20" t="s">
        <v>20</v>
      </c>
      <c r="E11" s="43" t="s">
        <v>277</v>
      </c>
      <c s="43"/>
      <c s="43"/>
      <c s="43"/>
      <c s="43"/>
      <c s="43"/>
      <c s="44"/>
    </row>
    <row r="12" spans="3:15" ht="13.2">
      <c r="C12" s="20" t="s">
        <v>22</v>
      </c>
      <c s="21"/>
      <c s="45">
        <v>116</v>
      </c>
      <c s="46" t="s">
        <v>23</v>
      </c>
      <c s="47" t="s">
        <v>24</v>
      </c>
      <c s="47"/>
      <c s="48"/>
      <c s="48"/>
      <c s="42"/>
      <c s="35"/>
      <c s="41"/>
      <c s="29"/>
      <c s="29"/>
    </row>
    <row r="13" spans="3:15" ht="13.2">
      <c r="C13" s="20" t="s">
        <v>25</v>
      </c>
      <c s="21"/>
      <c s="49" t="s">
        <v>204</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0.879</v>
      </c>
      <c s="57">
        <v>0.8017</v>
      </c>
      <c s="57">
        <v>0.7414</v>
      </c>
      <c s="57">
        <v>0.9483</v>
      </c>
      <c s="57">
        <v>1</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3257920</v>
      </c>
      <c s="89">
        <v>2753012</v>
      </c>
      <c s="89">
        <v>2825101</v>
      </c>
      <c s="89">
        <v>3152970</v>
      </c>
      <c s="90" t="s">
        <v>14</v>
      </c>
      <c s="90">
        <f>IF(ISERROR((H25-G25)/G25),"",(H25-G25)/G25)</f>
        <v>0.0261855015524814</v>
      </c>
    </row>
    <row r="26" spans="3:11" ht="13.2">
      <c r="C26" s="91" t="s">
        <v>48</v>
      </c>
      <c s="78"/>
      <c s="89">
        <v>0</v>
      </c>
      <c s="89">
        <v>-120572</v>
      </c>
      <c s="89">
        <v>-111803</v>
      </c>
      <c s="89">
        <v>-136206</v>
      </c>
      <c s="89">
        <v>-129839</v>
      </c>
      <c s="90" t="s">
        <v>14</v>
      </c>
      <c s="90">
        <f>IF(ISERROR((H26-G26)/G26),"",(H26-G26)/G26)</f>
        <v>0.218267846122197</v>
      </c>
    </row>
    <row r="27" spans="3:11" ht="13.2">
      <c r="C27" s="92" t="s">
        <v>49</v>
      </c>
      <c s="91"/>
      <c s="93"/>
      <c s="93"/>
      <c s="93"/>
      <c s="93"/>
      <c s="93"/>
      <c s="94"/>
      <c s="94"/>
    </row>
    <row r="28" spans="3:11" ht="13.2">
      <c r="C28" s="78" t="s">
        <v>50</v>
      </c>
      <c s="78"/>
      <c s="89">
        <v>3219826</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3670</v>
      </c>
      <c s="89">
        <v>3568</v>
      </c>
      <c s="89">
        <v>2800</v>
      </c>
      <c s="89">
        <v>2333</v>
      </c>
      <c s="90" t="s">
        <v>14</v>
      </c>
      <c s="90">
        <f>IF(ISERROR((H30-G30)/G30),"",(H30-G30)/G30)</f>
        <v>-0.2152466367713</v>
      </c>
    </row>
    <row r="31" spans="3:11" ht="13.2">
      <c r="C31" s="77" t="s">
        <v>53</v>
      </c>
      <c s="78"/>
      <c s="89">
        <v>0</v>
      </c>
      <c s="89">
        <v>30108</v>
      </c>
      <c s="89">
        <v>27208</v>
      </c>
      <c s="89">
        <v>164812</v>
      </c>
      <c s="89">
        <v>127006</v>
      </c>
      <c s="90" t="s">
        <v>14</v>
      </c>
      <c s="90">
        <f>IF(ISERROR((H31-G31)/G31),"",(H31-G31)/G31)</f>
        <v>5.05748309320788</v>
      </c>
    </row>
    <row r="32" spans="3:3" ht="13.2">
      <c r="C32" s="77" t="s">
        <v>14</v>
      </c>
    </row>
    <row r="33" spans="3:11" ht="13.2">
      <c r="C33" s="95" t="s">
        <v>54</v>
      </c>
      <c s="78"/>
      <c s="96">
        <v>3219826</v>
      </c>
      <c s="96">
        <v>3171126</v>
      </c>
      <c s="96">
        <v>2671985</v>
      </c>
      <c s="96">
        <v>2856507</v>
      </c>
      <c s="96">
        <v>3152470</v>
      </c>
      <c s="90">
        <v>-0.112838085039378</v>
      </c>
      <c s="90">
        <f>IF(ISERROR((H33-G33)/G33),"",(H33-G33)/G33)</f>
        <v>0.0690580224065629</v>
      </c>
    </row>
    <row r="34" spans="5:9" ht="13.2">
      <c r="E34" s="97" t="s">
        <v>55</v>
      </c>
      <c s="98"/>
      <c s="98"/>
      <c s="98"/>
      <c s="98"/>
    </row>
    <row r="35" spans="3:9" ht="13.2">
      <c r="C35" s="74" t="s">
        <v>56</v>
      </c>
      <c r="E35" s="98"/>
      <c s="98"/>
      <c s="98"/>
      <c s="98"/>
      <c s="98"/>
    </row>
    <row r="36" spans="3:11" ht="13.2">
      <c r="C36" s="77" t="s">
        <v>57</v>
      </c>
      <c s="78"/>
      <c s="99">
        <v>0</v>
      </c>
      <c s="99">
        <v>259132</v>
      </c>
      <c s="99">
        <v>218040</v>
      </c>
      <c s="99">
        <v>215745</v>
      </c>
      <c s="99">
        <v>215745</v>
      </c>
      <c s="90" t="s">
        <v>14</v>
      </c>
      <c s="90">
        <f>IF(ISERROR((H36-G36)/G36),"",(H36-G36)/G36)</f>
        <v>-0.0105255916345625</v>
      </c>
    </row>
    <row r="37" spans="3:11" ht="13.2">
      <c r="C37" s="77" t="s">
        <v>58</v>
      </c>
      <c s="78"/>
      <c s="99">
        <v>0</v>
      </c>
      <c s="99">
        <v>19378</v>
      </c>
      <c s="99">
        <v>22235</v>
      </c>
      <c s="99">
        <v>13047</v>
      </c>
      <c s="99">
        <v>13047</v>
      </c>
      <c s="90" t="s">
        <v>14</v>
      </c>
      <c s="90">
        <f>IF(ISERROR((H37-G37)/G37),"",(H37-G37)/G37)</f>
        <v>-0.413222397121655</v>
      </c>
    </row>
    <row r="38" spans="3:11" ht="13.2">
      <c r="C38" s="77" t="s">
        <v>59</v>
      </c>
      <c s="78"/>
      <c s="99">
        <v>0</v>
      </c>
      <c s="99">
        <v>146996</v>
      </c>
      <c s="99">
        <v>131265</v>
      </c>
      <c s="99">
        <v>130248</v>
      </c>
      <c s="99">
        <v>134608</v>
      </c>
      <c s="90" t="s">
        <v>14</v>
      </c>
      <c s="90">
        <f>IF(ISERROR((H38-G38)/G38),"",(H38-G38)/G38)</f>
        <v>-0.00774768597874529</v>
      </c>
    </row>
    <row r="39" spans="3:11" ht="13.2">
      <c r="C39" s="77" t="s">
        <v>60</v>
      </c>
      <c s="78"/>
      <c s="99">
        <v>1572982</v>
      </c>
      <c s="99">
        <v>32234</v>
      </c>
      <c s="99">
        <v>53387</v>
      </c>
      <c s="99">
        <v>46488</v>
      </c>
      <c s="99">
        <v>91929</v>
      </c>
      <c s="90">
        <v>-0.970445942801634</v>
      </c>
      <c s="90">
        <f>IF(ISERROR((H39-G39)/G39),"",(H39-G39)/G39)</f>
        <v>-0.129226216120029</v>
      </c>
    </row>
    <row r="40" spans="3:11" ht="13.2">
      <c r="C40" s="77" t="s">
        <v>61</v>
      </c>
      <c s="78"/>
      <c s="99">
        <v>0</v>
      </c>
      <c s="99">
        <v>126846</v>
      </c>
      <c s="99">
        <v>133599</v>
      </c>
      <c s="99">
        <v>142825</v>
      </c>
      <c s="99">
        <v>157624</v>
      </c>
      <c s="90" t="s">
        <v>14</v>
      </c>
      <c s="90">
        <f>IF(ISERROR((H40-G40)/G40),"",(H40-G40)/G40)</f>
        <v>0.0690574031242749</v>
      </c>
    </row>
    <row r="41" spans="3:11" ht="13.2">
      <c r="C41" s="77" t="s">
        <v>62</v>
      </c>
      <c s="78"/>
      <c s="99">
        <v>0</v>
      </c>
      <c s="99">
        <v>627093</v>
      </c>
      <c s="99">
        <v>617182</v>
      </c>
      <c s="99">
        <v>691594</v>
      </c>
      <c s="99">
        <v>692120</v>
      </c>
      <c s="90" t="s">
        <v>14</v>
      </c>
      <c s="90">
        <f>IF(ISERROR((H41-G41)/G41),"",(H41-G41)/G41)</f>
        <v>0.120567352904006</v>
      </c>
    </row>
    <row r="42" spans="3:11" ht="13.2">
      <c r="C42" s="77" t="s">
        <v>63</v>
      </c>
      <c s="78"/>
      <c s="99">
        <v>0</v>
      </c>
      <c s="99">
        <v>86582</v>
      </c>
      <c s="99">
        <v>120028</v>
      </c>
      <c s="99">
        <v>118958</v>
      </c>
      <c s="99">
        <v>102596</v>
      </c>
      <c s="90" t="s">
        <v>14</v>
      </c>
      <c s="90">
        <f>IF(ISERROR((H42-G42)/G42),"",(H42-G42)/G42)</f>
        <v>-0.00891458659646082</v>
      </c>
    </row>
    <row r="43" spans="3:11" ht="13.2">
      <c r="C43" s="77" t="s">
        <v>64</v>
      </c>
      <c s="78"/>
      <c s="99">
        <v>0</v>
      </c>
      <c s="99">
        <v>495</v>
      </c>
      <c s="99">
        <v>715</v>
      </c>
      <c s="99">
        <v>702</v>
      </c>
      <c s="99">
        <v>178</v>
      </c>
      <c s="90" t="s">
        <v>14</v>
      </c>
      <c s="90">
        <f>IF(ISERROR((H43-G43)/G43),"",(H43-G43)/G43)</f>
        <v>-0.0181818181818182</v>
      </c>
    </row>
    <row r="44" spans="3:11" ht="13.2">
      <c r="C44" s="77" t="s">
        <v>65</v>
      </c>
      <c s="78"/>
      <c s="99">
        <v>0</v>
      </c>
      <c s="99">
        <v>306669</v>
      </c>
      <c s="99">
        <v>303726</v>
      </c>
      <c s="99">
        <v>341137</v>
      </c>
      <c s="99">
        <v>315026</v>
      </c>
      <c s="90" t="s">
        <v>14</v>
      </c>
      <c s="90">
        <f>IF(ISERROR((H44-G44)/G44),"",(H44-G44)/G44)</f>
        <v>0.123173518236832</v>
      </c>
    </row>
    <row r="45" spans="3:11" ht="13.2">
      <c r="C45" s="77" t="s">
        <v>66</v>
      </c>
      <c s="78"/>
      <c s="99">
        <v>0</v>
      </c>
      <c s="99">
        <v>3057</v>
      </c>
      <c s="99">
        <v>5571</v>
      </c>
      <c s="99">
        <v>8907</v>
      </c>
      <c s="99">
        <v>32684</v>
      </c>
      <c s="90" t="s">
        <v>14</v>
      </c>
      <c s="90">
        <f>IF(ISERROR((H45-G45)/G45),"",(H45-G45)/G45)</f>
        <v>0.598815293484114</v>
      </c>
    </row>
    <row r="46" spans="3:11" ht="13.2">
      <c r="C46" s="77" t="s">
        <v>67</v>
      </c>
      <c s="78"/>
      <c s="99">
        <v>0</v>
      </c>
      <c s="99">
        <v>0</v>
      </c>
      <c s="99">
        <v>0</v>
      </c>
      <c s="99">
        <v>0</v>
      </c>
      <c s="99">
        <v>0</v>
      </c>
      <c s="90" t="s">
        <v>14</v>
      </c>
      <c s="90" t="str">
        <f>IF(ISERROR((H46-G46)/G46),"",(H46-G46)/G46)</f>
        <v/>
      </c>
    </row>
    <row r="47" spans="3:11" ht="13.2">
      <c r="C47" s="95" t="s">
        <v>68</v>
      </c>
      <c s="78"/>
      <c s="100">
        <v>1572982</v>
      </c>
      <c s="100">
        <v>1608482</v>
      </c>
      <c s="100">
        <v>1605748</v>
      </c>
      <c s="100">
        <v>1709651</v>
      </c>
      <c s="100">
        <v>1755557</v>
      </c>
      <c s="90">
        <v>0.0868852917579476</v>
      </c>
      <c s="90">
        <f>IF(ISERROR((H47-G47)/G47),"",(H47-G47)/G47)</f>
        <v>0.0647069154064025</v>
      </c>
    </row>
    <row r="48" spans="3:9" ht="13.2">
      <c r="C48" s="77" t="s">
        <v>14</v>
      </c>
      <c r="E48" s="98"/>
      <c s="98"/>
      <c s="98"/>
      <c s="98"/>
      <c s="98"/>
    </row>
    <row r="49" spans="3:11" ht="13.2">
      <c r="C49" s="95" t="s">
        <v>69</v>
      </c>
      <c s="78"/>
      <c s="101">
        <v>0.488530125540945</v>
      </c>
      <c s="101">
        <v>0.507227401244858</v>
      </c>
      <c s="101">
        <v>0.600956966450036</v>
      </c>
      <c s="101">
        <v>0.598511048633874</v>
      </c>
      <c s="101">
        <v>0.556883015540196</v>
      </c>
      <c s="90">
        <v>0.225126184329264</v>
      </c>
      <c s="90">
        <f>IF(ISERROR((H49-G49)/G49),"",(H49-G49)/G49)</f>
        <v>-0.00407003821024071</v>
      </c>
    </row>
    <row r="50" spans="3:9" ht="13.2">
      <c r="C50" s="77" t="s">
        <v>14</v>
      </c>
      <c r="E50" s="98"/>
      <c s="98"/>
      <c s="98"/>
      <c s="98"/>
      <c s="98"/>
    </row>
    <row r="51" spans="3:11" ht="13.2">
      <c r="C51" s="95" t="s">
        <v>70</v>
      </c>
      <c s="78"/>
      <c s="102">
        <v>1646844</v>
      </c>
      <c s="102">
        <v>1562644</v>
      </c>
      <c s="102">
        <v>1066237</v>
      </c>
      <c s="102">
        <v>1146856</v>
      </c>
      <c s="102">
        <v>1396913</v>
      </c>
      <c s="90">
        <v>-0.303603741459422</v>
      </c>
      <c s="90">
        <f>IF(ISERROR((H51-G51)/G51),"",(H51-G51)/G51)</f>
        <v>0.0756107694630744</v>
      </c>
    </row>
    <row r="52" spans="3:9" ht="13.2">
      <c r="C52" s="77" t="s">
        <v>14</v>
      </c>
      <c r="E52" s="98"/>
      <c s="98"/>
      <c s="98"/>
      <c s="98"/>
      <c s="98"/>
    </row>
    <row r="53" spans="3:11" ht="13.2">
      <c r="C53" s="77" t="s">
        <v>71</v>
      </c>
      <c s="78"/>
      <c s="89">
        <v>37816</v>
      </c>
      <c s="89">
        <v>37816</v>
      </c>
      <c s="89">
        <v>37816</v>
      </c>
      <c s="89">
        <v>37816</v>
      </c>
      <c s="89">
        <v>37816</v>
      </c>
      <c s="90">
        <v>0</v>
      </c>
      <c s="90">
        <f>IF(ISERROR((H53-G53)/G53),"",(H53-G53)/G53)</f>
        <v>0</v>
      </c>
    </row>
    <row r="54" spans="3:11" ht="13.2">
      <c r="C54" s="77" t="s">
        <v>72</v>
      </c>
      <c s="91"/>
      <c s="93"/>
      <c s="93"/>
      <c s="93"/>
      <c s="93"/>
      <c s="89">
        <v>0</v>
      </c>
      <c s="94"/>
      <c s="94"/>
    </row>
    <row r="55" spans="3:11" ht="13.2">
      <c r="C55" s="95" t="s">
        <v>73</v>
      </c>
      <c s="78"/>
      <c s="102">
        <v>37816</v>
      </c>
      <c s="102">
        <v>37816</v>
      </c>
      <c s="102">
        <v>37816</v>
      </c>
      <c s="102">
        <v>37816</v>
      </c>
      <c s="102">
        <v>37816</v>
      </c>
      <c s="90">
        <v>0</v>
      </c>
      <c s="90">
        <f>IF(ISERROR((H55-G55)/G55),"",(H55-G55)/G55)</f>
        <v>0</v>
      </c>
    </row>
    <row r="56" spans="3:9" ht="13.2">
      <c r="C56" s="77" t="s">
        <v>14</v>
      </c>
      <c r="E56" s="98"/>
      <c s="98"/>
      <c s="98"/>
      <c s="98"/>
      <c s="98"/>
    </row>
    <row r="57" spans="3:11" ht="13.2">
      <c r="C57" s="95" t="s">
        <v>74</v>
      </c>
      <c s="78"/>
      <c s="102">
        <v>1609028</v>
      </c>
      <c s="102">
        <v>1524828</v>
      </c>
      <c s="102">
        <v>1028421</v>
      </c>
      <c s="102">
        <v>1109040</v>
      </c>
      <c s="102">
        <v>1359097</v>
      </c>
      <c s="90">
        <v>-0.31073915432174</v>
      </c>
      <c s="90">
        <f>IF(ISERROR((H57-G57)/G57),"",(H57-G57)/G57)</f>
        <v>0.0783910480241069</v>
      </c>
    </row>
    <row r="58" spans="3:9" ht="13.2">
      <c r="C58" s="77" t="s">
        <v>14</v>
      </c>
      <c r="E58" s="98"/>
      <c s="98"/>
      <c s="98"/>
      <c s="98"/>
      <c s="98"/>
    </row>
    <row r="59" spans="3:11" ht="13.2">
      <c r="C59" s="95" t="s">
        <v>75</v>
      </c>
      <c s="78"/>
      <c s="89">
        <v>898013.16</v>
      </c>
      <c s="89">
        <v>775946</v>
      </c>
      <c s="89">
        <v>775946</v>
      </c>
      <c s="89">
        <v>775946</v>
      </c>
      <c s="89">
        <v>775946</v>
      </c>
      <c s="90">
        <v>-0.135930257414045</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711014.84</v>
      </c>
      <c s="102">
        <v>748882</v>
      </c>
      <c s="102">
        <v>252475</v>
      </c>
      <c s="102">
        <v>333094</v>
      </c>
      <c s="102">
        <v>583151</v>
      </c>
      <c s="90">
        <v>-0.531523139517032</v>
      </c>
      <c s="90">
        <f>IF(ISERROR((H63-G63)/G63),"",(H63-G63)/G63)</f>
        <v>0.319314783641945</v>
      </c>
    </row>
    <row r="64" spans="3:9" ht="13.2">
      <c r="C64" s="77" t="s">
        <v>14</v>
      </c>
      <c r="E64" s="98"/>
      <c s="98"/>
      <c s="98"/>
      <c s="98"/>
      <c s="98"/>
    </row>
    <row r="65" spans="3:11" ht="13.2">
      <c r="C65" s="95" t="s">
        <v>79</v>
      </c>
      <c s="78"/>
      <c s="103">
        <v>1.83</v>
      </c>
      <c s="103">
        <v>2.01</v>
      </c>
      <c s="103">
        <v>1.37</v>
      </c>
      <c s="103">
        <v>1.48</v>
      </c>
      <c s="103">
        <v>1.8</v>
      </c>
      <c s="90">
        <v>-0.191256830601093</v>
      </c>
      <c s="90">
        <f>IF(ISERROR((H65-G65)/G65),"",(H65-G65)/G65)</f>
        <v>0.0802919708029196</v>
      </c>
    </row>
    <row r="66" spans="3:11" ht="13.2">
      <c r="C66" s="95" t="s">
        <v>80</v>
      </c>
      <c s="78"/>
      <c s="103">
        <v>1.83</v>
      </c>
      <c s="103">
        <v>2.01</v>
      </c>
      <c s="103">
        <v>1.37</v>
      </c>
      <c s="103">
        <v>1.48</v>
      </c>
      <c s="103">
        <v>1.8</v>
      </c>
      <c s="90">
        <v>-0.191256830601093</v>
      </c>
      <c s="90">
        <f>IF(ISERROR((H66-G66)/G66),"",(H66-G66)/G66)</f>
        <v>0.0802919708029196</v>
      </c>
    </row>
    <row r="67" spans="3:11" ht="13.2">
      <c r="C67" s="95" t="s">
        <v>81</v>
      </c>
      <c s="78"/>
      <c s="103">
        <v>1.83</v>
      </c>
      <c s="103">
        <v>2.01</v>
      </c>
      <c s="103">
        <v>1.37</v>
      </c>
      <c s="103">
        <v>1.48</v>
      </c>
      <c s="103">
        <v>1.8</v>
      </c>
      <c s="90">
        <v>-0.191256830601093</v>
      </c>
      <c s="90">
        <f>IF(ISERROR((H67-G67)/G67),"",(H67-G67)/G67)</f>
        <v>0.0802919708029196</v>
      </c>
    </row>
    <row r="68" spans="3:9" ht="13.2">
      <c r="C68" s="77" t="s">
        <v>14</v>
      </c>
      <c r="E68" s="98"/>
      <c s="98"/>
      <c s="98"/>
      <c s="98"/>
      <c s="98"/>
    </row>
    <row r="69" spans="3:11" ht="13.2">
      <c r="C69" s="95" t="s">
        <v>82</v>
      </c>
      <c s="78"/>
      <c s="103">
        <v>1.79</v>
      </c>
      <c s="103">
        <v>1.97</v>
      </c>
      <c s="103">
        <v>1.33</v>
      </c>
      <c s="103">
        <v>1.43</v>
      </c>
      <c s="103">
        <v>1.75</v>
      </c>
      <c s="90">
        <v>-0.201117318435754</v>
      </c>
      <c s="90">
        <f>IF(ISERROR((H69-G69)/G69),"",(H69-G69)/G69)</f>
        <v>0.0751879699248119</v>
      </c>
    </row>
    <row r="70" spans="3:11" ht="13.2">
      <c r="C70" s="95" t="s">
        <v>83</v>
      </c>
      <c s="78"/>
      <c s="103">
        <v>1.79</v>
      </c>
      <c s="103">
        <v>1.97</v>
      </c>
      <c s="103">
        <v>1.33</v>
      </c>
      <c s="103">
        <v>1.43</v>
      </c>
      <c s="103">
        <v>1.75</v>
      </c>
      <c s="90">
        <v>-0.201117318435754</v>
      </c>
      <c s="90">
        <f>IF(ISERROR((H70-G70)/G70),"",(H70-G70)/G70)</f>
        <v>0.0751879699248119</v>
      </c>
    </row>
    <row r="71" spans="3:11" ht="13.2">
      <c r="C71" s="95" t="s">
        <v>84</v>
      </c>
      <c s="78"/>
      <c s="103">
        <v>1.79</v>
      </c>
      <c s="103">
        <v>1.97</v>
      </c>
      <c s="103">
        <v>1.33</v>
      </c>
      <c s="103">
        <v>1.43</v>
      </c>
      <c s="103">
        <v>1.75</v>
      </c>
      <c s="90">
        <v>-0.201117318435754</v>
      </c>
      <c s="90">
        <f>IF(ISERROR((H71-G71)/G71),"",(H71-G71)/G71)</f>
        <v>0.0751879699248119</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279</v>
      </c>
      <c s="116"/>
      <c s="116"/>
      <c s="116"/>
      <c s="116"/>
      <c s="116"/>
      <c s="116"/>
      <c s="116"/>
      <c s="116"/>
      <c s="116"/>
    </row>
    <row r="89" spans="3:3" ht="13.2">
      <c r="C89" s="113" t="s">
        <v>99</v>
      </c>
    </row>
    <row r="90" spans="3:3" ht="13.8">
      <c r="C90" s="114" t="s">
        <v>280</v>
      </c>
    </row>
    <row r="91" spans="3:3" ht="13.2">
      <c r="C91" s="113" t="s">
        <v>101</v>
      </c>
    </row>
    <row r="92" spans="3:12" ht="13.8">
      <c r="C92" s="114" t="s">
        <v>102</v>
      </c>
      <c s="116"/>
      <c s="116"/>
      <c s="116"/>
      <c s="116"/>
      <c s="116"/>
      <c s="116"/>
      <c s="116"/>
      <c s="116"/>
      <c s="116"/>
    </row>
    <row r="93" spans="3:3" ht="13.2">
      <c r="C93" s="113" t="s">
        <v>103</v>
      </c>
    </row>
    <row r="94" spans="3:3" ht="13.8">
      <c r="C94" s="114" t="s">
        <v>159</v>
      </c>
    </row>
    <row r="95" spans="3:3" ht="13.2">
      <c r="C95" s="113" t="s">
        <v>105</v>
      </c>
    </row>
    <row r="96" spans="3:3" ht="13.8">
      <c r="C96" s="114" t="s">
        <v>281</v>
      </c>
    </row>
    <row r="97" spans="3:3" ht="13.2">
      <c r="C97" s="113" t="s">
        <v>107</v>
      </c>
    </row>
    <row r="98" spans="3:12" ht="13.8">
      <c r="C98" s="114" t="s">
        <v>282</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283</v>
      </c>
      <c s="116"/>
      <c s="116"/>
      <c s="116"/>
      <c s="116"/>
      <c s="116"/>
      <c s="116"/>
      <c s="116"/>
      <c s="116"/>
      <c s="116"/>
    </row>
    <row r="103" spans="3:3" ht="13.2">
      <c r="C103" s="113" t="s">
        <v>112</v>
      </c>
    </row>
    <row r="104" spans="3:3" ht="13.8">
      <c r="C104" s="114" t="s">
        <v>284</v>
      </c>
    </row>
    <row r="105" spans="3:3" ht="13.2">
      <c r="C105" s="113" t="s">
        <v>114</v>
      </c>
    </row>
    <row r="106" spans="3:3" ht="13.8">
      <c r="C106" s="114" t="s">
        <v>285</v>
      </c>
    </row>
    <row r="107" spans="3:3" ht="13.2">
      <c r="C107" s="113" t="s">
        <v>116</v>
      </c>
    </row>
    <row r="108" spans="3:3" ht="13.8">
      <c r="C108" s="114" t="s">
        <v>102</v>
      </c>
    </row>
    <row r="109" spans="3:3" ht="13.2">
      <c r="C109" s="113" t="s">
        <v>117</v>
      </c>
    </row>
    <row r="110" spans="3:12" ht="13.8">
      <c r="C110" s="114" t="s">
        <v>137</v>
      </c>
      <c s="116"/>
      <c s="116"/>
      <c s="116"/>
      <c s="116"/>
      <c s="116"/>
      <c s="116"/>
      <c s="116"/>
      <c s="116"/>
      <c s="116"/>
    </row>
    <row r="111" spans="3:3" ht="13.2">
      <c r="C111" s="113" t="s">
        <v>119</v>
      </c>
    </row>
    <row r="112" spans="3:3" ht="13.8">
      <c r="C112" s="114" t="s">
        <v>286</v>
      </c>
    </row>
    <row r="113" spans="3:3" ht="13.2">
      <c r="C113" s="113" t="s">
        <v>120</v>
      </c>
    </row>
    <row r="114" spans="3:12" ht="13.8">
      <c r="C114" s="114" t="s">
        <v>287</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288</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5.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278</v>
      </c>
      <c s="15" t="s">
        <v>7</v>
      </c>
      <c s="16" t="s">
        <v>8</v>
      </c>
      <c s="17" t="s">
        <v>9</v>
      </c>
      <c s="17" t="s">
        <v>10</v>
      </c>
      <c s="17"/>
      <c s="18"/>
      <c s="19"/>
      <c s="19"/>
      <c s="19"/>
      <c s="19"/>
    </row>
    <row r="6" spans="3:15" ht="13.2">
      <c r="C6" s="20" t="s">
        <v>11</v>
      </c>
      <c s="21"/>
      <c s="22">
        <v>94634706.01</v>
      </c>
      <c s="23">
        <v>43014</v>
      </c>
      <c s="24" t="s">
        <v>12</v>
      </c>
      <c s="25">
        <v>243345454.51</v>
      </c>
      <c s="26">
        <v>0.0365</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289</v>
      </c>
      <c s="32"/>
      <c s="33"/>
      <c s="33"/>
      <c s="34"/>
      <c s="35"/>
      <c s="28"/>
      <c s="35"/>
      <c s="35"/>
      <c s="29"/>
      <c s="29"/>
    </row>
    <row r="10" spans="3:15" ht="13.2">
      <c r="C10" s="36" t="s">
        <v>18</v>
      </c>
      <c s="37"/>
      <c s="38" t="s">
        <v>19</v>
      </c>
      <c s="39"/>
      <c s="40"/>
      <c s="40"/>
      <c s="40"/>
      <c s="41"/>
      <c s="42"/>
      <c s="35"/>
      <c s="41"/>
      <c s="29"/>
      <c s="29"/>
    </row>
    <row r="11" spans="3:11" ht="13.2">
      <c r="C11" s="20" t="s">
        <v>20</v>
      </c>
      <c r="E11" s="43" t="s">
        <v>290</v>
      </c>
      <c s="43"/>
      <c s="43"/>
      <c s="43"/>
      <c s="43"/>
      <c s="43"/>
      <c s="44"/>
    </row>
    <row r="12" spans="3:15" ht="13.2">
      <c r="C12" s="20" t="s">
        <v>22</v>
      </c>
      <c s="21"/>
      <c s="45">
        <v>160</v>
      </c>
      <c s="46" t="s">
        <v>23</v>
      </c>
      <c s="47" t="s">
        <v>24</v>
      </c>
      <c s="47"/>
      <c s="48"/>
      <c s="48"/>
      <c s="42"/>
      <c s="35"/>
      <c s="41"/>
      <c s="29"/>
      <c s="29"/>
    </row>
    <row r="13" spans="3:15" ht="13.2">
      <c r="C13" s="20" t="s">
        <v>25</v>
      </c>
      <c s="21"/>
      <c s="49" t="s">
        <v>291</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0.869</v>
      </c>
      <c s="57">
        <v>0.9875</v>
      </c>
      <c s="57">
        <v>0.9813</v>
      </c>
      <c s="57">
        <v>0.925</v>
      </c>
      <c s="57">
        <v>0.8323</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4729025</v>
      </c>
      <c s="89">
        <v>4978297</v>
      </c>
      <c s="89">
        <v>4940324</v>
      </c>
      <c s="89">
        <v>4823038</v>
      </c>
      <c s="90" t="s">
        <v>14</v>
      </c>
      <c s="90">
        <f>IF(ISERROR((H25-G25)/G25),"",(H25-G25)/G25)</f>
        <v>-0.00762770883296035</v>
      </c>
    </row>
    <row r="26" spans="3:11" ht="13.2">
      <c r="C26" s="91" t="s">
        <v>48</v>
      </c>
      <c s="78"/>
      <c s="89">
        <v>0</v>
      </c>
      <c s="89">
        <v>-547007</v>
      </c>
      <c s="89">
        <v>-358052</v>
      </c>
      <c s="89">
        <v>-277385</v>
      </c>
      <c s="89">
        <v>-253179</v>
      </c>
      <c s="90" t="s">
        <v>14</v>
      </c>
      <c s="90">
        <f>IF(ISERROR((H26-G26)/G26),"",(H26-G26)/G26)</f>
        <v>-0.225294091361031</v>
      </c>
    </row>
    <row r="27" spans="3:11" ht="13.2">
      <c r="C27" s="92" t="s">
        <v>49</v>
      </c>
      <c s="91"/>
      <c s="93"/>
      <c s="93"/>
      <c s="93"/>
      <c s="93"/>
      <c s="93"/>
      <c s="94"/>
      <c s="94"/>
    </row>
    <row r="28" spans="3:11" ht="13.2">
      <c r="C28" s="78" t="s">
        <v>50</v>
      </c>
      <c s="78"/>
      <c s="89">
        <v>4207165</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3313</v>
      </c>
      <c s="89">
        <v>2883</v>
      </c>
      <c s="89">
        <v>1800</v>
      </c>
      <c s="89">
        <v>1929</v>
      </c>
      <c s="90" t="s">
        <v>14</v>
      </c>
      <c s="90">
        <f>IF(ISERROR((H30-G30)/G30),"",(H30-G30)/G30)</f>
        <v>-0.375650364203954</v>
      </c>
    </row>
    <row r="31" spans="3:11" ht="13.2">
      <c r="C31" s="77" t="s">
        <v>53</v>
      </c>
      <c s="78"/>
      <c s="89">
        <v>0</v>
      </c>
      <c s="89">
        <v>291148</v>
      </c>
      <c s="89">
        <v>249822</v>
      </c>
      <c s="89">
        <v>108407</v>
      </c>
      <c s="89">
        <v>89034</v>
      </c>
      <c s="90" t="s">
        <v>14</v>
      </c>
      <c s="90">
        <f>IF(ISERROR((H31-G31)/G31),"",(H31-G31)/G31)</f>
        <v>-0.56606303688226</v>
      </c>
    </row>
    <row r="32" spans="3:3" ht="13.2">
      <c r="C32" s="77" t="s">
        <v>14</v>
      </c>
    </row>
    <row r="33" spans="3:11" ht="13.2">
      <c r="C33" s="95" t="s">
        <v>54</v>
      </c>
      <c s="78"/>
      <c s="96">
        <v>4207165</v>
      </c>
      <c s="96">
        <v>4476479</v>
      </c>
      <c s="96">
        <v>4872950</v>
      </c>
      <c s="96">
        <v>4773146</v>
      </c>
      <c s="96">
        <v>4660822</v>
      </c>
      <c s="90">
        <v>0.13452788279043</v>
      </c>
      <c s="90">
        <f>IF(ISERROR((H33-G33)/G33),"",(H33-G33)/G33)</f>
        <v>-0.0204812280035707</v>
      </c>
    </row>
    <row r="34" spans="5:9" ht="13.2">
      <c r="E34" s="97" t="s">
        <v>55</v>
      </c>
      <c s="98"/>
      <c s="98"/>
      <c s="98"/>
      <c s="98"/>
    </row>
    <row r="35" spans="3:9" ht="13.2">
      <c r="C35" s="74" t="s">
        <v>56</v>
      </c>
      <c r="E35" s="98"/>
      <c s="98"/>
      <c s="98"/>
      <c s="98"/>
      <c s="98"/>
    </row>
    <row r="36" spans="3:11" ht="13.2">
      <c r="C36" s="77" t="s">
        <v>57</v>
      </c>
      <c s="78"/>
      <c s="99">
        <v>0</v>
      </c>
      <c s="99">
        <v>328980</v>
      </c>
      <c s="99">
        <v>212862</v>
      </c>
      <c s="99">
        <v>210622</v>
      </c>
      <c s="99">
        <v>210622</v>
      </c>
      <c s="90" t="s">
        <v>14</v>
      </c>
      <c s="90">
        <f>IF(ISERROR((H36-G36)/G36),"",(H36-G36)/G36)</f>
        <v>-0.010523249805038</v>
      </c>
    </row>
    <row r="37" spans="3:11" ht="13.2">
      <c r="C37" s="77" t="s">
        <v>58</v>
      </c>
      <c s="78"/>
      <c s="99">
        <v>0</v>
      </c>
      <c s="99">
        <v>29868</v>
      </c>
      <c s="99">
        <v>21707</v>
      </c>
      <c s="99">
        <v>12737</v>
      </c>
      <c s="99">
        <v>12737</v>
      </c>
      <c s="90" t="s">
        <v>14</v>
      </c>
      <c s="90">
        <f>IF(ISERROR((H37-G37)/G37),"",(H37-G37)/G37)</f>
        <v>-0.413230755055973</v>
      </c>
    </row>
    <row r="38" spans="3:11" ht="13.2">
      <c r="C38" s="77" t="s">
        <v>59</v>
      </c>
      <c s="78"/>
      <c s="99">
        <v>0</v>
      </c>
      <c s="99">
        <v>274574</v>
      </c>
      <c s="99">
        <v>285741</v>
      </c>
      <c s="99">
        <v>257478</v>
      </c>
      <c s="99">
        <v>276913</v>
      </c>
      <c s="90" t="s">
        <v>14</v>
      </c>
      <c s="90">
        <f>IF(ISERROR((H38-G38)/G38),"",(H38-G38)/G38)</f>
        <v>-0.0989112517979569</v>
      </c>
    </row>
    <row r="39" spans="3:11" ht="13.2">
      <c r="C39" s="77" t="s">
        <v>60</v>
      </c>
      <c s="78"/>
      <c s="99">
        <v>2692746</v>
      </c>
      <c s="99">
        <v>97474</v>
      </c>
      <c s="99">
        <v>98908</v>
      </c>
      <c s="99">
        <v>84693</v>
      </c>
      <c s="99">
        <v>155284</v>
      </c>
      <c s="90">
        <v>-0.968547720431114</v>
      </c>
      <c s="90">
        <f>IF(ISERROR((H39-G39)/G39),"",(H39-G39)/G39)</f>
        <v>-0.143719416022971</v>
      </c>
    </row>
    <row r="40" spans="3:11" ht="13.2">
      <c r="C40" s="77" t="s">
        <v>61</v>
      </c>
      <c s="78"/>
      <c s="99">
        <v>0</v>
      </c>
      <c s="99">
        <v>171950</v>
      </c>
      <c s="99">
        <v>243647</v>
      </c>
      <c s="99">
        <v>238656</v>
      </c>
      <c s="99">
        <v>233040</v>
      </c>
      <c s="90" t="s">
        <v>14</v>
      </c>
      <c s="90">
        <f>IF(ISERROR((H40-G40)/G40),"",(H40-G40)/G40)</f>
        <v>-0.0204845534728521</v>
      </c>
    </row>
    <row r="41" spans="3:11" ht="13.2">
      <c r="C41" s="77" t="s">
        <v>62</v>
      </c>
      <c s="78"/>
      <c s="99">
        <v>0</v>
      </c>
      <c s="99">
        <v>1230615</v>
      </c>
      <c s="99">
        <v>1257983</v>
      </c>
      <c s="99">
        <v>1257577</v>
      </c>
      <c s="99">
        <v>1211999</v>
      </c>
      <c s="90" t="s">
        <v>14</v>
      </c>
      <c s="90">
        <f>IF(ISERROR((H41-G41)/G41),"",(H41-G41)/G41)</f>
        <v>-0.000322738860541041</v>
      </c>
    </row>
    <row r="42" spans="3:11" ht="13.2">
      <c r="C42" s="77" t="s">
        <v>63</v>
      </c>
      <c s="78"/>
      <c s="99">
        <v>0</v>
      </c>
      <c s="99">
        <v>163354</v>
      </c>
      <c s="99">
        <v>112621</v>
      </c>
      <c s="99">
        <v>98202</v>
      </c>
      <c s="99">
        <v>117954</v>
      </c>
      <c s="90" t="s">
        <v>14</v>
      </c>
      <c s="90">
        <f>IF(ISERROR((H42-G42)/G42),"",(H42-G42)/G42)</f>
        <v>-0.128031184237398</v>
      </c>
    </row>
    <row r="43" spans="3:11" ht="13.2">
      <c r="C43" s="77" t="s">
        <v>64</v>
      </c>
      <c s="78"/>
      <c s="99">
        <v>0</v>
      </c>
      <c s="99">
        <v>382</v>
      </c>
      <c s="99">
        <v>736</v>
      </c>
      <c s="99">
        <v>287</v>
      </c>
      <c s="99">
        <v>288</v>
      </c>
      <c s="90" t="s">
        <v>14</v>
      </c>
      <c s="90">
        <f>IF(ISERROR((H43-G43)/G43),"",(H43-G43)/G43)</f>
        <v>-0.610054347826087</v>
      </c>
    </row>
    <row r="44" spans="3:11" ht="13.2">
      <c r="C44" s="77" t="s">
        <v>65</v>
      </c>
      <c s="78"/>
      <c s="99">
        <v>0</v>
      </c>
      <c s="99">
        <v>593642</v>
      </c>
      <c s="99">
        <v>673581</v>
      </c>
      <c s="99">
        <v>664804</v>
      </c>
      <c s="99">
        <v>575365</v>
      </c>
      <c s="90" t="s">
        <v>14</v>
      </c>
      <c s="90">
        <f>IF(ISERROR((H44-G44)/G44),"",(H44-G44)/G44)</f>
        <v>-0.0130303556662079</v>
      </c>
    </row>
    <row r="45" spans="3:11" ht="13.2">
      <c r="C45" s="77" t="s">
        <v>66</v>
      </c>
      <c s="78"/>
      <c s="99">
        <v>0</v>
      </c>
      <c s="99">
        <v>11169</v>
      </c>
      <c s="99">
        <v>16186</v>
      </c>
      <c s="99">
        <v>21164</v>
      </c>
      <c s="99">
        <v>54225</v>
      </c>
      <c s="90" t="s">
        <v>14</v>
      </c>
      <c s="90">
        <f>IF(ISERROR((H45-G45)/G45),"",(H45-G45)/G45)</f>
        <v>0.307549734338317</v>
      </c>
    </row>
    <row r="46" spans="3:11" ht="13.2">
      <c r="C46" s="77" t="s">
        <v>67</v>
      </c>
      <c s="78"/>
      <c s="99">
        <v>0</v>
      </c>
      <c s="99">
        <v>0</v>
      </c>
      <c s="99">
        <v>0</v>
      </c>
      <c s="99">
        <v>0</v>
      </c>
      <c s="99">
        <v>0</v>
      </c>
      <c s="90" t="s">
        <v>14</v>
      </c>
      <c s="90" t="str">
        <f>IF(ISERROR((H46-G46)/G46),"",(H46-G46)/G46)</f>
        <v/>
      </c>
    </row>
    <row r="47" spans="3:11" ht="13.2">
      <c r="C47" s="95" t="s">
        <v>68</v>
      </c>
      <c s="78"/>
      <c s="100">
        <v>2692746</v>
      </c>
      <c s="100">
        <v>2902008</v>
      </c>
      <c s="100">
        <v>2923972</v>
      </c>
      <c s="100">
        <v>2846220</v>
      </c>
      <c s="100">
        <v>2848427</v>
      </c>
      <c s="90">
        <v>0.0569953497284928</v>
      </c>
      <c s="90">
        <f>IF(ISERROR((H47-G47)/G47),"",(H47-G47)/G47)</f>
        <v>-0.026591225907772</v>
      </c>
    </row>
    <row r="48" spans="3:9" ht="13.2">
      <c r="C48" s="77" t="s">
        <v>14</v>
      </c>
      <c r="E48" s="98"/>
      <c s="98"/>
      <c s="98"/>
      <c s="98"/>
      <c s="98"/>
    </row>
    <row r="49" spans="3:11" ht="13.2">
      <c r="C49" s="95" t="s">
        <v>69</v>
      </c>
      <c s="78"/>
      <c s="101">
        <v>0.640038125436012</v>
      </c>
      <c s="101">
        <v>0.6482791497514</v>
      </c>
      <c s="101">
        <v>0.600041453329092</v>
      </c>
      <c s="101">
        <v>0.596298541884116</v>
      </c>
      <c s="101">
        <v>0.611142626772702</v>
      </c>
      <c s="90">
        <v>-0.0683390282760099</v>
      </c>
      <c s="90">
        <f>IF(ISERROR((H49-G49)/G49),"",(H49-G49)/G49)</f>
        <v>-0.00623775478212364</v>
      </c>
    </row>
    <row r="50" spans="3:9" ht="13.2">
      <c r="C50" s="77" t="s">
        <v>14</v>
      </c>
      <c r="E50" s="98"/>
      <c s="98"/>
      <c s="98"/>
      <c s="98"/>
      <c s="98"/>
    </row>
    <row r="51" spans="3:11" ht="13.2">
      <c r="C51" s="95" t="s">
        <v>70</v>
      </c>
      <c s="78"/>
      <c s="102">
        <v>1514419</v>
      </c>
      <c s="102">
        <v>1574471</v>
      </c>
      <c s="102">
        <v>1948978</v>
      </c>
      <c s="102">
        <v>1926926</v>
      </c>
      <c s="102">
        <v>1812395</v>
      </c>
      <c s="90">
        <v>0.27238630788441</v>
      </c>
      <c s="90">
        <f>IF(ISERROR((H51-G51)/G51),"",(H51-G51)/G51)</f>
        <v>-0.0113146479847387</v>
      </c>
    </row>
    <row r="52" spans="3:9" ht="13.2">
      <c r="C52" s="77" t="s">
        <v>14</v>
      </c>
      <c r="E52" s="98"/>
      <c s="98"/>
      <c s="98"/>
      <c s="98"/>
      <c s="98"/>
    </row>
    <row r="53" spans="3:11" ht="13.2">
      <c r="C53" s="77" t="s">
        <v>71</v>
      </c>
      <c s="78"/>
      <c s="89">
        <v>52160</v>
      </c>
      <c s="89">
        <v>52160</v>
      </c>
      <c s="89">
        <v>52160</v>
      </c>
      <c s="89">
        <v>52160</v>
      </c>
      <c s="89">
        <v>52160</v>
      </c>
      <c s="90">
        <v>0</v>
      </c>
      <c s="90">
        <f>IF(ISERROR((H53-G53)/G53),"",(H53-G53)/G53)</f>
        <v>0</v>
      </c>
    </row>
    <row r="54" spans="3:11" ht="13.2">
      <c r="C54" s="77" t="s">
        <v>72</v>
      </c>
      <c s="91"/>
      <c s="93"/>
      <c s="93"/>
      <c s="93"/>
      <c s="93"/>
      <c s="89">
        <v>0</v>
      </c>
      <c s="94"/>
      <c s="94"/>
    </row>
    <row r="55" spans="3:11" ht="13.2">
      <c r="C55" s="95" t="s">
        <v>73</v>
      </c>
      <c s="78"/>
      <c s="102">
        <v>52160</v>
      </c>
      <c s="102">
        <v>52160</v>
      </c>
      <c s="102">
        <v>52160</v>
      </c>
      <c s="102">
        <v>52160</v>
      </c>
      <c s="102">
        <v>52160</v>
      </c>
      <c s="90">
        <v>0</v>
      </c>
      <c s="90">
        <f>IF(ISERROR((H55-G55)/G55),"",(H55-G55)/G55)</f>
        <v>0</v>
      </c>
    </row>
    <row r="56" spans="3:9" ht="13.2">
      <c r="C56" s="77" t="s">
        <v>14</v>
      </c>
      <c r="E56" s="98"/>
      <c s="98"/>
      <c s="98"/>
      <c s="98"/>
      <c s="98"/>
    </row>
    <row r="57" spans="3:11" ht="13.2">
      <c r="C57" s="95" t="s">
        <v>74</v>
      </c>
      <c s="78"/>
      <c s="102">
        <v>1462259</v>
      </c>
      <c s="102">
        <v>1522311</v>
      </c>
      <c s="102">
        <v>1896818</v>
      </c>
      <c s="102">
        <v>1874766</v>
      </c>
      <c s="102">
        <v>1760235</v>
      </c>
      <c s="90">
        <v>0.282102555019323</v>
      </c>
      <c s="90">
        <f>IF(ISERROR((H57-G57)/G57),"",(H57-G57)/G57)</f>
        <v>-0.0116257859214748</v>
      </c>
    </row>
    <row r="58" spans="3:9" ht="13.2">
      <c r="C58" s="77" t="s">
        <v>14</v>
      </c>
      <c r="E58" s="98"/>
      <c s="98"/>
      <c s="98"/>
      <c s="98"/>
      <c s="98"/>
    </row>
    <row r="59" spans="3:11" ht="13.2">
      <c r="C59" s="95" t="s">
        <v>75</v>
      </c>
      <c s="78"/>
      <c s="89">
        <v>876688.33</v>
      </c>
      <c s="89">
        <v>757520</v>
      </c>
      <c s="89">
        <v>757520</v>
      </c>
      <c s="89">
        <v>757519</v>
      </c>
      <c s="89">
        <v>757520</v>
      </c>
      <c s="90">
        <v>-0.135931237957736</v>
      </c>
      <c s="90">
        <f>IF(ISERROR((H59-G59)/G59),"",(H59-G59)/G59)</f>
        <v>-1.32009715915091E-06</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585570.67</v>
      </c>
      <c s="102">
        <v>764791</v>
      </c>
      <c s="102">
        <v>1139298</v>
      </c>
      <c s="102">
        <v>1117247</v>
      </c>
      <c s="102">
        <v>1002715</v>
      </c>
      <c s="90">
        <v>0.907962705850687</v>
      </c>
      <c s="90">
        <f>IF(ISERROR((H63-G63)/G63),"",(H63-G63)/G63)</f>
        <v>-0.0193549010004406</v>
      </c>
    </row>
    <row r="64" spans="3:9" ht="13.2">
      <c r="C64" s="77" t="s">
        <v>14</v>
      </c>
      <c r="E64" s="98"/>
      <c s="98"/>
      <c s="98"/>
      <c s="98"/>
      <c s="98"/>
    </row>
    <row r="65" spans="3:11" ht="13.2">
      <c r="C65" s="95" t="s">
        <v>79</v>
      </c>
      <c s="78"/>
      <c s="103">
        <v>1.73</v>
      </c>
      <c s="103">
        <v>2.08</v>
      </c>
      <c s="103">
        <v>2.57</v>
      </c>
      <c s="103">
        <v>2.54</v>
      </c>
      <c s="103">
        <v>2.39</v>
      </c>
      <c s="90">
        <v>0.468208092485549</v>
      </c>
      <c s="90">
        <f>IF(ISERROR((H65-G65)/G65),"",(H65-G65)/G65)</f>
        <v>-0.0116731517509727</v>
      </c>
    </row>
    <row r="66" spans="3:11" ht="13.2">
      <c r="C66" s="95" t="s">
        <v>80</v>
      </c>
      <c s="78"/>
      <c s="103">
        <v>1.73</v>
      </c>
      <c s="103">
        <v>2.08</v>
      </c>
      <c s="103">
        <v>2.57</v>
      </c>
      <c s="103">
        <v>2.54</v>
      </c>
      <c s="103">
        <v>2.39</v>
      </c>
      <c s="90">
        <v>0.468208092485549</v>
      </c>
      <c s="90">
        <f>IF(ISERROR((H66-G66)/G66),"",(H66-G66)/G66)</f>
        <v>-0.0116731517509727</v>
      </c>
    </row>
    <row r="67" spans="3:11" ht="13.2">
      <c r="C67" s="95" t="s">
        <v>81</v>
      </c>
      <c s="78"/>
      <c s="103">
        <v>1.73</v>
      </c>
      <c s="103">
        <v>2.08</v>
      </c>
      <c s="103">
        <v>2.57</v>
      </c>
      <c s="103">
        <v>2.54</v>
      </c>
      <c s="103">
        <v>2.39</v>
      </c>
      <c s="90">
        <v>0.468208092485549</v>
      </c>
      <c s="90">
        <f>IF(ISERROR((H67-G67)/G67),"",(H67-G67)/G67)</f>
        <v>-0.0116731517509727</v>
      </c>
    </row>
    <row r="68" spans="3:9" ht="13.2">
      <c r="C68" s="77" t="s">
        <v>14</v>
      </c>
      <c r="E68" s="98"/>
      <c s="98"/>
      <c s="98"/>
      <c s="98"/>
      <c s="98"/>
    </row>
    <row r="69" spans="3:11" ht="13.2">
      <c r="C69" s="95" t="s">
        <v>82</v>
      </c>
      <c s="78"/>
      <c s="103">
        <v>1.67</v>
      </c>
      <c s="103">
        <v>2.01</v>
      </c>
      <c s="103">
        <v>2.5</v>
      </c>
      <c s="103">
        <v>2.47</v>
      </c>
      <c s="103">
        <v>2.32</v>
      </c>
      <c s="90">
        <v>0.479041916167665</v>
      </c>
      <c s="90">
        <f>IF(ISERROR((H69-G69)/G69),"",(H69-G69)/G69)</f>
        <v>-0.0119999999999999</v>
      </c>
    </row>
    <row r="70" spans="3:11" ht="13.2">
      <c r="C70" s="95" t="s">
        <v>83</v>
      </c>
      <c s="78"/>
      <c s="103">
        <v>1.67</v>
      </c>
      <c s="103">
        <v>2.01</v>
      </c>
      <c s="103">
        <v>2.5</v>
      </c>
      <c s="103">
        <v>2.47</v>
      </c>
      <c s="103">
        <v>2.32</v>
      </c>
      <c s="90">
        <v>0.479041916167665</v>
      </c>
      <c s="90">
        <f>IF(ISERROR((H70-G70)/G70),"",(H70-G70)/G70)</f>
        <v>-0.0119999999999999</v>
      </c>
    </row>
    <row r="71" spans="3:11" ht="13.2">
      <c r="C71" s="95" t="s">
        <v>84</v>
      </c>
      <c s="78"/>
      <c s="103">
        <v>1.67</v>
      </c>
      <c s="103">
        <v>2.01</v>
      </c>
      <c s="103">
        <v>2.5</v>
      </c>
      <c s="103">
        <v>2.47</v>
      </c>
      <c s="103">
        <v>2.32</v>
      </c>
      <c s="90">
        <v>0.479041916167665</v>
      </c>
      <c s="90">
        <f>IF(ISERROR((H71-G71)/G71),"",(H71-G71)/G71)</f>
        <v>-0.0119999999999999</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293</v>
      </c>
      <c s="116"/>
      <c s="116"/>
      <c s="116"/>
      <c s="116"/>
      <c s="116"/>
      <c s="116"/>
      <c s="116"/>
      <c s="116"/>
      <c s="116"/>
    </row>
    <row r="89" spans="3:3" ht="13.2">
      <c r="C89" s="113" t="s">
        <v>99</v>
      </c>
    </row>
    <row r="90" spans="3:3" ht="13.8">
      <c r="C90" s="114" t="s">
        <v>294</v>
      </c>
    </row>
    <row r="91" spans="3:3" ht="13.2">
      <c r="C91" s="113" t="s">
        <v>101</v>
      </c>
    </row>
    <row r="92" spans="3:12" ht="13.8">
      <c r="C92" s="114" t="s">
        <v>102</v>
      </c>
      <c s="116"/>
      <c s="116"/>
      <c s="116"/>
      <c s="116"/>
      <c s="116"/>
      <c s="116"/>
      <c s="116"/>
      <c s="116"/>
      <c s="116"/>
    </row>
    <row r="93" spans="3:3" ht="13.2">
      <c r="C93" s="113" t="s">
        <v>103</v>
      </c>
    </row>
    <row r="94" spans="3:3" ht="13.8">
      <c r="C94" s="114" t="s">
        <v>159</v>
      </c>
    </row>
    <row r="95" spans="3:3" ht="13.2">
      <c r="C95" s="113" t="s">
        <v>105</v>
      </c>
    </row>
    <row r="96" spans="3:3" ht="13.8">
      <c r="C96" s="114" t="s">
        <v>295</v>
      </c>
    </row>
    <row r="97" spans="3:3" ht="13.2">
      <c r="C97" s="113" t="s">
        <v>107</v>
      </c>
    </row>
    <row r="98" spans="3:12" ht="13.8">
      <c r="C98" s="114" t="s">
        <v>296</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297</v>
      </c>
      <c s="116"/>
      <c s="116"/>
      <c s="116"/>
      <c s="116"/>
      <c s="116"/>
      <c s="116"/>
      <c s="116"/>
      <c s="116"/>
      <c s="116"/>
    </row>
    <row r="103" spans="3:3" ht="13.2">
      <c r="C103" s="113" t="s">
        <v>112</v>
      </c>
    </row>
    <row r="104" spans="3:3" ht="13.8">
      <c r="C104" s="114" t="s">
        <v>298</v>
      </c>
    </row>
    <row r="105" spans="3:3" ht="13.2">
      <c r="C105" s="113" t="s">
        <v>114</v>
      </c>
    </row>
    <row r="106" spans="3:3" ht="13.8">
      <c r="C106" s="114" t="s">
        <v>299</v>
      </c>
    </row>
    <row r="107" spans="3:3" ht="13.2">
      <c r="C107" s="113" t="s">
        <v>116</v>
      </c>
    </row>
    <row r="108" spans="3:3" ht="13.8">
      <c r="C108" s="114" t="s">
        <v>102</v>
      </c>
    </row>
    <row r="109" spans="3:3" ht="13.2">
      <c r="C109" s="113" t="s">
        <v>117</v>
      </c>
    </row>
    <row r="110" spans="3:12" ht="13.8">
      <c r="C110" s="114" t="s">
        <v>137</v>
      </c>
      <c s="116"/>
      <c s="116"/>
      <c s="116"/>
      <c s="116"/>
      <c s="116"/>
      <c s="116"/>
      <c s="116"/>
      <c s="116"/>
      <c s="116"/>
    </row>
    <row r="111" spans="3:3" ht="13.2">
      <c r="C111" s="113" t="s">
        <v>119</v>
      </c>
    </row>
    <row r="112" spans="3:3" ht="13.8">
      <c r="C112" s="114"/>
    </row>
    <row r="113" spans="3:3" ht="13.2">
      <c r="C113" s="113" t="s">
        <v>120</v>
      </c>
    </row>
    <row r="114" spans="3:12" ht="13.8">
      <c r="C114" s="114" t="s">
        <v>300</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124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6.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292</v>
      </c>
      <c s="15" t="s">
        <v>7</v>
      </c>
      <c s="16" t="s">
        <v>8</v>
      </c>
      <c s="17" t="s">
        <v>9</v>
      </c>
      <c s="17" t="s">
        <v>10</v>
      </c>
      <c s="17"/>
      <c s="18"/>
      <c s="19"/>
      <c s="19"/>
      <c s="19"/>
      <c s="19"/>
    </row>
    <row r="6" spans="3:15" ht="13.2">
      <c r="C6" s="20" t="s">
        <v>11</v>
      </c>
      <c s="21"/>
      <c s="22">
        <v>94634706.01</v>
      </c>
      <c s="23">
        <v>43014</v>
      </c>
      <c s="24" t="s">
        <v>12</v>
      </c>
      <c s="25">
        <v>243345454.51</v>
      </c>
      <c s="26">
        <v>0.0319</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301</v>
      </c>
      <c s="32"/>
      <c s="33"/>
      <c s="33"/>
      <c s="34"/>
      <c s="35"/>
      <c s="28"/>
      <c s="35"/>
      <c s="35"/>
      <c s="29"/>
      <c s="29"/>
    </row>
    <row r="10" spans="3:15" ht="13.2">
      <c r="C10" s="36" t="s">
        <v>18</v>
      </c>
      <c s="37"/>
      <c s="38" t="s">
        <v>19</v>
      </c>
      <c s="39"/>
      <c s="40"/>
      <c s="40"/>
      <c s="40"/>
      <c s="41"/>
      <c s="42"/>
      <c s="35"/>
      <c s="41"/>
      <c s="29"/>
      <c s="29"/>
    </row>
    <row r="11" spans="3:11" ht="13.2">
      <c r="C11" s="20" t="s">
        <v>20</v>
      </c>
      <c r="E11" s="43" t="s">
        <v>302</v>
      </c>
      <c s="43"/>
      <c s="43"/>
      <c s="43"/>
      <c s="43"/>
      <c s="43"/>
      <c s="44"/>
    </row>
    <row r="12" spans="3:15" ht="13.2">
      <c r="C12" s="20" t="s">
        <v>22</v>
      </c>
      <c s="21"/>
      <c s="45">
        <v>121</v>
      </c>
      <c s="46" t="s">
        <v>23</v>
      </c>
      <c s="47" t="s">
        <v>24</v>
      </c>
      <c s="47"/>
      <c s="48"/>
      <c s="48"/>
      <c s="42"/>
      <c s="35"/>
      <c s="41"/>
      <c s="29"/>
      <c s="29"/>
    </row>
    <row r="13" spans="3:15" ht="13.2">
      <c r="C13" s="20" t="s">
        <v>25</v>
      </c>
      <c s="21"/>
      <c s="49" t="s">
        <v>141</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0.876</v>
      </c>
      <c s="57">
        <v>0.9752</v>
      </c>
      <c s="57">
        <v>0.9752</v>
      </c>
      <c s="57">
        <v>0.9256</v>
      </c>
      <c s="57">
        <v>0.9256</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3055888</v>
      </c>
      <c s="89">
        <v>3298490</v>
      </c>
      <c s="89">
        <v>3235556</v>
      </c>
      <c s="89">
        <v>3315128</v>
      </c>
      <c s="90" t="s">
        <v>14</v>
      </c>
      <c s="90">
        <f>IF(ISERROR((H25-G25)/G25),"",(H25-G25)/G25)</f>
        <v>-0.0190796394713945</v>
      </c>
    </row>
    <row r="26" spans="3:11" ht="13.2">
      <c r="C26" s="91" t="s">
        <v>48</v>
      </c>
      <c s="78"/>
      <c s="89">
        <v>0</v>
      </c>
      <c s="89">
        <v>-276979</v>
      </c>
      <c s="89">
        <v>-249523</v>
      </c>
      <c s="89">
        <v>-218203</v>
      </c>
      <c s="89">
        <v>-208438</v>
      </c>
      <c s="90" t="s">
        <v>14</v>
      </c>
      <c s="90">
        <f>IF(ISERROR((H26-G26)/G26),"",(H26-G26)/G26)</f>
        <v>-0.125519491189189</v>
      </c>
    </row>
    <row r="27" spans="3:11" ht="13.2">
      <c r="C27" s="92" t="s">
        <v>49</v>
      </c>
      <c s="91"/>
      <c s="93"/>
      <c s="93"/>
      <c s="93"/>
      <c s="93"/>
      <c s="93"/>
      <c s="94"/>
      <c s="94"/>
    </row>
    <row r="28" spans="3:11" ht="13.2">
      <c r="C28" s="78" t="s">
        <v>50</v>
      </c>
      <c s="78"/>
      <c s="89">
        <v>2662929</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4387</v>
      </c>
      <c s="89">
        <v>5460</v>
      </c>
      <c s="89">
        <v>4894</v>
      </c>
      <c s="89">
        <v>3879</v>
      </c>
      <c s="90" t="s">
        <v>14</v>
      </c>
      <c s="90">
        <f>IF(ISERROR((H30-G30)/G30),"",(H30-G30)/G30)</f>
        <v>-0.103663003663004</v>
      </c>
    </row>
    <row r="31" spans="3:11" ht="13.2">
      <c r="C31" s="77" t="s">
        <v>53</v>
      </c>
      <c s="78"/>
      <c s="89">
        <v>0</v>
      </c>
      <c s="89">
        <v>161683</v>
      </c>
      <c s="89">
        <v>87903</v>
      </c>
      <c s="89">
        <v>123211</v>
      </c>
      <c s="89">
        <v>72547</v>
      </c>
      <c s="90" t="s">
        <v>14</v>
      </c>
      <c s="90">
        <f>IF(ISERROR((H31-G31)/G31),"",(H31-G31)/G31)</f>
        <v>0.40167002263859</v>
      </c>
    </row>
    <row r="32" spans="3:3" ht="13.2">
      <c r="C32" s="77" t="s">
        <v>14</v>
      </c>
    </row>
    <row r="33" spans="3:11" ht="13.2">
      <c r="C33" s="95" t="s">
        <v>54</v>
      </c>
      <c s="78"/>
      <c s="96">
        <v>2662929</v>
      </c>
      <c s="96">
        <v>2944979</v>
      </c>
      <c s="96">
        <v>3142330</v>
      </c>
      <c s="96">
        <v>3145458</v>
      </c>
      <c s="96">
        <v>3183116</v>
      </c>
      <c s="90">
        <v>0.18120235274767</v>
      </c>
      <c s="90">
        <f>IF(ISERROR((H33-G33)/G33),"",(H33-G33)/G33)</f>
        <v>0.000995439689657038</v>
      </c>
    </row>
    <row r="34" spans="5:9" ht="13.2">
      <c r="E34" s="97" t="s">
        <v>55</v>
      </c>
      <c s="98"/>
      <c s="98"/>
      <c s="98"/>
      <c s="98"/>
    </row>
    <row r="35" spans="3:9" ht="13.2">
      <c r="C35" s="74" t="s">
        <v>56</v>
      </c>
      <c r="E35" s="98"/>
      <c s="98"/>
      <c s="98"/>
      <c s="98"/>
      <c s="98"/>
    </row>
    <row r="36" spans="3:11" ht="13.2">
      <c r="C36" s="77" t="s">
        <v>57</v>
      </c>
      <c s="78"/>
      <c s="99">
        <v>0</v>
      </c>
      <c s="99">
        <v>146529</v>
      </c>
      <c s="99">
        <v>186399</v>
      </c>
      <c s="99">
        <v>184437</v>
      </c>
      <c s="99">
        <v>184437</v>
      </c>
      <c s="90" t="s">
        <v>14</v>
      </c>
      <c s="90">
        <f>IF(ISERROR((H36-G36)/G36),"",(H36-G36)/G36)</f>
        <v>-0.010525807541886</v>
      </c>
    </row>
    <row r="37" spans="3:11" ht="13.2">
      <c r="C37" s="77" t="s">
        <v>58</v>
      </c>
      <c s="78"/>
      <c s="99">
        <v>0</v>
      </c>
      <c s="99">
        <v>21063</v>
      </c>
      <c s="99">
        <v>19008</v>
      </c>
      <c s="99">
        <v>11153</v>
      </c>
      <c s="99">
        <v>11153</v>
      </c>
      <c s="90" t="s">
        <v>14</v>
      </c>
      <c s="90">
        <f>IF(ISERROR((H37-G37)/G37),"",(H37-G37)/G37)</f>
        <v>-0.413247053872054</v>
      </c>
    </row>
    <row r="38" spans="3:11" ht="13.2">
      <c r="C38" s="77" t="s">
        <v>59</v>
      </c>
      <c s="78"/>
      <c s="99">
        <v>0</v>
      </c>
      <c s="99">
        <v>162778</v>
      </c>
      <c s="99">
        <v>147887</v>
      </c>
      <c s="99">
        <v>148115</v>
      </c>
      <c s="99">
        <v>152431</v>
      </c>
      <c s="90" t="s">
        <v>14</v>
      </c>
      <c s="90">
        <f>IF(ISERROR((H38-G38)/G38),"",(H38-G38)/G38)</f>
        <v>0.00154171766281012</v>
      </c>
    </row>
    <row r="39" spans="3:11" ht="13.2">
      <c r="C39" s="77" t="s">
        <v>60</v>
      </c>
      <c s="78"/>
      <c s="99">
        <v>1534778</v>
      </c>
      <c s="99">
        <v>42876</v>
      </c>
      <c s="99">
        <v>54897</v>
      </c>
      <c s="99">
        <v>64944</v>
      </c>
      <c s="99">
        <v>99114</v>
      </c>
      <c s="90">
        <v>-0.957685085399973</v>
      </c>
      <c s="90">
        <f>IF(ISERROR((H39-G39)/G39),"",(H39-G39)/G39)</f>
        <v>0.183015465325974</v>
      </c>
    </row>
    <row r="40" spans="3:11" ht="13.2">
      <c r="C40" s="77" t="s">
        <v>61</v>
      </c>
      <c s="78"/>
      <c s="99">
        <v>0</v>
      </c>
      <c s="99">
        <v>114008</v>
      </c>
      <c s="99">
        <v>157117</v>
      </c>
      <c s="99">
        <v>157273</v>
      </c>
      <c s="99">
        <v>159156</v>
      </c>
      <c s="90" t="s">
        <v>14</v>
      </c>
      <c s="90">
        <f>IF(ISERROR((H40-G40)/G40),"",(H40-G40)/G40)</f>
        <v>0.000992890648370323</v>
      </c>
    </row>
    <row r="41" spans="3:11" ht="13.2">
      <c r="C41" s="77" t="s">
        <v>62</v>
      </c>
      <c s="78"/>
      <c s="99">
        <v>0</v>
      </c>
      <c s="99">
        <v>613496</v>
      </c>
      <c s="99">
        <v>666756</v>
      </c>
      <c s="99">
        <v>665997</v>
      </c>
      <c s="99">
        <v>649171</v>
      </c>
      <c s="90" t="s">
        <v>14</v>
      </c>
      <c s="90">
        <f>IF(ISERROR((H41-G41)/G41),"",(H41-G41)/G41)</f>
        <v>-0.00113834746144017</v>
      </c>
    </row>
    <row r="42" spans="3:11" ht="13.2">
      <c r="C42" s="77" t="s">
        <v>63</v>
      </c>
      <c s="78"/>
      <c s="99">
        <v>0</v>
      </c>
      <c s="99">
        <v>96039</v>
      </c>
      <c s="99">
        <v>57764</v>
      </c>
      <c s="99">
        <v>72833</v>
      </c>
      <c s="99">
        <v>85641</v>
      </c>
      <c s="90" t="s">
        <v>14</v>
      </c>
      <c s="90">
        <f>IF(ISERROR((H42-G42)/G42),"",(H42-G42)/G42)</f>
        <v>0.260871823280936</v>
      </c>
    </row>
    <row r="43" spans="3:11" ht="13.2">
      <c r="C43" s="77" t="s">
        <v>64</v>
      </c>
      <c s="78"/>
      <c s="99">
        <v>0</v>
      </c>
      <c s="99">
        <v>724</v>
      </c>
      <c s="99">
        <v>1191</v>
      </c>
      <c s="99">
        <v>2281</v>
      </c>
      <c s="99">
        <v>629</v>
      </c>
      <c s="90" t="s">
        <v>14</v>
      </c>
      <c s="90">
        <f>IF(ISERROR((H43-G43)/G43),"",(H43-G43)/G43)</f>
        <v>0.9151973131822</v>
      </c>
    </row>
    <row r="44" spans="3:11" ht="13.2">
      <c r="C44" s="77" t="s">
        <v>65</v>
      </c>
      <c s="78"/>
      <c s="99">
        <v>0</v>
      </c>
      <c s="99">
        <v>351749</v>
      </c>
      <c s="99">
        <v>412470</v>
      </c>
      <c s="99">
        <v>407317</v>
      </c>
      <c s="99">
        <v>340905</v>
      </c>
      <c s="90" t="s">
        <v>14</v>
      </c>
      <c s="90">
        <f>IF(ISERROR((H44-G44)/G44),"",(H44-G44)/G44)</f>
        <v>-0.0124930297961064</v>
      </c>
    </row>
    <row r="45" spans="3:11" ht="13.2">
      <c r="C45" s="77" t="s">
        <v>66</v>
      </c>
      <c s="78"/>
      <c s="99">
        <v>0</v>
      </c>
      <c s="99">
        <v>5634</v>
      </c>
      <c s="99">
        <v>5716</v>
      </c>
      <c s="99">
        <v>4371</v>
      </c>
      <c s="99">
        <v>29459</v>
      </c>
      <c s="90" t="s">
        <v>14</v>
      </c>
      <c s="90">
        <f>IF(ISERROR((H45-G45)/G45),"",(H45-G45)/G45)</f>
        <v>-0.235304408677397</v>
      </c>
    </row>
    <row r="46" spans="3:11" ht="13.2">
      <c r="C46" s="77" t="s">
        <v>67</v>
      </c>
      <c s="78"/>
      <c s="99">
        <v>0</v>
      </c>
      <c s="99">
        <v>0</v>
      </c>
      <c s="99">
        <v>0</v>
      </c>
      <c s="99">
        <v>0</v>
      </c>
      <c s="99">
        <v>0</v>
      </c>
      <c s="90" t="s">
        <v>14</v>
      </c>
      <c s="90" t="str">
        <f>IF(ISERROR((H46-G46)/G46),"",(H46-G46)/G46)</f>
        <v/>
      </c>
    </row>
    <row r="47" spans="3:11" ht="13.2">
      <c r="C47" s="95" t="s">
        <v>68</v>
      </c>
      <c s="78"/>
      <c s="100">
        <v>1534778</v>
      </c>
      <c s="100">
        <v>1554896</v>
      </c>
      <c s="100">
        <v>1709205</v>
      </c>
      <c s="100">
        <v>1718721</v>
      </c>
      <c s="100">
        <v>1712096</v>
      </c>
      <c s="90">
        <v>0.119849906631448</v>
      </c>
      <c s="90">
        <f>IF(ISERROR((H47-G47)/G47),"",(H47-G47)/G47)</f>
        <v>0.00556750068014077</v>
      </c>
    </row>
    <row r="48" spans="3:9" ht="13.2">
      <c r="C48" s="77" t="s">
        <v>14</v>
      </c>
      <c r="E48" s="98"/>
      <c s="98"/>
      <c s="98"/>
      <c s="98"/>
      <c s="98"/>
    </row>
    <row r="49" spans="3:11" ht="13.2">
      <c r="C49" s="95" t="s">
        <v>69</v>
      </c>
      <c s="78"/>
      <c s="101">
        <v>0.576349575974425</v>
      </c>
      <c s="101">
        <v>0.527982033148623</v>
      </c>
      <c s="101">
        <v>0.54392918630443</v>
      </c>
      <c s="101">
        <v>0.546413590644033</v>
      </c>
      <c s="101">
        <v>0.537867925642672</v>
      </c>
      <c s="90">
        <v>-0.0519406738172396</v>
      </c>
      <c s="90">
        <f>IF(ISERROR((H49-G49)/G49),"",(H49-G49)/G49)</f>
        <v>0.00456751430546067</v>
      </c>
    </row>
    <row r="50" spans="3:9" ht="13.2">
      <c r="C50" s="77" t="s">
        <v>14</v>
      </c>
      <c r="E50" s="98"/>
      <c s="98"/>
      <c s="98"/>
      <c s="98"/>
      <c s="98"/>
    </row>
    <row r="51" spans="3:11" ht="13.2">
      <c r="C51" s="95" t="s">
        <v>70</v>
      </c>
      <c s="78"/>
      <c s="102">
        <v>1128151</v>
      </c>
      <c s="102">
        <v>1390083</v>
      </c>
      <c s="102">
        <v>1433125</v>
      </c>
      <c s="102">
        <v>1426737</v>
      </c>
      <c s="102">
        <v>1471020</v>
      </c>
      <c s="90">
        <v>0.264668470798679</v>
      </c>
      <c s="90">
        <f>IF(ISERROR((H51-G51)/G51),"",(H51-G51)/G51)</f>
        <v>-0.00445739206279983</v>
      </c>
    </row>
    <row r="52" spans="3:9" ht="13.2">
      <c r="C52" s="77" t="s">
        <v>14</v>
      </c>
      <c r="E52" s="98"/>
      <c s="98"/>
      <c s="98"/>
      <c s="98"/>
      <c s="98"/>
    </row>
    <row r="53" spans="3:11" ht="13.2">
      <c r="C53" s="77" t="s">
        <v>71</v>
      </c>
      <c s="78"/>
      <c s="89">
        <v>39446</v>
      </c>
      <c s="89">
        <v>39446</v>
      </c>
      <c s="89">
        <v>39446</v>
      </c>
      <c s="89">
        <v>39446</v>
      </c>
      <c s="89">
        <v>39446</v>
      </c>
      <c s="90">
        <v>0</v>
      </c>
      <c s="90">
        <f>IF(ISERROR((H53-G53)/G53),"",(H53-G53)/G53)</f>
        <v>0</v>
      </c>
    </row>
    <row r="54" spans="3:11" ht="13.2">
      <c r="C54" s="77" t="s">
        <v>72</v>
      </c>
      <c s="91"/>
      <c s="93"/>
      <c s="93"/>
      <c s="93"/>
      <c s="93"/>
      <c s="89">
        <v>0</v>
      </c>
      <c s="94"/>
      <c s="94"/>
    </row>
    <row r="55" spans="3:11" ht="13.2">
      <c r="C55" s="95" t="s">
        <v>73</v>
      </c>
      <c s="78"/>
      <c s="102">
        <v>39446</v>
      </c>
      <c s="102">
        <v>39446</v>
      </c>
      <c s="102">
        <v>39446</v>
      </c>
      <c s="102">
        <v>39446</v>
      </c>
      <c s="102">
        <v>39446</v>
      </c>
      <c s="90">
        <v>0</v>
      </c>
      <c s="90">
        <f>IF(ISERROR((H55-G55)/G55),"",(H55-G55)/G55)</f>
        <v>0</v>
      </c>
    </row>
    <row r="56" spans="3:9" ht="13.2">
      <c r="C56" s="77" t="s">
        <v>14</v>
      </c>
      <c r="E56" s="98"/>
      <c s="98"/>
      <c s="98"/>
      <c s="98"/>
      <c s="98"/>
    </row>
    <row r="57" spans="3:11" ht="13.2">
      <c r="C57" s="95" t="s">
        <v>74</v>
      </c>
      <c s="78"/>
      <c s="102">
        <v>1088705</v>
      </c>
      <c s="102">
        <v>1350637</v>
      </c>
      <c s="102">
        <v>1393679</v>
      </c>
      <c s="102">
        <v>1387291</v>
      </c>
      <c s="102">
        <v>1431574</v>
      </c>
      <c s="90">
        <v>0.274257948663779</v>
      </c>
      <c s="90">
        <f>IF(ISERROR((H57-G57)/G57),"",(H57-G57)/G57)</f>
        <v>-0.00458355187959351</v>
      </c>
    </row>
    <row r="58" spans="3:9" ht="13.2">
      <c r="C58" s="77" t="s">
        <v>14</v>
      </c>
      <c r="E58" s="98"/>
      <c s="98"/>
      <c s="98"/>
      <c s="98"/>
      <c s="98"/>
    </row>
    <row r="59" spans="3:11" ht="13.2">
      <c r="C59" s="95" t="s">
        <v>75</v>
      </c>
      <c s="78"/>
      <c s="89">
        <v>767694.65</v>
      </c>
      <c s="89">
        <v>663342</v>
      </c>
      <c s="89">
        <v>663342</v>
      </c>
      <c s="89">
        <v>663342</v>
      </c>
      <c s="89">
        <v>663342</v>
      </c>
      <c s="90">
        <v>-0.135929890875233</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321010.35</v>
      </c>
      <c s="102">
        <v>687295</v>
      </c>
      <c s="102">
        <v>730337</v>
      </c>
      <c s="102">
        <v>723949</v>
      </c>
      <c s="102">
        <v>768232</v>
      </c>
      <c s="90">
        <v>1.25522011984972</v>
      </c>
      <c s="90">
        <f>IF(ISERROR((H63-G63)/G63),"",(H63-G63)/G63)</f>
        <v>-0.00874664709579276</v>
      </c>
    </row>
    <row r="64" spans="3:9" ht="13.2">
      <c r="C64" s="77" t="s">
        <v>14</v>
      </c>
      <c r="E64" s="98"/>
      <c s="98"/>
      <c s="98"/>
      <c s="98"/>
      <c s="98"/>
    </row>
    <row r="65" spans="3:11" ht="13.2">
      <c r="C65" s="95" t="s">
        <v>79</v>
      </c>
      <c s="78"/>
      <c s="103">
        <v>1.47</v>
      </c>
      <c s="103">
        <v>2.1</v>
      </c>
      <c s="103">
        <v>2.16</v>
      </c>
      <c s="103">
        <v>2.15</v>
      </c>
      <c s="103">
        <v>2.22</v>
      </c>
      <c s="90">
        <v>0.462585034013605</v>
      </c>
      <c s="90">
        <f>IF(ISERROR((H65-G65)/G65),"",(H65-G65)/G65)</f>
        <v>-0.00462962962962974</v>
      </c>
    </row>
    <row r="66" spans="3:11" ht="13.2">
      <c r="C66" s="95" t="s">
        <v>80</v>
      </c>
      <c s="78"/>
      <c s="103">
        <v>1.47</v>
      </c>
      <c s="103">
        <v>2.1</v>
      </c>
      <c s="103">
        <v>2.16</v>
      </c>
      <c s="103">
        <v>2.15</v>
      </c>
      <c s="103">
        <v>2.22</v>
      </c>
      <c s="90">
        <v>0.462585034013605</v>
      </c>
      <c s="90">
        <f>IF(ISERROR((H66-G66)/G66),"",(H66-G66)/G66)</f>
        <v>-0.00462962962962974</v>
      </c>
    </row>
    <row r="67" spans="3:11" ht="13.2">
      <c r="C67" s="95" t="s">
        <v>81</v>
      </c>
      <c s="78"/>
      <c s="103">
        <v>1.47</v>
      </c>
      <c s="103">
        <v>2.1</v>
      </c>
      <c s="103">
        <v>2.16</v>
      </c>
      <c s="103">
        <v>2.15</v>
      </c>
      <c s="103">
        <v>2.22</v>
      </c>
      <c s="90">
        <v>0.462585034013605</v>
      </c>
      <c s="90">
        <f>IF(ISERROR((H67-G67)/G67),"",(H67-G67)/G67)</f>
        <v>-0.00462962962962974</v>
      </c>
    </row>
    <row r="68" spans="3:9" ht="13.2">
      <c r="C68" s="77" t="s">
        <v>14</v>
      </c>
      <c r="E68" s="98"/>
      <c s="98"/>
      <c s="98"/>
      <c s="98"/>
      <c s="98"/>
    </row>
    <row r="69" spans="3:11" ht="13.2">
      <c r="C69" s="95" t="s">
        <v>82</v>
      </c>
      <c s="78"/>
      <c s="103">
        <v>1.42</v>
      </c>
      <c s="103">
        <v>2.04</v>
      </c>
      <c s="103">
        <v>2.1</v>
      </c>
      <c s="103">
        <v>2.09</v>
      </c>
      <c s="103">
        <v>2.16</v>
      </c>
      <c s="90">
        <v>0.471830985915493</v>
      </c>
      <c s="90">
        <f>IF(ISERROR((H69-G69)/G69),"",(H69-G69)/G69)</f>
        <v>-0.00476190476190487</v>
      </c>
    </row>
    <row r="70" spans="3:11" ht="13.2">
      <c r="C70" s="95" t="s">
        <v>83</v>
      </c>
      <c s="78"/>
      <c s="103">
        <v>1.42</v>
      </c>
      <c s="103">
        <v>2.04</v>
      </c>
      <c s="103">
        <v>2.1</v>
      </c>
      <c s="103">
        <v>2.09</v>
      </c>
      <c s="103">
        <v>2.16</v>
      </c>
      <c s="90">
        <v>0.471830985915493</v>
      </c>
      <c s="90">
        <f>IF(ISERROR((H70-G70)/G70),"",(H70-G70)/G70)</f>
        <v>-0.00476190476190487</v>
      </c>
    </row>
    <row r="71" spans="3:11" ht="13.2">
      <c r="C71" s="95" t="s">
        <v>84</v>
      </c>
      <c s="78"/>
      <c s="103">
        <v>1.42</v>
      </c>
      <c s="103">
        <v>2.04</v>
      </c>
      <c s="103">
        <v>2.1</v>
      </c>
      <c s="103">
        <v>2.09</v>
      </c>
      <c s="103">
        <v>2.16</v>
      </c>
      <c s="90">
        <v>0.471830985915493</v>
      </c>
      <c s="90">
        <f>IF(ISERROR((H71-G71)/G71),"",(H71-G71)/G71)</f>
        <v>-0.00476190476190487</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304</v>
      </c>
      <c s="116"/>
      <c s="116"/>
      <c s="116"/>
      <c s="116"/>
      <c s="116"/>
      <c s="116"/>
      <c s="116"/>
      <c s="116"/>
      <c s="116"/>
    </row>
    <row r="89" spans="3:3" ht="13.2">
      <c r="C89" s="113" t="s">
        <v>99</v>
      </c>
    </row>
    <row r="90" spans="3:3" ht="13.8">
      <c r="C90" s="114" t="s">
        <v>305</v>
      </c>
    </row>
    <row r="91" spans="3:3" ht="13.2">
      <c r="C91" s="113" t="s">
        <v>101</v>
      </c>
    </row>
    <row r="92" spans="3:12" ht="13.8">
      <c r="C92" s="114" t="s">
        <v>102</v>
      </c>
      <c s="116"/>
      <c s="116"/>
      <c s="116"/>
      <c s="116"/>
      <c s="116"/>
      <c s="116"/>
      <c s="116"/>
      <c s="116"/>
      <c s="116"/>
    </row>
    <row r="93" spans="3:3" ht="13.2">
      <c r="C93" s="113" t="s">
        <v>103</v>
      </c>
    </row>
    <row r="94" spans="3:3" ht="13.8">
      <c r="C94" s="114" t="s">
        <v>306</v>
      </c>
    </row>
    <row r="95" spans="3:3" ht="13.2">
      <c r="C95" s="113" t="s">
        <v>105</v>
      </c>
    </row>
    <row r="96" spans="3:3" ht="13.8">
      <c r="C96" s="114" t="s">
        <v>307</v>
      </c>
    </row>
    <row r="97" spans="3:3" ht="13.2">
      <c r="C97" s="113" t="s">
        <v>107</v>
      </c>
    </row>
    <row r="98" spans="3:12" ht="13.8">
      <c r="C98" s="114" t="s">
        <v>308</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134</v>
      </c>
      <c s="116"/>
      <c s="116"/>
      <c s="116"/>
      <c s="116"/>
      <c s="116"/>
      <c s="116"/>
      <c s="116"/>
      <c s="116"/>
      <c s="116"/>
    </row>
    <row r="103" spans="3:3" ht="13.2">
      <c r="C103" s="113" t="s">
        <v>112</v>
      </c>
    </row>
    <row r="104" spans="3:3" ht="13.8">
      <c r="C104" s="114" t="s">
        <v>309</v>
      </c>
    </row>
    <row r="105" spans="3:3" ht="13.2">
      <c r="C105" s="113" t="s">
        <v>114</v>
      </c>
    </row>
    <row r="106" spans="3:3" ht="13.8">
      <c r="C106" s="114" t="s">
        <v>310</v>
      </c>
    </row>
    <row r="107" spans="3:3" ht="13.2">
      <c r="C107" s="113" t="s">
        <v>116</v>
      </c>
    </row>
    <row r="108" spans="3:3" ht="13.8">
      <c r="C108" s="114" t="s">
        <v>102</v>
      </c>
    </row>
    <row r="109" spans="3:3" ht="13.2">
      <c r="C109" s="113" t="s">
        <v>117</v>
      </c>
    </row>
    <row r="110" spans="3:12" ht="13.8">
      <c r="C110" s="114" t="s">
        <v>214</v>
      </c>
      <c s="116"/>
      <c s="116"/>
      <c s="116"/>
      <c s="116"/>
      <c s="116"/>
      <c s="116"/>
      <c s="116"/>
      <c s="116"/>
      <c s="116"/>
    </row>
    <row r="111" spans="3:3" ht="13.2">
      <c r="C111" s="113" t="s">
        <v>119</v>
      </c>
    </row>
    <row r="112" spans="3:3" ht="13.8">
      <c r="C112" s="114"/>
    </row>
    <row r="113" spans="3:3" ht="13.2">
      <c r="C113" s="113" t="s">
        <v>120</v>
      </c>
    </row>
    <row r="114" spans="3:12" ht="13.8">
      <c r="C114" s="114" t="s">
        <v>311</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124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7.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303</v>
      </c>
      <c s="15" t="s">
        <v>7</v>
      </c>
      <c s="16" t="s">
        <v>8</v>
      </c>
      <c s="17" t="s">
        <v>9</v>
      </c>
      <c s="17" t="s">
        <v>10</v>
      </c>
      <c s="17"/>
      <c s="18"/>
      <c s="19"/>
      <c s="19"/>
      <c s="19"/>
      <c s="19"/>
    </row>
    <row r="6" spans="3:15" ht="13.2">
      <c r="C6" s="20" t="s">
        <v>11</v>
      </c>
      <c s="21"/>
      <c s="22">
        <v>94634706.01</v>
      </c>
      <c s="23">
        <v>43014</v>
      </c>
      <c s="24" t="s">
        <v>12</v>
      </c>
      <c s="25">
        <v>243345454.51</v>
      </c>
      <c s="26">
        <v>0.0315</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312</v>
      </c>
      <c s="32"/>
      <c s="33"/>
      <c s="33"/>
      <c s="34"/>
      <c s="35"/>
      <c s="28"/>
      <c s="35"/>
      <c s="35"/>
      <c s="29"/>
      <c s="29"/>
    </row>
    <row r="10" spans="3:15" ht="13.2">
      <c r="C10" s="36" t="s">
        <v>18</v>
      </c>
      <c s="37"/>
      <c s="38" t="s">
        <v>19</v>
      </c>
      <c s="39"/>
      <c s="40"/>
      <c s="40"/>
      <c s="40"/>
      <c s="41"/>
      <c s="42"/>
      <c s="35"/>
      <c s="41"/>
      <c s="29"/>
      <c s="29"/>
    </row>
    <row r="11" spans="3:11" ht="13.2">
      <c r="C11" s="20" t="s">
        <v>20</v>
      </c>
      <c r="E11" s="43" t="s">
        <v>313</v>
      </c>
      <c s="43"/>
      <c s="43"/>
      <c s="43"/>
      <c s="43"/>
      <c s="43"/>
      <c s="44"/>
    </row>
    <row r="12" spans="3:15" ht="13.2">
      <c r="C12" s="20" t="s">
        <v>22</v>
      </c>
      <c s="21"/>
      <c s="45">
        <v>117</v>
      </c>
      <c s="46" t="s">
        <v>23</v>
      </c>
      <c s="47" t="s">
        <v>24</v>
      </c>
      <c s="47"/>
      <c s="48"/>
      <c s="48"/>
      <c s="42"/>
      <c s="35"/>
      <c s="41"/>
      <c s="29"/>
      <c s="29"/>
    </row>
    <row r="13" spans="3:15" ht="13.2">
      <c r="C13" s="20" t="s">
        <v>25</v>
      </c>
      <c s="21"/>
      <c s="49" t="s">
        <v>155</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0.983</v>
      </c>
      <c s="57">
        <v>0.9915</v>
      </c>
      <c s="57">
        <v>0.8803</v>
      </c>
      <c s="57">
        <v>0.9743</v>
      </c>
      <c s="57">
        <v>0.9402</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3526853</v>
      </c>
      <c s="89">
        <v>3495118</v>
      </c>
      <c s="89">
        <v>3368194</v>
      </c>
      <c s="89">
        <v>3582322</v>
      </c>
      <c s="90" t="s">
        <v>14</v>
      </c>
      <c s="90">
        <f>IF(ISERROR((H25-G25)/G25),"",(H25-G25)/G25)</f>
        <v>-0.0363146537541794</v>
      </c>
    </row>
    <row r="26" spans="3:11" ht="13.2">
      <c r="C26" s="91" t="s">
        <v>48</v>
      </c>
      <c s="78"/>
      <c s="89">
        <v>0</v>
      </c>
      <c s="89">
        <v>-220950</v>
      </c>
      <c s="89">
        <v>-158373</v>
      </c>
      <c s="89">
        <v>-121484</v>
      </c>
      <c s="89">
        <v>-118710</v>
      </c>
      <c s="90" t="s">
        <v>14</v>
      </c>
      <c s="90">
        <f>IF(ISERROR((H26-G26)/G26),"",(H26-G26)/G26)</f>
        <v>-0.232924804101709</v>
      </c>
    </row>
    <row r="27" spans="3:11" ht="13.2">
      <c r="C27" s="92" t="s">
        <v>49</v>
      </c>
      <c s="91"/>
      <c s="93"/>
      <c s="93"/>
      <c s="93"/>
      <c s="93"/>
      <c s="93"/>
      <c s="94"/>
      <c s="94"/>
    </row>
    <row r="28" spans="3:11" ht="13.2">
      <c r="C28" s="78" t="s">
        <v>50</v>
      </c>
      <c s="78"/>
      <c s="89">
        <v>3407755</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4479</v>
      </c>
      <c s="89">
        <v>6374</v>
      </c>
      <c s="89">
        <v>3500</v>
      </c>
      <c s="89">
        <v>3147</v>
      </c>
      <c s="90" t="s">
        <v>14</v>
      </c>
      <c s="90">
        <f>IF(ISERROR((H30-G30)/G30),"",(H30-G30)/G30)</f>
        <v>-0.450894257922811</v>
      </c>
    </row>
    <row r="31" spans="3:11" ht="13.2">
      <c r="C31" s="77" t="s">
        <v>53</v>
      </c>
      <c s="78"/>
      <c s="89">
        <v>0</v>
      </c>
      <c s="89">
        <v>126233</v>
      </c>
      <c s="89">
        <v>159513</v>
      </c>
      <c s="89">
        <v>106451</v>
      </c>
      <c s="89">
        <v>76807</v>
      </c>
      <c s="90" t="s">
        <v>14</v>
      </c>
      <c s="90">
        <f>IF(ISERROR((H31-G31)/G31),"",(H31-G31)/G31)</f>
        <v>-0.332650003447995</v>
      </c>
    </row>
    <row r="32" spans="3:3" ht="13.2">
      <c r="C32" s="77" t="s">
        <v>14</v>
      </c>
    </row>
    <row r="33" spans="3:11" ht="13.2">
      <c r="C33" s="95" t="s">
        <v>54</v>
      </c>
      <c s="78"/>
      <c s="96">
        <v>3407755</v>
      </c>
      <c s="96">
        <v>3436615</v>
      </c>
      <c s="96">
        <v>3502632</v>
      </c>
      <c s="96">
        <v>3356661</v>
      </c>
      <c s="96">
        <v>3543566</v>
      </c>
      <c s="90">
        <v>-0.0149934487661232</v>
      </c>
      <c s="90">
        <f>IF(ISERROR((H33-G33)/G33),"",(H33-G33)/G33)</f>
        <v>-0.0416746606551873</v>
      </c>
    </row>
    <row r="34" spans="5:9" ht="13.2">
      <c r="E34" s="97" t="s">
        <v>55</v>
      </c>
      <c s="98"/>
      <c s="98"/>
      <c s="98"/>
      <c s="98"/>
    </row>
    <row r="35" spans="3:9" ht="13.2">
      <c r="C35" s="74" t="s">
        <v>56</v>
      </c>
      <c r="E35" s="98"/>
      <c s="98"/>
      <c s="98"/>
      <c s="98"/>
      <c s="98"/>
    </row>
    <row r="36" spans="3:11" ht="13.2">
      <c r="C36" s="77" t="s">
        <v>57</v>
      </c>
      <c s="78"/>
      <c s="99">
        <v>0</v>
      </c>
      <c s="99">
        <v>227186</v>
      </c>
      <c s="99">
        <v>184097</v>
      </c>
      <c s="99">
        <v>182160</v>
      </c>
      <c s="99">
        <v>182160</v>
      </c>
      <c s="90" t="s">
        <v>14</v>
      </c>
      <c s="90">
        <f>IF(ISERROR((H36-G36)/G36),"",(H36-G36)/G36)</f>
        <v>-0.0105216271856684</v>
      </c>
    </row>
    <row r="37" spans="3:11" ht="13.2">
      <c r="C37" s="77" t="s">
        <v>58</v>
      </c>
      <c s="78"/>
      <c s="99">
        <v>0</v>
      </c>
      <c s="99">
        <v>20620</v>
      </c>
      <c s="99">
        <v>18773</v>
      </c>
      <c s="99">
        <v>11016</v>
      </c>
      <c s="99">
        <v>11016</v>
      </c>
      <c s="90" t="s">
        <v>14</v>
      </c>
      <c s="90">
        <f>IF(ISERROR((H37-G37)/G37),"",(H37-G37)/G37)</f>
        <v>-0.413199808235231</v>
      </c>
    </row>
    <row r="38" spans="3:11" ht="13.2">
      <c r="C38" s="77" t="s">
        <v>59</v>
      </c>
      <c s="78"/>
      <c s="99">
        <v>0</v>
      </c>
      <c s="99">
        <v>135302</v>
      </c>
      <c s="99">
        <v>124432</v>
      </c>
      <c s="99">
        <v>117418</v>
      </c>
      <c s="99">
        <v>120889</v>
      </c>
      <c s="90" t="s">
        <v>14</v>
      </c>
      <c s="90">
        <f>IF(ISERROR((H38-G38)/G38),"",(H38-G38)/G38)</f>
        <v>-0.0563681368136814</v>
      </c>
    </row>
    <row r="39" spans="3:11" ht="13.2">
      <c r="C39" s="77" t="s">
        <v>60</v>
      </c>
      <c s="78"/>
      <c s="99">
        <v>1862975</v>
      </c>
      <c s="99">
        <v>73945</v>
      </c>
      <c s="99">
        <v>59762</v>
      </c>
      <c s="99">
        <v>89860</v>
      </c>
      <c s="99">
        <v>154437</v>
      </c>
      <c s="90">
        <v>-0.951765321595834</v>
      </c>
      <c s="90">
        <f>IF(ISERROR((H39-G39)/G39),"",(H39-G39)/G39)</f>
        <v>0.503631069910646</v>
      </c>
    </row>
    <row r="40" spans="3:11" ht="13.2">
      <c r="C40" s="77" t="s">
        <v>61</v>
      </c>
      <c s="78"/>
      <c s="99">
        <v>0</v>
      </c>
      <c s="99">
        <v>134844</v>
      </c>
      <c s="99">
        <v>175132</v>
      </c>
      <c s="99">
        <v>167833</v>
      </c>
      <c s="99">
        <v>177168</v>
      </c>
      <c s="90" t="s">
        <v>14</v>
      </c>
      <c s="90">
        <f>IF(ISERROR((H40-G40)/G40),"",(H40-G40)/G40)</f>
        <v>-0.0416771349610579</v>
      </c>
    </row>
    <row r="41" spans="3:11" ht="13.2">
      <c r="C41" s="77" t="s">
        <v>62</v>
      </c>
      <c s="78"/>
      <c s="99">
        <v>0</v>
      </c>
      <c s="99">
        <v>714408</v>
      </c>
      <c s="99">
        <v>716460</v>
      </c>
      <c s="99">
        <v>700442</v>
      </c>
      <c s="99">
        <v>723343</v>
      </c>
      <c s="90" t="s">
        <v>14</v>
      </c>
      <c s="90">
        <f>IF(ISERROR((H41-G41)/G41),"",(H41-G41)/G41)</f>
        <v>-0.0223571448510733</v>
      </c>
    </row>
    <row r="42" spans="3:11" ht="13.2">
      <c r="C42" s="77" t="s">
        <v>63</v>
      </c>
      <c s="78"/>
      <c s="99">
        <v>0</v>
      </c>
      <c s="99">
        <v>70607</v>
      </c>
      <c s="99">
        <v>57210</v>
      </c>
      <c s="99">
        <v>92224</v>
      </c>
      <c s="99">
        <v>85376</v>
      </c>
      <c s="90" t="s">
        <v>14</v>
      </c>
      <c s="90">
        <f>IF(ISERROR((H42-G42)/G42),"",(H42-G42)/G42)</f>
        <v>0.612025869603216</v>
      </c>
    </row>
    <row r="43" spans="3:11" ht="13.2">
      <c r="C43" s="77" t="s">
        <v>64</v>
      </c>
      <c s="78"/>
      <c s="99">
        <v>0</v>
      </c>
      <c s="99">
        <v>180</v>
      </c>
      <c s="99">
        <v>7961</v>
      </c>
      <c s="99">
        <v>335</v>
      </c>
      <c s="99">
        <v>288</v>
      </c>
      <c s="90" t="s">
        <v>14</v>
      </c>
      <c s="90">
        <f>IF(ISERROR((H43-G43)/G43),"",(H43-G43)/G43)</f>
        <v>-0.957919859314156</v>
      </c>
    </row>
    <row r="44" spans="3:11" ht="13.2">
      <c r="C44" s="77" t="s">
        <v>65</v>
      </c>
      <c s="78"/>
      <c s="99">
        <v>0</v>
      </c>
      <c s="99">
        <v>377718</v>
      </c>
      <c s="99">
        <v>368148</v>
      </c>
      <c s="99">
        <v>393256</v>
      </c>
      <c s="99">
        <v>341115</v>
      </c>
      <c s="90" t="s">
        <v>14</v>
      </c>
      <c s="90">
        <f>IF(ISERROR((H44-G44)/G44),"",(H44-G44)/G44)</f>
        <v>0.0682008322739768</v>
      </c>
    </row>
    <row r="45" spans="3:11" ht="13.2">
      <c r="C45" s="77" t="s">
        <v>66</v>
      </c>
      <c s="78"/>
      <c s="99">
        <v>0</v>
      </c>
      <c s="99">
        <v>8000</v>
      </c>
      <c s="99">
        <v>16707</v>
      </c>
      <c s="99">
        <v>10568</v>
      </c>
      <c s="99">
        <v>10581</v>
      </c>
      <c s="90" t="s">
        <v>14</v>
      </c>
      <c s="90">
        <f>IF(ISERROR((H45-G45)/G45),"",(H45-G45)/G45)</f>
        <v>-0.367450769138684</v>
      </c>
    </row>
    <row r="46" spans="3:11" ht="13.2">
      <c r="C46" s="77" t="s">
        <v>67</v>
      </c>
      <c s="78"/>
      <c s="99">
        <v>0</v>
      </c>
      <c s="99">
        <v>0</v>
      </c>
      <c s="99">
        <v>0</v>
      </c>
      <c s="99">
        <v>0</v>
      </c>
      <c s="99">
        <v>0</v>
      </c>
      <c s="90" t="s">
        <v>14</v>
      </c>
      <c s="90" t="str">
        <f>IF(ISERROR((H46-G46)/G46),"",(H46-G46)/G46)</f>
        <v/>
      </c>
    </row>
    <row r="47" spans="3:11" ht="13.2">
      <c r="C47" s="95" t="s">
        <v>68</v>
      </c>
      <c s="78"/>
      <c s="100">
        <v>1862975</v>
      </c>
      <c s="100">
        <v>1762810</v>
      </c>
      <c s="100">
        <v>1728682</v>
      </c>
      <c s="100">
        <v>1765112</v>
      </c>
      <c s="100">
        <v>1806373</v>
      </c>
      <c s="90">
        <v>-0.0525304955783089</v>
      </c>
      <c s="90">
        <f>IF(ISERROR((H47-G47)/G47),"",(H47-G47)/G47)</f>
        <v>0.0210738585812775</v>
      </c>
    </row>
    <row r="48" spans="3:9" ht="13.2">
      <c r="C48" s="77" t="s">
        <v>14</v>
      </c>
      <c r="E48" s="98"/>
      <c s="98"/>
      <c s="98"/>
      <c s="98"/>
      <c s="98"/>
    </row>
    <row r="49" spans="3:11" ht="13.2">
      <c r="C49" s="95" t="s">
        <v>69</v>
      </c>
      <c s="78"/>
      <c s="101">
        <v>0.546686895037936</v>
      </c>
      <c s="101">
        <v>0.512949515729868</v>
      </c>
      <c s="101">
        <v>0.493538002279429</v>
      </c>
      <c s="101">
        <v>0.525853519315772</v>
      </c>
      <c s="101">
        <v>0.509761353393728</v>
      </c>
      <c s="90">
        <v>-0.0381084235076064</v>
      </c>
      <c s="90">
        <f>IF(ISERROR((H49-G49)/G49),"",(H49-G49)/G49)</f>
        <v>0.0654772619070714</v>
      </c>
    </row>
    <row r="50" spans="3:9" ht="13.2">
      <c r="C50" s="77" t="s">
        <v>14</v>
      </c>
      <c r="E50" s="98"/>
      <c s="98"/>
      <c s="98"/>
      <c s="98"/>
      <c s="98"/>
    </row>
    <row r="51" spans="3:11" ht="13.2">
      <c r="C51" s="95" t="s">
        <v>70</v>
      </c>
      <c s="78"/>
      <c s="102">
        <v>1544780</v>
      </c>
      <c s="102">
        <v>1673805</v>
      </c>
      <c s="102">
        <v>1773950</v>
      </c>
      <c s="102">
        <v>1591549</v>
      </c>
      <c s="102">
        <v>1737193</v>
      </c>
      <c s="90">
        <v>0.0302755084866454</v>
      </c>
      <c s="90">
        <f>IF(ISERROR((H51-G51)/G51),"",(H51-G51)/G51)</f>
        <v>-0.102821951013275</v>
      </c>
    </row>
    <row r="52" spans="3:9" ht="13.2">
      <c r="C52" s="77" t="s">
        <v>14</v>
      </c>
      <c r="E52" s="98"/>
      <c s="98"/>
      <c s="98"/>
      <c s="98"/>
      <c s="98"/>
    </row>
    <row r="53" spans="3:11" ht="13.2">
      <c r="C53" s="77" t="s">
        <v>71</v>
      </c>
      <c s="78"/>
      <c s="89">
        <v>38142</v>
      </c>
      <c s="89">
        <v>38142</v>
      </c>
      <c s="89">
        <v>38142</v>
      </c>
      <c s="89">
        <v>38142</v>
      </c>
      <c s="89">
        <v>38142</v>
      </c>
      <c s="90">
        <v>0</v>
      </c>
      <c s="90">
        <f>IF(ISERROR((H53-G53)/G53),"",(H53-G53)/G53)</f>
        <v>0</v>
      </c>
    </row>
    <row r="54" spans="3:11" ht="13.2">
      <c r="C54" s="77" t="s">
        <v>72</v>
      </c>
      <c s="91"/>
      <c s="93"/>
      <c s="93"/>
      <c s="93"/>
      <c s="93"/>
      <c s="89">
        <v>0</v>
      </c>
      <c s="94"/>
      <c s="94"/>
    </row>
    <row r="55" spans="3:11" ht="13.2">
      <c r="C55" s="95" t="s">
        <v>73</v>
      </c>
      <c s="78"/>
      <c s="102">
        <v>38142</v>
      </c>
      <c s="102">
        <v>38142</v>
      </c>
      <c s="102">
        <v>38142</v>
      </c>
      <c s="102">
        <v>38142</v>
      </c>
      <c s="102">
        <v>38142</v>
      </c>
      <c s="90">
        <v>0</v>
      </c>
      <c s="90">
        <f>IF(ISERROR((H55-G55)/G55),"",(H55-G55)/G55)</f>
        <v>0</v>
      </c>
    </row>
    <row r="56" spans="3:9" ht="13.2">
      <c r="C56" s="77" t="s">
        <v>14</v>
      </c>
      <c r="E56" s="98"/>
      <c s="98"/>
      <c s="98"/>
      <c s="98"/>
      <c s="98"/>
    </row>
    <row r="57" spans="3:11" ht="13.2">
      <c r="C57" s="95" t="s">
        <v>74</v>
      </c>
      <c s="78"/>
      <c s="102">
        <v>1506638</v>
      </c>
      <c s="102">
        <v>1635663</v>
      </c>
      <c s="102">
        <v>1735808</v>
      </c>
      <c s="102">
        <v>1553407</v>
      </c>
      <c s="102">
        <v>1699051</v>
      </c>
      <c s="90">
        <v>0.0310419623028226</v>
      </c>
      <c s="90">
        <f>IF(ISERROR((H57-G57)/G57),"",(H57-G57)/G57)</f>
        <v>-0.105081322358233</v>
      </c>
    </row>
    <row r="58" spans="3:9" ht="13.2">
      <c r="C58" s="77" t="s">
        <v>14</v>
      </c>
      <c r="E58" s="98"/>
      <c s="98"/>
      <c s="98"/>
      <c s="98"/>
      <c s="98"/>
    </row>
    <row r="59" spans="3:11" ht="13.2">
      <c r="C59" s="95" t="s">
        <v>75</v>
      </c>
      <c s="78"/>
      <c s="89">
        <v>758216.94</v>
      </c>
      <c s="89">
        <v>655152</v>
      </c>
      <c s="89">
        <v>655152</v>
      </c>
      <c s="89">
        <v>655152</v>
      </c>
      <c s="89">
        <v>655152</v>
      </c>
      <c s="90">
        <v>-0.135930674405665</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748421.06</v>
      </c>
      <c s="102">
        <v>980511</v>
      </c>
      <c s="102">
        <v>1080656</v>
      </c>
      <c s="102">
        <v>898255</v>
      </c>
      <c s="102">
        <v>1043899</v>
      </c>
      <c s="90">
        <v>0.200200058507172</v>
      </c>
      <c s="90">
        <f>IF(ISERROR((H63-G63)/G63),"",(H63-G63)/G63)</f>
        <v>-0.168787292163279</v>
      </c>
    </row>
    <row r="64" spans="3:9" ht="13.2">
      <c r="C64" s="77" t="s">
        <v>14</v>
      </c>
      <c r="E64" s="98"/>
      <c s="98"/>
      <c s="98"/>
      <c s="98"/>
      <c s="98"/>
    </row>
    <row r="65" spans="3:11" ht="13.2">
      <c r="C65" s="95" t="s">
        <v>79</v>
      </c>
      <c s="78"/>
      <c s="103">
        <v>2.04</v>
      </c>
      <c s="103">
        <v>2.55</v>
      </c>
      <c s="103">
        <v>2.71</v>
      </c>
      <c s="103">
        <v>2.43</v>
      </c>
      <c s="103">
        <v>2.65</v>
      </c>
      <c s="90">
        <v>0.191176470588235</v>
      </c>
      <c s="90">
        <f>IF(ISERROR((H65-G65)/G65),"",(H65-G65)/G65)</f>
        <v>-0.103321033210332</v>
      </c>
    </row>
    <row r="66" spans="3:11" ht="13.2">
      <c r="C66" s="95" t="s">
        <v>80</v>
      </c>
      <c s="78"/>
      <c s="103">
        <v>2.04</v>
      </c>
      <c s="103">
        <v>2.55</v>
      </c>
      <c s="103">
        <v>2.71</v>
      </c>
      <c s="103">
        <v>2.43</v>
      </c>
      <c s="103">
        <v>2.65</v>
      </c>
      <c s="90">
        <v>0.191176470588235</v>
      </c>
      <c s="90">
        <f>IF(ISERROR((H66-G66)/G66),"",(H66-G66)/G66)</f>
        <v>-0.103321033210332</v>
      </c>
    </row>
    <row r="67" spans="3:11" ht="13.2">
      <c r="C67" s="95" t="s">
        <v>81</v>
      </c>
      <c s="78"/>
      <c s="103">
        <v>2.04</v>
      </c>
      <c s="103">
        <v>2.55</v>
      </c>
      <c s="103">
        <v>2.71</v>
      </c>
      <c s="103">
        <v>2.43</v>
      </c>
      <c s="103">
        <v>2.65</v>
      </c>
      <c s="90">
        <v>0.191176470588235</v>
      </c>
      <c s="90">
        <f>IF(ISERROR((H67-G67)/G67),"",(H67-G67)/G67)</f>
        <v>-0.103321033210332</v>
      </c>
    </row>
    <row r="68" spans="3:9" ht="13.2">
      <c r="C68" s="77" t="s">
        <v>14</v>
      </c>
      <c r="E68" s="98"/>
      <c s="98"/>
      <c s="98"/>
      <c s="98"/>
      <c s="98"/>
    </row>
    <row r="69" spans="3:11" ht="13.2">
      <c r="C69" s="95" t="s">
        <v>82</v>
      </c>
      <c s="78"/>
      <c s="103">
        <v>1.99</v>
      </c>
      <c s="103">
        <v>2.5</v>
      </c>
      <c s="103">
        <v>2.65</v>
      </c>
      <c s="103">
        <v>2.37</v>
      </c>
      <c s="103">
        <v>2.59</v>
      </c>
      <c s="90">
        <v>0.190954773869347</v>
      </c>
      <c s="90">
        <f>IF(ISERROR((H69-G69)/G69),"",(H69-G69)/G69)</f>
        <v>-0.10566037735849</v>
      </c>
    </row>
    <row r="70" spans="3:11" ht="13.2">
      <c r="C70" s="95" t="s">
        <v>83</v>
      </c>
      <c s="78"/>
      <c s="103">
        <v>1.99</v>
      </c>
      <c s="103">
        <v>2.5</v>
      </c>
      <c s="103">
        <v>2.65</v>
      </c>
      <c s="103">
        <v>2.37</v>
      </c>
      <c s="103">
        <v>2.59</v>
      </c>
      <c s="90">
        <v>0.190954773869347</v>
      </c>
      <c s="90">
        <f>IF(ISERROR((H70-G70)/G70),"",(H70-G70)/G70)</f>
        <v>-0.10566037735849</v>
      </c>
    </row>
    <row r="71" spans="3:11" ht="13.2">
      <c r="C71" s="95" t="s">
        <v>84</v>
      </c>
      <c s="78"/>
      <c s="103">
        <v>1.99</v>
      </c>
      <c s="103">
        <v>2.5</v>
      </c>
      <c s="103">
        <v>2.65</v>
      </c>
      <c s="103">
        <v>2.37</v>
      </c>
      <c s="103">
        <v>2.59</v>
      </c>
      <c s="90">
        <v>0.190954773869347</v>
      </c>
      <c s="90">
        <f>IF(ISERROR((H71-G71)/G71),"",(H71-G71)/G71)</f>
        <v>-0.10566037735849</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315</v>
      </c>
      <c s="116"/>
      <c s="116"/>
      <c s="116"/>
      <c s="116"/>
      <c s="116"/>
      <c s="116"/>
      <c s="116"/>
      <c s="116"/>
      <c s="116"/>
    </row>
    <row r="89" spans="3:3" ht="13.2">
      <c r="C89" s="113" t="s">
        <v>99</v>
      </c>
    </row>
    <row r="90" spans="3:3" ht="13.8">
      <c r="C90" s="114" t="s">
        <v>316</v>
      </c>
    </row>
    <row r="91" spans="3:3" ht="13.2">
      <c r="C91" s="113" t="s">
        <v>101</v>
      </c>
    </row>
    <row r="92" spans="3:12" ht="13.8">
      <c r="C92" s="114" t="s">
        <v>102</v>
      </c>
      <c s="116"/>
      <c s="116"/>
      <c s="116"/>
      <c s="116"/>
      <c s="116"/>
      <c s="116"/>
      <c s="116"/>
      <c s="116"/>
      <c s="116"/>
    </row>
    <row r="93" spans="3:3" ht="13.2">
      <c r="C93" s="113" t="s">
        <v>103</v>
      </c>
    </row>
    <row r="94" spans="3:3" ht="13.8">
      <c r="C94" s="114" t="s">
        <v>317</v>
      </c>
    </row>
    <row r="95" spans="3:3" ht="13.2">
      <c r="C95" s="113" t="s">
        <v>105</v>
      </c>
    </row>
    <row r="96" spans="3:3" ht="13.8">
      <c r="C96" s="114" t="s">
        <v>318</v>
      </c>
    </row>
    <row r="97" spans="3:3" ht="13.2">
      <c r="C97" s="113" t="s">
        <v>107</v>
      </c>
    </row>
    <row r="98" spans="3:12" ht="13.8">
      <c r="C98" s="114" t="s">
        <v>319</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134</v>
      </c>
      <c s="116"/>
      <c s="116"/>
      <c s="116"/>
      <c s="116"/>
      <c s="116"/>
      <c s="116"/>
      <c s="116"/>
      <c s="116"/>
      <c s="116"/>
    </row>
    <row r="103" spans="3:3" ht="13.2">
      <c r="C103" s="113" t="s">
        <v>112</v>
      </c>
    </row>
    <row r="104" spans="3:3" ht="13.8">
      <c r="C104" s="114" t="s">
        <v>320</v>
      </c>
    </row>
    <row r="105" spans="3:3" ht="13.2">
      <c r="C105" s="113" t="s">
        <v>114</v>
      </c>
    </row>
    <row r="106" spans="3:3" ht="13.8">
      <c r="C106" s="114" t="s">
        <v>321</v>
      </c>
    </row>
    <row r="107" spans="3:3" ht="13.2">
      <c r="C107" s="113" t="s">
        <v>116</v>
      </c>
    </row>
    <row r="108" spans="3:3" ht="13.8">
      <c r="C108" s="114" t="s">
        <v>102</v>
      </c>
    </row>
    <row r="109" spans="3:3" ht="13.2">
      <c r="C109" s="113" t="s">
        <v>117</v>
      </c>
    </row>
    <row r="110" spans="3:12" ht="13.8">
      <c r="C110" s="114" t="s">
        <v>214</v>
      </c>
      <c s="116"/>
      <c s="116"/>
      <c s="116"/>
      <c s="116"/>
      <c s="116"/>
      <c s="116"/>
      <c s="116"/>
      <c s="116"/>
      <c s="116"/>
    </row>
    <row r="111" spans="3:3" ht="13.2">
      <c r="C111" s="113" t="s">
        <v>119</v>
      </c>
    </row>
    <row r="112" spans="3:3" ht="13.8">
      <c r="C112" s="114"/>
    </row>
    <row r="113" spans="3:3" ht="13.2">
      <c r="C113" s="113" t="s">
        <v>120</v>
      </c>
    </row>
    <row r="114" spans="3:12" ht="13.8">
      <c r="C114" s="114" t="s">
        <v>322</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124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8.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314</v>
      </c>
      <c s="15" t="s">
        <v>7</v>
      </c>
      <c s="16" t="s">
        <v>8</v>
      </c>
      <c s="17" t="s">
        <v>9</v>
      </c>
      <c s="17" t="s">
        <v>10</v>
      </c>
      <c s="17"/>
      <c s="18"/>
      <c s="19"/>
      <c s="19"/>
      <c s="19"/>
      <c s="19"/>
    </row>
    <row r="6" spans="3:15" ht="13.2">
      <c r="C6" s="20" t="s">
        <v>11</v>
      </c>
      <c s="21"/>
      <c s="22">
        <v>94634706.01</v>
      </c>
      <c s="23">
        <v>43014</v>
      </c>
      <c s="24" t="s">
        <v>12</v>
      </c>
      <c s="25">
        <v>243345454.51</v>
      </c>
      <c s="26">
        <v>0.0313</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323</v>
      </c>
      <c s="32"/>
      <c s="33"/>
      <c s="33"/>
      <c s="34"/>
      <c s="35"/>
      <c s="28"/>
      <c s="35"/>
      <c s="35"/>
      <c s="29"/>
      <c s="29"/>
    </row>
    <row r="10" spans="3:15" ht="13.2">
      <c r="C10" s="36" t="s">
        <v>18</v>
      </c>
      <c s="37"/>
      <c s="38" t="s">
        <v>19</v>
      </c>
      <c s="39"/>
      <c s="40"/>
      <c s="40"/>
      <c s="40"/>
      <c s="41"/>
      <c s="42"/>
      <c s="35"/>
      <c s="41"/>
      <c s="29"/>
      <c s="29"/>
    </row>
    <row r="11" spans="3:11" ht="13.2">
      <c r="C11" s="20" t="s">
        <v>20</v>
      </c>
      <c r="E11" s="43" t="s">
        <v>324</v>
      </c>
      <c s="43"/>
      <c s="43"/>
      <c s="43"/>
      <c s="43"/>
      <c s="43"/>
      <c s="44"/>
    </row>
    <row r="12" spans="3:15" ht="13.2">
      <c r="C12" s="20" t="s">
        <v>22</v>
      </c>
      <c s="21"/>
      <c s="45">
        <v>118</v>
      </c>
      <c s="46" t="s">
        <v>23</v>
      </c>
      <c s="47" t="s">
        <v>24</v>
      </c>
      <c s="47"/>
      <c s="48"/>
      <c s="48"/>
      <c s="42"/>
      <c s="35"/>
      <c s="41"/>
      <c s="29"/>
      <c s="29"/>
    </row>
    <row r="13" spans="3:15" ht="13.2">
      <c r="C13" s="20" t="s">
        <v>25</v>
      </c>
      <c s="21"/>
      <c s="49" t="s">
        <v>325</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0.915</v>
      </c>
      <c s="57">
        <v>0.8559</v>
      </c>
      <c s="57">
        <v>0.8655</v>
      </c>
      <c s="57">
        <v>0.958</v>
      </c>
      <c s="57">
        <v>0.958</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3340620</v>
      </c>
      <c s="89">
        <v>3166301</v>
      </c>
      <c s="89">
        <v>3095137</v>
      </c>
      <c s="89">
        <v>3255903</v>
      </c>
      <c s="90" t="s">
        <v>14</v>
      </c>
      <c s="90">
        <f>IF(ISERROR((H25-G25)/G25),"",(H25-G25)/G25)</f>
        <v>-0.0224754374268271</v>
      </c>
    </row>
    <row r="26" spans="3:11" ht="13.2">
      <c r="C26" s="91" t="s">
        <v>48</v>
      </c>
      <c s="78"/>
      <c s="89">
        <v>0</v>
      </c>
      <c s="89">
        <v>-289604</v>
      </c>
      <c s="89">
        <v>-240266</v>
      </c>
      <c s="89">
        <v>-195707</v>
      </c>
      <c s="89">
        <v>-175186</v>
      </c>
      <c s="90" t="s">
        <v>14</v>
      </c>
      <c s="90">
        <f>IF(ISERROR((H26-G26)/G26),"",(H26-G26)/G26)</f>
        <v>-0.185456951878335</v>
      </c>
    </row>
    <row r="27" spans="3:11" ht="13.2">
      <c r="C27" s="92" t="s">
        <v>49</v>
      </c>
      <c s="91"/>
      <c s="93"/>
      <c s="93"/>
      <c s="93"/>
      <c s="93"/>
      <c s="93"/>
      <c s="94"/>
      <c s="94"/>
    </row>
    <row r="28" spans="3:11" ht="13.2">
      <c r="C28" s="78" t="s">
        <v>50</v>
      </c>
      <c s="78"/>
      <c s="89">
        <v>3325452</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770</v>
      </c>
      <c s="89">
        <v>683</v>
      </c>
      <c s="89">
        <v>377</v>
      </c>
      <c s="89">
        <v>660</v>
      </c>
      <c s="90" t="s">
        <v>14</v>
      </c>
      <c s="90">
        <f>IF(ISERROR((H30-G30)/G30),"",(H30-G30)/G30)</f>
        <v>-0.448023426061493</v>
      </c>
    </row>
    <row r="31" spans="3:11" ht="13.2">
      <c r="C31" s="77" t="s">
        <v>53</v>
      </c>
      <c s="78"/>
      <c s="89">
        <v>0</v>
      </c>
      <c s="89">
        <v>135365</v>
      </c>
      <c s="89">
        <v>187507</v>
      </c>
      <c s="89">
        <v>116419</v>
      </c>
      <c s="89">
        <v>104017</v>
      </c>
      <c s="90" t="s">
        <v>14</v>
      </c>
      <c s="90">
        <f>IF(ISERROR((H31-G31)/G31),"",(H31-G31)/G31)</f>
        <v>-0.379121846117745</v>
      </c>
    </row>
    <row r="32" spans="3:3" ht="13.2">
      <c r="C32" s="77" t="s">
        <v>14</v>
      </c>
    </row>
    <row r="33" spans="3:11" ht="13.2">
      <c r="C33" s="95" t="s">
        <v>54</v>
      </c>
      <c s="78"/>
      <c s="96">
        <v>3325452</v>
      </c>
      <c s="96">
        <v>3187151</v>
      </c>
      <c s="96">
        <v>3114225</v>
      </c>
      <c s="96">
        <v>3016226</v>
      </c>
      <c s="96">
        <v>3185394</v>
      </c>
      <c s="90">
        <v>-0.0929876600233592</v>
      </c>
      <c s="90">
        <f>IF(ISERROR((H33-G33)/G33),"",(H33-G33)/G33)</f>
        <v>-0.0314681822925447</v>
      </c>
    </row>
    <row r="34" spans="5:9" ht="13.2">
      <c r="E34" s="97" t="s">
        <v>55</v>
      </c>
      <c s="98"/>
      <c s="98"/>
      <c s="98"/>
      <c s="98"/>
    </row>
    <row r="35" spans="3:9" ht="13.2">
      <c r="C35" s="74" t="s">
        <v>56</v>
      </c>
      <c r="E35" s="98"/>
      <c s="98"/>
      <c s="98"/>
      <c s="98"/>
      <c s="98"/>
    </row>
    <row r="36" spans="3:11" ht="13.2">
      <c r="C36" s="77" t="s">
        <v>57</v>
      </c>
      <c s="78"/>
      <c s="99">
        <v>0</v>
      </c>
      <c s="99">
        <v>202979</v>
      </c>
      <c s="99">
        <v>182947</v>
      </c>
      <c s="99">
        <v>181021</v>
      </c>
      <c s="99">
        <v>181021</v>
      </c>
      <c s="90" t="s">
        <v>14</v>
      </c>
      <c s="90">
        <f>IF(ISERROR((H36-G36)/G36),"",(H36-G36)/G36)</f>
        <v>-0.0105276391523228</v>
      </c>
    </row>
    <row r="37" spans="3:11" ht="13.2">
      <c r="C37" s="77" t="s">
        <v>58</v>
      </c>
      <c s="78"/>
      <c s="99">
        <v>0</v>
      </c>
      <c s="99">
        <v>26685</v>
      </c>
      <c s="99">
        <v>18656</v>
      </c>
      <c s="99">
        <v>10947</v>
      </c>
      <c s="99">
        <v>10947</v>
      </c>
      <c s="90" t="s">
        <v>14</v>
      </c>
      <c s="90">
        <f>IF(ISERROR((H37-G37)/G37),"",(H37-G37)/G37)</f>
        <v>-0.413218267581475</v>
      </c>
    </row>
    <row r="38" spans="3:11" ht="13.2">
      <c r="C38" s="77" t="s">
        <v>59</v>
      </c>
      <c s="78"/>
      <c s="99">
        <v>0</v>
      </c>
      <c s="99">
        <v>133523</v>
      </c>
      <c s="99">
        <v>128360</v>
      </c>
      <c s="99">
        <v>124612</v>
      </c>
      <c s="99">
        <v>131919</v>
      </c>
      <c s="90" t="s">
        <v>14</v>
      </c>
      <c s="90">
        <f>IF(ISERROR((H38-G38)/G38),"",(H38-G38)/G38)</f>
        <v>-0.0291991274540355</v>
      </c>
    </row>
    <row r="39" spans="3:11" ht="13.2">
      <c r="C39" s="77" t="s">
        <v>60</v>
      </c>
      <c s="78"/>
      <c s="99">
        <v>1702099</v>
      </c>
      <c s="99">
        <v>50512</v>
      </c>
      <c s="99">
        <v>55847</v>
      </c>
      <c s="99">
        <v>64206</v>
      </c>
      <c s="99">
        <v>109090</v>
      </c>
      <c s="90">
        <v>-0.962278339861548</v>
      </c>
      <c s="90">
        <f>IF(ISERROR((H39-G39)/G39),"",(H39-G39)/G39)</f>
        <v>0.149676795530646</v>
      </c>
    </row>
    <row r="40" spans="3:11" ht="13.2">
      <c r="C40" s="77" t="s">
        <v>61</v>
      </c>
      <c s="78"/>
      <c s="99">
        <v>0</v>
      </c>
      <c s="99">
        <v>124437</v>
      </c>
      <c s="99">
        <v>155729</v>
      </c>
      <c s="99">
        <v>150811</v>
      </c>
      <c s="99">
        <v>159270</v>
      </c>
      <c s="90" t="s">
        <v>14</v>
      </c>
      <c s="90">
        <f>IF(ISERROR((H40-G40)/G40),"",(H40-G40)/G40)</f>
        <v>-0.0315805020259553</v>
      </c>
    </row>
    <row r="41" spans="3:11" ht="13.2">
      <c r="C41" s="77" t="s">
        <v>62</v>
      </c>
      <c s="78"/>
      <c s="99">
        <v>0</v>
      </c>
      <c s="99">
        <v>690589</v>
      </c>
      <c s="99">
        <v>699970</v>
      </c>
      <c s="99">
        <v>710441</v>
      </c>
      <c s="99">
        <v>692003</v>
      </c>
      <c s="90" t="s">
        <v>14</v>
      </c>
      <c s="90">
        <f>IF(ISERROR((H41-G41)/G41),"",(H41-G41)/G41)</f>
        <v>0.0149592125376802</v>
      </c>
    </row>
    <row r="42" spans="3:11" ht="13.2">
      <c r="C42" s="77" t="s">
        <v>63</v>
      </c>
      <c s="78"/>
      <c s="99">
        <v>0</v>
      </c>
      <c s="99">
        <v>80201</v>
      </c>
      <c s="99">
        <v>104494</v>
      </c>
      <c s="99">
        <v>132451</v>
      </c>
      <c s="99">
        <v>135658</v>
      </c>
      <c s="90" t="s">
        <v>14</v>
      </c>
      <c s="90">
        <f>IF(ISERROR((H42-G42)/G42),"",(H42-G42)/G42)</f>
        <v>0.267546461997818</v>
      </c>
    </row>
    <row r="43" spans="3:11" ht="13.2">
      <c r="C43" s="77" t="s">
        <v>64</v>
      </c>
      <c s="78"/>
      <c s="99">
        <v>0</v>
      </c>
      <c s="99">
        <v>171</v>
      </c>
      <c s="99">
        <v>9997</v>
      </c>
      <c s="99">
        <v>1252</v>
      </c>
      <c s="99">
        <v>299</v>
      </c>
      <c s="90" t="s">
        <v>14</v>
      </c>
      <c s="90">
        <f>IF(ISERROR((H43-G43)/G43),"",(H43-G43)/G43)</f>
        <v>-0.874762428728619</v>
      </c>
    </row>
    <row r="44" spans="3:11" ht="13.2">
      <c r="C44" s="77" t="s">
        <v>65</v>
      </c>
      <c s="78"/>
      <c s="99">
        <v>0</v>
      </c>
      <c s="99">
        <v>355893</v>
      </c>
      <c s="99">
        <v>378686</v>
      </c>
      <c s="99">
        <v>410199</v>
      </c>
      <c s="99">
        <v>382148</v>
      </c>
      <c s="90" t="s">
        <v>14</v>
      </c>
      <c s="90">
        <f>IF(ISERROR((H44-G44)/G44),"",(H44-G44)/G44)</f>
        <v>0.0832167019641603</v>
      </c>
    </row>
    <row r="45" spans="3:11" ht="13.2">
      <c r="C45" s="77" t="s">
        <v>66</v>
      </c>
      <c s="78"/>
      <c s="99">
        <v>0</v>
      </c>
      <c s="99">
        <v>7859</v>
      </c>
      <c s="99">
        <v>3774</v>
      </c>
      <c s="99">
        <v>18766</v>
      </c>
      <c s="99">
        <v>42670</v>
      </c>
      <c s="90" t="s">
        <v>14</v>
      </c>
      <c s="90">
        <f>IF(ISERROR((H45-G45)/G45),"",(H45-G45)/G45)</f>
        <v>3.97244303126656</v>
      </c>
    </row>
    <row r="46" spans="3:11" ht="13.2">
      <c r="C46" s="77" t="s">
        <v>67</v>
      </c>
      <c s="78"/>
      <c s="99">
        <v>0</v>
      </c>
      <c s="99">
        <v>0</v>
      </c>
      <c s="99">
        <v>0</v>
      </c>
      <c s="99">
        <v>0</v>
      </c>
      <c s="99">
        <v>0</v>
      </c>
      <c s="90" t="s">
        <v>14</v>
      </c>
      <c s="90" t="str">
        <f>IF(ISERROR((H46-G46)/G46),"",(H46-G46)/G46)</f>
        <v/>
      </c>
    </row>
    <row r="47" spans="3:11" ht="13.2">
      <c r="C47" s="95" t="s">
        <v>68</v>
      </c>
      <c s="78"/>
      <c s="100">
        <v>1702099</v>
      </c>
      <c s="100">
        <v>1672849</v>
      </c>
      <c s="100">
        <v>1738460</v>
      </c>
      <c s="100">
        <v>1804706</v>
      </c>
      <c s="100">
        <v>1845025</v>
      </c>
      <c s="90">
        <v>0.0602826275087407</v>
      </c>
      <c s="90">
        <f>IF(ISERROR((H47-G47)/G47),"",(H47-G47)/G47)</f>
        <v>0.038106139916938</v>
      </c>
    </row>
    <row r="48" spans="3:9" ht="13.2">
      <c r="C48" s="77" t="s">
        <v>14</v>
      </c>
      <c r="E48" s="98"/>
      <c s="98"/>
      <c s="98"/>
      <c s="98"/>
      <c s="98"/>
    </row>
    <row r="49" spans="3:11" ht="13.2">
      <c r="C49" s="95" t="s">
        <v>69</v>
      </c>
      <c s="78"/>
      <c s="101">
        <v>0.511839894245955</v>
      </c>
      <c s="101">
        <v>0.524872840979295</v>
      </c>
      <c s="101">
        <v>0.55823198388042</v>
      </c>
      <c s="101">
        <v>0.5983324856957</v>
      </c>
      <c s="101">
        <v>0.579214062687379</v>
      </c>
      <c s="90">
        <v>0.168983684980567</v>
      </c>
      <c s="90">
        <f>IF(ISERROR((H49-G49)/G49),"",(H49-G49)/G49)</f>
        <v>0.0718348338562235</v>
      </c>
    </row>
    <row r="50" spans="3:9" ht="13.2">
      <c r="C50" s="77" t="s">
        <v>14</v>
      </c>
      <c r="E50" s="98"/>
      <c s="98"/>
      <c s="98"/>
      <c s="98"/>
      <c s="98"/>
    </row>
    <row r="51" spans="3:11" ht="13.2">
      <c r="C51" s="95" t="s">
        <v>70</v>
      </c>
      <c s="78"/>
      <c s="102">
        <v>1623353</v>
      </c>
      <c s="102">
        <v>1514302</v>
      </c>
      <c s="102">
        <v>1375765</v>
      </c>
      <c s="102">
        <v>1211520</v>
      </c>
      <c s="102">
        <v>1340369</v>
      </c>
      <c s="90">
        <v>-0.253692819737913</v>
      </c>
      <c s="90">
        <f>IF(ISERROR((H51-G51)/G51),"",(H51-G51)/G51)</f>
        <v>-0.119384487903094</v>
      </c>
    </row>
    <row r="52" spans="3:9" ht="13.2">
      <c r="C52" s="77" t="s">
        <v>14</v>
      </c>
      <c r="E52" s="98"/>
      <c s="98"/>
      <c s="98"/>
      <c s="98"/>
      <c s="98"/>
    </row>
    <row r="53" spans="3:11" ht="13.2">
      <c r="C53" s="77" t="s">
        <v>71</v>
      </c>
      <c s="78"/>
      <c s="89">
        <v>38468</v>
      </c>
      <c s="89">
        <v>38468</v>
      </c>
      <c s="89">
        <v>38468</v>
      </c>
      <c s="89">
        <v>38468</v>
      </c>
      <c s="89">
        <v>38468</v>
      </c>
      <c s="90">
        <v>0</v>
      </c>
      <c s="90">
        <f>IF(ISERROR((H53-G53)/G53),"",(H53-G53)/G53)</f>
        <v>0</v>
      </c>
    </row>
    <row r="54" spans="3:11" ht="13.2">
      <c r="C54" s="77" t="s">
        <v>72</v>
      </c>
      <c s="91"/>
      <c s="93"/>
      <c s="93"/>
      <c s="93"/>
      <c s="93"/>
      <c s="89">
        <v>0</v>
      </c>
      <c s="94"/>
      <c s="94"/>
    </row>
    <row r="55" spans="3:11" ht="13.2">
      <c r="C55" s="95" t="s">
        <v>73</v>
      </c>
      <c s="78"/>
      <c s="102">
        <v>38468</v>
      </c>
      <c s="102">
        <v>38468</v>
      </c>
      <c s="102">
        <v>38468</v>
      </c>
      <c s="102">
        <v>38468</v>
      </c>
      <c s="102">
        <v>38468</v>
      </c>
      <c s="90">
        <v>0</v>
      </c>
      <c s="90">
        <f>IF(ISERROR((H55-G55)/G55),"",(H55-G55)/G55)</f>
        <v>0</v>
      </c>
    </row>
    <row r="56" spans="3:9" ht="13.2">
      <c r="C56" s="77" t="s">
        <v>14</v>
      </c>
      <c r="E56" s="98"/>
      <c s="98"/>
      <c s="98"/>
      <c s="98"/>
      <c s="98"/>
    </row>
    <row r="57" spans="3:11" ht="13.2">
      <c r="C57" s="95" t="s">
        <v>74</v>
      </c>
      <c s="78"/>
      <c s="102">
        <v>1584885</v>
      </c>
      <c s="102">
        <v>1475834</v>
      </c>
      <c s="102">
        <v>1337297</v>
      </c>
      <c s="102">
        <v>1173052</v>
      </c>
      <c s="102">
        <v>1301901</v>
      </c>
      <c s="90">
        <v>-0.259850399240323</v>
      </c>
      <c s="90">
        <f>IF(ISERROR((H57-G57)/G57),"",(H57-G57)/G57)</f>
        <v>-0.122818640885308</v>
      </c>
    </row>
    <row r="58" spans="3:9" ht="13.2">
      <c r="C58" s="77" t="s">
        <v>14</v>
      </c>
      <c r="E58" s="98"/>
      <c s="98"/>
      <c s="98"/>
      <c s="98"/>
      <c s="98"/>
    </row>
    <row r="59" spans="3:11" ht="13.2">
      <c r="C59" s="95" t="s">
        <v>75</v>
      </c>
      <c s="78"/>
      <c s="89">
        <v>753478.08</v>
      </c>
      <c s="89">
        <v>651058</v>
      </c>
      <c s="89">
        <v>651058</v>
      </c>
      <c s="89">
        <v>651057</v>
      </c>
      <c s="89">
        <v>651057</v>
      </c>
      <c s="90">
        <v>-0.135931067828808</v>
      </c>
      <c s="90">
        <f>IF(ISERROR((H59-G59)/G59),"",(H59-G59)/G59)</f>
        <v>-1.53596146579875E-06</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831406.92</v>
      </c>
      <c s="102">
        <v>824776</v>
      </c>
      <c s="102">
        <v>686239</v>
      </c>
      <c s="102">
        <v>521995</v>
      </c>
      <c s="102">
        <v>650844</v>
      </c>
      <c s="90">
        <v>-0.372154612328702</v>
      </c>
      <c s="90">
        <f>IF(ISERROR((H63-G63)/G63),"",(H63-G63)/G63)</f>
        <v>-0.239339355530653</v>
      </c>
    </row>
    <row r="64" spans="3:9" ht="13.2">
      <c r="C64" s="77" t="s">
        <v>14</v>
      </c>
      <c r="E64" s="98"/>
      <c s="98"/>
      <c s="98"/>
      <c s="98"/>
      <c s="98"/>
    </row>
    <row r="65" spans="3:11" ht="13.2">
      <c r="C65" s="95" t="s">
        <v>79</v>
      </c>
      <c s="78"/>
      <c s="103">
        <v>2.15</v>
      </c>
      <c s="103">
        <v>2.33</v>
      </c>
      <c s="103">
        <v>2.11</v>
      </c>
      <c s="103">
        <v>1.86</v>
      </c>
      <c s="103">
        <v>2.06</v>
      </c>
      <c s="90">
        <v>-0.134883720930232</v>
      </c>
      <c s="90">
        <f>IF(ISERROR((H65-G65)/G65),"",(H65-G65)/G65)</f>
        <v>-0.118483412322275</v>
      </c>
    </row>
    <row r="66" spans="3:11" ht="13.2">
      <c r="C66" s="95" t="s">
        <v>80</v>
      </c>
      <c s="78"/>
      <c s="103">
        <v>2.15</v>
      </c>
      <c s="103">
        <v>2.33</v>
      </c>
      <c s="103">
        <v>2.11</v>
      </c>
      <c s="103">
        <v>1.86</v>
      </c>
      <c s="103">
        <v>2.06</v>
      </c>
      <c s="90">
        <v>-0.134883720930232</v>
      </c>
      <c s="90">
        <f>IF(ISERROR((H66-G66)/G66),"",(H66-G66)/G66)</f>
        <v>-0.118483412322275</v>
      </c>
    </row>
    <row r="67" spans="3:11" ht="13.2">
      <c r="C67" s="95" t="s">
        <v>81</v>
      </c>
      <c s="78"/>
      <c s="103">
        <v>2.15</v>
      </c>
      <c s="103">
        <v>2.33</v>
      </c>
      <c s="103">
        <v>2.11</v>
      </c>
      <c s="103">
        <v>1.86</v>
      </c>
      <c s="103">
        <v>2.06</v>
      </c>
      <c s="90">
        <v>-0.134883720930232</v>
      </c>
      <c s="90">
        <f>IF(ISERROR((H67-G67)/G67),"",(H67-G67)/G67)</f>
        <v>-0.118483412322275</v>
      </c>
    </row>
    <row r="68" spans="3:9" ht="13.2">
      <c r="C68" s="77" t="s">
        <v>14</v>
      </c>
      <c r="E68" s="98"/>
      <c s="98"/>
      <c s="98"/>
      <c s="98"/>
      <c s="98"/>
    </row>
    <row r="69" spans="3:11" ht="13.2">
      <c r="C69" s="95" t="s">
        <v>82</v>
      </c>
      <c s="78"/>
      <c s="103">
        <v>2.1</v>
      </c>
      <c s="103">
        <v>2.27</v>
      </c>
      <c s="103">
        <v>2.05</v>
      </c>
      <c s="103">
        <v>1.8</v>
      </c>
      <c s="103">
        <v>2</v>
      </c>
      <c s="90">
        <v>-0.142857142857143</v>
      </c>
      <c s="90">
        <f>IF(ISERROR((H69-G69)/G69),"",(H69-G69)/G69)</f>
        <v>-0.121951219512195</v>
      </c>
    </row>
    <row r="70" spans="3:11" ht="13.2">
      <c r="C70" s="95" t="s">
        <v>83</v>
      </c>
      <c s="78"/>
      <c s="103">
        <v>2.1</v>
      </c>
      <c s="103">
        <v>2.27</v>
      </c>
      <c s="103">
        <v>2.05</v>
      </c>
      <c s="103">
        <v>1.8</v>
      </c>
      <c s="103">
        <v>2</v>
      </c>
      <c s="90">
        <v>-0.142857142857143</v>
      </c>
      <c s="90">
        <f>IF(ISERROR((H70-G70)/G70),"",(H70-G70)/G70)</f>
        <v>-0.121951219512195</v>
      </c>
    </row>
    <row r="71" spans="3:11" ht="13.2">
      <c r="C71" s="95" t="s">
        <v>84</v>
      </c>
      <c s="78"/>
      <c s="103">
        <v>2.1</v>
      </c>
      <c s="103">
        <v>2.27</v>
      </c>
      <c s="103">
        <v>2.05</v>
      </c>
      <c s="103">
        <v>1.8</v>
      </c>
      <c s="103">
        <v>2</v>
      </c>
      <c s="90">
        <v>-0.142857142857143</v>
      </c>
      <c s="90">
        <f>IF(ISERROR((H71-G71)/G71),"",(H71-G71)/G71)</f>
        <v>-0.121951219512195</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327</v>
      </c>
      <c s="116"/>
      <c s="116"/>
      <c s="116"/>
      <c s="116"/>
      <c s="116"/>
      <c s="116"/>
      <c s="116"/>
      <c s="116"/>
      <c s="116"/>
    </row>
    <row r="89" spans="3:3" ht="13.2">
      <c r="C89" s="113" t="s">
        <v>99</v>
      </c>
    </row>
    <row r="90" spans="3:3" ht="13.8">
      <c r="C90" s="114" t="s">
        <v>328</v>
      </c>
    </row>
    <row r="91" spans="3:3" ht="13.2">
      <c r="C91" s="113" t="s">
        <v>101</v>
      </c>
    </row>
    <row r="92" spans="3:12" ht="13.8">
      <c r="C92" s="114" t="s">
        <v>102</v>
      </c>
      <c s="116"/>
      <c s="116"/>
      <c s="116"/>
      <c s="116"/>
      <c s="116"/>
      <c s="116"/>
      <c s="116"/>
      <c s="116"/>
      <c s="116"/>
    </row>
    <row r="93" spans="3:3" ht="13.2">
      <c r="C93" s="113" t="s">
        <v>103</v>
      </c>
    </row>
    <row r="94" spans="3:3" ht="13.8">
      <c r="C94" s="114" t="s">
        <v>329</v>
      </c>
    </row>
    <row r="95" spans="3:3" ht="13.2">
      <c r="C95" s="113" t="s">
        <v>105</v>
      </c>
    </row>
    <row r="96" spans="3:3" ht="13.8">
      <c r="C96" s="114" t="s">
        <v>330</v>
      </c>
    </row>
    <row r="97" spans="3:3" ht="13.2">
      <c r="C97" s="113" t="s">
        <v>107</v>
      </c>
    </row>
    <row r="98" spans="3:12" ht="13.8">
      <c r="C98" s="114" t="s">
        <v>331</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134</v>
      </c>
      <c s="116"/>
      <c s="116"/>
      <c s="116"/>
      <c s="116"/>
      <c s="116"/>
      <c s="116"/>
      <c s="116"/>
      <c s="116"/>
      <c s="116"/>
    </row>
    <row r="103" spans="3:3" ht="13.2">
      <c r="C103" s="113" t="s">
        <v>112</v>
      </c>
    </row>
    <row r="104" spans="3:3" ht="13.8">
      <c r="C104" s="114" t="s">
        <v>332</v>
      </c>
    </row>
    <row r="105" spans="3:3" ht="13.2">
      <c r="C105" s="113" t="s">
        <v>114</v>
      </c>
    </row>
    <row r="106" spans="3:3" ht="13.8">
      <c r="C106" s="114" t="s">
        <v>333</v>
      </c>
    </row>
    <row r="107" spans="3:3" ht="13.2">
      <c r="C107" s="113" t="s">
        <v>116</v>
      </c>
    </row>
    <row r="108" spans="3:3" ht="13.8">
      <c r="C108" s="114" t="s">
        <v>102</v>
      </c>
    </row>
    <row r="109" spans="3:3" ht="13.2">
      <c r="C109" s="113" t="s">
        <v>117</v>
      </c>
    </row>
    <row r="110" spans="3:12" ht="13.8">
      <c r="C110" s="114" t="s">
        <v>214</v>
      </c>
      <c s="116"/>
      <c s="116"/>
      <c s="116"/>
      <c s="116"/>
      <c s="116"/>
      <c s="116"/>
      <c s="116"/>
      <c s="116"/>
      <c s="116"/>
    </row>
    <row r="111" spans="3:3" ht="13.2">
      <c r="C111" s="113" t="s">
        <v>119</v>
      </c>
    </row>
    <row r="112" spans="3:3" ht="13.8">
      <c r="C112" s="114"/>
    </row>
    <row r="113" spans="3:3" ht="13.2">
      <c r="C113" s="113" t="s">
        <v>120</v>
      </c>
    </row>
    <row r="114" spans="3:12" ht="13.8">
      <c r="C114" s="114" t="s">
        <v>334</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124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19.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326</v>
      </c>
      <c s="15" t="s">
        <v>7</v>
      </c>
      <c s="16" t="s">
        <v>8</v>
      </c>
      <c s="17" t="s">
        <v>9</v>
      </c>
      <c s="17" t="s">
        <v>10</v>
      </c>
      <c s="17"/>
      <c s="18"/>
      <c s="19"/>
      <c s="19"/>
      <c s="19"/>
      <c s="19"/>
    </row>
    <row r="6" spans="3:15" ht="13.2">
      <c r="C6" s="20" t="s">
        <v>11</v>
      </c>
      <c s="21"/>
      <c s="22">
        <v>94634706.01</v>
      </c>
      <c s="23">
        <v>43014</v>
      </c>
      <c s="24" t="s">
        <v>12</v>
      </c>
      <c s="25">
        <v>243345454.51</v>
      </c>
      <c s="26">
        <v>0.0298</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335</v>
      </c>
      <c s="32"/>
      <c s="33"/>
      <c s="33"/>
      <c s="34"/>
      <c s="35"/>
      <c s="28"/>
      <c s="35"/>
      <c s="35"/>
      <c s="29"/>
      <c s="29"/>
    </row>
    <row r="10" spans="3:15" ht="13.2">
      <c r="C10" s="36" t="s">
        <v>18</v>
      </c>
      <c s="37"/>
      <c s="38" t="s">
        <v>19</v>
      </c>
      <c s="39"/>
      <c s="40"/>
      <c s="40"/>
      <c s="40"/>
      <c s="41"/>
      <c s="42"/>
      <c s="35"/>
      <c s="41"/>
      <c s="29"/>
      <c s="29"/>
    </row>
    <row r="11" spans="3:11" ht="13.2">
      <c r="C11" s="20" t="s">
        <v>20</v>
      </c>
      <c r="E11" s="43" t="s">
        <v>336</v>
      </c>
      <c s="43"/>
      <c s="43"/>
      <c s="43"/>
      <c s="43"/>
      <c s="43"/>
      <c s="44"/>
    </row>
    <row r="12" spans="3:15" ht="13.2">
      <c r="C12" s="20" t="s">
        <v>22</v>
      </c>
      <c s="21"/>
      <c s="45">
        <v>99</v>
      </c>
      <c s="46" t="s">
        <v>23</v>
      </c>
      <c s="47" t="s">
        <v>24</v>
      </c>
      <c s="47"/>
      <c s="48"/>
      <c s="48"/>
      <c s="42"/>
      <c s="35"/>
      <c s="41"/>
      <c s="29"/>
      <c s="29"/>
    </row>
    <row r="13" spans="3:15" ht="13.2">
      <c r="C13" s="20" t="s">
        <v>25</v>
      </c>
      <c s="21"/>
      <c s="49" t="s">
        <v>337</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0.899</v>
      </c>
      <c s="57">
        <v>0.9394</v>
      </c>
      <c s="57">
        <v>0.8485</v>
      </c>
      <c s="57">
        <v>0.9192</v>
      </c>
      <c s="57">
        <v>0.9192</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2573440</v>
      </c>
      <c s="89">
        <v>2607644</v>
      </c>
      <c s="89">
        <v>2405603</v>
      </c>
      <c s="89">
        <v>2471655</v>
      </c>
      <c s="90" t="s">
        <v>14</v>
      </c>
      <c s="90">
        <f>IF(ISERROR((H25-G25)/G25),"",(H25-G25)/G25)</f>
        <v>-0.0774802848855135</v>
      </c>
    </row>
    <row r="26" spans="3:11" ht="13.2">
      <c r="C26" s="91" t="s">
        <v>48</v>
      </c>
      <c s="78"/>
      <c s="89">
        <v>0</v>
      </c>
      <c s="89">
        <v>-136623</v>
      </c>
      <c s="89">
        <v>-126151</v>
      </c>
      <c s="89">
        <v>-115462</v>
      </c>
      <c s="89">
        <v>-133922</v>
      </c>
      <c s="90" t="s">
        <v>14</v>
      </c>
      <c s="90">
        <f>IF(ISERROR((H26-G26)/G26),"",(H26-G26)/G26)</f>
        <v>-0.0847317896806208</v>
      </c>
    </row>
    <row r="27" spans="3:11" ht="13.2">
      <c r="C27" s="92" t="s">
        <v>49</v>
      </c>
      <c s="91"/>
      <c s="93"/>
      <c s="93"/>
      <c s="93"/>
      <c s="93"/>
      <c s="93"/>
      <c s="94"/>
      <c s="94"/>
    </row>
    <row r="28" spans="3:11" ht="13.2">
      <c r="C28" s="78" t="s">
        <v>50</v>
      </c>
      <c s="78"/>
      <c s="89">
        <v>2382892</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0</v>
      </c>
      <c s="89">
        <v>0</v>
      </c>
      <c s="89">
        <v>0</v>
      </c>
      <c s="89">
        <v>0</v>
      </c>
      <c s="90" t="s">
        <v>14</v>
      </c>
      <c s="90" t="str">
        <f>IF(ISERROR((H30-G30)/G30),"",(H30-G30)/G30)</f>
        <v/>
      </c>
    </row>
    <row r="31" spans="3:11" ht="13.2">
      <c r="C31" s="77" t="s">
        <v>53</v>
      </c>
      <c s="78"/>
      <c s="89">
        <v>0</v>
      </c>
      <c s="89">
        <v>155692</v>
      </c>
      <c s="89">
        <v>88496</v>
      </c>
      <c s="89">
        <v>94086</v>
      </c>
      <c s="89">
        <v>89321</v>
      </c>
      <c s="90" t="s">
        <v>14</v>
      </c>
      <c s="90">
        <f>IF(ISERROR((H31-G31)/G31),"",(H31-G31)/G31)</f>
        <v>0.0631666967998554</v>
      </c>
    </row>
    <row r="32" spans="3:3" ht="13.2">
      <c r="C32" s="77" t="s">
        <v>14</v>
      </c>
    </row>
    <row r="33" spans="3:11" ht="13.2">
      <c r="C33" s="95" t="s">
        <v>54</v>
      </c>
      <c s="78"/>
      <c s="96">
        <v>2382892</v>
      </c>
      <c s="96">
        <v>2592509</v>
      </c>
      <c s="96">
        <v>2569989</v>
      </c>
      <c s="96">
        <v>2384227</v>
      </c>
      <c s="96">
        <v>2427054</v>
      </c>
      <c s="90">
        <v>0.000560243603151129</v>
      </c>
      <c s="90">
        <f>IF(ISERROR((H33-G33)/G33),"",(H33-G33)/G33)</f>
        <v>-0.0722812432271111</v>
      </c>
    </row>
    <row r="34" spans="5:9" ht="13.2">
      <c r="E34" s="97" t="s">
        <v>55</v>
      </c>
      <c s="98"/>
      <c s="98"/>
      <c s="98"/>
      <c s="98"/>
    </row>
    <row r="35" spans="3:9" ht="13.2">
      <c r="C35" s="74" t="s">
        <v>56</v>
      </c>
      <c r="E35" s="98"/>
      <c s="98"/>
      <c s="98"/>
      <c s="98"/>
      <c s="98"/>
    </row>
    <row r="36" spans="3:11" ht="13.2">
      <c r="C36" s="77" t="s">
        <v>57</v>
      </c>
      <c s="78"/>
      <c s="99">
        <v>0</v>
      </c>
      <c s="99">
        <v>23930</v>
      </c>
      <c s="99">
        <v>173742</v>
      </c>
      <c s="99">
        <v>171913</v>
      </c>
      <c s="99">
        <v>171913</v>
      </c>
      <c s="90" t="s">
        <v>14</v>
      </c>
      <c s="90">
        <f>IF(ISERROR((H36-G36)/G36),"",(H36-G36)/G36)</f>
        <v>-0.0105271034062</v>
      </c>
    </row>
    <row r="37" spans="3:11" ht="13.2">
      <c r="C37" s="77" t="s">
        <v>58</v>
      </c>
      <c s="78"/>
      <c s="99">
        <v>0</v>
      </c>
      <c s="99">
        <v>16220</v>
      </c>
      <c s="99">
        <v>17717</v>
      </c>
      <c s="99">
        <v>10396</v>
      </c>
      <c s="99">
        <v>10396</v>
      </c>
      <c s="90" t="s">
        <v>14</v>
      </c>
      <c s="90">
        <f>IF(ISERROR((H37-G37)/G37),"",(H37-G37)/G37)</f>
        <v>-0.413218942258847</v>
      </c>
    </row>
    <row r="38" spans="3:11" ht="13.2">
      <c r="C38" s="77" t="s">
        <v>59</v>
      </c>
      <c s="78"/>
      <c s="99">
        <v>0</v>
      </c>
      <c s="99">
        <v>164873</v>
      </c>
      <c s="99">
        <v>168227</v>
      </c>
      <c s="99">
        <v>149126</v>
      </c>
      <c s="99">
        <v>169478</v>
      </c>
      <c s="90" t="s">
        <v>14</v>
      </c>
      <c s="90">
        <f>IF(ISERROR((H38-G38)/G38),"",(H38-G38)/G38)</f>
        <v>-0.113543010337223</v>
      </c>
    </row>
    <row r="39" spans="3:11" ht="13.2">
      <c r="C39" s="77" t="s">
        <v>60</v>
      </c>
      <c s="78"/>
      <c s="99">
        <v>1377782</v>
      </c>
      <c s="99">
        <v>46596</v>
      </c>
      <c s="99">
        <v>34052</v>
      </c>
      <c s="99">
        <v>46102</v>
      </c>
      <c s="99">
        <v>62526</v>
      </c>
      <c s="90">
        <v>-0.966538973509597</v>
      </c>
      <c s="90">
        <f>IF(ISERROR((H39-G39)/G39),"",(H39-G39)/G39)</f>
        <v>0.353870550922119</v>
      </c>
    </row>
    <row r="40" spans="3:11" ht="13.2">
      <c r="C40" s="77" t="s">
        <v>61</v>
      </c>
      <c s="78"/>
      <c s="99">
        <v>0</v>
      </c>
      <c s="99">
        <v>99923</v>
      </c>
      <c s="99">
        <v>128499</v>
      </c>
      <c s="99">
        <v>119211</v>
      </c>
      <c s="99">
        <v>121353</v>
      </c>
      <c s="90" t="s">
        <v>14</v>
      </c>
      <c s="90">
        <f>IF(ISERROR((H40-G40)/G40),"",(H40-G40)/G40)</f>
        <v>-0.0722807181378844</v>
      </c>
    </row>
    <row r="41" spans="3:11" ht="13.2">
      <c r="C41" s="77" t="s">
        <v>62</v>
      </c>
      <c s="78"/>
      <c s="99">
        <v>0</v>
      </c>
      <c s="99">
        <v>647005</v>
      </c>
      <c s="99">
        <v>655603</v>
      </c>
      <c s="99">
        <v>646004</v>
      </c>
      <c s="99">
        <v>617654</v>
      </c>
      <c s="90" t="s">
        <v>14</v>
      </c>
      <c s="90">
        <f>IF(ISERROR((H41-G41)/G41),"",(H41-G41)/G41)</f>
        <v>-0.0146414827265891</v>
      </c>
    </row>
    <row r="42" spans="3:11" ht="13.2">
      <c r="C42" s="77" t="s">
        <v>63</v>
      </c>
      <c s="78"/>
      <c s="99">
        <v>0</v>
      </c>
      <c s="99">
        <v>64187</v>
      </c>
      <c s="99">
        <v>70513</v>
      </c>
      <c s="99">
        <v>86411</v>
      </c>
      <c s="99">
        <v>133073</v>
      </c>
      <c s="90" t="s">
        <v>14</v>
      </c>
      <c s="90">
        <f>IF(ISERROR((H42-G42)/G42),"",(H42-G42)/G42)</f>
        <v>0.225461971551345</v>
      </c>
    </row>
    <row r="43" spans="3:11" ht="13.2">
      <c r="C43" s="77" t="s">
        <v>64</v>
      </c>
      <c s="78"/>
      <c s="99">
        <v>0</v>
      </c>
      <c s="99">
        <v>5261</v>
      </c>
      <c s="99">
        <v>1556</v>
      </c>
      <c s="99">
        <v>1540</v>
      </c>
      <c s="99">
        <v>223</v>
      </c>
      <c s="90" t="s">
        <v>14</v>
      </c>
      <c s="90">
        <f>IF(ISERROR((H43-G43)/G43),"",(H43-G43)/G43)</f>
        <v>-0.0102827763496144</v>
      </c>
    </row>
    <row r="44" spans="3:11" ht="13.2">
      <c r="C44" s="77" t="s">
        <v>65</v>
      </c>
      <c s="78"/>
      <c s="99">
        <v>0</v>
      </c>
      <c s="99">
        <v>308192</v>
      </c>
      <c s="99">
        <v>298594</v>
      </c>
      <c s="99">
        <v>301016</v>
      </c>
      <c s="99">
        <v>306153</v>
      </c>
      <c s="90" t="s">
        <v>14</v>
      </c>
      <c s="90">
        <f>IF(ISERROR((H44-G44)/G44),"",(H44-G44)/G44)</f>
        <v>0.00811134852006403</v>
      </c>
    </row>
    <row r="45" spans="3:11" ht="13.2">
      <c r="C45" s="77" t="s">
        <v>66</v>
      </c>
      <c s="78"/>
      <c s="99">
        <v>0</v>
      </c>
      <c s="99">
        <v>5171</v>
      </c>
      <c s="99">
        <v>4923</v>
      </c>
      <c s="99">
        <v>13892</v>
      </c>
      <c s="99">
        <v>25579</v>
      </c>
      <c s="90" t="s">
        <v>14</v>
      </c>
      <c s="90">
        <f>IF(ISERROR((H45-G45)/G45),"",(H45-G45)/G45)</f>
        <v>1.82185659150924</v>
      </c>
    </row>
    <row r="46" spans="3:11" ht="13.2">
      <c r="C46" s="77" t="s">
        <v>67</v>
      </c>
      <c s="78"/>
      <c s="99">
        <v>0</v>
      </c>
      <c s="99">
        <v>0</v>
      </c>
      <c s="99">
        <v>0</v>
      </c>
      <c s="99">
        <v>0</v>
      </c>
      <c s="99">
        <v>0</v>
      </c>
      <c s="90" t="s">
        <v>14</v>
      </c>
      <c s="90" t="str">
        <f>IF(ISERROR((H46-G46)/G46),"",(H46-G46)/G46)</f>
        <v/>
      </c>
    </row>
    <row r="47" spans="3:11" ht="13.2">
      <c r="C47" s="95" t="s">
        <v>68</v>
      </c>
      <c s="78"/>
      <c s="100">
        <v>1377782</v>
      </c>
      <c s="100">
        <v>1381358</v>
      </c>
      <c s="100">
        <v>1553426</v>
      </c>
      <c s="100">
        <v>1545611</v>
      </c>
      <c s="100">
        <v>1618348</v>
      </c>
      <c s="90">
        <v>0.121810997675975</v>
      </c>
      <c s="90">
        <f>IF(ISERROR((H47-G47)/G47),"",(H47-G47)/G47)</f>
        <v>-0.00503081575820155</v>
      </c>
    </row>
    <row r="48" spans="3:9" ht="13.2">
      <c r="C48" s="77" t="s">
        <v>14</v>
      </c>
      <c r="E48" s="98"/>
      <c s="98"/>
      <c s="98"/>
      <c s="98"/>
      <c s="98"/>
    </row>
    <row r="49" spans="3:11" ht="13.2">
      <c r="C49" s="95" t="s">
        <v>69</v>
      </c>
      <c s="78"/>
      <c s="101">
        <v>0.578197417256006</v>
      </c>
      <c s="101">
        <v>0.532826694140695</v>
      </c>
      <c s="101">
        <v>0.604448501530551</v>
      </c>
      <c s="101">
        <v>0.648265035166534</v>
      </c>
      <c s="101">
        <v>0.666795217576535</v>
      </c>
      <c s="90">
        <v>0.121182862149494</v>
      </c>
      <c s="90">
        <f>IF(ISERROR((H49-G49)/G49),"",(H49-G49)/G49)</f>
        <v>0.07249010217584</v>
      </c>
    </row>
    <row r="50" spans="3:9" ht="13.2">
      <c r="C50" s="77" t="s">
        <v>14</v>
      </c>
      <c r="E50" s="98"/>
      <c s="98"/>
      <c s="98"/>
      <c s="98"/>
      <c s="98"/>
    </row>
    <row r="51" spans="3:11" ht="13.2">
      <c r="C51" s="95" t="s">
        <v>70</v>
      </c>
      <c s="78"/>
      <c s="102">
        <v>1005110</v>
      </c>
      <c s="102">
        <v>1211151</v>
      </c>
      <c s="102">
        <v>1016563</v>
      </c>
      <c s="102">
        <v>838616</v>
      </c>
      <c s="102">
        <v>808706</v>
      </c>
      <c s="90">
        <v>-0.165647541065157</v>
      </c>
      <c s="90">
        <f>IF(ISERROR((H51-G51)/G51),"",(H51-G51)/G51)</f>
        <v>-0.175047685190195</v>
      </c>
    </row>
    <row r="52" spans="3:9" ht="13.2">
      <c r="C52" s="77" t="s">
        <v>14</v>
      </c>
      <c r="E52" s="98"/>
      <c s="98"/>
      <c s="98"/>
      <c s="98"/>
      <c s="98"/>
    </row>
    <row r="53" spans="3:11" ht="13.2">
      <c r="C53" s="77" t="s">
        <v>71</v>
      </c>
      <c s="78"/>
      <c s="89">
        <v>32274</v>
      </c>
      <c s="89">
        <v>32274</v>
      </c>
      <c s="89">
        <v>32274</v>
      </c>
      <c s="89">
        <v>32274</v>
      </c>
      <c s="89">
        <v>32274</v>
      </c>
      <c s="90">
        <v>0</v>
      </c>
      <c s="90">
        <f>IF(ISERROR((H53-G53)/G53),"",(H53-G53)/G53)</f>
        <v>0</v>
      </c>
    </row>
    <row r="54" spans="3:11" ht="13.2">
      <c r="C54" s="77" t="s">
        <v>72</v>
      </c>
      <c s="91"/>
      <c s="93"/>
      <c s="93"/>
      <c s="93"/>
      <c s="93"/>
      <c s="89">
        <v>0</v>
      </c>
      <c s="94"/>
      <c s="94"/>
    </row>
    <row r="55" spans="3:11" ht="13.2">
      <c r="C55" s="95" t="s">
        <v>73</v>
      </c>
      <c s="78"/>
      <c s="102">
        <v>32274</v>
      </c>
      <c s="102">
        <v>32274</v>
      </c>
      <c s="102">
        <v>32274</v>
      </c>
      <c s="102">
        <v>32274</v>
      </c>
      <c s="102">
        <v>32274</v>
      </c>
      <c s="90">
        <v>0</v>
      </c>
      <c s="90">
        <f>IF(ISERROR((H55-G55)/G55),"",(H55-G55)/G55)</f>
        <v>0</v>
      </c>
    </row>
    <row r="56" spans="3:9" ht="13.2">
      <c r="C56" s="77" t="s">
        <v>14</v>
      </c>
      <c r="E56" s="98"/>
      <c s="98"/>
      <c s="98"/>
      <c s="98"/>
      <c s="98"/>
    </row>
    <row r="57" spans="3:11" ht="13.2">
      <c r="C57" s="95" t="s">
        <v>74</v>
      </c>
      <c s="78"/>
      <c s="102">
        <v>972836</v>
      </c>
      <c s="102">
        <v>1178877</v>
      </c>
      <c s="102">
        <v>984289</v>
      </c>
      <c s="102">
        <v>806342</v>
      </c>
      <c s="102">
        <v>776432</v>
      </c>
      <c s="90">
        <v>-0.171142926454202</v>
      </c>
      <c s="90">
        <f>IF(ISERROR((H57-G57)/G57),"",(H57-G57)/G57)</f>
        <v>-0.180787350056741</v>
      </c>
    </row>
    <row r="58" spans="3:9" ht="13.2">
      <c r="C58" s="77" t="s">
        <v>14</v>
      </c>
      <c r="E58" s="98"/>
      <c s="98"/>
      <c s="98"/>
      <c s="98"/>
      <c s="98"/>
    </row>
    <row r="59" spans="3:11" ht="13.2">
      <c r="C59" s="95" t="s">
        <v>75</v>
      </c>
      <c s="78"/>
      <c s="89">
        <v>715567.24</v>
      </c>
      <c s="89">
        <v>618300</v>
      </c>
      <c s="89">
        <v>618300</v>
      </c>
      <c s="89">
        <v>618300</v>
      </c>
      <c s="89">
        <v>618300</v>
      </c>
      <c s="90">
        <v>-0.135930258629503</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257268.76</v>
      </c>
      <c s="102">
        <v>560577</v>
      </c>
      <c s="102">
        <v>365989</v>
      </c>
      <c s="102">
        <v>188042</v>
      </c>
      <c s="102">
        <v>158132</v>
      </c>
      <c s="90">
        <v>-0.269083428551527</v>
      </c>
      <c s="90">
        <f>IF(ISERROR((H63-G63)/G63),"",(H63-G63)/G63)</f>
        <v>-0.486208601897871</v>
      </c>
    </row>
    <row r="64" spans="3:9" ht="13.2">
      <c r="C64" s="77" t="s">
        <v>14</v>
      </c>
      <c r="E64" s="98"/>
      <c s="98"/>
      <c s="98"/>
      <c s="98"/>
      <c s="98"/>
    </row>
    <row r="65" spans="3:11" ht="13.2">
      <c r="C65" s="95" t="s">
        <v>79</v>
      </c>
      <c s="78"/>
      <c s="103">
        <v>1.4</v>
      </c>
      <c s="103">
        <v>1.96</v>
      </c>
      <c s="103">
        <v>1.64</v>
      </c>
      <c s="103">
        <v>1.36</v>
      </c>
      <c s="103">
        <v>1.31</v>
      </c>
      <c s="90">
        <v>-0.0285714285714284</v>
      </c>
      <c s="90">
        <f>IF(ISERROR((H65-G65)/G65),"",(H65-G65)/G65)</f>
        <v>-0.170731707317073</v>
      </c>
    </row>
    <row r="66" spans="3:11" ht="13.2">
      <c r="C66" s="95" t="s">
        <v>80</v>
      </c>
      <c s="78"/>
      <c s="103">
        <v>1.4</v>
      </c>
      <c s="103">
        <v>1.96</v>
      </c>
      <c s="103">
        <v>1.64</v>
      </c>
      <c s="103">
        <v>1.36</v>
      </c>
      <c s="103">
        <v>1.31</v>
      </c>
      <c s="90">
        <v>-0.0285714285714284</v>
      </c>
      <c s="90">
        <f>IF(ISERROR((H66-G66)/G66),"",(H66-G66)/G66)</f>
        <v>-0.170731707317073</v>
      </c>
    </row>
    <row r="67" spans="3:11" ht="13.2">
      <c r="C67" s="95" t="s">
        <v>81</v>
      </c>
      <c s="78"/>
      <c s="103">
        <v>1.4</v>
      </c>
      <c s="103">
        <v>1.96</v>
      </c>
      <c s="103">
        <v>1.64</v>
      </c>
      <c s="103">
        <v>1.36</v>
      </c>
      <c s="103">
        <v>1.31</v>
      </c>
      <c s="90">
        <v>-0.0285714285714284</v>
      </c>
      <c s="90">
        <f>IF(ISERROR((H67-G67)/G67),"",(H67-G67)/G67)</f>
        <v>-0.170731707317073</v>
      </c>
    </row>
    <row r="68" spans="3:9" ht="13.2">
      <c r="C68" s="77" t="s">
        <v>14</v>
      </c>
      <c r="E68" s="98"/>
      <c s="98"/>
      <c s="98"/>
      <c s="98"/>
      <c s="98"/>
    </row>
    <row r="69" spans="3:11" ht="13.2">
      <c r="C69" s="95" t="s">
        <v>82</v>
      </c>
      <c s="78"/>
      <c s="103">
        <v>1.36</v>
      </c>
      <c s="103">
        <v>1.91</v>
      </c>
      <c s="103">
        <v>1.59</v>
      </c>
      <c s="103">
        <v>1.3</v>
      </c>
      <c s="103">
        <v>1.26</v>
      </c>
      <c s="90">
        <v>-0.0441176470588236</v>
      </c>
      <c s="90">
        <f>IF(ISERROR((H69-G69)/G69),"",(H69-G69)/G69)</f>
        <v>-0.182389937106918</v>
      </c>
    </row>
    <row r="70" spans="3:11" ht="13.2">
      <c r="C70" s="95" t="s">
        <v>83</v>
      </c>
      <c s="78"/>
      <c s="103">
        <v>1.36</v>
      </c>
      <c s="103">
        <v>1.91</v>
      </c>
      <c s="103">
        <v>1.59</v>
      </c>
      <c s="103">
        <v>1.3</v>
      </c>
      <c s="103">
        <v>1.26</v>
      </c>
      <c s="90">
        <v>-0.0441176470588236</v>
      </c>
      <c s="90">
        <f>IF(ISERROR((H70-G70)/G70),"",(H70-G70)/G70)</f>
        <v>-0.182389937106918</v>
      </c>
    </row>
    <row r="71" spans="3:11" ht="13.2">
      <c r="C71" s="95" t="s">
        <v>84</v>
      </c>
      <c s="78"/>
      <c s="103">
        <v>1.36</v>
      </c>
      <c s="103">
        <v>1.91</v>
      </c>
      <c s="103">
        <v>1.59</v>
      </c>
      <c s="103">
        <v>1.3</v>
      </c>
      <c s="103">
        <v>1.26</v>
      </c>
      <c s="90">
        <v>-0.0441176470588236</v>
      </c>
      <c s="90">
        <f>IF(ISERROR((H71-G71)/G71),"",(H71-G71)/G71)</f>
        <v>-0.182389937106918</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339</v>
      </c>
      <c s="116"/>
      <c s="116"/>
      <c s="116"/>
      <c s="116"/>
      <c s="116"/>
      <c s="116"/>
      <c s="116"/>
      <c s="116"/>
      <c s="116"/>
    </row>
    <row r="89" spans="3:3" ht="13.2">
      <c r="C89" s="113" t="s">
        <v>99</v>
      </c>
    </row>
    <row r="90" spans="3:3" ht="13.8">
      <c r="C90" s="114" t="s">
        <v>340</v>
      </c>
    </row>
    <row r="91" spans="3:3" ht="13.2">
      <c r="C91" s="113" t="s">
        <v>101</v>
      </c>
    </row>
    <row r="92" spans="3:12" ht="13.8">
      <c r="C92" s="114" t="s">
        <v>102</v>
      </c>
      <c s="116"/>
      <c s="116"/>
      <c s="116"/>
      <c s="116"/>
      <c s="116"/>
      <c s="116"/>
      <c s="116"/>
      <c s="116"/>
      <c s="116"/>
    </row>
    <row r="93" spans="3:3" ht="13.2">
      <c r="C93" s="113" t="s">
        <v>103</v>
      </c>
    </row>
    <row r="94" spans="3:3" ht="13.8">
      <c r="C94" s="114" t="s">
        <v>341</v>
      </c>
    </row>
    <row r="95" spans="3:3" ht="13.2">
      <c r="C95" s="113" t="s">
        <v>105</v>
      </c>
    </row>
    <row r="96" spans="3:3" ht="13.8">
      <c r="C96" s="114" t="s">
        <v>342</v>
      </c>
    </row>
    <row r="97" spans="3:3" ht="13.2">
      <c r="C97" s="113" t="s">
        <v>107</v>
      </c>
    </row>
    <row r="98" spans="3:12" ht="13.8">
      <c r="C98" s="114" t="s">
        <v>343</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134</v>
      </c>
      <c s="116"/>
      <c s="116"/>
      <c s="116"/>
      <c s="116"/>
      <c s="116"/>
      <c s="116"/>
      <c s="116"/>
      <c s="116"/>
      <c s="116"/>
    </row>
    <row r="103" spans="3:3" ht="13.2">
      <c r="C103" s="113" t="s">
        <v>112</v>
      </c>
    </row>
    <row r="104" spans="3:3" ht="13.8">
      <c r="C104" s="114" t="s">
        <v>344</v>
      </c>
    </row>
    <row r="105" spans="3:3" ht="13.2">
      <c r="C105" s="113" t="s">
        <v>114</v>
      </c>
    </row>
    <row r="106" spans="3:3" ht="13.8">
      <c r="C106" s="114" t="s">
        <v>345</v>
      </c>
    </row>
    <row r="107" spans="3:3" ht="13.2">
      <c r="C107" s="113" t="s">
        <v>116</v>
      </c>
    </row>
    <row r="108" spans="3:3" ht="13.8">
      <c r="C108" s="114" t="s">
        <v>102</v>
      </c>
    </row>
    <row r="109" spans="3:3" ht="13.2">
      <c r="C109" s="113" t="s">
        <v>117</v>
      </c>
    </row>
    <row r="110" spans="3:12" ht="13.8">
      <c r="C110" s="114" t="s">
        <v>137</v>
      </c>
      <c s="116"/>
      <c s="116"/>
      <c s="116"/>
      <c s="116"/>
      <c s="116"/>
      <c s="116"/>
      <c s="116"/>
      <c s="116"/>
      <c s="116"/>
    </row>
    <row r="111" spans="3:3" ht="13.2">
      <c r="C111" s="113" t="s">
        <v>119</v>
      </c>
    </row>
    <row r="112" spans="3:3" ht="13.8">
      <c r="C112" s="114"/>
    </row>
    <row r="113" spans="3:3" ht="13.2">
      <c r="C113" s="113" t="s">
        <v>120</v>
      </c>
    </row>
    <row r="114" spans="3:12" ht="13.8">
      <c r="C114" s="114" t="s">
        <v>346</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347</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2.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86</v>
      </c>
      <c s="15" t="s">
        <v>7</v>
      </c>
      <c s="16" t="s">
        <v>8</v>
      </c>
      <c s="17" t="s">
        <v>9</v>
      </c>
      <c s="17" t="s">
        <v>10</v>
      </c>
      <c s="17"/>
      <c s="18"/>
      <c s="19"/>
      <c s="19"/>
      <c s="19"/>
      <c s="19"/>
    </row>
    <row r="6" spans="3:15" ht="13.2">
      <c r="C6" s="20" t="s">
        <v>11</v>
      </c>
      <c s="21"/>
      <c s="22">
        <v>94634706.01</v>
      </c>
      <c s="23">
        <v>43014</v>
      </c>
      <c s="24" t="s">
        <v>12</v>
      </c>
      <c s="25">
        <v>243345454.51</v>
      </c>
      <c s="26">
        <v>0.0568</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125</v>
      </c>
      <c s="32"/>
      <c s="33"/>
      <c s="33"/>
      <c s="34"/>
      <c s="35"/>
      <c s="28"/>
      <c s="35"/>
      <c s="35"/>
      <c s="29"/>
      <c s="29"/>
    </row>
    <row r="10" spans="3:15" ht="13.2">
      <c r="C10" s="36" t="s">
        <v>18</v>
      </c>
      <c s="37"/>
      <c s="38" t="s">
        <v>19</v>
      </c>
      <c s="39"/>
      <c s="40"/>
      <c s="40"/>
      <c s="40"/>
      <c s="41"/>
      <c s="42"/>
      <c s="35"/>
      <c s="41"/>
      <c s="29"/>
      <c s="29"/>
    </row>
    <row r="11" spans="3:11" ht="13.2">
      <c r="C11" s="20" t="s">
        <v>20</v>
      </c>
      <c r="E11" s="43" t="s">
        <v>126</v>
      </c>
      <c s="43"/>
      <c s="43"/>
      <c s="43"/>
      <c s="43"/>
      <c s="43"/>
      <c s="44"/>
    </row>
    <row r="12" spans="3:15" ht="13.2">
      <c r="C12" s="20" t="s">
        <v>22</v>
      </c>
      <c s="21"/>
      <c s="45">
        <v>164</v>
      </c>
      <c s="46" t="s">
        <v>23</v>
      </c>
      <c s="47" t="s">
        <v>24</v>
      </c>
      <c s="47"/>
      <c s="48"/>
      <c s="48"/>
      <c s="42"/>
      <c s="35"/>
      <c s="41"/>
      <c s="29"/>
      <c s="29"/>
    </row>
    <row r="13" spans="3:15" ht="13.2">
      <c r="C13" s="20" t="s">
        <v>25</v>
      </c>
      <c s="21"/>
      <c s="49" t="s">
        <v>127</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0.884</v>
      </c>
      <c s="57">
        <v>0.9756</v>
      </c>
      <c s="57">
        <v>0.8902</v>
      </c>
      <c s="57">
        <v>0.75</v>
      </c>
      <c s="57">
        <v>0.7818</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6246125</v>
      </c>
      <c s="89">
        <v>6491007</v>
      </c>
      <c s="89">
        <v>5681302</v>
      </c>
      <c s="89">
        <v>5385068</v>
      </c>
      <c s="90" t="s">
        <v>14</v>
      </c>
      <c s="90">
        <f>IF(ISERROR((H25-G25)/G25),"",(H25-G25)/G25)</f>
        <v>-0.124742586165752</v>
      </c>
    </row>
    <row r="26" spans="3:11" ht="13.2">
      <c r="C26" s="91" t="s">
        <v>48</v>
      </c>
      <c s="78"/>
      <c s="89">
        <v>0</v>
      </c>
      <c s="89">
        <v>-310817</v>
      </c>
      <c s="89">
        <v>-261684</v>
      </c>
      <c s="89">
        <v>-211284</v>
      </c>
      <c s="89">
        <v>-215340</v>
      </c>
      <c s="90" t="s">
        <v>14</v>
      </c>
      <c s="90">
        <f>IF(ISERROR((H26-G26)/G26),"",(H26-G26)/G26)</f>
        <v>-0.192598706837254</v>
      </c>
    </row>
    <row r="27" spans="3:11" ht="13.2">
      <c r="C27" s="92" t="s">
        <v>49</v>
      </c>
      <c s="91"/>
      <c s="93"/>
      <c s="93"/>
      <c s="93"/>
      <c s="93"/>
      <c s="93"/>
      <c s="94"/>
      <c s="94"/>
    </row>
    <row r="28" spans="3:11" ht="13.2">
      <c r="C28" s="78" t="s">
        <v>50</v>
      </c>
      <c s="78"/>
      <c s="89">
        <v>5671993</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0</v>
      </c>
      <c s="89">
        <v>0</v>
      </c>
      <c s="89">
        <v>0</v>
      </c>
      <c s="89">
        <v>0</v>
      </c>
      <c s="90" t="s">
        <v>14</v>
      </c>
      <c s="90" t="str">
        <f>IF(ISERROR((H30-G30)/G30),"",(H30-G30)/G30)</f>
        <v/>
      </c>
    </row>
    <row r="31" spans="3:11" ht="13.2">
      <c r="C31" s="77" t="s">
        <v>53</v>
      </c>
      <c s="78"/>
      <c s="89">
        <v>0</v>
      </c>
      <c s="89">
        <v>343169</v>
      </c>
      <c s="89">
        <v>219638</v>
      </c>
      <c s="89">
        <v>105345</v>
      </c>
      <c s="89">
        <v>114355</v>
      </c>
      <c s="90" t="s">
        <v>14</v>
      </c>
      <c s="90">
        <f>IF(ISERROR((H31-G31)/G31),"",(H31-G31)/G31)</f>
        <v>-0.520369881350222</v>
      </c>
    </row>
    <row r="32" spans="3:3" ht="13.2">
      <c r="C32" s="77" t="s">
        <v>14</v>
      </c>
    </row>
    <row r="33" spans="3:11" ht="13.2">
      <c r="C33" s="95" t="s">
        <v>54</v>
      </c>
      <c s="78"/>
      <c s="96">
        <v>5671993</v>
      </c>
      <c s="96">
        <v>6278477</v>
      </c>
      <c s="96">
        <v>6448961</v>
      </c>
      <c s="96">
        <v>5575363</v>
      </c>
      <c s="96">
        <v>5284083</v>
      </c>
      <c s="90">
        <v>-0.0170363397839172</v>
      </c>
      <c s="90">
        <f>IF(ISERROR((H33-G33)/G33),"",(H33-G33)/G33)</f>
        <v>-0.135463371541555</v>
      </c>
    </row>
    <row r="34" spans="5:9" ht="13.2">
      <c r="E34" s="97" t="s">
        <v>55</v>
      </c>
      <c s="98"/>
      <c s="98"/>
      <c s="98"/>
      <c s="98"/>
    </row>
    <row r="35" spans="3:9" ht="13.2">
      <c r="C35" s="74" t="s">
        <v>56</v>
      </c>
      <c r="E35" s="98"/>
      <c s="98"/>
      <c s="98"/>
      <c s="98"/>
      <c s="98"/>
    </row>
    <row r="36" spans="3:11" ht="13.2">
      <c r="C36" s="77" t="s">
        <v>57</v>
      </c>
      <c s="78"/>
      <c s="99">
        <v>0</v>
      </c>
      <c s="99">
        <v>426683</v>
      </c>
      <c s="99">
        <v>331375</v>
      </c>
      <c s="99">
        <v>327887</v>
      </c>
      <c s="99">
        <v>327887</v>
      </c>
      <c s="90" t="s">
        <v>14</v>
      </c>
      <c s="90">
        <f>IF(ISERROR((H36-G36)/G36),"",(H36-G36)/G36)</f>
        <v>-0.0105258393059223</v>
      </c>
    </row>
    <row r="37" spans="3:11" ht="13.2">
      <c r="C37" s="77" t="s">
        <v>58</v>
      </c>
      <c s="78"/>
      <c s="99">
        <v>0</v>
      </c>
      <c s="99">
        <v>58794</v>
      </c>
      <c s="99">
        <v>33792</v>
      </c>
      <c s="99">
        <v>19828</v>
      </c>
      <c s="99">
        <v>19828</v>
      </c>
      <c s="90" t="s">
        <v>14</v>
      </c>
      <c s="90">
        <f>IF(ISERROR((H37-G37)/G37),"",(H37-G37)/G37)</f>
        <v>-0.413233901515152</v>
      </c>
    </row>
    <row r="38" spans="3:11" ht="13.2">
      <c r="C38" s="77" t="s">
        <v>59</v>
      </c>
      <c s="78"/>
      <c s="99">
        <v>0</v>
      </c>
      <c s="99">
        <v>474306</v>
      </c>
      <c s="99">
        <v>565525</v>
      </c>
      <c s="99">
        <v>469378</v>
      </c>
      <c s="99">
        <v>480626</v>
      </c>
      <c s="90" t="s">
        <v>14</v>
      </c>
      <c s="90">
        <f>IF(ISERROR((H38-G38)/G38),"",(H38-G38)/G38)</f>
        <v>-0.170013704080279</v>
      </c>
    </row>
    <row r="39" spans="3:11" ht="13.2">
      <c r="C39" s="77" t="s">
        <v>60</v>
      </c>
      <c s="78"/>
      <c s="99">
        <v>3420315</v>
      </c>
      <c s="99">
        <v>95521</v>
      </c>
      <c s="99">
        <v>154102</v>
      </c>
      <c s="99">
        <v>127536</v>
      </c>
      <c s="99">
        <v>120018</v>
      </c>
      <c s="90">
        <v>-0.962712206331873</v>
      </c>
      <c s="90">
        <f>IF(ISERROR((H39-G39)/G39),"",(H39-G39)/G39)</f>
        <v>-0.172392311585833</v>
      </c>
    </row>
    <row r="40" spans="3:11" ht="13.2">
      <c r="C40" s="77" t="s">
        <v>61</v>
      </c>
      <c s="78"/>
      <c s="99">
        <v>0</v>
      </c>
      <c s="99">
        <v>241725</v>
      </c>
      <c s="99">
        <v>322448</v>
      </c>
      <c s="99">
        <v>278768</v>
      </c>
      <c s="99">
        <v>264204</v>
      </c>
      <c s="90" t="s">
        <v>14</v>
      </c>
      <c s="90">
        <f>IF(ISERROR((H40-G40)/G40),"",(H40-G40)/G40)</f>
        <v>-0.13546370267454</v>
      </c>
    </row>
    <row r="41" spans="3:11" ht="13.2">
      <c r="C41" s="77" t="s">
        <v>62</v>
      </c>
      <c s="78"/>
      <c s="99">
        <v>0</v>
      </c>
      <c s="99">
        <v>1407994</v>
      </c>
      <c s="99">
        <v>1393048</v>
      </c>
      <c s="99">
        <v>1302985</v>
      </c>
      <c s="99">
        <v>1131443</v>
      </c>
      <c s="90" t="s">
        <v>14</v>
      </c>
      <c s="90">
        <f>IF(ISERROR((H41-G41)/G41),"",(H41-G41)/G41)</f>
        <v>-0.0646517564362463</v>
      </c>
    </row>
    <row r="42" spans="3:11" ht="13.2">
      <c r="C42" s="77" t="s">
        <v>63</v>
      </c>
      <c s="78"/>
      <c s="99">
        <v>0</v>
      </c>
      <c s="99">
        <v>89951</v>
      </c>
      <c s="99">
        <v>96067</v>
      </c>
      <c s="99">
        <v>103252</v>
      </c>
      <c s="99">
        <v>106166</v>
      </c>
      <c s="90" t="s">
        <v>14</v>
      </c>
      <c s="90">
        <f>IF(ISERROR((H42-G42)/G42),"",(H42-G42)/G42)</f>
        <v>0.0747915517295221</v>
      </c>
    </row>
    <row r="43" spans="3:11" ht="13.2">
      <c r="C43" s="77" t="s">
        <v>64</v>
      </c>
      <c s="78"/>
      <c s="99">
        <v>0</v>
      </c>
      <c s="99">
        <v>2811</v>
      </c>
      <c s="99">
        <v>4992</v>
      </c>
      <c s="99">
        <v>3794</v>
      </c>
      <c s="99">
        <v>113</v>
      </c>
      <c s="90" t="s">
        <v>14</v>
      </c>
      <c s="90">
        <f>IF(ISERROR((H43-G43)/G43),"",(H43-G43)/G43)</f>
        <v>-0.239983974358974</v>
      </c>
    </row>
    <row r="44" spans="3:11" ht="13.2">
      <c r="C44" s="77" t="s">
        <v>65</v>
      </c>
      <c s="78"/>
      <c s="99">
        <v>0</v>
      </c>
      <c s="99">
        <v>556472</v>
      </c>
      <c s="99">
        <v>585133</v>
      </c>
      <c s="99">
        <v>546377</v>
      </c>
      <c s="99">
        <v>627041</v>
      </c>
      <c s="90" t="s">
        <v>14</v>
      </c>
      <c s="90">
        <f>IF(ISERROR((H44-G44)/G44),"",(H44-G44)/G44)</f>
        <v>-0.0662345142044629</v>
      </c>
    </row>
    <row r="45" spans="3:11" ht="13.2">
      <c r="C45" s="77" t="s">
        <v>66</v>
      </c>
      <c s="78"/>
      <c s="99">
        <v>0</v>
      </c>
      <c s="99">
        <v>9030</v>
      </c>
      <c s="99">
        <v>36281</v>
      </c>
      <c s="99">
        <v>18477</v>
      </c>
      <c s="99">
        <v>42700</v>
      </c>
      <c s="90" t="s">
        <v>14</v>
      </c>
      <c s="90">
        <f>IF(ISERROR((H45-G45)/G45),"",(H45-G45)/G45)</f>
        <v>-0.490725172955541</v>
      </c>
    </row>
    <row r="46" spans="3:11" ht="13.2">
      <c r="C46" s="77" t="s">
        <v>67</v>
      </c>
      <c s="78"/>
      <c s="99">
        <v>0</v>
      </c>
      <c s="99">
        <v>0</v>
      </c>
      <c s="99">
        <v>0</v>
      </c>
      <c s="99">
        <v>0</v>
      </c>
      <c s="99">
        <v>0</v>
      </c>
      <c s="90" t="s">
        <v>14</v>
      </c>
      <c s="90" t="str">
        <f>IF(ISERROR((H46-G46)/G46),"",(H46-G46)/G46)</f>
        <v/>
      </c>
    </row>
    <row r="47" spans="3:11" ht="13.2">
      <c r="C47" s="95" t="s">
        <v>68</v>
      </c>
      <c s="78"/>
      <c s="100">
        <v>3420315</v>
      </c>
      <c s="100">
        <v>3363287</v>
      </c>
      <c s="100">
        <v>3522763</v>
      </c>
      <c s="100">
        <v>3198282</v>
      </c>
      <c s="100">
        <v>3120026</v>
      </c>
      <c s="90">
        <v>-0.0649159507238368</v>
      </c>
      <c s="90">
        <f>IF(ISERROR((H47-G47)/G47),"",(H47-G47)/G47)</f>
        <v>-0.0921098013122086</v>
      </c>
    </row>
    <row r="48" spans="3:9" ht="13.2">
      <c r="C48" s="77" t="s">
        <v>14</v>
      </c>
      <c r="E48" s="98"/>
      <c s="98"/>
      <c s="98"/>
      <c s="98"/>
      <c s="98"/>
    </row>
    <row r="49" spans="3:11" ht="13.2">
      <c r="C49" s="95" t="s">
        <v>69</v>
      </c>
      <c s="78"/>
      <c s="101">
        <v>0.603018198365196</v>
      </c>
      <c s="101">
        <v>0.535685166960076</v>
      </c>
      <c s="101">
        <v>0.546252799481963</v>
      </c>
      <c s="101">
        <v>0.573645518686406</v>
      </c>
      <c s="101">
        <v>0.590457417114758</v>
      </c>
      <c s="90">
        <v>-0.0487094415366242</v>
      </c>
      <c s="90">
        <f>IF(ISERROR((H49-G49)/G49),"",(H49-G49)/G49)</f>
        <v>0.050146597382056</v>
      </c>
    </row>
    <row r="50" spans="3:9" ht="13.2">
      <c r="C50" s="77" t="s">
        <v>14</v>
      </c>
      <c r="E50" s="98"/>
      <c s="98"/>
      <c s="98"/>
      <c s="98"/>
      <c s="98"/>
    </row>
    <row r="51" spans="3:11" ht="13.2">
      <c r="C51" s="95" t="s">
        <v>70</v>
      </c>
      <c s="78"/>
      <c s="102">
        <v>2251678</v>
      </c>
      <c s="102">
        <v>2915190</v>
      </c>
      <c s="102">
        <v>2926198</v>
      </c>
      <c s="102">
        <v>2377081</v>
      </c>
      <c s="102">
        <v>2164057</v>
      </c>
      <c s="90">
        <v>0.0556931319664712</v>
      </c>
      <c s="90">
        <f>IF(ISERROR((H51-G51)/G51),"",(H51-G51)/G51)</f>
        <v>-0.187655449152791</v>
      </c>
    </row>
    <row r="52" spans="3:9" ht="13.2">
      <c r="C52" s="77" t="s">
        <v>14</v>
      </c>
      <c r="E52" s="98"/>
      <c s="98"/>
      <c s="98"/>
      <c s="98"/>
      <c s="98"/>
    </row>
    <row r="53" spans="3:11" ht="13.2">
      <c r="C53" s="77" t="s">
        <v>71</v>
      </c>
      <c s="78"/>
      <c s="89">
        <v>53464</v>
      </c>
      <c s="89">
        <v>53464</v>
      </c>
      <c s="89">
        <v>53464</v>
      </c>
      <c s="89">
        <v>53464</v>
      </c>
      <c s="89">
        <v>53464</v>
      </c>
      <c s="90">
        <v>0</v>
      </c>
      <c s="90">
        <f>IF(ISERROR((H53-G53)/G53),"",(H53-G53)/G53)</f>
        <v>0</v>
      </c>
    </row>
    <row r="54" spans="3:11" ht="13.2">
      <c r="C54" s="77" t="s">
        <v>72</v>
      </c>
      <c s="91"/>
      <c s="93"/>
      <c s="93"/>
      <c s="93"/>
      <c s="93"/>
      <c s="89">
        <v>0</v>
      </c>
      <c s="94"/>
      <c s="94"/>
    </row>
    <row r="55" spans="3:11" ht="13.2">
      <c r="C55" s="95" t="s">
        <v>73</v>
      </c>
      <c s="78"/>
      <c s="102">
        <v>53464</v>
      </c>
      <c s="102">
        <v>53464</v>
      </c>
      <c s="102">
        <v>53464</v>
      </c>
      <c s="102">
        <v>53464</v>
      </c>
      <c s="102">
        <v>53464</v>
      </c>
      <c s="90">
        <v>0</v>
      </c>
      <c s="90">
        <f>IF(ISERROR((H55-G55)/G55),"",(H55-G55)/G55)</f>
        <v>0</v>
      </c>
    </row>
    <row r="56" spans="3:9" ht="13.2">
      <c r="C56" s="77" t="s">
        <v>14</v>
      </c>
      <c r="E56" s="98"/>
      <c s="98"/>
      <c s="98"/>
      <c s="98"/>
      <c s="98"/>
    </row>
    <row r="57" spans="3:11" ht="13.2">
      <c r="C57" s="95" t="s">
        <v>74</v>
      </c>
      <c s="78"/>
      <c s="102">
        <v>2198214</v>
      </c>
      <c s="102">
        <v>2861726</v>
      </c>
      <c s="102">
        <v>2872734</v>
      </c>
      <c s="102">
        <v>2323617</v>
      </c>
      <c s="102">
        <v>2110593</v>
      </c>
      <c s="90">
        <v>0.0570476759769522</v>
      </c>
      <c s="90">
        <f>IF(ISERROR((H57-G57)/G57),"",(H57-G57)/G57)</f>
        <v>-0.191147875160039</v>
      </c>
    </row>
    <row r="58" spans="3:9" ht="13.2">
      <c r="C58" s="77" t="s">
        <v>14</v>
      </c>
      <c r="E58" s="98"/>
      <c s="98"/>
      <c s="98"/>
      <c s="98"/>
      <c s="98"/>
    </row>
    <row r="59" spans="3:11" ht="13.2">
      <c r="C59" s="95" t="s">
        <v>75</v>
      </c>
      <c s="78"/>
      <c s="89">
        <v>1364790.49</v>
      </c>
      <c s="89">
        <v>1179274</v>
      </c>
      <c s="89">
        <v>1179274</v>
      </c>
      <c s="89">
        <v>1179274</v>
      </c>
      <c s="89">
        <v>1179274</v>
      </c>
      <c s="90">
        <v>-0.135930380054158</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833423.51</v>
      </c>
      <c s="102">
        <v>1682452</v>
      </c>
      <c s="102">
        <v>1693460</v>
      </c>
      <c s="102">
        <v>1144343</v>
      </c>
      <c s="102">
        <v>931319</v>
      </c>
      <c s="90">
        <v>0.373063018104685</v>
      </c>
      <c s="90">
        <f>IF(ISERROR((H63-G63)/G63),"",(H63-G63)/G63)</f>
        <v>-0.324257437435782</v>
      </c>
    </row>
    <row r="64" spans="3:9" ht="13.2">
      <c r="C64" s="77" t="s">
        <v>14</v>
      </c>
      <c r="E64" s="98"/>
      <c s="98"/>
      <c s="98"/>
      <c s="98"/>
      <c s="98"/>
    </row>
    <row r="65" spans="3:11" ht="13.2">
      <c r="C65" s="95" t="s">
        <v>79</v>
      </c>
      <c s="78"/>
      <c s="103">
        <v>1.65</v>
      </c>
      <c s="103">
        <v>2.47</v>
      </c>
      <c s="103">
        <v>2.48</v>
      </c>
      <c s="103">
        <v>2.02</v>
      </c>
      <c s="103">
        <v>1.84</v>
      </c>
      <c s="90">
        <v>0.224242424242424</v>
      </c>
      <c s="90">
        <f>IF(ISERROR((H65-G65)/G65),"",(H65-G65)/G65)</f>
        <v>-0.185483870967742</v>
      </c>
    </row>
    <row r="66" spans="3:11" ht="13.2">
      <c r="C66" s="95" t="s">
        <v>80</v>
      </c>
      <c s="78"/>
      <c s="103">
        <v>1.65</v>
      </c>
      <c s="103">
        <v>2.47</v>
      </c>
      <c s="103">
        <v>2.48</v>
      </c>
      <c s="103">
        <v>2.02</v>
      </c>
      <c s="103">
        <v>1.84</v>
      </c>
      <c s="90">
        <v>0.224242424242424</v>
      </c>
      <c s="90">
        <f>IF(ISERROR((H66-G66)/G66),"",(H66-G66)/G66)</f>
        <v>-0.185483870967742</v>
      </c>
    </row>
    <row r="67" spans="3:11" ht="13.2">
      <c r="C67" s="95" t="s">
        <v>81</v>
      </c>
      <c s="78"/>
      <c s="103">
        <v>1.65</v>
      </c>
      <c s="103">
        <v>2.47</v>
      </c>
      <c s="103">
        <v>2.48</v>
      </c>
      <c s="103">
        <v>2.02</v>
      </c>
      <c s="103">
        <v>1.84</v>
      </c>
      <c s="90">
        <v>0.224242424242424</v>
      </c>
      <c s="90">
        <f>IF(ISERROR((H67-G67)/G67),"",(H67-G67)/G67)</f>
        <v>-0.185483870967742</v>
      </c>
    </row>
    <row r="68" spans="3:9" ht="13.2">
      <c r="C68" s="77" t="s">
        <v>14</v>
      </c>
      <c r="E68" s="98"/>
      <c s="98"/>
      <c s="98"/>
      <c s="98"/>
      <c s="98"/>
    </row>
    <row r="69" spans="3:11" ht="13.2">
      <c r="C69" s="95" t="s">
        <v>82</v>
      </c>
      <c s="78"/>
      <c s="103">
        <v>1.61</v>
      </c>
      <c s="103">
        <v>2.43</v>
      </c>
      <c s="103">
        <v>2.44</v>
      </c>
      <c s="103">
        <v>1.97</v>
      </c>
      <c s="103">
        <v>1.79</v>
      </c>
      <c s="90">
        <v>0.22360248447205</v>
      </c>
      <c s="90">
        <f>IF(ISERROR((H69-G69)/G69),"",(H69-G69)/G69)</f>
        <v>-0.192622950819672</v>
      </c>
    </row>
    <row r="70" spans="3:11" ht="13.2">
      <c r="C70" s="95" t="s">
        <v>83</v>
      </c>
      <c s="78"/>
      <c s="103">
        <v>1.61</v>
      </c>
      <c s="103">
        <v>2.43</v>
      </c>
      <c s="103">
        <v>2.44</v>
      </c>
      <c s="103">
        <v>1.97</v>
      </c>
      <c s="103">
        <v>1.79</v>
      </c>
      <c s="90">
        <v>0.22360248447205</v>
      </c>
      <c s="90">
        <f>IF(ISERROR((H70-G70)/G70),"",(H70-G70)/G70)</f>
        <v>-0.192622950819672</v>
      </c>
    </row>
    <row r="71" spans="3:11" ht="13.2">
      <c r="C71" s="95" t="s">
        <v>84</v>
      </c>
      <c s="78"/>
      <c s="103">
        <v>1.61</v>
      </c>
      <c s="103">
        <v>2.43</v>
      </c>
      <c s="103">
        <v>2.44</v>
      </c>
      <c s="103">
        <v>1.97</v>
      </c>
      <c s="103">
        <v>1.79</v>
      </c>
      <c s="90">
        <v>0.22360248447205</v>
      </c>
      <c s="90">
        <f>IF(ISERROR((H71-G71)/G71),"",(H71-G71)/G71)</f>
        <v>-0.192622950819672</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129</v>
      </c>
      <c s="116"/>
      <c s="116"/>
      <c s="116"/>
      <c s="116"/>
      <c s="116"/>
      <c s="116"/>
      <c s="116"/>
      <c s="116"/>
      <c s="116"/>
    </row>
    <row r="89" spans="3:3" ht="13.2">
      <c r="C89" s="113" t="s">
        <v>99</v>
      </c>
    </row>
    <row r="90" spans="3:3" ht="13.8">
      <c r="C90" s="114" t="s">
        <v>130</v>
      </c>
    </row>
    <row r="91" spans="3:3" ht="13.2">
      <c r="C91" s="113" t="s">
        <v>101</v>
      </c>
    </row>
    <row r="92" spans="3:12" ht="13.8">
      <c r="C92" s="114" t="s">
        <v>102</v>
      </c>
      <c s="116"/>
      <c s="116"/>
      <c s="116"/>
      <c s="116"/>
      <c s="116"/>
      <c s="116"/>
      <c s="116"/>
      <c s="116"/>
      <c s="116"/>
    </row>
    <row r="93" spans="3:3" ht="13.2">
      <c r="C93" s="113" t="s">
        <v>103</v>
      </c>
    </row>
    <row r="94" spans="3:3" ht="13.8">
      <c r="C94" s="114" t="s">
        <v>131</v>
      </c>
    </row>
    <row r="95" spans="3:3" ht="13.2">
      <c r="C95" s="113" t="s">
        <v>105</v>
      </c>
    </row>
    <row r="96" spans="3:3" ht="13.8">
      <c r="C96" s="114" t="s">
        <v>132</v>
      </c>
    </row>
    <row r="97" spans="3:3" ht="13.2">
      <c r="C97" s="113" t="s">
        <v>107</v>
      </c>
    </row>
    <row r="98" spans="3:12" ht="13.8">
      <c r="C98" s="114" t="s">
        <v>133</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134</v>
      </c>
      <c s="116"/>
      <c s="116"/>
      <c s="116"/>
      <c s="116"/>
      <c s="116"/>
      <c s="116"/>
      <c s="116"/>
      <c s="116"/>
      <c s="116"/>
    </row>
    <row r="103" spans="3:3" ht="13.2">
      <c r="C103" s="113" t="s">
        <v>112</v>
      </c>
    </row>
    <row r="104" spans="3:3" ht="13.8">
      <c r="C104" s="114" t="s">
        <v>135</v>
      </c>
    </row>
    <row r="105" spans="3:3" ht="13.2">
      <c r="C105" s="113" t="s">
        <v>114</v>
      </c>
    </row>
    <row r="106" spans="3:3" ht="13.8">
      <c r="C106" s="114" t="s">
        <v>136</v>
      </c>
    </row>
    <row r="107" spans="3:3" ht="13.2">
      <c r="C107" s="113" t="s">
        <v>116</v>
      </c>
    </row>
    <row r="108" spans="3:3" ht="13.8">
      <c r="C108" s="114" t="s">
        <v>102</v>
      </c>
    </row>
    <row r="109" spans="3:3" ht="13.2">
      <c r="C109" s="113" t="s">
        <v>117</v>
      </c>
    </row>
    <row r="110" spans="3:12" ht="13.8">
      <c r="C110" s="114" t="s">
        <v>137</v>
      </c>
      <c s="116"/>
      <c s="116"/>
      <c s="116"/>
      <c s="116"/>
      <c s="116"/>
      <c s="116"/>
      <c s="116"/>
      <c s="116"/>
      <c s="116"/>
    </row>
    <row r="111" spans="3:3" ht="13.2">
      <c r="C111" s="113" t="s">
        <v>119</v>
      </c>
    </row>
    <row r="112" spans="3:3" ht="13.8">
      <c r="C112" s="114"/>
    </row>
    <row r="113" spans="3:3" ht="13.2">
      <c r="C113" s="113" t="s">
        <v>120</v>
      </c>
    </row>
    <row r="114" spans="3:12" ht="13.8">
      <c r="C114" s="114" t="s">
        <v>138</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124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20.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338</v>
      </c>
      <c s="15" t="s">
        <v>7</v>
      </c>
      <c s="16" t="s">
        <v>8</v>
      </c>
      <c s="17" t="s">
        <v>9</v>
      </c>
      <c s="17" t="s">
        <v>10</v>
      </c>
      <c s="17"/>
      <c s="18"/>
      <c s="19"/>
      <c s="19"/>
      <c s="19"/>
      <c s="19"/>
    </row>
    <row r="6" spans="3:15" ht="13.2">
      <c r="C6" s="20" t="s">
        <v>11</v>
      </c>
      <c s="21"/>
      <c s="22">
        <v>94634706.01</v>
      </c>
      <c s="23">
        <v>43014</v>
      </c>
      <c s="24" t="s">
        <v>12</v>
      </c>
      <c s="25">
        <v>243345454.51</v>
      </c>
      <c s="26">
        <v>0.029</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348</v>
      </c>
      <c s="32"/>
      <c s="33"/>
      <c s="33"/>
      <c s="34"/>
      <c s="35"/>
      <c s="28"/>
      <c s="35"/>
      <c s="35"/>
      <c s="29"/>
      <c s="29"/>
    </row>
    <row r="10" spans="3:15" ht="13.2">
      <c r="C10" s="36" t="s">
        <v>18</v>
      </c>
      <c s="37"/>
      <c s="38" t="s">
        <v>19</v>
      </c>
      <c s="39"/>
      <c s="40"/>
      <c s="40"/>
      <c s="40"/>
      <c s="41"/>
      <c s="42"/>
      <c s="35"/>
      <c s="41"/>
      <c s="29"/>
      <c s="29"/>
    </row>
    <row r="11" spans="3:11" ht="13.2">
      <c r="C11" s="20" t="s">
        <v>20</v>
      </c>
      <c r="E11" s="43" t="s">
        <v>349</v>
      </c>
      <c s="43"/>
      <c s="43"/>
      <c s="43"/>
      <c s="43"/>
      <c s="43"/>
      <c s="44"/>
    </row>
    <row r="12" spans="3:15" ht="13.2">
      <c r="C12" s="20" t="s">
        <v>22</v>
      </c>
      <c s="21"/>
      <c s="45">
        <v>115</v>
      </c>
      <c s="46" t="s">
        <v>23</v>
      </c>
      <c s="47" t="s">
        <v>24</v>
      </c>
      <c s="47"/>
      <c s="48"/>
      <c s="48"/>
      <c s="42"/>
      <c s="35"/>
      <c s="41"/>
      <c s="29"/>
      <c s="29"/>
    </row>
    <row r="13" spans="3:15" ht="13.2">
      <c r="C13" s="20" t="s">
        <v>25</v>
      </c>
      <c s="21"/>
      <c s="49" t="s">
        <v>141</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0.835</v>
      </c>
      <c s="57">
        <v>0.9391</v>
      </c>
      <c s="57">
        <v>0.9652</v>
      </c>
      <c s="57">
        <v>0.9652</v>
      </c>
      <c s="57">
        <v>0.9565</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2499519</v>
      </c>
      <c s="89">
        <v>2662228</v>
      </c>
      <c s="89">
        <v>2755009</v>
      </c>
      <c s="89">
        <v>2858756</v>
      </c>
      <c s="90" t="s">
        <v>14</v>
      </c>
      <c s="90">
        <f>IF(ISERROR((H25-G25)/G25),"",(H25-G25)/G25)</f>
        <v>0.0348508842969122</v>
      </c>
    </row>
    <row r="26" spans="3:11" ht="13.2">
      <c r="C26" s="91" t="s">
        <v>48</v>
      </c>
      <c s="78"/>
      <c s="89">
        <v>0</v>
      </c>
      <c s="89">
        <v>-234865</v>
      </c>
      <c s="89">
        <v>-145272</v>
      </c>
      <c s="89">
        <v>-99832</v>
      </c>
      <c s="89">
        <v>-104583</v>
      </c>
      <c s="90" t="s">
        <v>14</v>
      </c>
      <c s="90">
        <f>IF(ISERROR((H26-G26)/G26),"",(H26-G26)/G26)</f>
        <v>-0.312792554656093</v>
      </c>
    </row>
    <row r="27" spans="3:11" ht="13.2">
      <c r="C27" s="92" t="s">
        <v>49</v>
      </c>
      <c s="91"/>
      <c s="93"/>
      <c s="93"/>
      <c s="93"/>
      <c s="93"/>
      <c s="93"/>
      <c s="94"/>
      <c s="94"/>
    </row>
    <row r="28" spans="3:11" ht="13.2">
      <c r="C28" s="78" t="s">
        <v>50</v>
      </c>
      <c s="78"/>
      <c s="89">
        <v>2344797</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2369</v>
      </c>
      <c s="89">
        <v>2206</v>
      </c>
      <c s="89">
        <v>2975</v>
      </c>
      <c s="89">
        <v>2879</v>
      </c>
      <c s="90" t="s">
        <v>14</v>
      </c>
      <c s="90">
        <f>IF(ISERROR((H30-G30)/G30),"",(H30-G30)/G30)</f>
        <v>0.348594741613781</v>
      </c>
    </row>
    <row r="31" spans="3:11" ht="13.2">
      <c r="C31" s="77" t="s">
        <v>53</v>
      </c>
      <c s="78"/>
      <c s="89">
        <v>0</v>
      </c>
      <c s="89">
        <v>127270</v>
      </c>
      <c s="89">
        <v>123103</v>
      </c>
      <c s="89">
        <v>96665</v>
      </c>
      <c s="89">
        <v>114961</v>
      </c>
      <c s="90" t="s">
        <v>14</v>
      </c>
      <c s="90">
        <f>IF(ISERROR((H31-G31)/G31),"",(H31-G31)/G31)</f>
        <v>-0.214763247037034</v>
      </c>
    </row>
    <row r="32" spans="3:3" ht="13.2">
      <c r="C32" s="77" t="s">
        <v>14</v>
      </c>
    </row>
    <row r="33" spans="3:11" ht="13.2">
      <c r="C33" s="95" t="s">
        <v>54</v>
      </c>
      <c s="78"/>
      <c s="96">
        <v>2344797</v>
      </c>
      <c s="96">
        <v>2394293</v>
      </c>
      <c s="96">
        <v>2642265</v>
      </c>
      <c s="96">
        <v>2754817</v>
      </c>
      <c s="96">
        <v>2872013</v>
      </c>
      <c s="90">
        <v>0.174863751531582</v>
      </c>
      <c s="90">
        <f>IF(ISERROR((H33-G33)/G33),"",(H33-G33)/G33)</f>
        <v>0.0425967872261109</v>
      </c>
    </row>
    <row r="34" spans="5:9" ht="13.2">
      <c r="E34" s="97" t="s">
        <v>55</v>
      </c>
      <c s="98"/>
      <c s="98"/>
      <c s="98"/>
      <c s="98"/>
    </row>
    <row r="35" spans="3:9" ht="13.2">
      <c r="C35" s="74" t="s">
        <v>56</v>
      </c>
      <c r="E35" s="98"/>
      <c s="98"/>
      <c s="98"/>
      <c s="98"/>
      <c s="98"/>
    </row>
    <row r="36" spans="3:11" ht="13.2">
      <c r="C36" s="77" t="s">
        <v>57</v>
      </c>
      <c s="78"/>
      <c s="99">
        <v>0</v>
      </c>
      <c s="99">
        <v>58889</v>
      </c>
      <c s="99">
        <v>169139</v>
      </c>
      <c s="99">
        <v>167359</v>
      </c>
      <c s="99">
        <v>167359</v>
      </c>
      <c s="90" t="s">
        <v>14</v>
      </c>
      <c s="90">
        <f>IF(ISERROR((H36-G36)/G36),"",(H36-G36)/G36)</f>
        <v>-0.010523888635974</v>
      </c>
    </row>
    <row r="37" spans="3:11" ht="13.2">
      <c r="C37" s="77" t="s">
        <v>58</v>
      </c>
      <c s="78"/>
      <c s="99">
        <v>0</v>
      </c>
      <c s="99">
        <v>29075</v>
      </c>
      <c s="99">
        <v>17248</v>
      </c>
      <c s="99">
        <v>10121</v>
      </c>
      <c s="99">
        <v>10121</v>
      </c>
      <c s="90" t="s">
        <v>14</v>
      </c>
      <c s="90">
        <f>IF(ISERROR((H37-G37)/G37),"",(H37-G37)/G37)</f>
        <v>-0.4132073283859</v>
      </c>
    </row>
    <row r="38" spans="3:11" ht="13.2">
      <c r="C38" s="77" t="s">
        <v>59</v>
      </c>
      <c s="78"/>
      <c s="99">
        <v>0</v>
      </c>
      <c s="99">
        <v>148451</v>
      </c>
      <c s="99">
        <v>146977</v>
      </c>
      <c s="99">
        <v>159817</v>
      </c>
      <c s="99">
        <v>151657</v>
      </c>
      <c s="90" t="s">
        <v>14</v>
      </c>
      <c s="90">
        <f>IF(ISERROR((H38-G38)/G38),"",(H38-G38)/G38)</f>
        <v>0.0873606074419807</v>
      </c>
    </row>
    <row r="39" spans="3:11" ht="13.2">
      <c r="C39" s="77" t="s">
        <v>60</v>
      </c>
      <c s="78"/>
      <c s="99">
        <v>1508951</v>
      </c>
      <c s="99">
        <v>63916</v>
      </c>
      <c s="99">
        <v>55748</v>
      </c>
      <c s="99">
        <v>60718</v>
      </c>
      <c s="99">
        <v>73563</v>
      </c>
      <c s="90">
        <v>-0.959761450173001</v>
      </c>
      <c s="90">
        <f>IF(ISERROR((H39-G39)/G39),"",(H39-G39)/G39)</f>
        <v>0.0891511803114013</v>
      </c>
    </row>
    <row r="40" spans="3:11" ht="13.2">
      <c r="C40" s="77" t="s">
        <v>61</v>
      </c>
      <c s="78"/>
      <c s="99">
        <v>0</v>
      </c>
      <c s="99">
        <v>93217</v>
      </c>
      <c s="99">
        <v>132113</v>
      </c>
      <c s="99">
        <v>137741</v>
      </c>
      <c s="99">
        <v>143601</v>
      </c>
      <c s="90" t="s">
        <v>14</v>
      </c>
      <c s="90">
        <f>IF(ISERROR((H40-G40)/G40),"",(H40-G40)/G40)</f>
        <v>0.0425998955439662</v>
      </c>
    </row>
    <row r="41" spans="3:11" ht="13.2">
      <c r="C41" s="77" t="s">
        <v>62</v>
      </c>
      <c s="78"/>
      <c s="99">
        <v>0</v>
      </c>
      <c s="99">
        <v>626028</v>
      </c>
      <c s="99">
        <v>696074</v>
      </c>
      <c s="99">
        <v>706244</v>
      </c>
      <c s="99">
        <v>685569</v>
      </c>
      <c s="90" t="s">
        <v>14</v>
      </c>
      <c s="90">
        <f>IF(ISERROR((H41-G41)/G41),"",(H41-G41)/G41)</f>
        <v>0.0146105155486342</v>
      </c>
    </row>
    <row r="42" spans="3:11" ht="13.2">
      <c r="C42" s="77" t="s">
        <v>63</v>
      </c>
      <c s="78"/>
      <c s="99">
        <v>0</v>
      </c>
      <c s="99">
        <v>120641</v>
      </c>
      <c s="99">
        <v>82432</v>
      </c>
      <c s="99">
        <v>74518</v>
      </c>
      <c s="99">
        <v>87747</v>
      </c>
      <c s="90" t="s">
        <v>14</v>
      </c>
      <c s="90">
        <f>IF(ISERROR((H42-G42)/G42),"",(H42-G42)/G42)</f>
        <v>-0.0960064052795031</v>
      </c>
    </row>
    <row r="43" spans="3:11" ht="13.2">
      <c r="C43" s="77" t="s">
        <v>64</v>
      </c>
      <c s="78"/>
      <c s="99">
        <v>0</v>
      </c>
      <c s="99">
        <v>3999</v>
      </c>
      <c s="99">
        <v>274</v>
      </c>
      <c s="99">
        <v>287</v>
      </c>
      <c s="99">
        <v>202</v>
      </c>
      <c s="90" t="s">
        <v>14</v>
      </c>
      <c s="90">
        <f>IF(ISERROR((H43-G43)/G43),"",(H43-G43)/G43)</f>
        <v>0.0474452554744526</v>
      </c>
    </row>
    <row r="44" spans="3:11" ht="13.2">
      <c r="C44" s="77" t="s">
        <v>65</v>
      </c>
      <c s="78"/>
      <c s="99">
        <v>0</v>
      </c>
      <c s="99">
        <v>334611</v>
      </c>
      <c s="99">
        <v>374174</v>
      </c>
      <c s="99">
        <v>357112</v>
      </c>
      <c s="99">
        <v>337874</v>
      </c>
      <c s="90" t="s">
        <v>14</v>
      </c>
      <c s="90">
        <f>IF(ISERROR((H44-G44)/G44),"",(H44-G44)/G44)</f>
        <v>-0.0455991062981394</v>
      </c>
    </row>
    <row r="45" spans="3:11" ht="13.2">
      <c r="C45" s="77" t="s">
        <v>66</v>
      </c>
      <c s="78"/>
      <c s="99">
        <v>0</v>
      </c>
      <c s="99">
        <v>6004</v>
      </c>
      <c s="99">
        <v>14151</v>
      </c>
      <c s="99">
        <v>18860</v>
      </c>
      <c s="99">
        <v>43376</v>
      </c>
      <c s="90" t="s">
        <v>14</v>
      </c>
      <c s="90">
        <f>IF(ISERROR((H45-G45)/G45),"",(H45-G45)/G45)</f>
        <v>0.332768002261324</v>
      </c>
    </row>
    <row r="46" spans="3:11" ht="13.2">
      <c r="C46" s="77" t="s">
        <v>67</v>
      </c>
      <c s="78"/>
      <c s="99">
        <v>0</v>
      </c>
      <c s="99">
        <v>0</v>
      </c>
      <c s="99">
        <v>0</v>
      </c>
      <c s="99">
        <v>0</v>
      </c>
      <c s="99">
        <v>0</v>
      </c>
      <c s="90" t="s">
        <v>14</v>
      </c>
      <c s="90" t="str">
        <f>IF(ISERROR((H46-G46)/G46),"",(H46-G46)/G46)</f>
        <v/>
      </c>
    </row>
    <row r="47" spans="3:11" ht="13.2">
      <c r="C47" s="95" t="s">
        <v>68</v>
      </c>
      <c s="78"/>
      <c s="100">
        <v>1508951</v>
      </c>
      <c s="100">
        <v>1484831</v>
      </c>
      <c s="100">
        <v>1688330</v>
      </c>
      <c s="100">
        <v>1692777</v>
      </c>
      <c s="100">
        <v>1701069</v>
      </c>
      <c s="90">
        <v>0.121823704016896</v>
      </c>
      <c s="90">
        <f>IF(ISERROR((H47-G47)/G47),"",(H47-G47)/G47)</f>
        <v>0.00263396373931637</v>
      </c>
    </row>
    <row r="48" spans="3:9" ht="13.2">
      <c r="C48" s="77" t="s">
        <v>14</v>
      </c>
      <c r="E48" s="98"/>
      <c s="98"/>
      <c s="98"/>
      <c s="98"/>
      <c s="98"/>
    </row>
    <row r="49" spans="3:11" ht="13.2">
      <c r="C49" s="95" t="s">
        <v>69</v>
      </c>
      <c s="78"/>
      <c s="101">
        <v>0.64353161489033</v>
      </c>
      <c s="101">
        <v>0.620154258480478</v>
      </c>
      <c s="101">
        <v>0.638970731550393</v>
      </c>
      <c s="101">
        <v>0.61447892909039</v>
      </c>
      <c s="101">
        <v>0.592291539070332</v>
      </c>
      <c s="90">
        <v>-0.045145700891309</v>
      </c>
      <c s="90">
        <f>IF(ISERROR((H49-G49)/G49),"",(H49-G49)/G49)</f>
        <v>-0.0383300850112121</v>
      </c>
    </row>
    <row r="50" spans="3:9" ht="13.2">
      <c r="C50" s="77" t="s">
        <v>14</v>
      </c>
      <c r="E50" s="98"/>
      <c s="98"/>
      <c s="98"/>
      <c s="98"/>
      <c s="98"/>
    </row>
    <row r="51" spans="3:11" ht="13.2">
      <c r="C51" s="95" t="s">
        <v>70</v>
      </c>
      <c s="78"/>
      <c s="102">
        <v>835846</v>
      </c>
      <c s="102">
        <v>909462</v>
      </c>
      <c s="102">
        <v>953935</v>
      </c>
      <c s="102">
        <v>1062040</v>
      </c>
      <c s="102">
        <v>1170944</v>
      </c>
      <c s="90">
        <v>0.270616836115744</v>
      </c>
      <c s="90">
        <f>IF(ISERROR((H51-G51)/G51),"",(H51-G51)/G51)</f>
        <v>0.113325331390504</v>
      </c>
    </row>
    <row r="52" spans="3:9" ht="13.2">
      <c r="C52" s="77" t="s">
        <v>14</v>
      </c>
      <c r="E52" s="98"/>
      <c s="98"/>
      <c s="98"/>
      <c s="98"/>
      <c s="98"/>
    </row>
    <row r="53" spans="3:11" ht="13.2">
      <c r="C53" s="77" t="s">
        <v>71</v>
      </c>
      <c s="78"/>
      <c s="89">
        <v>37490</v>
      </c>
      <c s="89">
        <v>37490</v>
      </c>
      <c s="89">
        <v>37490</v>
      </c>
      <c s="89">
        <v>37490</v>
      </c>
      <c s="89">
        <v>37490</v>
      </c>
      <c s="90">
        <v>0</v>
      </c>
      <c s="90">
        <f>IF(ISERROR((H53-G53)/G53),"",(H53-G53)/G53)</f>
        <v>0</v>
      </c>
    </row>
    <row r="54" spans="3:11" ht="13.2">
      <c r="C54" s="77" t="s">
        <v>72</v>
      </c>
      <c s="91"/>
      <c s="93"/>
      <c s="93"/>
      <c s="93"/>
      <c s="93"/>
      <c s="89">
        <v>0</v>
      </c>
      <c s="94"/>
      <c s="94"/>
    </row>
    <row r="55" spans="3:11" ht="13.2">
      <c r="C55" s="95" t="s">
        <v>73</v>
      </c>
      <c s="78"/>
      <c s="102">
        <v>37490</v>
      </c>
      <c s="102">
        <v>37490</v>
      </c>
      <c s="102">
        <v>37490</v>
      </c>
      <c s="102">
        <v>37490</v>
      </c>
      <c s="102">
        <v>37490</v>
      </c>
      <c s="90">
        <v>0</v>
      </c>
      <c s="90">
        <f>IF(ISERROR((H55-G55)/G55),"",(H55-G55)/G55)</f>
        <v>0</v>
      </c>
    </row>
    <row r="56" spans="3:9" ht="13.2">
      <c r="C56" s="77" t="s">
        <v>14</v>
      </c>
      <c r="E56" s="98"/>
      <c s="98"/>
      <c s="98"/>
      <c s="98"/>
      <c s="98"/>
    </row>
    <row r="57" spans="3:11" ht="13.2">
      <c r="C57" s="95" t="s">
        <v>74</v>
      </c>
      <c s="78"/>
      <c s="102">
        <v>798356</v>
      </c>
      <c s="102">
        <v>871972</v>
      </c>
      <c s="102">
        <v>916445</v>
      </c>
      <c s="102">
        <v>1024550</v>
      </c>
      <c s="102">
        <v>1133454</v>
      </c>
      <c s="90">
        <v>0.283324732324928</v>
      </c>
      <c s="90">
        <f>IF(ISERROR((H57-G57)/G57),"",(H57-G57)/G57)</f>
        <v>0.117961252448319</v>
      </c>
    </row>
    <row r="58" spans="3:9" ht="13.2">
      <c r="C58" s="77" t="s">
        <v>14</v>
      </c>
      <c r="E58" s="98"/>
      <c s="98"/>
      <c s="98"/>
      <c s="98"/>
      <c s="98"/>
    </row>
    <row r="59" spans="3:11" ht="13.2">
      <c r="C59" s="95" t="s">
        <v>75</v>
      </c>
      <c s="78"/>
      <c s="89">
        <v>696611.81</v>
      </c>
      <c s="89">
        <v>601921</v>
      </c>
      <c s="89">
        <v>601921</v>
      </c>
      <c s="89">
        <v>601921</v>
      </c>
      <c s="89">
        <v>601921</v>
      </c>
      <c s="90">
        <v>-0.135930526357284</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101744.19</v>
      </c>
      <c s="102">
        <v>270051</v>
      </c>
      <c s="102">
        <v>314524</v>
      </c>
      <c s="102">
        <v>422629</v>
      </c>
      <c s="102">
        <v>531533</v>
      </c>
      <c s="90">
        <v>3.1538391528794</v>
      </c>
      <c s="90">
        <f>IF(ISERROR((H63-G63)/G63),"",(H63-G63)/G63)</f>
        <v>0.343709859978889</v>
      </c>
    </row>
    <row r="64" spans="3:9" ht="13.2">
      <c r="C64" s="77" t="s">
        <v>14</v>
      </c>
      <c r="E64" s="98"/>
      <c s="98"/>
      <c s="98"/>
      <c s="98"/>
      <c s="98"/>
    </row>
    <row r="65" spans="3:11" ht="13.2">
      <c r="C65" s="95" t="s">
        <v>79</v>
      </c>
      <c s="78"/>
      <c s="103">
        <v>1.2</v>
      </c>
      <c s="103">
        <v>1.51</v>
      </c>
      <c s="103">
        <v>1.58</v>
      </c>
      <c s="103">
        <v>1.76</v>
      </c>
      <c s="103">
        <v>1.95</v>
      </c>
      <c s="90">
        <v>0.466666666666667</v>
      </c>
      <c s="90">
        <f>IF(ISERROR((H65-G65)/G65),"",(H65-G65)/G65)</f>
        <v>0.113924050632911</v>
      </c>
    </row>
    <row r="66" spans="3:11" ht="13.2">
      <c r="C66" s="95" t="s">
        <v>80</v>
      </c>
      <c s="78"/>
      <c s="103">
        <v>1.2</v>
      </c>
      <c s="103">
        <v>1.51</v>
      </c>
      <c s="103">
        <v>1.58</v>
      </c>
      <c s="103">
        <v>1.76</v>
      </c>
      <c s="103">
        <v>1.95</v>
      </c>
      <c s="90">
        <v>0.466666666666667</v>
      </c>
      <c s="90">
        <f>IF(ISERROR((H66-G66)/G66),"",(H66-G66)/G66)</f>
        <v>0.113924050632911</v>
      </c>
    </row>
    <row r="67" spans="3:11" ht="13.2">
      <c r="C67" s="95" t="s">
        <v>81</v>
      </c>
      <c s="78"/>
      <c s="103">
        <v>1.2</v>
      </c>
      <c s="103">
        <v>1.51</v>
      </c>
      <c s="103">
        <v>1.58</v>
      </c>
      <c s="103">
        <v>1.76</v>
      </c>
      <c s="103">
        <v>1.95</v>
      </c>
      <c s="90">
        <v>0.466666666666667</v>
      </c>
      <c s="90">
        <f>IF(ISERROR((H67-G67)/G67),"",(H67-G67)/G67)</f>
        <v>0.113924050632911</v>
      </c>
    </row>
    <row r="68" spans="3:9" ht="13.2">
      <c r="C68" s="77" t="s">
        <v>14</v>
      </c>
      <c r="E68" s="98"/>
      <c s="98"/>
      <c s="98"/>
      <c s="98"/>
      <c s="98"/>
    </row>
    <row r="69" spans="3:11" ht="13.2">
      <c r="C69" s="95" t="s">
        <v>82</v>
      </c>
      <c s="78"/>
      <c s="103">
        <v>1.15</v>
      </c>
      <c s="103">
        <v>1.45</v>
      </c>
      <c s="103">
        <v>1.52</v>
      </c>
      <c s="103">
        <v>1.7</v>
      </c>
      <c s="103">
        <v>1.88</v>
      </c>
      <c s="90">
        <v>0.478260869565217</v>
      </c>
      <c s="90">
        <f>IF(ISERROR((H69-G69)/G69),"",(H69-G69)/G69)</f>
        <v>0.118421052631579</v>
      </c>
    </row>
    <row r="70" spans="3:11" ht="13.2">
      <c r="C70" s="95" t="s">
        <v>83</v>
      </c>
      <c s="78"/>
      <c s="103">
        <v>1.15</v>
      </c>
      <c s="103">
        <v>1.45</v>
      </c>
      <c s="103">
        <v>1.52</v>
      </c>
      <c s="103">
        <v>1.7</v>
      </c>
      <c s="103">
        <v>1.88</v>
      </c>
      <c s="90">
        <v>0.478260869565217</v>
      </c>
      <c s="90">
        <f>IF(ISERROR((H70-G70)/G70),"",(H70-G70)/G70)</f>
        <v>0.118421052631579</v>
      </c>
    </row>
    <row r="71" spans="3:11" ht="13.2">
      <c r="C71" s="95" t="s">
        <v>84</v>
      </c>
      <c s="78"/>
      <c s="103">
        <v>1.15</v>
      </c>
      <c s="103">
        <v>1.45</v>
      </c>
      <c s="103">
        <v>1.52</v>
      </c>
      <c s="103">
        <v>1.7</v>
      </c>
      <c s="103">
        <v>1.88</v>
      </c>
      <c s="90">
        <v>0.478260869565217</v>
      </c>
      <c s="90">
        <f>IF(ISERROR((H71-G71)/G71),"",(H71-G71)/G71)</f>
        <v>0.118421052631579</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351</v>
      </c>
      <c s="116"/>
      <c s="116"/>
      <c s="116"/>
      <c s="116"/>
      <c s="116"/>
      <c s="116"/>
      <c s="116"/>
      <c s="116"/>
      <c s="116"/>
    </row>
    <row r="89" spans="3:3" ht="13.2">
      <c r="C89" s="113" t="s">
        <v>99</v>
      </c>
    </row>
    <row r="90" spans="3:3" ht="13.8">
      <c r="C90" s="114" t="s">
        <v>352</v>
      </c>
    </row>
    <row r="91" spans="3:3" ht="13.2">
      <c r="C91" s="113" t="s">
        <v>101</v>
      </c>
    </row>
    <row r="92" spans="3:12" ht="13.8">
      <c r="C92" s="114" t="s">
        <v>102</v>
      </c>
      <c s="116"/>
      <c s="116"/>
      <c s="116"/>
      <c s="116"/>
      <c s="116"/>
      <c s="116"/>
      <c s="116"/>
      <c s="116"/>
      <c s="116"/>
    </row>
    <row r="93" spans="3:3" ht="13.2">
      <c r="C93" s="113" t="s">
        <v>103</v>
      </c>
    </row>
    <row r="94" spans="3:3" ht="13.8">
      <c r="C94" s="114" t="s">
        <v>104</v>
      </c>
    </row>
    <row r="95" spans="3:3" ht="13.2">
      <c r="C95" s="113" t="s">
        <v>105</v>
      </c>
    </row>
    <row r="96" spans="3:3" ht="13.8">
      <c r="C96" s="114" t="s">
        <v>353</v>
      </c>
    </row>
    <row r="97" spans="3:3" ht="13.2">
      <c r="C97" s="113" t="s">
        <v>107</v>
      </c>
    </row>
    <row r="98" spans="3:12" ht="13.8">
      <c r="C98" s="114" t="s">
        <v>354</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134</v>
      </c>
      <c s="116"/>
      <c s="116"/>
      <c s="116"/>
      <c s="116"/>
      <c s="116"/>
      <c s="116"/>
      <c s="116"/>
      <c s="116"/>
      <c s="116"/>
    </row>
    <row r="103" spans="3:3" ht="13.2">
      <c r="C103" s="113" t="s">
        <v>112</v>
      </c>
    </row>
    <row r="104" spans="3:3" ht="13.8">
      <c r="C104" s="114" t="s">
        <v>355</v>
      </c>
    </row>
    <row r="105" spans="3:3" ht="13.2">
      <c r="C105" s="113" t="s">
        <v>114</v>
      </c>
    </row>
    <row r="106" spans="3:3" ht="13.8">
      <c r="C106" s="114" t="s">
        <v>356</v>
      </c>
    </row>
    <row r="107" spans="3:3" ht="13.2">
      <c r="C107" s="113" t="s">
        <v>116</v>
      </c>
    </row>
    <row r="108" spans="3:3" ht="13.8">
      <c r="C108" s="114" t="s">
        <v>102</v>
      </c>
    </row>
    <row r="109" spans="3:3" ht="13.2">
      <c r="C109" s="113" t="s">
        <v>117</v>
      </c>
    </row>
    <row r="110" spans="3:12" ht="13.8">
      <c r="C110" s="114" t="s">
        <v>137</v>
      </c>
      <c s="116"/>
      <c s="116"/>
      <c s="116"/>
      <c s="116"/>
      <c s="116"/>
      <c s="116"/>
      <c s="116"/>
      <c s="116"/>
      <c s="116"/>
    </row>
    <row r="111" spans="3:3" ht="13.2">
      <c r="C111" s="113" t="s">
        <v>119</v>
      </c>
    </row>
    <row r="112" spans="3:3" ht="13.8">
      <c r="C112" s="114"/>
    </row>
    <row r="113" spans="3:3" ht="13.2">
      <c r="C113" s="113" t="s">
        <v>120</v>
      </c>
    </row>
    <row r="114" spans="3:12" ht="13.8">
      <c r="C114" s="114" t="s">
        <v>357</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358</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21.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350</v>
      </c>
      <c s="15" t="s">
        <v>7</v>
      </c>
      <c s="16" t="s">
        <v>8</v>
      </c>
      <c s="17" t="s">
        <v>9</v>
      </c>
      <c s="17" t="s">
        <v>10</v>
      </c>
      <c s="17"/>
      <c s="18"/>
      <c s="19"/>
      <c s="19"/>
      <c s="19"/>
      <c s="19"/>
    </row>
    <row r="6" spans="3:15" ht="13.2">
      <c r="C6" s="20" t="s">
        <v>11</v>
      </c>
      <c s="21"/>
      <c s="22">
        <v>94634706.01</v>
      </c>
      <c s="23">
        <v>43014</v>
      </c>
      <c s="24" t="s">
        <v>12</v>
      </c>
      <c s="25">
        <v>243345454.51</v>
      </c>
      <c s="26">
        <v>0.0286</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359</v>
      </c>
      <c s="32"/>
      <c s="33"/>
      <c s="33"/>
      <c s="34"/>
      <c s="35"/>
      <c s="28"/>
      <c s="35"/>
      <c s="35"/>
      <c s="29"/>
      <c s="29"/>
    </row>
    <row r="10" spans="3:15" ht="13.2">
      <c r="C10" s="36" t="s">
        <v>18</v>
      </c>
      <c s="37"/>
      <c s="38" t="s">
        <v>19</v>
      </c>
      <c s="39"/>
      <c s="40"/>
      <c s="40"/>
      <c s="40"/>
      <c s="41"/>
      <c s="42"/>
      <c s="35"/>
      <c s="41"/>
      <c s="29"/>
      <c s="29"/>
    </row>
    <row r="11" spans="3:11" ht="13.2">
      <c r="C11" s="20" t="s">
        <v>20</v>
      </c>
      <c r="E11" s="43" t="s">
        <v>360</v>
      </c>
      <c s="43"/>
      <c s="43"/>
      <c s="43"/>
      <c s="43"/>
      <c s="43"/>
      <c s="44"/>
    </row>
    <row r="12" spans="3:15" ht="13.2">
      <c r="C12" s="20" t="s">
        <v>22</v>
      </c>
      <c s="21"/>
      <c s="45">
        <v>110</v>
      </c>
      <c s="46" t="s">
        <v>23</v>
      </c>
      <c s="47" t="s">
        <v>24</v>
      </c>
      <c s="47"/>
      <c s="48"/>
      <c s="48"/>
      <c s="42"/>
      <c s="35"/>
      <c s="41"/>
      <c s="29"/>
      <c s="29"/>
    </row>
    <row r="13" spans="3:15" ht="13.2">
      <c r="C13" s="20" t="s">
        <v>25</v>
      </c>
      <c s="21"/>
      <c s="49" t="s">
        <v>325</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0.955</v>
      </c>
      <c s="57">
        <v>0.9364</v>
      </c>
      <c s="57">
        <v>0.9909</v>
      </c>
      <c s="57">
        <v>0.9364</v>
      </c>
      <c s="57">
        <v>0.8818</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3031872</v>
      </c>
      <c s="89">
        <v>3090120</v>
      </c>
      <c s="89">
        <v>3211036</v>
      </c>
      <c s="89">
        <v>3196456</v>
      </c>
      <c s="90" t="s">
        <v>14</v>
      </c>
      <c s="90">
        <f>IF(ISERROR((H25-G25)/G25),"",(H25-G25)/G25)</f>
        <v>0.0391298719790817</v>
      </c>
    </row>
    <row r="26" spans="3:11" ht="13.2">
      <c r="C26" s="91" t="s">
        <v>48</v>
      </c>
      <c s="78"/>
      <c s="89">
        <v>0</v>
      </c>
      <c s="89">
        <v>-266728</v>
      </c>
      <c s="89">
        <v>-216905</v>
      </c>
      <c s="89">
        <v>-202495</v>
      </c>
      <c s="89">
        <v>-195531</v>
      </c>
      <c s="90" t="s">
        <v>14</v>
      </c>
      <c s="90">
        <f>IF(ISERROR((H26-G26)/G26),"",(H26-G26)/G26)</f>
        <v>-0.0664346142320371</v>
      </c>
    </row>
    <row r="27" spans="3:11" ht="13.2">
      <c r="C27" s="92" t="s">
        <v>49</v>
      </c>
      <c s="91"/>
      <c s="93"/>
      <c s="93"/>
      <c s="93"/>
      <c s="93"/>
      <c s="93"/>
      <c s="94"/>
      <c s="94"/>
    </row>
    <row r="28" spans="3:11" ht="13.2">
      <c r="C28" s="78" t="s">
        <v>50</v>
      </c>
      <c s="78"/>
      <c s="89">
        <v>2637796</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0</v>
      </c>
      <c s="89">
        <v>0</v>
      </c>
      <c s="89">
        <v>0</v>
      </c>
      <c s="89">
        <v>0</v>
      </c>
      <c s="90" t="s">
        <v>14</v>
      </c>
      <c s="90" t="str">
        <f>IF(ISERROR((H30-G30)/G30),"",(H30-G30)/G30)</f>
        <v/>
      </c>
    </row>
    <row r="31" spans="3:11" ht="13.2">
      <c r="C31" s="77" t="s">
        <v>53</v>
      </c>
      <c s="78"/>
      <c s="89">
        <v>0</v>
      </c>
      <c s="89">
        <v>8008</v>
      </c>
      <c s="89">
        <v>17657</v>
      </c>
      <c s="89">
        <v>34478</v>
      </c>
      <c s="89">
        <v>50092</v>
      </c>
      <c s="90" t="s">
        <v>14</v>
      </c>
      <c s="90">
        <f>IF(ISERROR((H31-G31)/G31),"",(H31-G31)/G31)</f>
        <v>0.952653338619244</v>
      </c>
    </row>
    <row r="32" spans="3:3" ht="13.2">
      <c r="C32" s="77" t="s">
        <v>14</v>
      </c>
    </row>
    <row r="33" spans="3:11" ht="13.2">
      <c r="C33" s="95" t="s">
        <v>54</v>
      </c>
      <c s="78"/>
      <c s="96">
        <v>2637796</v>
      </c>
      <c s="96">
        <v>2773152</v>
      </c>
      <c s="96">
        <v>2890872</v>
      </c>
      <c s="96">
        <v>3043019</v>
      </c>
      <c s="96">
        <v>3051017</v>
      </c>
      <c s="90">
        <v>0.153621811542667</v>
      </c>
      <c s="90">
        <f>IF(ISERROR((H33-G33)/G33),"",(H33-G33)/G33)</f>
        <v>0.05263014066344</v>
      </c>
    </row>
    <row r="34" spans="5:9" ht="13.2">
      <c r="E34" s="97" t="s">
        <v>55</v>
      </c>
      <c s="98"/>
      <c s="98"/>
      <c s="98"/>
      <c s="98"/>
    </row>
    <row r="35" spans="3:9" ht="13.2">
      <c r="C35" s="74" t="s">
        <v>56</v>
      </c>
      <c r="E35" s="98"/>
      <c s="98"/>
      <c s="98"/>
      <c s="98"/>
      <c s="98"/>
    </row>
    <row r="36" spans="3:11" ht="13.2">
      <c r="C36" s="77" t="s">
        <v>57</v>
      </c>
      <c s="78"/>
      <c s="99">
        <v>0</v>
      </c>
      <c s="99">
        <v>129298</v>
      </c>
      <c s="99">
        <v>166838</v>
      </c>
      <c s="99">
        <v>165082</v>
      </c>
      <c s="99">
        <v>165082</v>
      </c>
      <c s="90" t="s">
        <v>14</v>
      </c>
      <c s="90">
        <f>IF(ISERROR((H36-G36)/G36),"",(H36-G36)/G36)</f>
        <v>-0.0105251801148419</v>
      </c>
    </row>
    <row r="37" spans="3:11" ht="13.2">
      <c r="C37" s="77" t="s">
        <v>58</v>
      </c>
      <c s="78"/>
      <c s="99">
        <v>0</v>
      </c>
      <c s="99">
        <v>18250</v>
      </c>
      <c s="99">
        <v>17013</v>
      </c>
      <c s="99">
        <v>9983</v>
      </c>
      <c s="99">
        <v>9983</v>
      </c>
      <c s="90" t="s">
        <v>14</v>
      </c>
      <c s="90">
        <f>IF(ISERROR((H37-G37)/G37),"",(H37-G37)/G37)</f>
        <v>-0.41321342502792</v>
      </c>
    </row>
    <row r="38" spans="3:11" ht="13.2">
      <c r="C38" s="77" t="s">
        <v>59</v>
      </c>
      <c s="78"/>
      <c s="99">
        <v>0</v>
      </c>
      <c s="99">
        <v>127872</v>
      </c>
      <c s="99">
        <v>129274</v>
      </c>
      <c s="99">
        <v>124339</v>
      </c>
      <c s="99">
        <v>133672</v>
      </c>
      <c s="90" t="s">
        <v>14</v>
      </c>
      <c s="90">
        <f>IF(ISERROR((H38-G38)/G38),"",(H38-G38)/G38)</f>
        <v>-0.0381747296440119</v>
      </c>
    </row>
    <row r="39" spans="3:11" ht="13.2">
      <c r="C39" s="77" t="s">
        <v>60</v>
      </c>
      <c s="78"/>
      <c s="99">
        <v>1506485</v>
      </c>
      <c s="99">
        <v>55632</v>
      </c>
      <c s="99">
        <v>54701</v>
      </c>
      <c s="99">
        <v>50407</v>
      </c>
      <c s="99">
        <v>67549</v>
      </c>
      <c s="90">
        <v>-0.966539992100818</v>
      </c>
      <c s="90">
        <f>IF(ISERROR((H39-G39)/G39),"",(H39-G39)/G39)</f>
        <v>-0.0784994789857589</v>
      </c>
    </row>
    <row r="40" spans="3:11" ht="13.2">
      <c r="C40" s="77" t="s">
        <v>61</v>
      </c>
      <c s="78"/>
      <c s="99">
        <v>0</v>
      </c>
      <c s="99">
        <v>111347</v>
      </c>
      <c s="99">
        <v>144544</v>
      </c>
      <c s="99">
        <v>152151</v>
      </c>
      <c s="99">
        <v>152551</v>
      </c>
      <c s="90" t="s">
        <v>14</v>
      </c>
      <c s="90">
        <f>IF(ISERROR((H40-G40)/G40),"",(H40-G40)/G40)</f>
        <v>0.0526275736108036</v>
      </c>
    </row>
    <row r="41" spans="3:11" ht="13.2">
      <c r="C41" s="77" t="s">
        <v>62</v>
      </c>
      <c s="78"/>
      <c s="99">
        <v>0</v>
      </c>
      <c s="99">
        <v>639027</v>
      </c>
      <c s="99">
        <v>660989</v>
      </c>
      <c s="99">
        <v>666348</v>
      </c>
      <c s="99">
        <v>604919</v>
      </c>
      <c s="90" t="s">
        <v>14</v>
      </c>
      <c s="90">
        <f>IF(ISERROR((H41-G41)/G41),"",(H41-G41)/G41)</f>
        <v>0.00810754793196256</v>
      </c>
    </row>
    <row r="42" spans="3:11" ht="13.2">
      <c r="C42" s="77" t="s">
        <v>63</v>
      </c>
      <c s="78"/>
      <c s="99">
        <v>0</v>
      </c>
      <c s="99">
        <v>53472</v>
      </c>
      <c s="99">
        <v>69664</v>
      </c>
      <c s="99">
        <v>95228</v>
      </c>
      <c s="99">
        <v>83233</v>
      </c>
      <c s="90" t="s">
        <v>14</v>
      </c>
      <c s="90">
        <f>IF(ISERROR((H42-G42)/G42),"",(H42-G42)/G42)</f>
        <v>0.366961414790997</v>
      </c>
    </row>
    <row r="43" spans="3:11" ht="13.2">
      <c r="C43" s="77" t="s">
        <v>64</v>
      </c>
      <c s="78"/>
      <c s="99">
        <v>0</v>
      </c>
      <c s="99">
        <v>571</v>
      </c>
      <c s="99">
        <v>947</v>
      </c>
      <c s="99">
        <v>546</v>
      </c>
      <c s="99">
        <v>148</v>
      </c>
      <c s="90" t="s">
        <v>14</v>
      </c>
      <c s="90">
        <f>IF(ISERROR((H43-G43)/G43),"",(H43-G43)/G43)</f>
        <v>-0.423442449841605</v>
      </c>
    </row>
    <row r="44" spans="3:11" ht="13.2">
      <c r="C44" s="77" t="s">
        <v>65</v>
      </c>
      <c s="78"/>
      <c s="99">
        <v>0</v>
      </c>
      <c s="99">
        <v>314511</v>
      </c>
      <c s="99">
        <v>325173</v>
      </c>
      <c s="99">
        <v>366220</v>
      </c>
      <c s="99">
        <v>379951</v>
      </c>
      <c s="90" t="s">
        <v>14</v>
      </c>
      <c s="90">
        <f>IF(ISERROR((H44-G44)/G44),"",(H44-G44)/G44)</f>
        <v>0.126231267663674</v>
      </c>
    </row>
    <row r="45" spans="3:11" ht="13.2">
      <c r="C45" s="77" t="s">
        <v>66</v>
      </c>
      <c s="78"/>
      <c s="99">
        <v>0</v>
      </c>
      <c s="99">
        <v>4474</v>
      </c>
      <c s="99">
        <v>8938</v>
      </c>
      <c s="99">
        <v>7733</v>
      </c>
      <c s="99">
        <v>35034</v>
      </c>
      <c s="90" t="s">
        <v>14</v>
      </c>
      <c s="90">
        <f>IF(ISERROR((H45-G45)/G45),"",(H45-G45)/G45)</f>
        <v>-0.134817632579996</v>
      </c>
    </row>
    <row r="46" spans="3:11" ht="13.2">
      <c r="C46" s="77" t="s">
        <v>67</v>
      </c>
      <c s="78"/>
      <c s="99">
        <v>0</v>
      </c>
      <c s="99">
        <v>0</v>
      </c>
      <c s="99">
        <v>0</v>
      </c>
      <c s="99">
        <v>0</v>
      </c>
      <c s="99">
        <v>0</v>
      </c>
      <c s="90" t="s">
        <v>14</v>
      </c>
      <c s="90" t="str">
        <f>IF(ISERROR((H46-G46)/G46),"",(H46-G46)/G46)</f>
        <v/>
      </c>
    </row>
    <row r="47" spans="3:11" ht="13.2">
      <c r="C47" s="95" t="s">
        <v>68</v>
      </c>
      <c s="78"/>
      <c s="100">
        <v>1506485</v>
      </c>
      <c s="100">
        <v>1454454</v>
      </c>
      <c s="100">
        <v>1578081</v>
      </c>
      <c s="100">
        <v>1638037</v>
      </c>
      <c s="100">
        <v>1632122</v>
      </c>
      <c s="90">
        <v>0.0873238034232004</v>
      </c>
      <c s="90">
        <f>IF(ISERROR((H47-G47)/G47),"",(H47-G47)/G47)</f>
        <v>0.0379929800815041</v>
      </c>
    </row>
    <row r="48" spans="3:9" ht="13.2">
      <c r="C48" s="77" t="s">
        <v>14</v>
      </c>
      <c r="E48" s="98"/>
      <c s="98"/>
      <c s="98"/>
      <c s="98"/>
      <c s="98"/>
    </row>
    <row r="49" spans="3:11" ht="13.2">
      <c r="C49" s="95" t="s">
        <v>69</v>
      </c>
      <c s="78"/>
      <c s="101">
        <v>0.571115052111687</v>
      </c>
      <c s="101">
        <v>0.524476840793436</v>
      </c>
      <c s="101">
        <v>0.545884079267432</v>
      </c>
      <c s="101">
        <v>0.538293385614746</v>
      </c>
      <c s="101">
        <v>0.534943594217928</v>
      </c>
      <c s="90">
        <v>-0.0574694474880035</v>
      </c>
      <c s="90">
        <f>IF(ISERROR((H49-G49)/G49),"",(H49-G49)/G49)</f>
        <v>-0.01390532155265</v>
      </c>
    </row>
    <row r="50" spans="3:9" ht="13.2">
      <c r="C50" s="77" t="s">
        <v>14</v>
      </c>
      <c r="E50" s="98"/>
      <c s="98"/>
      <c s="98"/>
      <c s="98"/>
      <c s="98"/>
    </row>
    <row r="51" spans="3:11" ht="13.2">
      <c r="C51" s="95" t="s">
        <v>70</v>
      </c>
      <c s="78"/>
      <c s="102">
        <v>1131311</v>
      </c>
      <c s="102">
        <v>1318698</v>
      </c>
      <c s="102">
        <v>1312791</v>
      </c>
      <c s="102">
        <v>1404982</v>
      </c>
      <c s="102">
        <v>1418895</v>
      </c>
      <c s="90">
        <v>0.241906071805189</v>
      </c>
      <c s="90">
        <f>IF(ISERROR((H51-G51)/G51),"",(H51-G51)/G51)</f>
        <v>0.0702251919764837</v>
      </c>
    </row>
    <row r="52" spans="3:9" ht="13.2">
      <c r="C52" s="77" t="s">
        <v>14</v>
      </c>
      <c r="E52" s="98"/>
      <c s="98"/>
      <c s="98"/>
      <c s="98"/>
      <c s="98"/>
    </row>
    <row r="53" spans="3:11" ht="13.2">
      <c r="C53" s="77" t="s">
        <v>71</v>
      </c>
      <c s="78"/>
      <c s="89">
        <v>35860</v>
      </c>
      <c s="89">
        <v>35860</v>
      </c>
      <c s="89">
        <v>35860</v>
      </c>
      <c s="89">
        <v>35860</v>
      </c>
      <c s="89">
        <v>35860</v>
      </c>
      <c s="90">
        <v>0</v>
      </c>
      <c s="90">
        <f>IF(ISERROR((H53-G53)/G53),"",(H53-G53)/G53)</f>
        <v>0</v>
      </c>
    </row>
    <row r="54" spans="3:11" ht="13.2">
      <c r="C54" s="77" t="s">
        <v>72</v>
      </c>
      <c s="91"/>
      <c s="93"/>
      <c s="93"/>
      <c s="93"/>
      <c s="93"/>
      <c s="89">
        <v>0</v>
      </c>
      <c s="94"/>
      <c s="94"/>
    </row>
    <row r="55" spans="3:11" ht="13.2">
      <c r="C55" s="95" t="s">
        <v>73</v>
      </c>
      <c s="78"/>
      <c s="102">
        <v>35860</v>
      </c>
      <c s="102">
        <v>35860</v>
      </c>
      <c s="102">
        <v>35860</v>
      </c>
      <c s="102">
        <v>35860</v>
      </c>
      <c s="102">
        <v>35860</v>
      </c>
      <c s="90">
        <v>0</v>
      </c>
      <c s="90">
        <f>IF(ISERROR((H55-G55)/G55),"",(H55-G55)/G55)</f>
        <v>0</v>
      </c>
    </row>
    <row r="56" spans="3:9" ht="13.2">
      <c r="C56" s="77" t="s">
        <v>14</v>
      </c>
      <c r="E56" s="98"/>
      <c s="98"/>
      <c s="98"/>
      <c s="98"/>
      <c s="98"/>
    </row>
    <row r="57" spans="3:11" ht="13.2">
      <c r="C57" s="95" t="s">
        <v>74</v>
      </c>
      <c s="78"/>
      <c s="102">
        <v>1095451</v>
      </c>
      <c s="102">
        <v>1282838</v>
      </c>
      <c s="102">
        <v>1276931</v>
      </c>
      <c s="102">
        <v>1369122</v>
      </c>
      <c s="102">
        <v>1383035</v>
      </c>
      <c s="90">
        <v>0.249824957939698</v>
      </c>
      <c s="90">
        <f>IF(ISERROR((H57-G57)/G57),"",(H57-G57)/G57)</f>
        <v>0.0721973231129952</v>
      </c>
    </row>
    <row r="58" spans="3:9" ht="13.2">
      <c r="C58" s="77" t="s">
        <v>14</v>
      </c>
      <c r="E58" s="98"/>
      <c s="98"/>
      <c s="98"/>
      <c s="98"/>
      <c s="98"/>
    </row>
    <row r="59" spans="3:11" ht="13.2">
      <c r="C59" s="95" t="s">
        <v>75</v>
      </c>
      <c s="78"/>
      <c s="89">
        <v>687134.1</v>
      </c>
      <c s="89">
        <v>593732</v>
      </c>
      <c s="89">
        <v>593732</v>
      </c>
      <c s="89">
        <v>593732</v>
      </c>
      <c s="89">
        <v>593732</v>
      </c>
      <c s="90">
        <v>-0.135929944387857</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408316.9</v>
      </c>
      <c s="102">
        <v>689106</v>
      </c>
      <c s="102">
        <v>683199</v>
      </c>
      <c s="102">
        <v>775390</v>
      </c>
      <c s="102">
        <v>789303</v>
      </c>
      <c s="90">
        <v>0.898990710401651</v>
      </c>
      <c s="90">
        <f>IF(ISERROR((H63-G63)/G63),"",(H63-G63)/G63)</f>
        <v>0.13494018580238</v>
      </c>
    </row>
    <row r="64" spans="3:9" ht="13.2">
      <c r="C64" s="77" t="s">
        <v>14</v>
      </c>
      <c r="E64" s="98"/>
      <c s="98"/>
      <c s="98"/>
      <c s="98"/>
      <c s="98"/>
    </row>
    <row r="65" spans="3:11" ht="13.2">
      <c r="C65" s="95" t="s">
        <v>79</v>
      </c>
      <c s="78"/>
      <c s="103">
        <v>1.65</v>
      </c>
      <c s="103">
        <v>2.22</v>
      </c>
      <c s="103">
        <v>2.21</v>
      </c>
      <c s="103">
        <v>2.37</v>
      </c>
      <c s="103">
        <v>2.39</v>
      </c>
      <c s="90">
        <v>0.436363636363636</v>
      </c>
      <c s="90">
        <f>IF(ISERROR((H65-G65)/G65),"",(H65-G65)/G65)</f>
        <v>0.0723981900452489</v>
      </c>
    </row>
    <row r="66" spans="3:11" ht="13.2">
      <c r="C66" s="95" t="s">
        <v>80</v>
      </c>
      <c s="78"/>
      <c s="103">
        <v>1.65</v>
      </c>
      <c s="103">
        <v>2.22</v>
      </c>
      <c s="103">
        <v>2.21</v>
      </c>
      <c s="103">
        <v>2.37</v>
      </c>
      <c s="103">
        <v>2.39</v>
      </c>
      <c s="90">
        <v>0.436363636363636</v>
      </c>
      <c s="90">
        <f>IF(ISERROR((H66-G66)/G66),"",(H66-G66)/G66)</f>
        <v>0.0723981900452489</v>
      </c>
    </row>
    <row r="67" spans="3:11" ht="13.2">
      <c r="C67" s="95" t="s">
        <v>81</v>
      </c>
      <c s="78"/>
      <c s="103">
        <v>1.65</v>
      </c>
      <c s="103">
        <v>2.22</v>
      </c>
      <c s="103">
        <v>2.21</v>
      </c>
      <c s="103">
        <v>2.37</v>
      </c>
      <c s="103">
        <v>2.39</v>
      </c>
      <c s="90">
        <v>0.436363636363636</v>
      </c>
      <c s="90">
        <f>IF(ISERROR((H67-G67)/G67),"",(H67-G67)/G67)</f>
        <v>0.0723981900452489</v>
      </c>
    </row>
    <row r="68" spans="3:9" ht="13.2">
      <c r="C68" s="77" t="s">
        <v>14</v>
      </c>
      <c r="E68" s="98"/>
      <c s="98"/>
      <c s="98"/>
      <c s="98"/>
      <c s="98"/>
    </row>
    <row r="69" spans="3:11" ht="13.2">
      <c r="C69" s="95" t="s">
        <v>82</v>
      </c>
      <c s="78"/>
      <c s="103">
        <v>1.59</v>
      </c>
      <c s="103">
        <v>2.16</v>
      </c>
      <c s="103">
        <v>2.15</v>
      </c>
      <c s="103">
        <v>2.31</v>
      </c>
      <c s="103">
        <v>2.33</v>
      </c>
      <c s="90">
        <v>0.452830188679245</v>
      </c>
      <c s="90">
        <f>IF(ISERROR((H69-G69)/G69),"",(H69-G69)/G69)</f>
        <v>0.0744186046511629</v>
      </c>
    </row>
    <row r="70" spans="3:11" ht="13.2">
      <c r="C70" s="95" t="s">
        <v>83</v>
      </c>
      <c s="78"/>
      <c s="103">
        <v>1.59</v>
      </c>
      <c s="103">
        <v>2.16</v>
      </c>
      <c s="103">
        <v>2.15</v>
      </c>
      <c s="103">
        <v>2.31</v>
      </c>
      <c s="103">
        <v>2.33</v>
      </c>
      <c s="90">
        <v>0.452830188679245</v>
      </c>
      <c s="90">
        <f>IF(ISERROR((H70-G70)/G70),"",(H70-G70)/G70)</f>
        <v>0.0744186046511629</v>
      </c>
    </row>
    <row r="71" spans="3:11" ht="13.2">
      <c r="C71" s="95" t="s">
        <v>84</v>
      </c>
      <c s="78"/>
      <c s="103">
        <v>1.59</v>
      </c>
      <c s="103">
        <v>2.16</v>
      </c>
      <c s="103">
        <v>2.15</v>
      </c>
      <c s="103">
        <v>2.31</v>
      </c>
      <c s="103">
        <v>2.33</v>
      </c>
      <c s="90">
        <v>0.452830188679245</v>
      </c>
      <c s="90">
        <f>IF(ISERROR((H71-G71)/G71),"",(H71-G71)/G71)</f>
        <v>0.0744186046511629</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362</v>
      </c>
      <c s="116"/>
      <c s="116"/>
      <c s="116"/>
      <c s="116"/>
      <c s="116"/>
      <c s="116"/>
      <c s="116"/>
      <c s="116"/>
      <c s="116"/>
    </row>
    <row r="89" spans="3:3" ht="13.2">
      <c r="C89" s="113" t="s">
        <v>99</v>
      </c>
    </row>
    <row r="90" spans="3:3" ht="13.8">
      <c r="C90" s="114" t="s">
        <v>363</v>
      </c>
    </row>
    <row r="91" spans="3:3" ht="13.2">
      <c r="C91" s="113" t="s">
        <v>101</v>
      </c>
    </row>
    <row r="92" spans="3:12" ht="13.8">
      <c r="C92" s="114" t="s">
        <v>102</v>
      </c>
      <c s="116"/>
      <c s="116"/>
      <c s="116"/>
      <c s="116"/>
      <c s="116"/>
      <c s="116"/>
      <c s="116"/>
      <c s="116"/>
      <c s="116"/>
    </row>
    <row r="93" spans="3:3" ht="13.2">
      <c r="C93" s="113" t="s">
        <v>103</v>
      </c>
    </row>
    <row r="94" spans="3:3" ht="13.8">
      <c r="C94" s="114" t="s">
        <v>104</v>
      </c>
    </row>
    <row r="95" spans="3:3" ht="13.2">
      <c r="C95" s="113" t="s">
        <v>105</v>
      </c>
    </row>
    <row r="96" spans="3:3" ht="13.8">
      <c r="C96" s="114" t="s">
        <v>364</v>
      </c>
    </row>
    <row r="97" spans="3:3" ht="13.2">
      <c r="C97" s="113" t="s">
        <v>107</v>
      </c>
    </row>
    <row r="98" spans="3:12" ht="13.8">
      <c r="C98" s="114" t="s">
        <v>365</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148</v>
      </c>
      <c s="116"/>
      <c s="116"/>
      <c s="116"/>
      <c s="116"/>
      <c s="116"/>
      <c s="116"/>
      <c s="116"/>
      <c s="116"/>
      <c s="116"/>
    </row>
    <row r="103" spans="3:3" ht="13.2">
      <c r="C103" s="113" t="s">
        <v>112</v>
      </c>
    </row>
    <row r="104" spans="3:3" ht="13.8">
      <c r="C104" s="114" t="s">
        <v>366</v>
      </c>
    </row>
    <row r="105" spans="3:3" ht="13.2">
      <c r="C105" s="113" t="s">
        <v>114</v>
      </c>
    </row>
    <row r="106" spans="3:3" ht="13.8">
      <c r="C106" s="114" t="s">
        <v>367</v>
      </c>
    </row>
    <row r="107" spans="3:3" ht="13.2">
      <c r="C107" s="113" t="s">
        <v>116</v>
      </c>
    </row>
    <row r="108" spans="3:3" ht="13.8">
      <c r="C108" s="114" t="s">
        <v>102</v>
      </c>
    </row>
    <row r="109" spans="3:3" ht="13.2">
      <c r="C109" s="113" t="s">
        <v>117</v>
      </c>
    </row>
    <row r="110" spans="3:12" ht="13.8">
      <c r="C110" s="114" t="s">
        <v>137</v>
      </c>
      <c s="116"/>
      <c s="116"/>
      <c s="116"/>
      <c s="116"/>
      <c s="116"/>
      <c s="116"/>
      <c s="116"/>
      <c s="116"/>
      <c s="116"/>
    </row>
    <row r="111" spans="3:3" ht="13.2">
      <c r="C111" s="113" t="s">
        <v>119</v>
      </c>
    </row>
    <row r="112" spans="3:3" ht="13.8">
      <c r="C112" s="114"/>
    </row>
    <row r="113" spans="3:3" ht="13.2">
      <c r="C113" s="113" t="s">
        <v>120</v>
      </c>
    </row>
    <row r="114" spans="3:12" ht="13.8">
      <c r="C114" s="114" t="s">
        <v>368</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369</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22.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361</v>
      </c>
      <c s="15" t="s">
        <v>7</v>
      </c>
      <c s="16" t="s">
        <v>8</v>
      </c>
      <c s="17" t="s">
        <v>9</v>
      </c>
      <c s="17" t="s">
        <v>10</v>
      </c>
      <c s="17"/>
      <c s="18"/>
      <c s="19"/>
      <c s="19"/>
      <c s="19"/>
      <c s="19"/>
    </row>
    <row r="6" spans="3:15" ht="13.2">
      <c r="C6" s="20" t="s">
        <v>11</v>
      </c>
      <c s="21"/>
      <c s="22">
        <v>94634706.01</v>
      </c>
      <c s="23">
        <v>43014</v>
      </c>
      <c s="24" t="s">
        <v>12</v>
      </c>
      <c s="25">
        <v>243345454.51</v>
      </c>
      <c s="26">
        <v>0.0274</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370</v>
      </c>
      <c s="32"/>
      <c s="33"/>
      <c s="33"/>
      <c s="34"/>
      <c s="35"/>
      <c s="28"/>
      <c s="35"/>
      <c s="35"/>
      <c s="29"/>
      <c s="29"/>
    </row>
    <row r="10" spans="3:15" ht="13.2">
      <c r="C10" s="36" t="s">
        <v>18</v>
      </c>
      <c s="37"/>
      <c s="38" t="s">
        <v>19</v>
      </c>
      <c s="39"/>
      <c s="40"/>
      <c s="40"/>
      <c s="40"/>
      <c s="41"/>
      <c s="42"/>
      <c s="35"/>
      <c s="41"/>
      <c s="29"/>
      <c s="29"/>
    </row>
    <row r="11" spans="3:11" ht="13.2">
      <c r="C11" s="20" t="s">
        <v>20</v>
      </c>
      <c r="E11" s="43" t="s">
        <v>371</v>
      </c>
      <c s="43"/>
      <c s="43"/>
      <c s="43"/>
      <c s="43"/>
      <c s="43"/>
      <c s="44"/>
    </row>
    <row r="12" spans="3:15" ht="13.2">
      <c r="C12" s="20" t="s">
        <v>22</v>
      </c>
      <c s="21"/>
      <c s="45">
        <v>109</v>
      </c>
      <c s="46" t="s">
        <v>23</v>
      </c>
      <c s="47" t="s">
        <v>24</v>
      </c>
      <c s="47"/>
      <c s="48"/>
      <c s="48"/>
      <c s="42"/>
      <c s="35"/>
      <c s="41"/>
      <c s="29"/>
      <c s="29"/>
    </row>
    <row r="13" spans="3:15" ht="13.2">
      <c r="C13" s="20" t="s">
        <v>25</v>
      </c>
      <c s="21"/>
      <c s="49" t="s">
        <v>191</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0.844</v>
      </c>
      <c s="57">
        <v>0.9633</v>
      </c>
      <c s="57">
        <v>0.9633</v>
      </c>
      <c s="57">
        <v>0.9358</v>
      </c>
      <c s="57">
        <v>0.945</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2543206</v>
      </c>
      <c s="89">
        <v>2746080</v>
      </c>
      <c s="89">
        <v>2843178</v>
      </c>
      <c s="89">
        <v>2913198</v>
      </c>
      <c s="90" t="s">
        <v>14</v>
      </c>
      <c s="90">
        <f>IF(ISERROR((H25-G25)/G25),"",(H25-G25)/G25)</f>
        <v>0.0353587659500087</v>
      </c>
    </row>
    <row r="26" spans="3:11" ht="13.2">
      <c r="C26" s="91" t="s">
        <v>48</v>
      </c>
      <c s="78"/>
      <c s="89">
        <v>0</v>
      </c>
      <c s="89">
        <v>-181584</v>
      </c>
      <c s="89">
        <v>-137553</v>
      </c>
      <c s="89">
        <v>-99576</v>
      </c>
      <c s="89">
        <v>-89961</v>
      </c>
      <c s="90" t="s">
        <v>14</v>
      </c>
      <c s="90">
        <f>IF(ISERROR((H26-G26)/G26),"",(H26-G26)/G26)</f>
        <v>-0.276089943512682</v>
      </c>
    </row>
    <row r="27" spans="3:11" ht="13.2">
      <c r="C27" s="92" t="s">
        <v>49</v>
      </c>
      <c s="91"/>
      <c s="93"/>
      <c s="93"/>
      <c s="93"/>
      <c s="93"/>
      <c s="93"/>
      <c s="94"/>
      <c s="94"/>
    </row>
    <row r="28" spans="3:11" ht="13.2">
      <c r="C28" s="78" t="s">
        <v>50</v>
      </c>
      <c s="78"/>
      <c s="89">
        <v>2449065</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4148</v>
      </c>
      <c s="89">
        <v>4356</v>
      </c>
      <c s="89">
        <v>2743</v>
      </c>
      <c s="89">
        <v>2754</v>
      </c>
      <c s="90" t="s">
        <v>14</v>
      </c>
      <c s="90">
        <f>IF(ISERROR((H30-G30)/G30),"",(H30-G30)/G30)</f>
        <v>-0.370293847566575</v>
      </c>
    </row>
    <row r="31" spans="3:11" ht="13.2">
      <c r="C31" s="77" t="s">
        <v>53</v>
      </c>
      <c s="78"/>
      <c s="89">
        <v>0</v>
      </c>
      <c s="89">
        <v>113112</v>
      </c>
      <c s="89">
        <v>169788</v>
      </c>
      <c s="89">
        <v>126965</v>
      </c>
      <c s="89">
        <v>104827</v>
      </c>
      <c s="90" t="s">
        <v>14</v>
      </c>
      <c s="90">
        <f>IF(ISERROR((H31-G31)/G31),"",(H31-G31)/G31)</f>
        <v>-0.252214526350508</v>
      </c>
    </row>
    <row r="32" spans="3:3" ht="13.2">
      <c r="C32" s="77" t="s">
        <v>14</v>
      </c>
    </row>
    <row r="33" spans="3:11" ht="13.2">
      <c r="C33" s="95" t="s">
        <v>54</v>
      </c>
      <c s="78"/>
      <c s="96">
        <v>2449065</v>
      </c>
      <c s="96">
        <v>2478882</v>
      </c>
      <c s="96">
        <v>2782671</v>
      </c>
      <c s="96">
        <v>2873310</v>
      </c>
      <c s="96">
        <v>2930818</v>
      </c>
      <c s="90">
        <v>0.173227333696737</v>
      </c>
      <c s="90">
        <f>IF(ISERROR((H33-G33)/G33),"",(H33-G33)/G33)</f>
        <v>0.0325726613027555</v>
      </c>
    </row>
    <row r="34" spans="5:9" ht="13.2">
      <c r="E34" s="97" t="s">
        <v>55</v>
      </c>
      <c s="98"/>
      <c s="98"/>
      <c s="98"/>
      <c s="98"/>
    </row>
    <row r="35" spans="3:9" ht="13.2">
      <c r="C35" s="74" t="s">
        <v>56</v>
      </c>
      <c r="E35" s="98"/>
      <c s="98"/>
      <c s="98"/>
      <c s="98"/>
      <c s="98"/>
    </row>
    <row r="36" spans="3:11" ht="13.2">
      <c r="C36" s="77" t="s">
        <v>57</v>
      </c>
      <c s="78"/>
      <c s="99">
        <v>0</v>
      </c>
      <c s="99">
        <v>197240</v>
      </c>
      <c s="99">
        <v>159935</v>
      </c>
      <c s="99">
        <v>158251</v>
      </c>
      <c s="99">
        <v>158251</v>
      </c>
      <c s="90" t="s">
        <v>14</v>
      </c>
      <c s="90">
        <f>IF(ISERROR((H36-G36)/G36),"",(H36-G36)/G36)</f>
        <v>-0.0105292775189921</v>
      </c>
    </row>
    <row r="37" spans="3:11" ht="13.2">
      <c r="C37" s="77" t="s">
        <v>58</v>
      </c>
      <c s="78"/>
      <c s="99">
        <v>0</v>
      </c>
      <c s="99">
        <v>18652</v>
      </c>
      <c s="99">
        <v>16309</v>
      </c>
      <c s="99">
        <v>9570</v>
      </c>
      <c s="99">
        <v>9570</v>
      </c>
      <c s="90" t="s">
        <v>14</v>
      </c>
      <c s="90">
        <f>IF(ISERROR((H37-G37)/G37),"",(H37-G37)/G37)</f>
        <v>-0.413207431479551</v>
      </c>
    </row>
    <row r="38" spans="3:11" ht="13.2">
      <c r="C38" s="77" t="s">
        <v>59</v>
      </c>
      <c s="78"/>
      <c s="99">
        <v>0</v>
      </c>
      <c s="99">
        <v>106703</v>
      </c>
      <c s="99">
        <v>98565</v>
      </c>
      <c s="99">
        <v>98301</v>
      </c>
      <c s="99">
        <v>107954</v>
      </c>
      <c s="90" t="s">
        <v>14</v>
      </c>
      <c s="90">
        <f>IF(ISERROR((H38-G38)/G38),"",(H38-G38)/G38)</f>
        <v>-0.00267843555014457</v>
      </c>
    </row>
    <row r="39" spans="3:11" ht="13.2">
      <c r="C39" s="77" t="s">
        <v>60</v>
      </c>
      <c s="78"/>
      <c s="99">
        <v>1479216</v>
      </c>
      <c s="99">
        <v>56294</v>
      </c>
      <c s="99">
        <v>61394</v>
      </c>
      <c s="99">
        <v>73293</v>
      </c>
      <c s="99">
        <v>72265</v>
      </c>
      <c s="90">
        <v>-0.950451455365545</v>
      </c>
      <c s="90">
        <f>IF(ISERROR((H39-G39)/G39),"",(H39-G39)/G39)</f>
        <v>0.193813727725836</v>
      </c>
    </row>
    <row r="40" spans="3:11" ht="13.2">
      <c r="C40" s="77" t="s">
        <v>61</v>
      </c>
      <c s="78"/>
      <c s="99">
        <v>0</v>
      </c>
      <c s="99">
        <v>97113</v>
      </c>
      <c s="99">
        <v>139134</v>
      </c>
      <c s="99">
        <v>143666</v>
      </c>
      <c s="99">
        <v>146541</v>
      </c>
      <c s="90" t="s">
        <v>14</v>
      </c>
      <c s="90">
        <f>IF(ISERROR((H40-G40)/G40),"",(H40-G40)/G40)</f>
        <v>0.032572915319045</v>
      </c>
    </row>
    <row r="41" spans="3:11" ht="13.2">
      <c r="C41" s="77" t="s">
        <v>62</v>
      </c>
      <c s="78"/>
      <c s="99">
        <v>0</v>
      </c>
      <c s="99">
        <v>627681</v>
      </c>
      <c s="99">
        <v>666864</v>
      </c>
      <c s="99">
        <v>699983</v>
      </c>
      <c s="99">
        <v>623120</v>
      </c>
      <c s="90" t="s">
        <v>14</v>
      </c>
      <c s="90">
        <f>IF(ISERROR((H41-G41)/G41),"",(H41-G41)/G41)</f>
        <v>0.0496637995153435</v>
      </c>
    </row>
    <row r="42" spans="3:11" ht="13.2">
      <c r="C42" s="77" t="s">
        <v>63</v>
      </c>
      <c s="78"/>
      <c s="99">
        <v>0</v>
      </c>
      <c s="99">
        <v>133094</v>
      </c>
      <c s="99">
        <v>88783</v>
      </c>
      <c s="99">
        <v>79817</v>
      </c>
      <c s="99">
        <v>72098</v>
      </c>
      <c s="90" t="s">
        <v>14</v>
      </c>
      <c s="90">
        <f>IF(ISERROR((H42-G42)/G42),"",(H42-G42)/G42)</f>
        <v>-0.100987801718798</v>
      </c>
    </row>
    <row r="43" spans="3:11" ht="13.2">
      <c r="C43" s="77" t="s">
        <v>64</v>
      </c>
      <c s="78"/>
      <c s="99">
        <v>0</v>
      </c>
      <c s="99">
        <v>1593</v>
      </c>
      <c s="99">
        <v>3883</v>
      </c>
      <c s="99">
        <v>287</v>
      </c>
      <c s="99">
        <v>183</v>
      </c>
      <c s="90" t="s">
        <v>14</v>
      </c>
      <c s="90">
        <f>IF(ISERROR((H43-G43)/G43),"",(H43-G43)/G43)</f>
        <v>-0.926088076229719</v>
      </c>
    </row>
    <row r="44" spans="3:11" ht="13.2">
      <c r="C44" s="77" t="s">
        <v>65</v>
      </c>
      <c s="78"/>
      <c s="99">
        <v>0</v>
      </c>
      <c s="99">
        <v>286560</v>
      </c>
      <c s="99">
        <v>337531</v>
      </c>
      <c s="99">
        <v>368061</v>
      </c>
      <c s="99">
        <v>382459</v>
      </c>
      <c s="90" t="s">
        <v>14</v>
      </c>
      <c s="90">
        <f>IF(ISERROR((H44-G44)/G44),"",(H44-G44)/G44)</f>
        <v>0.0904509511718924</v>
      </c>
    </row>
    <row r="45" spans="3:11" ht="13.2">
      <c r="C45" s="77" t="s">
        <v>66</v>
      </c>
      <c s="78"/>
      <c s="99">
        <v>0</v>
      </c>
      <c s="99">
        <v>4484</v>
      </c>
      <c s="99">
        <v>15561</v>
      </c>
      <c s="99">
        <v>16591</v>
      </c>
      <c s="99">
        <v>34938</v>
      </c>
      <c s="90" t="s">
        <v>14</v>
      </c>
      <c s="90">
        <f>IF(ISERROR((H45-G45)/G45),"",(H45-G45)/G45)</f>
        <v>0.0661911188226978</v>
      </c>
    </row>
    <row r="46" spans="3:11" ht="13.2">
      <c r="C46" s="77" t="s">
        <v>67</v>
      </c>
      <c s="78"/>
      <c s="99">
        <v>0</v>
      </c>
      <c s="99">
        <v>0</v>
      </c>
      <c s="99">
        <v>0</v>
      </c>
      <c s="99">
        <v>0</v>
      </c>
      <c s="99">
        <v>0</v>
      </c>
      <c s="90" t="s">
        <v>14</v>
      </c>
      <c s="90" t="str">
        <f>IF(ISERROR((H46-G46)/G46),"",(H46-G46)/G46)</f>
        <v/>
      </c>
    </row>
    <row r="47" spans="3:11" ht="13.2">
      <c r="C47" s="95" t="s">
        <v>68</v>
      </c>
      <c s="78"/>
      <c s="100">
        <v>1479216</v>
      </c>
      <c s="100">
        <v>1529414</v>
      </c>
      <c s="100">
        <v>1587959</v>
      </c>
      <c s="100">
        <v>1647820</v>
      </c>
      <c s="100">
        <v>1607379</v>
      </c>
      <c s="90">
        <v>0.113982001276352</v>
      </c>
      <c s="90">
        <f>IF(ISERROR((H47-G47)/G47),"",(H47-G47)/G47)</f>
        <v>0.0376968171092579</v>
      </c>
    </row>
    <row r="48" spans="3:9" ht="13.2">
      <c r="C48" s="77" t="s">
        <v>14</v>
      </c>
      <c r="E48" s="98"/>
      <c s="98"/>
      <c s="98"/>
      <c s="98"/>
      <c s="98"/>
    </row>
    <row r="49" spans="3:11" ht="13.2">
      <c r="C49" s="95" t="s">
        <v>69</v>
      </c>
      <c s="78"/>
      <c s="101">
        <v>0.603992135774265</v>
      </c>
      <c s="101">
        <v>0.61697733090966</v>
      </c>
      <c s="101">
        <v>0.570659988191202</v>
      </c>
      <c s="101">
        <v>0.573491896105885</v>
      </c>
      <c s="101">
        <v>0.548440401280462</v>
      </c>
      <c s="90">
        <v>-0.0504977430364741</v>
      </c>
      <c s="90">
        <f>IF(ISERROR((H49-G49)/G49),"",(H49-G49)/G49)</f>
        <v>0.00496251353395076</v>
      </c>
    </row>
    <row r="50" spans="3:9" ht="13.2">
      <c r="C50" s="77" t="s">
        <v>14</v>
      </c>
      <c r="E50" s="98"/>
      <c s="98"/>
      <c s="98"/>
      <c s="98"/>
      <c s="98"/>
    </row>
    <row r="51" spans="3:11" ht="13.2">
      <c r="C51" s="95" t="s">
        <v>70</v>
      </c>
      <c s="78"/>
      <c s="102">
        <v>969849</v>
      </c>
      <c s="102">
        <v>949468</v>
      </c>
      <c s="102">
        <v>1194712</v>
      </c>
      <c s="102">
        <v>1225490</v>
      </c>
      <c s="102">
        <v>1323439</v>
      </c>
      <c s="90">
        <v>0.263588455522458</v>
      </c>
      <c s="90">
        <f>IF(ISERROR((H51-G51)/G51),"",(H51-G51)/G51)</f>
        <v>0.0257618572509525</v>
      </c>
    </row>
    <row r="52" spans="3:9" ht="13.2">
      <c r="C52" s="77" t="s">
        <v>14</v>
      </c>
      <c r="E52" s="98"/>
      <c s="98"/>
      <c s="98"/>
      <c s="98"/>
      <c s="98"/>
    </row>
    <row r="53" spans="3:11" ht="13.2">
      <c r="C53" s="77" t="s">
        <v>71</v>
      </c>
      <c s="78"/>
      <c s="89">
        <v>35534</v>
      </c>
      <c s="89">
        <v>35534</v>
      </c>
      <c s="89">
        <v>35534</v>
      </c>
      <c s="89">
        <v>35534</v>
      </c>
      <c s="89">
        <v>35534</v>
      </c>
      <c s="90">
        <v>0</v>
      </c>
      <c s="90">
        <f>IF(ISERROR((H53-G53)/G53),"",(H53-G53)/G53)</f>
        <v>0</v>
      </c>
    </row>
    <row r="54" spans="3:11" ht="13.2">
      <c r="C54" s="77" t="s">
        <v>72</v>
      </c>
      <c s="91"/>
      <c s="93"/>
      <c s="93"/>
      <c s="93"/>
      <c s="93"/>
      <c s="89">
        <v>0</v>
      </c>
      <c s="94"/>
      <c s="94"/>
    </row>
    <row r="55" spans="3:11" ht="13.2">
      <c r="C55" s="95" t="s">
        <v>73</v>
      </c>
      <c s="78"/>
      <c s="102">
        <v>35534</v>
      </c>
      <c s="102">
        <v>35534</v>
      </c>
      <c s="102">
        <v>35534</v>
      </c>
      <c s="102">
        <v>35534</v>
      </c>
      <c s="102">
        <v>35534</v>
      </c>
      <c s="90">
        <v>0</v>
      </c>
      <c s="90">
        <f>IF(ISERROR((H55-G55)/G55),"",(H55-G55)/G55)</f>
        <v>0</v>
      </c>
    </row>
    <row r="56" spans="3:9" ht="13.2">
      <c r="C56" s="77" t="s">
        <v>14</v>
      </c>
      <c r="E56" s="98"/>
      <c s="98"/>
      <c s="98"/>
      <c s="98"/>
      <c s="98"/>
    </row>
    <row r="57" spans="3:11" ht="13.2">
      <c r="C57" s="95" t="s">
        <v>74</v>
      </c>
      <c s="78"/>
      <c s="102">
        <v>934315</v>
      </c>
      <c s="102">
        <v>913934</v>
      </c>
      <c s="102">
        <v>1159178</v>
      </c>
      <c s="102">
        <v>1189956</v>
      </c>
      <c s="102">
        <v>1287905</v>
      </c>
      <c s="90">
        <v>0.273613288880089</v>
      </c>
      <c s="90">
        <f>IF(ISERROR((H57-G57)/G57),"",(H57-G57)/G57)</f>
        <v>0.0265515736150962</v>
      </c>
    </row>
    <row r="58" spans="3:9" ht="13.2">
      <c r="C58" s="77" t="s">
        <v>14</v>
      </c>
      <c r="E58" s="98"/>
      <c s="98"/>
      <c s="98"/>
      <c s="98"/>
      <c s="98"/>
    </row>
    <row r="59" spans="3:11" ht="13.2">
      <c r="C59" s="95" t="s">
        <v>75</v>
      </c>
      <c s="78"/>
      <c s="89">
        <v>658700.96</v>
      </c>
      <c s="89">
        <v>569163</v>
      </c>
      <c s="89">
        <v>569164</v>
      </c>
      <c s="89">
        <v>569163</v>
      </c>
      <c s="89">
        <v>569163</v>
      </c>
      <c s="90">
        <v>-0.135931121157012</v>
      </c>
      <c s="90">
        <f>IF(ISERROR((H59-G59)/G59),"",(H59-G59)/G59)</f>
        <v>-1.75696284374978E-06</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275614.04</v>
      </c>
      <c s="102">
        <v>344771</v>
      </c>
      <c s="102">
        <v>590014</v>
      </c>
      <c s="102">
        <v>620793</v>
      </c>
      <c s="102">
        <v>718742</v>
      </c>
      <c s="90">
        <v>1.25239976889421</v>
      </c>
      <c s="90">
        <f>IF(ISERROR((H63-G63)/G63),"",(H63-G63)/G63)</f>
        <v>0.0521665587596226</v>
      </c>
    </row>
    <row r="64" spans="3:9" ht="13.2">
      <c r="C64" s="77" t="s">
        <v>14</v>
      </c>
      <c r="E64" s="98"/>
      <c s="98"/>
      <c s="98"/>
      <c s="98"/>
      <c s="98"/>
    </row>
    <row r="65" spans="3:11" ht="13.2">
      <c r="C65" s="95" t="s">
        <v>79</v>
      </c>
      <c s="78"/>
      <c s="103">
        <v>1.47</v>
      </c>
      <c s="103">
        <v>1.67</v>
      </c>
      <c s="103">
        <v>2.1</v>
      </c>
      <c s="103">
        <v>2.15</v>
      </c>
      <c s="103">
        <v>2.33</v>
      </c>
      <c s="90">
        <v>0.462585034013605</v>
      </c>
      <c s="90">
        <f>IF(ISERROR((H65-G65)/G65),"",(H65-G65)/G65)</f>
        <v>0.0238095238095237</v>
      </c>
    </row>
    <row r="66" spans="3:11" ht="13.2">
      <c r="C66" s="95" t="s">
        <v>80</v>
      </c>
      <c s="78"/>
      <c s="103">
        <v>1.47</v>
      </c>
      <c s="103">
        <v>1.67</v>
      </c>
      <c s="103">
        <v>2.1</v>
      </c>
      <c s="103">
        <v>2.15</v>
      </c>
      <c s="103">
        <v>2.33</v>
      </c>
      <c s="90">
        <v>0.462585034013605</v>
      </c>
      <c s="90">
        <f>IF(ISERROR((H66-G66)/G66),"",(H66-G66)/G66)</f>
        <v>0.0238095238095237</v>
      </c>
    </row>
    <row r="67" spans="3:11" ht="13.2">
      <c r="C67" s="95" t="s">
        <v>81</v>
      </c>
      <c s="78"/>
      <c s="103">
        <v>1.47</v>
      </c>
      <c s="103">
        <v>1.67</v>
      </c>
      <c s="103">
        <v>2.1</v>
      </c>
      <c s="103">
        <v>2.15</v>
      </c>
      <c s="103">
        <v>2.33</v>
      </c>
      <c s="90">
        <v>0.462585034013605</v>
      </c>
      <c s="90">
        <f>IF(ISERROR((H67-G67)/G67),"",(H67-G67)/G67)</f>
        <v>0.0238095238095237</v>
      </c>
    </row>
    <row r="68" spans="3:9" ht="13.2">
      <c r="C68" s="77" t="s">
        <v>14</v>
      </c>
      <c r="E68" s="98"/>
      <c s="98"/>
      <c s="98"/>
      <c s="98"/>
      <c s="98"/>
    </row>
    <row r="69" spans="3:11" ht="13.2">
      <c r="C69" s="95" t="s">
        <v>82</v>
      </c>
      <c s="78"/>
      <c s="103">
        <v>1.42</v>
      </c>
      <c s="103">
        <v>1.61</v>
      </c>
      <c s="103">
        <v>2.04</v>
      </c>
      <c s="103">
        <v>2.09</v>
      </c>
      <c s="103">
        <v>2.26</v>
      </c>
      <c s="90">
        <v>0.471830985915493</v>
      </c>
      <c s="90">
        <f>IF(ISERROR((H69-G69)/G69),"",(H69-G69)/G69)</f>
        <v>0.0245098039215685</v>
      </c>
    </row>
    <row r="70" spans="3:11" ht="13.2">
      <c r="C70" s="95" t="s">
        <v>83</v>
      </c>
      <c s="78"/>
      <c s="103">
        <v>1.42</v>
      </c>
      <c s="103">
        <v>1.61</v>
      </c>
      <c s="103">
        <v>2.04</v>
      </c>
      <c s="103">
        <v>2.09</v>
      </c>
      <c s="103">
        <v>2.26</v>
      </c>
      <c s="90">
        <v>0.471830985915493</v>
      </c>
      <c s="90">
        <f>IF(ISERROR((H70-G70)/G70),"",(H70-G70)/G70)</f>
        <v>0.0245098039215685</v>
      </c>
    </row>
    <row r="71" spans="3:11" ht="13.2">
      <c r="C71" s="95" t="s">
        <v>84</v>
      </c>
      <c s="78"/>
      <c s="103">
        <v>1.42</v>
      </c>
      <c s="103">
        <v>1.61</v>
      </c>
      <c s="103">
        <v>2.04</v>
      </c>
      <c s="103">
        <v>2.09</v>
      </c>
      <c s="103">
        <v>2.26</v>
      </c>
      <c s="90">
        <v>0.471830985915493</v>
      </c>
      <c s="90">
        <f>IF(ISERROR((H71-G71)/G71),"",(H71-G71)/G71)</f>
        <v>0.0245098039215685</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373</v>
      </c>
      <c s="116"/>
      <c s="116"/>
      <c s="116"/>
      <c s="116"/>
      <c s="116"/>
      <c s="116"/>
      <c s="116"/>
      <c s="116"/>
      <c s="116"/>
    </row>
    <row r="89" spans="3:3" ht="13.2">
      <c r="C89" s="113" t="s">
        <v>99</v>
      </c>
    </row>
    <row r="90" spans="3:3" ht="13.8">
      <c r="C90" s="114" t="s">
        <v>374</v>
      </c>
    </row>
    <row r="91" spans="3:3" ht="13.2">
      <c r="C91" s="113" t="s">
        <v>101</v>
      </c>
    </row>
    <row r="92" spans="3:12" ht="13.8">
      <c r="C92" s="114" t="s">
        <v>102</v>
      </c>
      <c s="116"/>
      <c s="116"/>
      <c s="116"/>
      <c s="116"/>
      <c s="116"/>
      <c s="116"/>
      <c s="116"/>
      <c s="116"/>
      <c s="116"/>
    </row>
    <row r="93" spans="3:3" ht="13.2">
      <c r="C93" s="113" t="s">
        <v>103</v>
      </c>
    </row>
    <row r="94" spans="3:3" ht="13.8">
      <c r="C94" s="114" t="s">
        <v>145</v>
      </c>
    </row>
    <row r="95" spans="3:3" ht="13.2">
      <c r="C95" s="113" t="s">
        <v>105</v>
      </c>
    </row>
    <row r="96" spans="3:3" ht="13.8">
      <c r="C96" s="114" t="s">
        <v>375</v>
      </c>
    </row>
    <row r="97" spans="3:3" ht="13.2">
      <c r="C97" s="113" t="s">
        <v>107</v>
      </c>
    </row>
    <row r="98" spans="3:12" ht="13.8">
      <c r="C98" s="114" t="s">
        <v>376</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377</v>
      </c>
      <c s="116"/>
      <c s="116"/>
      <c s="116"/>
      <c s="116"/>
      <c s="116"/>
      <c s="116"/>
      <c s="116"/>
      <c s="116"/>
      <c s="116"/>
    </row>
    <row r="103" spans="3:3" ht="13.2">
      <c r="C103" s="113" t="s">
        <v>112</v>
      </c>
    </row>
    <row r="104" spans="3:3" ht="13.8">
      <c r="C104" s="114" t="s">
        <v>378</v>
      </c>
    </row>
    <row r="105" spans="3:3" ht="13.2">
      <c r="C105" s="113" t="s">
        <v>114</v>
      </c>
    </row>
    <row r="106" spans="3:3" ht="13.8">
      <c r="C106" s="114" t="s">
        <v>379</v>
      </c>
    </row>
    <row r="107" spans="3:3" ht="13.2">
      <c r="C107" s="113" t="s">
        <v>116</v>
      </c>
    </row>
    <row r="108" spans="3:3" ht="13.8">
      <c r="C108" s="114" t="s">
        <v>102</v>
      </c>
    </row>
    <row r="109" spans="3:3" ht="13.2">
      <c r="C109" s="113" t="s">
        <v>117</v>
      </c>
    </row>
    <row r="110" spans="3:12" ht="13.8">
      <c r="C110" s="114" t="s">
        <v>137</v>
      </c>
      <c s="116"/>
      <c s="116"/>
      <c s="116"/>
      <c s="116"/>
      <c s="116"/>
      <c s="116"/>
      <c s="116"/>
      <c s="116"/>
      <c s="116"/>
    </row>
    <row r="111" spans="3:3" ht="13.2">
      <c r="C111" s="113" t="s">
        <v>119</v>
      </c>
    </row>
    <row r="112" spans="3:3" ht="13.8">
      <c r="C112" s="114"/>
    </row>
    <row r="113" spans="3:3" ht="13.2">
      <c r="C113" s="113" t="s">
        <v>120</v>
      </c>
    </row>
    <row r="114" spans="3:12" ht="13.8">
      <c r="C114" s="114" t="s">
        <v>380</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381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23.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372</v>
      </c>
      <c s="15" t="s">
        <v>7</v>
      </c>
      <c s="16" t="s">
        <v>8</v>
      </c>
      <c s="17" t="s">
        <v>9</v>
      </c>
      <c s="17" t="s">
        <v>10</v>
      </c>
      <c s="17"/>
      <c s="18"/>
      <c s="19"/>
      <c s="19"/>
      <c s="19"/>
      <c s="19"/>
    </row>
    <row r="6" spans="3:15" ht="13.2">
      <c r="C6" s="20" t="s">
        <v>11</v>
      </c>
      <c s="21"/>
      <c s="22">
        <v>94634706.01</v>
      </c>
      <c s="23">
        <v>43014</v>
      </c>
      <c s="24" t="s">
        <v>12</v>
      </c>
      <c s="25">
        <v>243345454.51</v>
      </c>
      <c s="26">
        <v>0.0266</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382</v>
      </c>
      <c s="32"/>
      <c s="33"/>
      <c s="33"/>
      <c s="34"/>
      <c s="35"/>
      <c s="28"/>
      <c s="35"/>
      <c s="35"/>
      <c s="29"/>
      <c s="29"/>
    </row>
    <row r="10" spans="3:15" ht="13.2">
      <c r="C10" s="36" t="s">
        <v>18</v>
      </c>
      <c s="37"/>
      <c s="38" t="s">
        <v>19</v>
      </c>
      <c s="39"/>
      <c s="40"/>
      <c s="40"/>
      <c s="40"/>
      <c s="41"/>
      <c s="42"/>
      <c s="35"/>
      <c s="41"/>
      <c s="29"/>
      <c s="29"/>
    </row>
    <row r="11" spans="3:11" ht="13.2">
      <c r="C11" s="20" t="s">
        <v>20</v>
      </c>
      <c r="E11" s="43" t="s">
        <v>383</v>
      </c>
      <c s="43"/>
      <c s="43"/>
      <c s="43"/>
      <c s="43"/>
      <c s="43"/>
      <c s="44"/>
    </row>
    <row r="12" spans="3:15" ht="13.2">
      <c r="C12" s="20" t="s">
        <v>22</v>
      </c>
      <c s="21"/>
      <c s="45">
        <v>106</v>
      </c>
      <c s="46" t="s">
        <v>23</v>
      </c>
      <c s="47" t="s">
        <v>24</v>
      </c>
      <c s="47"/>
      <c s="48"/>
      <c s="48"/>
      <c s="42"/>
      <c s="35"/>
      <c s="41"/>
      <c s="29"/>
      <c s="29"/>
    </row>
    <row r="13" spans="3:15" ht="13.2">
      <c r="C13" s="20" t="s">
        <v>25</v>
      </c>
      <c s="21"/>
      <c s="49" t="s">
        <v>254</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0.783</v>
      </c>
      <c s="57">
        <v>0.9528</v>
      </c>
      <c s="57">
        <v>0.9717</v>
      </c>
      <c s="57">
        <v>0.9151</v>
      </c>
      <c s="57">
        <v>0.8396</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2586886</v>
      </c>
      <c s="89">
        <v>2598250</v>
      </c>
      <c s="89">
        <v>2670868</v>
      </c>
      <c s="89">
        <v>2520941</v>
      </c>
      <c s="90" t="s">
        <v>14</v>
      </c>
      <c s="90">
        <f>IF(ISERROR((H25-G25)/G25),"",(H25-G25)/G25)</f>
        <v>0.0279488117001828</v>
      </c>
    </row>
    <row r="26" spans="3:11" ht="13.2">
      <c r="C26" s="91" t="s">
        <v>48</v>
      </c>
      <c s="78"/>
      <c s="89">
        <v>0</v>
      </c>
      <c s="89">
        <v>-184036</v>
      </c>
      <c s="89">
        <v>-179745</v>
      </c>
      <c s="89">
        <v>-73428</v>
      </c>
      <c s="89">
        <v>-62586</v>
      </c>
      <c s="90" t="s">
        <v>14</v>
      </c>
      <c s="90">
        <f>IF(ISERROR((H26-G26)/G26),"",(H26-G26)/G26)</f>
        <v>-0.591487941250104</v>
      </c>
    </row>
    <row r="27" spans="3:11" ht="13.2">
      <c r="C27" s="92" t="s">
        <v>49</v>
      </c>
      <c s="91"/>
      <c s="93"/>
      <c s="93"/>
      <c s="93"/>
      <c s="93"/>
      <c s="93"/>
      <c s="94"/>
      <c s="94"/>
    </row>
    <row r="28" spans="3:11" ht="13.2">
      <c r="C28" s="78" t="s">
        <v>50</v>
      </c>
      <c s="78"/>
      <c s="89">
        <v>2369009</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0</v>
      </c>
      <c s="89">
        <v>0</v>
      </c>
      <c s="89">
        <v>0</v>
      </c>
      <c s="89">
        <v>0</v>
      </c>
      <c s="90" t="s">
        <v>14</v>
      </c>
      <c s="90" t="str">
        <f>IF(ISERROR((H30-G30)/G30),"",(H30-G30)/G30)</f>
        <v/>
      </c>
    </row>
    <row r="31" spans="3:11" ht="13.2">
      <c r="C31" s="77" t="s">
        <v>53</v>
      </c>
      <c s="78"/>
      <c s="89">
        <v>0</v>
      </c>
      <c s="89">
        <v>125143</v>
      </c>
      <c s="89">
        <v>195665</v>
      </c>
      <c s="89">
        <v>120305</v>
      </c>
      <c s="89">
        <v>108372</v>
      </c>
      <c s="90" t="s">
        <v>14</v>
      </c>
      <c s="90">
        <f>IF(ISERROR((H31-G31)/G31),"",(H31-G31)/G31)</f>
        <v>-0.385148084736667</v>
      </c>
    </row>
    <row r="32" spans="3:3" ht="13.2">
      <c r="C32" s="77" t="s">
        <v>14</v>
      </c>
    </row>
    <row r="33" spans="3:11" ht="13.2">
      <c r="C33" s="95" t="s">
        <v>54</v>
      </c>
      <c s="78"/>
      <c s="96">
        <v>2369009</v>
      </c>
      <c s="96">
        <v>2527993</v>
      </c>
      <c s="96">
        <v>2614170</v>
      </c>
      <c s="96">
        <v>2717745</v>
      </c>
      <c s="96">
        <v>2566727</v>
      </c>
      <c s="90">
        <v>0.147207545433555</v>
      </c>
      <c s="90">
        <f>IF(ISERROR((H33-G33)/G33),"",(H33-G33)/G33)</f>
        <v>0.0396206061579775</v>
      </c>
    </row>
    <row r="34" spans="5:9" ht="13.2">
      <c r="E34" s="97" t="s">
        <v>55</v>
      </c>
      <c s="98"/>
      <c s="98"/>
      <c s="98"/>
      <c s="98"/>
    </row>
    <row r="35" spans="3:9" ht="13.2">
      <c r="C35" s="74" t="s">
        <v>56</v>
      </c>
      <c r="E35" s="98"/>
      <c s="98"/>
      <c s="98"/>
      <c s="98"/>
      <c s="98"/>
    </row>
    <row r="36" spans="3:11" ht="13.2">
      <c r="C36" s="77" t="s">
        <v>57</v>
      </c>
      <c s="78"/>
      <c s="99">
        <v>0</v>
      </c>
      <c s="99">
        <v>178034</v>
      </c>
      <c s="99">
        <v>155332</v>
      </c>
      <c s="99">
        <v>153697</v>
      </c>
      <c s="99">
        <v>153697</v>
      </c>
      <c s="90" t="s">
        <v>14</v>
      </c>
      <c s="90">
        <f>IF(ISERROR((H36-G36)/G36),"",(H36-G36)/G36)</f>
        <v>-0.0105258414235315</v>
      </c>
    </row>
    <row r="37" spans="3:11" ht="13.2">
      <c r="C37" s="77" t="s">
        <v>58</v>
      </c>
      <c s="78"/>
      <c s="99">
        <v>0</v>
      </c>
      <c s="99">
        <v>18517</v>
      </c>
      <c s="99">
        <v>15840</v>
      </c>
      <c s="99">
        <v>9294</v>
      </c>
      <c s="99">
        <v>9294</v>
      </c>
      <c s="90" t="s">
        <v>14</v>
      </c>
      <c s="90">
        <f>IF(ISERROR((H37-G37)/G37),"",(H37-G37)/G37)</f>
        <v>-0.413257575757576</v>
      </c>
    </row>
    <row r="38" spans="3:11" ht="13.2">
      <c r="C38" s="77" t="s">
        <v>59</v>
      </c>
      <c s="78"/>
      <c s="99">
        <v>0</v>
      </c>
      <c s="99">
        <v>125933</v>
      </c>
      <c s="99">
        <v>110512</v>
      </c>
      <c s="99">
        <v>105990</v>
      </c>
      <c s="99">
        <v>110668</v>
      </c>
      <c s="90" t="s">
        <v>14</v>
      </c>
      <c s="90">
        <f>IF(ISERROR((H38-G38)/G38),"",(H38-G38)/G38)</f>
        <v>-0.040918633270595</v>
      </c>
    </row>
    <row r="39" spans="3:11" ht="13.2">
      <c r="C39" s="77" t="s">
        <v>60</v>
      </c>
      <c s="78"/>
      <c s="99">
        <v>1445954</v>
      </c>
      <c s="99">
        <v>72899</v>
      </c>
      <c s="99">
        <v>89151</v>
      </c>
      <c s="99">
        <v>73591</v>
      </c>
      <c s="99">
        <v>75588</v>
      </c>
      <c s="90">
        <v>-0.94910557320634</v>
      </c>
      <c s="90">
        <f>IF(ISERROR((H39-G39)/G39),"",(H39-G39)/G39)</f>
        <v>-0.174535338919362</v>
      </c>
    </row>
    <row r="40" spans="3:11" ht="13.2">
      <c r="C40" s="77" t="s">
        <v>61</v>
      </c>
      <c s="78"/>
      <c s="99">
        <v>0</v>
      </c>
      <c s="99">
        <v>98069</v>
      </c>
      <c s="99">
        <v>130709</v>
      </c>
      <c s="99">
        <v>135887</v>
      </c>
      <c s="99">
        <v>128336</v>
      </c>
      <c s="90" t="s">
        <v>14</v>
      </c>
      <c s="90">
        <f>IF(ISERROR((H40-G40)/G40),"",(H40-G40)/G40)</f>
        <v>0.0396147166606737</v>
      </c>
    </row>
    <row r="41" spans="3:11" ht="13.2">
      <c r="C41" s="77" t="s">
        <v>62</v>
      </c>
      <c s="78"/>
      <c s="99">
        <v>0</v>
      </c>
      <c s="99">
        <v>596899</v>
      </c>
      <c s="99">
        <v>655489</v>
      </c>
      <c s="99">
        <v>655518</v>
      </c>
      <c s="99">
        <v>590384</v>
      </c>
      <c s="90" t="s">
        <v>14</v>
      </c>
      <c s="90">
        <f>IF(ISERROR((H41-G41)/G41),"",(H41-G41)/G41)</f>
        <v>4.4241779801034E-05</v>
      </c>
    </row>
    <row r="42" spans="3:11" ht="13.2">
      <c r="C42" s="77" t="s">
        <v>63</v>
      </c>
      <c s="78"/>
      <c s="99">
        <v>0</v>
      </c>
      <c s="99">
        <v>98824</v>
      </c>
      <c s="99">
        <v>76251</v>
      </c>
      <c s="99">
        <v>85714</v>
      </c>
      <c s="99">
        <v>84310</v>
      </c>
      <c s="90" t="s">
        <v>14</v>
      </c>
      <c s="90">
        <f>IF(ISERROR((H42-G42)/G42),"",(H42-G42)/G42)</f>
        <v>0.12410329044865</v>
      </c>
    </row>
    <row r="43" spans="3:11" ht="13.2">
      <c r="C43" s="77" t="s">
        <v>64</v>
      </c>
      <c s="78"/>
      <c s="99">
        <v>0</v>
      </c>
      <c s="99">
        <v>3297</v>
      </c>
      <c s="99">
        <v>1787</v>
      </c>
      <c s="99">
        <v>1744</v>
      </c>
      <c s="99">
        <v>288</v>
      </c>
      <c s="90" t="s">
        <v>14</v>
      </c>
      <c s="90">
        <f>IF(ISERROR((H43-G43)/G43),"",(H43-G43)/G43)</f>
        <v>-0.0240626748740907</v>
      </c>
    </row>
    <row r="44" spans="3:11" ht="13.2">
      <c r="C44" s="77" t="s">
        <v>65</v>
      </c>
      <c s="78"/>
      <c s="99">
        <v>0</v>
      </c>
      <c s="99">
        <v>272799</v>
      </c>
      <c s="99">
        <v>301634</v>
      </c>
      <c s="99">
        <v>333470</v>
      </c>
      <c s="99">
        <v>343282</v>
      </c>
      <c s="90" t="s">
        <v>14</v>
      </c>
      <c s="90">
        <f>IF(ISERROR((H44-G44)/G44),"",(H44-G44)/G44)</f>
        <v>0.105545130853949</v>
      </c>
    </row>
    <row r="45" spans="3:11" ht="13.2">
      <c r="C45" s="77" t="s">
        <v>66</v>
      </c>
      <c s="78"/>
      <c s="99">
        <v>0</v>
      </c>
      <c s="99">
        <v>5607</v>
      </c>
      <c s="99">
        <v>29951</v>
      </c>
      <c s="99">
        <v>26157</v>
      </c>
      <c s="99">
        <v>44202</v>
      </c>
      <c s="90" t="s">
        <v>14</v>
      </c>
      <c s="90">
        <f>IF(ISERROR((H45-G45)/G45),"",(H45-G45)/G45)</f>
        <v>-0.126673566825815</v>
      </c>
    </row>
    <row r="46" spans="3:11" ht="13.2">
      <c r="C46" s="77" t="s">
        <v>67</v>
      </c>
      <c s="78"/>
      <c s="99">
        <v>0</v>
      </c>
      <c s="99">
        <v>0</v>
      </c>
      <c s="99">
        <v>0</v>
      </c>
      <c s="99">
        <v>0</v>
      </c>
      <c s="99">
        <v>0</v>
      </c>
      <c s="90" t="s">
        <v>14</v>
      </c>
      <c s="90" t="str">
        <f>IF(ISERROR((H46-G46)/G46),"",(H46-G46)/G46)</f>
        <v/>
      </c>
    </row>
    <row r="47" spans="3:11" ht="13.2">
      <c r="C47" s="95" t="s">
        <v>68</v>
      </c>
      <c s="78"/>
      <c s="100">
        <v>1445954</v>
      </c>
      <c s="100">
        <v>1470878</v>
      </c>
      <c s="100">
        <v>1566656</v>
      </c>
      <c s="100">
        <v>1581062</v>
      </c>
      <c s="100">
        <v>1540049</v>
      </c>
      <c s="90">
        <v>0.0934386571080408</v>
      </c>
      <c s="90">
        <f>IF(ISERROR((H47-G47)/G47),"",(H47-G47)/G47)</f>
        <v>0.00919538175579068</v>
      </c>
    </row>
    <row r="48" spans="3:9" ht="13.2">
      <c r="C48" s="77" t="s">
        <v>14</v>
      </c>
      <c r="E48" s="98"/>
      <c s="98"/>
      <c s="98"/>
      <c s="98"/>
      <c s="98"/>
    </row>
    <row r="49" spans="3:11" ht="13.2">
      <c r="C49" s="95" t="s">
        <v>69</v>
      </c>
      <c s="78"/>
      <c s="101">
        <v>0.61036239203819</v>
      </c>
      <c s="101">
        <v>0.581836262995981</v>
      </c>
      <c s="101">
        <v>0.599293848525536</v>
      </c>
      <c s="101">
        <v>0.581755094756866</v>
      </c>
      <c s="101">
        <v>0.600004986895762</v>
      </c>
      <c s="90">
        <v>-0.0468693642571838</v>
      </c>
      <c s="90">
        <f>IF(ISERROR((H49-G49)/G49),"",(H49-G49)/G49)</f>
        <v>-0.0292656996427065</v>
      </c>
    </row>
    <row r="50" spans="3:9" ht="13.2">
      <c r="C50" s="77" t="s">
        <v>14</v>
      </c>
      <c r="E50" s="98"/>
      <c s="98"/>
      <c s="98"/>
      <c s="98"/>
      <c s="98"/>
    </row>
    <row r="51" spans="3:11" ht="13.2">
      <c r="C51" s="95" t="s">
        <v>70</v>
      </c>
      <c s="78"/>
      <c s="102">
        <v>923055</v>
      </c>
      <c s="102">
        <v>1057115</v>
      </c>
      <c s="102">
        <v>1047514</v>
      </c>
      <c s="102">
        <v>1136683</v>
      </c>
      <c s="102">
        <v>1026678</v>
      </c>
      <c s="90">
        <v>0.231435829934294</v>
      </c>
      <c s="90">
        <f>IF(ISERROR((H51-G51)/G51),"",(H51-G51)/G51)</f>
        <v>0.0851243992920381</v>
      </c>
    </row>
    <row r="52" spans="3:9" ht="13.2">
      <c r="C52" s="77" t="s">
        <v>14</v>
      </c>
      <c r="E52" s="98"/>
      <c s="98"/>
      <c s="98"/>
      <c s="98"/>
      <c s="98"/>
    </row>
    <row r="53" spans="3:11" ht="13.2">
      <c r="C53" s="77" t="s">
        <v>71</v>
      </c>
      <c s="78"/>
      <c s="89">
        <v>34556</v>
      </c>
      <c s="89">
        <v>34556</v>
      </c>
      <c s="89">
        <v>34556</v>
      </c>
      <c s="89">
        <v>34556</v>
      </c>
      <c s="89">
        <v>34556</v>
      </c>
      <c s="90">
        <v>0</v>
      </c>
      <c s="90">
        <f>IF(ISERROR((H53-G53)/G53),"",(H53-G53)/G53)</f>
        <v>0</v>
      </c>
    </row>
    <row r="54" spans="3:11" ht="13.2">
      <c r="C54" s="77" t="s">
        <v>72</v>
      </c>
      <c s="91"/>
      <c s="93"/>
      <c s="93"/>
      <c s="93"/>
      <c s="93"/>
      <c s="89">
        <v>0</v>
      </c>
      <c s="94"/>
      <c s="94"/>
    </row>
    <row r="55" spans="3:11" ht="13.2">
      <c r="C55" s="95" t="s">
        <v>73</v>
      </c>
      <c s="78"/>
      <c s="102">
        <v>34556</v>
      </c>
      <c s="102">
        <v>34556</v>
      </c>
      <c s="102">
        <v>34556</v>
      </c>
      <c s="102">
        <v>34556</v>
      </c>
      <c s="102">
        <v>34556</v>
      </c>
      <c s="90">
        <v>0</v>
      </c>
      <c s="90">
        <f>IF(ISERROR((H55-G55)/G55),"",(H55-G55)/G55)</f>
        <v>0</v>
      </c>
    </row>
    <row r="56" spans="3:9" ht="13.2">
      <c r="C56" s="77" t="s">
        <v>14</v>
      </c>
      <c r="E56" s="98"/>
      <c s="98"/>
      <c s="98"/>
      <c s="98"/>
      <c s="98"/>
    </row>
    <row r="57" spans="3:11" ht="13.2">
      <c r="C57" s="95" t="s">
        <v>74</v>
      </c>
      <c s="78"/>
      <c s="102">
        <v>888499</v>
      </c>
      <c s="102">
        <v>1022559</v>
      </c>
      <c s="102">
        <v>1012958</v>
      </c>
      <c s="102">
        <v>1102127</v>
      </c>
      <c s="102">
        <v>992122</v>
      </c>
      <c s="90">
        <v>0.240436961662309</v>
      </c>
      <c s="90">
        <f>IF(ISERROR((H57-G57)/G57),"",(H57-G57)/G57)</f>
        <v>0.0880283289139332</v>
      </c>
    </row>
    <row r="58" spans="3:9" ht="13.2">
      <c r="C58" s="77" t="s">
        <v>14</v>
      </c>
      <c r="E58" s="98"/>
      <c s="98"/>
      <c s="98"/>
      <c s="98"/>
      <c s="98"/>
    </row>
    <row r="59" spans="3:11" ht="13.2">
      <c r="C59" s="95" t="s">
        <v>75</v>
      </c>
      <c s="78"/>
      <c s="89">
        <v>639745.54</v>
      </c>
      <c s="89">
        <v>552785</v>
      </c>
      <c s="89">
        <v>552785</v>
      </c>
      <c s="89">
        <v>552785</v>
      </c>
      <c s="89">
        <v>552785</v>
      </c>
      <c s="90">
        <v>-0.135929888624155</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248753.46</v>
      </c>
      <c s="102">
        <v>469774</v>
      </c>
      <c s="102">
        <v>460173</v>
      </c>
      <c s="102">
        <v>549342</v>
      </c>
      <c s="102">
        <v>439337</v>
      </c>
      <c s="90">
        <v>1.2083793326935</v>
      </c>
      <c s="90">
        <f>IF(ISERROR((H63-G63)/G63),"",(H63-G63)/G63)</f>
        <v>0.193772776760045</v>
      </c>
    </row>
    <row r="64" spans="3:9" ht="13.2">
      <c r="C64" s="77" t="s">
        <v>14</v>
      </c>
      <c r="E64" s="98"/>
      <c s="98"/>
      <c s="98"/>
      <c s="98"/>
      <c s="98"/>
    </row>
    <row r="65" spans="3:11" ht="13.2">
      <c r="C65" s="95" t="s">
        <v>79</v>
      </c>
      <c s="78"/>
      <c s="103">
        <v>1.44</v>
      </c>
      <c s="103">
        <v>1.91</v>
      </c>
      <c s="103">
        <v>1.89</v>
      </c>
      <c s="103">
        <v>2.06</v>
      </c>
      <c s="103">
        <v>1.86</v>
      </c>
      <c s="90">
        <v>0.430555555555556</v>
      </c>
      <c s="90">
        <f>IF(ISERROR((H65-G65)/G65),"",(H65-G65)/G65)</f>
        <v>0.08994708994709</v>
      </c>
    </row>
    <row r="66" spans="3:11" ht="13.2">
      <c r="C66" s="95" t="s">
        <v>80</v>
      </c>
      <c s="78"/>
      <c s="103">
        <v>1.44</v>
      </c>
      <c s="103">
        <v>1.91</v>
      </c>
      <c s="103">
        <v>1.89</v>
      </c>
      <c s="103">
        <v>2.06</v>
      </c>
      <c s="103">
        <v>1.86</v>
      </c>
      <c s="90">
        <v>0.430555555555556</v>
      </c>
      <c s="90">
        <f>IF(ISERROR((H66-G66)/G66),"",(H66-G66)/G66)</f>
        <v>0.08994708994709</v>
      </c>
    </row>
    <row r="67" spans="3:11" ht="13.2">
      <c r="C67" s="95" t="s">
        <v>81</v>
      </c>
      <c s="78"/>
      <c s="103">
        <v>1.44</v>
      </c>
      <c s="103">
        <v>1.91</v>
      </c>
      <c s="103">
        <v>1.89</v>
      </c>
      <c s="103">
        <v>2.06</v>
      </c>
      <c s="103">
        <v>1.86</v>
      </c>
      <c s="90">
        <v>0.430555555555556</v>
      </c>
      <c s="90">
        <f>IF(ISERROR((H67-G67)/G67),"",(H67-G67)/G67)</f>
        <v>0.08994708994709</v>
      </c>
    </row>
    <row r="68" spans="3:9" ht="13.2">
      <c r="C68" s="77" t="s">
        <v>14</v>
      </c>
      <c r="E68" s="98"/>
      <c s="98"/>
      <c s="98"/>
      <c s="98"/>
      <c s="98"/>
    </row>
    <row r="69" spans="3:11" ht="13.2">
      <c r="C69" s="95" t="s">
        <v>82</v>
      </c>
      <c s="78"/>
      <c s="103">
        <v>1.39</v>
      </c>
      <c s="103">
        <v>1.85</v>
      </c>
      <c s="103">
        <v>1.83</v>
      </c>
      <c s="103">
        <v>1.99</v>
      </c>
      <c s="103">
        <v>1.79</v>
      </c>
      <c s="90">
        <v>0.431654676258993</v>
      </c>
      <c s="90">
        <f>IF(ISERROR((H69-G69)/G69),"",(H69-G69)/G69)</f>
        <v>0.087431693989071</v>
      </c>
    </row>
    <row r="70" spans="3:11" ht="13.2">
      <c r="C70" s="95" t="s">
        <v>83</v>
      </c>
      <c s="78"/>
      <c s="103">
        <v>1.39</v>
      </c>
      <c s="103">
        <v>1.85</v>
      </c>
      <c s="103">
        <v>1.83</v>
      </c>
      <c s="103">
        <v>1.99</v>
      </c>
      <c s="103">
        <v>1.79</v>
      </c>
      <c s="90">
        <v>0.431654676258993</v>
      </c>
      <c s="90">
        <f>IF(ISERROR((H70-G70)/G70),"",(H70-G70)/G70)</f>
        <v>0.087431693989071</v>
      </c>
    </row>
    <row r="71" spans="3:11" ht="13.2">
      <c r="C71" s="95" t="s">
        <v>84</v>
      </c>
      <c s="78"/>
      <c s="103">
        <v>1.39</v>
      </c>
      <c s="103">
        <v>1.85</v>
      </c>
      <c s="103">
        <v>1.83</v>
      </c>
      <c s="103">
        <v>1.99</v>
      </c>
      <c s="103">
        <v>1.79</v>
      </c>
      <c s="90">
        <v>0.431654676258993</v>
      </c>
      <c s="90">
        <f>IF(ISERROR((H71-G71)/G71),"",(H71-G71)/G71)</f>
        <v>0.087431693989071</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385</v>
      </c>
      <c s="116"/>
      <c s="116"/>
      <c s="116"/>
      <c s="116"/>
      <c s="116"/>
      <c s="116"/>
      <c s="116"/>
      <c s="116"/>
      <c s="116"/>
    </row>
    <row r="89" spans="3:3" ht="13.2">
      <c r="C89" s="113" t="s">
        <v>99</v>
      </c>
    </row>
    <row r="90" spans="3:3" ht="13.8">
      <c r="C90" s="114" t="s">
        <v>386</v>
      </c>
    </row>
    <row r="91" spans="3:3" ht="13.2">
      <c r="C91" s="113" t="s">
        <v>101</v>
      </c>
    </row>
    <row r="92" spans="3:12" ht="13.8">
      <c r="C92" s="114" t="s">
        <v>102</v>
      </c>
      <c s="116"/>
      <c s="116"/>
      <c s="116"/>
      <c s="116"/>
      <c s="116"/>
      <c s="116"/>
      <c s="116"/>
      <c s="116"/>
      <c s="116"/>
    </row>
    <row r="93" spans="3:3" ht="13.2">
      <c r="C93" s="113" t="s">
        <v>103</v>
      </c>
    </row>
    <row r="94" spans="3:3" ht="13.8">
      <c r="C94" s="114" t="s">
        <v>387</v>
      </c>
    </row>
    <row r="95" spans="3:3" ht="13.2">
      <c r="C95" s="113" t="s">
        <v>105</v>
      </c>
    </row>
    <row r="96" spans="3:3" ht="13.8">
      <c r="C96" s="114" t="s">
        <v>388</v>
      </c>
    </row>
    <row r="97" spans="3:3" ht="13.2">
      <c r="C97" s="113" t="s">
        <v>107</v>
      </c>
    </row>
    <row r="98" spans="3:12" ht="13.8">
      <c r="C98" s="114" t="s">
        <v>389</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148</v>
      </c>
      <c s="116"/>
      <c s="116"/>
      <c s="116"/>
      <c s="116"/>
      <c s="116"/>
      <c s="116"/>
      <c s="116"/>
      <c s="116"/>
      <c s="116"/>
    </row>
    <row r="103" spans="3:3" ht="13.2">
      <c r="C103" s="113" t="s">
        <v>112</v>
      </c>
    </row>
    <row r="104" spans="3:3" ht="13.8">
      <c r="C104" s="114" t="s">
        <v>390</v>
      </c>
    </row>
    <row r="105" spans="3:3" ht="13.2">
      <c r="C105" s="113" t="s">
        <v>114</v>
      </c>
    </row>
    <row r="106" spans="3:3" ht="13.8">
      <c r="C106" s="114" t="s">
        <v>391</v>
      </c>
    </row>
    <row r="107" spans="3:3" ht="13.2">
      <c r="C107" s="113" t="s">
        <v>116</v>
      </c>
    </row>
    <row r="108" spans="3:3" ht="13.8">
      <c r="C108" s="114" t="s">
        <v>102</v>
      </c>
    </row>
    <row r="109" spans="3:3" ht="13.2">
      <c r="C109" s="113" t="s">
        <v>117</v>
      </c>
    </row>
    <row r="110" spans="3:12" ht="13.8">
      <c r="C110" s="114" t="s">
        <v>137</v>
      </c>
      <c s="116"/>
      <c s="116"/>
      <c s="116"/>
      <c s="116"/>
      <c s="116"/>
      <c s="116"/>
      <c s="116"/>
      <c s="116"/>
      <c s="116"/>
    </row>
    <row r="111" spans="3:3" ht="13.2">
      <c r="C111" s="113" t="s">
        <v>119</v>
      </c>
    </row>
    <row r="112" spans="3:3" ht="13.8">
      <c r="C112" s="114"/>
    </row>
    <row r="113" spans="3:3" ht="13.2">
      <c r="C113" s="113" t="s">
        <v>120</v>
      </c>
    </row>
    <row r="114" spans="3:12" ht="13.8">
      <c r="C114" s="114" t="s">
        <v>392</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381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24.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384</v>
      </c>
      <c s="15" t="s">
        <v>7</v>
      </c>
      <c s="16" t="s">
        <v>8</v>
      </c>
      <c s="17" t="s">
        <v>9</v>
      </c>
      <c s="17" t="s">
        <v>10</v>
      </c>
      <c s="17"/>
      <c s="18"/>
      <c s="19"/>
      <c s="19"/>
      <c s="19"/>
      <c s="19"/>
    </row>
    <row r="6" spans="3:15" ht="13.2">
      <c r="C6" s="20" t="s">
        <v>11</v>
      </c>
      <c s="21"/>
      <c s="22">
        <v>94634706.01</v>
      </c>
      <c s="23">
        <v>43014</v>
      </c>
      <c s="24" t="s">
        <v>12</v>
      </c>
      <c s="25">
        <v>243345454.51</v>
      </c>
      <c s="26">
        <v>0.0241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393</v>
      </c>
      <c s="32"/>
      <c s="33"/>
      <c s="33"/>
      <c s="34"/>
      <c s="35"/>
      <c s="28"/>
      <c s="35"/>
      <c s="35"/>
      <c s="29"/>
      <c s="29"/>
    </row>
    <row r="10" spans="3:15" ht="13.2">
      <c r="C10" s="36" t="s">
        <v>18</v>
      </c>
      <c s="37"/>
      <c s="38" t="s">
        <v>19</v>
      </c>
      <c s="39"/>
      <c s="40"/>
      <c s="40"/>
      <c s="40"/>
      <c s="41"/>
      <c s="42"/>
      <c s="35"/>
      <c s="41"/>
      <c s="29"/>
      <c s="29"/>
    </row>
    <row r="11" spans="3:11" ht="13.2">
      <c r="C11" s="20" t="s">
        <v>20</v>
      </c>
      <c r="E11" s="43" t="s">
        <v>394</v>
      </c>
      <c s="43"/>
      <c s="43"/>
      <c s="43"/>
      <c s="43"/>
      <c s="43"/>
      <c s="44"/>
    </row>
    <row r="12" spans="3:15" ht="13.2">
      <c r="C12" s="20" t="s">
        <v>22</v>
      </c>
      <c s="21"/>
      <c s="45">
        <v>109</v>
      </c>
      <c s="46" t="s">
        <v>23</v>
      </c>
      <c s="47" t="s">
        <v>24</v>
      </c>
      <c s="47"/>
      <c s="48"/>
      <c s="48"/>
      <c s="42"/>
      <c s="35"/>
      <c s="41"/>
      <c s="29"/>
      <c s="29"/>
    </row>
    <row r="13" spans="3:15" ht="13.2">
      <c r="C13" s="20" t="s">
        <v>25</v>
      </c>
      <c s="21"/>
      <c s="49" t="s">
        <v>395</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0.853</v>
      </c>
      <c s="57">
        <v>0.8807</v>
      </c>
      <c s="57">
        <v>0.8899</v>
      </c>
      <c s="57">
        <v>1</v>
      </c>
      <c s="57">
        <v>0.9727</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2578693</v>
      </c>
      <c s="89">
        <v>2339314</v>
      </c>
      <c s="89">
        <v>2571792</v>
      </c>
      <c s="89">
        <v>2843601</v>
      </c>
      <c s="90" t="s">
        <v>14</v>
      </c>
      <c s="90">
        <f>IF(ISERROR((H25-G25)/G25),"",(H25-G25)/G25)</f>
        <v>0.0993787067490726</v>
      </c>
    </row>
    <row r="26" spans="3:11" ht="13.2">
      <c r="C26" s="91" t="s">
        <v>48</v>
      </c>
      <c s="78"/>
      <c s="89">
        <v>0</v>
      </c>
      <c s="89">
        <v>-300528</v>
      </c>
      <c s="89">
        <v>-248773</v>
      </c>
      <c s="89">
        <v>-197410</v>
      </c>
      <c s="89">
        <v>-184717</v>
      </c>
      <c s="90" t="s">
        <v>14</v>
      </c>
      <c s="90">
        <f>IF(ISERROR((H26-G26)/G26),"",(H26-G26)/G26)</f>
        <v>-0.206465331848714</v>
      </c>
    </row>
    <row r="27" spans="3:11" ht="13.2">
      <c r="C27" s="92" t="s">
        <v>49</v>
      </c>
      <c s="91"/>
      <c s="93"/>
      <c s="93"/>
      <c s="93"/>
      <c s="93"/>
      <c s="93"/>
      <c s="94"/>
      <c s="94"/>
    </row>
    <row r="28" spans="3:11" ht="13.2">
      <c r="C28" s="78" t="s">
        <v>50</v>
      </c>
      <c s="78"/>
      <c s="89">
        <v>2312179</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3776</v>
      </c>
      <c s="89">
        <v>2955</v>
      </c>
      <c s="89">
        <v>2728</v>
      </c>
      <c s="89">
        <v>2694</v>
      </c>
      <c s="90" t="s">
        <v>14</v>
      </c>
      <c s="90">
        <f>IF(ISERROR((H30-G30)/G30),"",(H30-G30)/G30)</f>
        <v>-0.0768189509306261</v>
      </c>
    </row>
    <row r="31" spans="3:11" ht="13.2">
      <c r="C31" s="77" t="s">
        <v>53</v>
      </c>
      <c s="78"/>
      <c s="89">
        <v>0</v>
      </c>
      <c s="89">
        <v>135207</v>
      </c>
      <c s="89">
        <v>147014</v>
      </c>
      <c s="89">
        <v>140749</v>
      </c>
      <c s="89">
        <v>123691</v>
      </c>
      <c s="90" t="s">
        <v>14</v>
      </c>
      <c s="90">
        <f>IF(ISERROR((H31-G31)/G31),"",(H31-G31)/G31)</f>
        <v>-0.042614989048662</v>
      </c>
    </row>
    <row r="32" spans="3:3" ht="13.2">
      <c r="C32" s="77" t="s">
        <v>14</v>
      </c>
    </row>
    <row r="33" spans="3:11" ht="13.2">
      <c r="C33" s="95" t="s">
        <v>54</v>
      </c>
      <c s="78"/>
      <c s="96">
        <v>2312179</v>
      </c>
      <c s="96">
        <v>2417148</v>
      </c>
      <c s="96">
        <v>2240510</v>
      </c>
      <c s="96">
        <v>2517859</v>
      </c>
      <c s="96">
        <v>2785269</v>
      </c>
      <c s="90">
        <v>0.0889550506254057</v>
      </c>
      <c s="90">
        <f>IF(ISERROR((H33-G33)/G33),"",(H33-G33)/G33)</f>
        <v>0.12378833390612</v>
      </c>
    </row>
    <row r="34" spans="5:9" ht="13.2">
      <c r="E34" s="97" t="s">
        <v>55</v>
      </c>
      <c s="98"/>
      <c s="98"/>
      <c s="98"/>
      <c s="98"/>
    </row>
    <row r="35" spans="3:9" ht="13.2">
      <c r="C35" s="74" t="s">
        <v>56</v>
      </c>
      <c r="E35" s="98"/>
      <c s="98"/>
      <c s="98"/>
      <c s="98"/>
      <c s="98"/>
    </row>
    <row r="36" spans="3:11" ht="13.2">
      <c r="C36" s="77" t="s">
        <v>57</v>
      </c>
      <c s="78"/>
      <c s="99">
        <v>0</v>
      </c>
      <c s="99">
        <v>100872</v>
      </c>
      <c s="99">
        <v>140374</v>
      </c>
      <c s="99">
        <v>138897</v>
      </c>
      <c s="99">
        <v>138897</v>
      </c>
      <c s="90" t="s">
        <v>14</v>
      </c>
      <c s="90">
        <f>IF(ISERROR((H36-G36)/G36),"",(H36-G36)/G36)</f>
        <v>-0.0105218915183723</v>
      </c>
    </row>
    <row r="37" spans="3:11" ht="13.2">
      <c r="C37" s="77" t="s">
        <v>58</v>
      </c>
      <c s="78"/>
      <c s="99">
        <v>0</v>
      </c>
      <c s="99">
        <v>19023</v>
      </c>
      <c s="99">
        <v>14315</v>
      </c>
      <c s="99">
        <v>8399</v>
      </c>
      <c s="99">
        <v>8399</v>
      </c>
      <c s="90" t="s">
        <v>14</v>
      </c>
      <c s="90">
        <f>IF(ISERROR((H37-G37)/G37),"",(H37-G37)/G37)</f>
        <v>-0.413272790778903</v>
      </c>
    </row>
    <row r="38" spans="3:11" ht="13.2">
      <c r="C38" s="77" t="s">
        <v>59</v>
      </c>
      <c s="78"/>
      <c s="99">
        <v>0</v>
      </c>
      <c s="99">
        <v>131170</v>
      </c>
      <c s="99">
        <v>132375</v>
      </c>
      <c s="99">
        <v>138407</v>
      </c>
      <c s="99">
        <v>142792</v>
      </c>
      <c s="90" t="s">
        <v>14</v>
      </c>
      <c s="90">
        <f>IF(ISERROR((H38-G38)/G38),"",(H38-G38)/G38)</f>
        <v>0.0455675165250236</v>
      </c>
    </row>
    <row r="39" spans="3:11" ht="13.2">
      <c r="C39" s="77" t="s">
        <v>60</v>
      </c>
      <c s="78"/>
      <c s="99">
        <v>1500423</v>
      </c>
      <c s="99">
        <v>53851</v>
      </c>
      <c s="99">
        <v>61794</v>
      </c>
      <c s="99">
        <v>69499</v>
      </c>
      <c s="99">
        <v>92728</v>
      </c>
      <c s="90">
        <v>-0.953680395461813</v>
      </c>
      <c s="90">
        <f>IF(ISERROR((H39-G39)/G39),"",(H39-G39)/G39)</f>
        <v>0.124688481082306</v>
      </c>
    </row>
    <row r="40" spans="3:11" ht="13.2">
      <c r="C40" s="77" t="s">
        <v>61</v>
      </c>
      <c s="78"/>
      <c s="99">
        <v>0</v>
      </c>
      <c s="99">
        <v>93245</v>
      </c>
      <c s="99">
        <v>112026</v>
      </c>
      <c s="99">
        <v>125893</v>
      </c>
      <c s="99">
        <v>139263</v>
      </c>
      <c s="90" t="s">
        <v>14</v>
      </c>
      <c s="90">
        <f>IF(ISERROR((H40-G40)/G40),"",(H40-G40)/G40)</f>
        <v>0.123783764483245</v>
      </c>
    </row>
    <row r="41" spans="3:11" ht="13.2">
      <c r="C41" s="77" t="s">
        <v>62</v>
      </c>
      <c s="78"/>
      <c s="99">
        <v>0</v>
      </c>
      <c s="99">
        <v>585665</v>
      </c>
      <c s="99">
        <v>609387</v>
      </c>
      <c s="99">
        <v>626820</v>
      </c>
      <c s="99">
        <v>582193</v>
      </c>
      <c s="90" t="s">
        <v>14</v>
      </c>
      <c s="90">
        <f>IF(ISERROR((H41-G41)/G41),"",(H41-G41)/G41)</f>
        <v>0.0286074366535551</v>
      </c>
    </row>
    <row r="42" spans="3:11" ht="13.2">
      <c r="C42" s="77" t="s">
        <v>63</v>
      </c>
      <c s="78"/>
      <c s="99">
        <v>0</v>
      </c>
      <c s="99">
        <v>89842</v>
      </c>
      <c s="99">
        <v>130597</v>
      </c>
      <c s="99">
        <v>91188</v>
      </c>
      <c s="99">
        <v>80762</v>
      </c>
      <c s="90" t="s">
        <v>14</v>
      </c>
      <c s="90">
        <f>IF(ISERROR((H42-G42)/G42),"",(H42-G42)/G42)</f>
        <v>-0.301760377344043</v>
      </c>
    </row>
    <row r="43" spans="3:11" ht="13.2">
      <c r="C43" s="77" t="s">
        <v>64</v>
      </c>
      <c s="78"/>
      <c s="99">
        <v>0</v>
      </c>
      <c s="99">
        <v>1787</v>
      </c>
      <c s="99">
        <v>687</v>
      </c>
      <c s="99">
        <v>2568</v>
      </c>
      <c s="99">
        <v>176</v>
      </c>
      <c s="90" t="s">
        <v>14</v>
      </c>
      <c s="90">
        <f>IF(ISERROR((H43-G43)/G43),"",(H43-G43)/G43)</f>
        <v>2.73799126637555</v>
      </c>
    </row>
    <row r="44" spans="3:11" ht="13.2">
      <c r="C44" s="77" t="s">
        <v>65</v>
      </c>
      <c s="78"/>
      <c s="99">
        <v>0</v>
      </c>
      <c s="99">
        <v>317768</v>
      </c>
      <c s="99">
        <v>349253</v>
      </c>
      <c s="99">
        <v>337464</v>
      </c>
      <c s="99">
        <v>417725</v>
      </c>
      <c s="90" t="s">
        <v>14</v>
      </c>
      <c s="90">
        <f>IF(ISERROR((H44-G44)/G44),"",(H44-G44)/G44)</f>
        <v>-0.0337548997431661</v>
      </c>
    </row>
    <row r="45" spans="3:11" ht="13.2">
      <c r="C45" s="77" t="s">
        <v>66</v>
      </c>
      <c s="78"/>
      <c s="99">
        <v>0</v>
      </c>
      <c s="99">
        <v>6940</v>
      </c>
      <c s="99">
        <v>8291</v>
      </c>
      <c s="99">
        <v>15186</v>
      </c>
      <c s="99">
        <v>36313</v>
      </c>
      <c s="90" t="s">
        <v>14</v>
      </c>
      <c s="90">
        <f>IF(ISERROR((H45-G45)/G45),"",(H45-G45)/G45)</f>
        <v>0.831624653238451</v>
      </c>
    </row>
    <row r="46" spans="3:11" ht="13.2">
      <c r="C46" s="77" t="s">
        <v>67</v>
      </c>
      <c s="78"/>
      <c s="99">
        <v>0</v>
      </c>
      <c s="99">
        <v>0</v>
      </c>
      <c s="99">
        <v>0</v>
      </c>
      <c s="99">
        <v>0</v>
      </c>
      <c s="99">
        <v>0</v>
      </c>
      <c s="90" t="s">
        <v>14</v>
      </c>
      <c s="90" t="str">
        <f>IF(ISERROR((H46-G46)/G46),"",(H46-G46)/G46)</f>
        <v/>
      </c>
    </row>
    <row r="47" spans="3:11" ht="13.2">
      <c r="C47" s="95" t="s">
        <v>68</v>
      </c>
      <c s="78"/>
      <c s="100">
        <v>1500423</v>
      </c>
      <c s="100">
        <v>1400163</v>
      </c>
      <c s="100">
        <v>1559099</v>
      </c>
      <c s="100">
        <v>1554321</v>
      </c>
      <c s="100">
        <v>1639248</v>
      </c>
      <c s="90">
        <v>0.0359218700326508</v>
      </c>
      <c s="90">
        <f>IF(ISERROR((H47-G47)/G47),"",(H47-G47)/G47)</f>
        <v>-0.00306459051028831</v>
      </c>
    </row>
    <row r="48" spans="3:9" ht="13.2">
      <c r="C48" s="77" t="s">
        <v>14</v>
      </c>
      <c r="E48" s="98"/>
      <c s="98"/>
      <c s="98"/>
      <c s="98"/>
      <c s="98"/>
    </row>
    <row r="49" spans="3:11" ht="13.2">
      <c r="C49" s="95" t="s">
        <v>69</v>
      </c>
      <c s="78"/>
      <c s="101">
        <v>0.64892164490725</v>
      </c>
      <c s="101">
        <v>0.579262420009036</v>
      </c>
      <c s="101">
        <v>0.695867905075184</v>
      </c>
      <c s="101">
        <v>0.617318523396266</v>
      </c>
      <c s="101">
        <v>0.588542076187255</v>
      </c>
      <c s="90">
        <v>-0.0487009822511021</v>
      </c>
      <c s="90">
        <f>IF(ISERROR((H49-G49)/G49),"",(H49-G49)/G49)</f>
        <v>-0.112879730629955</v>
      </c>
    </row>
    <row r="50" spans="3:9" ht="13.2">
      <c r="C50" s="77" t="s">
        <v>14</v>
      </c>
      <c r="E50" s="98"/>
      <c s="98"/>
      <c s="98"/>
      <c s="98"/>
      <c s="98"/>
    </row>
    <row r="51" spans="3:11" ht="13.2">
      <c r="C51" s="95" t="s">
        <v>70</v>
      </c>
      <c s="78"/>
      <c s="102">
        <v>811756</v>
      </c>
      <c s="102">
        <v>1016985</v>
      </c>
      <c s="102">
        <v>681411</v>
      </c>
      <c s="102">
        <v>963538</v>
      </c>
      <c s="102">
        <v>1146021</v>
      </c>
      <c s="90">
        <v>0.186979831377902</v>
      </c>
      <c s="90">
        <f>IF(ISERROR((H51-G51)/G51),"",(H51-G51)/G51)</f>
        <v>0.414033527489283</v>
      </c>
    </row>
    <row r="52" spans="3:9" ht="13.2">
      <c r="C52" s="77" t="s">
        <v>14</v>
      </c>
      <c r="E52" s="98"/>
      <c s="98"/>
      <c s="98"/>
      <c s="98"/>
      <c s="98"/>
    </row>
    <row r="53" spans="3:11" ht="13.2">
      <c r="C53" s="77" t="s">
        <v>71</v>
      </c>
      <c s="78"/>
      <c s="89">
        <v>35534</v>
      </c>
      <c s="89">
        <v>35534</v>
      </c>
      <c s="89">
        <v>35534</v>
      </c>
      <c s="89">
        <v>35534</v>
      </c>
      <c s="89">
        <v>35534</v>
      </c>
      <c s="90">
        <v>0</v>
      </c>
      <c s="90">
        <f>IF(ISERROR((H53-G53)/G53),"",(H53-G53)/G53)</f>
        <v>0</v>
      </c>
    </row>
    <row r="54" spans="3:11" ht="13.2">
      <c r="C54" s="77" t="s">
        <v>72</v>
      </c>
      <c s="91"/>
      <c s="93"/>
      <c s="93"/>
      <c s="93"/>
      <c s="93"/>
      <c s="89">
        <v>0</v>
      </c>
      <c s="94"/>
      <c s="94"/>
    </row>
    <row r="55" spans="3:11" ht="13.2">
      <c r="C55" s="95" t="s">
        <v>73</v>
      </c>
      <c s="78"/>
      <c s="102">
        <v>35534</v>
      </c>
      <c s="102">
        <v>35534</v>
      </c>
      <c s="102">
        <v>35534</v>
      </c>
      <c s="102">
        <v>35534</v>
      </c>
      <c s="102">
        <v>35534</v>
      </c>
      <c s="90">
        <v>0</v>
      </c>
      <c s="90">
        <f>IF(ISERROR((H55-G55)/G55),"",(H55-G55)/G55)</f>
        <v>0</v>
      </c>
    </row>
    <row r="56" spans="3:9" ht="13.2">
      <c r="C56" s="77" t="s">
        <v>14</v>
      </c>
      <c r="E56" s="98"/>
      <c s="98"/>
      <c s="98"/>
      <c s="98"/>
      <c s="98"/>
    </row>
    <row r="57" spans="3:11" ht="13.2">
      <c r="C57" s="95" t="s">
        <v>74</v>
      </c>
      <c s="78"/>
      <c s="102">
        <v>776222</v>
      </c>
      <c s="102">
        <v>981451</v>
      </c>
      <c s="102">
        <v>645877</v>
      </c>
      <c s="102">
        <v>928004</v>
      </c>
      <c s="102">
        <v>1110487</v>
      </c>
      <c s="90">
        <v>0.195539420423539</v>
      </c>
      <c s="90">
        <f>IF(ISERROR((H57-G57)/G57),"",(H57-G57)/G57)</f>
        <v>0.436812272305718</v>
      </c>
    </row>
    <row r="58" spans="3:9" ht="13.2">
      <c r="C58" s="77" t="s">
        <v>14</v>
      </c>
      <c r="E58" s="98"/>
      <c s="98"/>
      <c s="98"/>
      <c s="98"/>
      <c s="98"/>
    </row>
    <row r="59" spans="3:11" ht="13.2">
      <c r="C59" s="95" t="s">
        <v>75</v>
      </c>
      <c s="78"/>
      <c s="89">
        <v>578140.41</v>
      </c>
      <c s="89">
        <v>499554</v>
      </c>
      <c s="89">
        <v>499553</v>
      </c>
      <c s="89">
        <v>499553</v>
      </c>
      <c s="89">
        <v>499553</v>
      </c>
      <c s="90">
        <v>-0.135931356190791</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198081.59</v>
      </c>
      <c s="102">
        <v>481897</v>
      </c>
      <c s="102">
        <v>146324</v>
      </c>
      <c s="102">
        <v>428451</v>
      </c>
      <c s="102">
        <v>610934</v>
      </c>
      <c s="90">
        <v>1.16300262937106</v>
      </c>
      <c s="90">
        <f>IF(ISERROR((H63-G63)/G63),"",(H63-G63)/G63)</f>
        <v>1.92809791968508</v>
      </c>
    </row>
    <row r="64" spans="3:9" ht="13.2">
      <c r="C64" s="77" t="s">
        <v>14</v>
      </c>
      <c r="E64" s="98"/>
      <c s="98"/>
      <c s="98"/>
      <c s="98"/>
      <c s="98"/>
    </row>
    <row r="65" spans="3:11" ht="13.2">
      <c r="C65" s="95" t="s">
        <v>79</v>
      </c>
      <c s="78"/>
      <c s="103">
        <v>1.4</v>
      </c>
      <c s="103">
        <v>2.04</v>
      </c>
      <c s="103">
        <v>1.36</v>
      </c>
      <c s="103">
        <v>1.93</v>
      </c>
      <c s="103">
        <v>2.29</v>
      </c>
      <c s="90">
        <v>0.378571428571429</v>
      </c>
      <c s="90">
        <f>IF(ISERROR((H65-G65)/G65),"",(H65-G65)/G65)</f>
        <v>0.419117647058823</v>
      </c>
    </row>
    <row r="66" spans="3:11" ht="13.2">
      <c r="C66" s="95" t="s">
        <v>80</v>
      </c>
      <c s="78"/>
      <c s="103">
        <v>1.4</v>
      </c>
      <c s="103">
        <v>2.04</v>
      </c>
      <c s="103">
        <v>1.36</v>
      </c>
      <c s="103">
        <v>1.93</v>
      </c>
      <c s="103">
        <v>2.29</v>
      </c>
      <c s="90">
        <v>0.378571428571429</v>
      </c>
      <c s="90">
        <f>IF(ISERROR((H66-G66)/G66),"",(H66-G66)/G66)</f>
        <v>0.419117647058823</v>
      </c>
    </row>
    <row r="67" spans="3:11" ht="13.2">
      <c r="C67" s="95" t="s">
        <v>81</v>
      </c>
      <c s="78"/>
      <c s="103">
        <v>1.4</v>
      </c>
      <c s="103">
        <v>2.04</v>
      </c>
      <c s="103">
        <v>1.36</v>
      </c>
      <c s="103">
        <v>1.93</v>
      </c>
      <c s="103">
        <v>2.29</v>
      </c>
      <c s="90">
        <v>0.378571428571429</v>
      </c>
      <c s="90">
        <f>IF(ISERROR((H67-G67)/G67),"",(H67-G67)/G67)</f>
        <v>0.419117647058823</v>
      </c>
    </row>
    <row r="68" spans="3:9" ht="13.2">
      <c r="C68" s="77" t="s">
        <v>14</v>
      </c>
      <c r="E68" s="98"/>
      <c s="98"/>
      <c s="98"/>
      <c s="98"/>
      <c s="98"/>
    </row>
    <row r="69" spans="3:11" ht="13.2">
      <c r="C69" s="95" t="s">
        <v>82</v>
      </c>
      <c s="78"/>
      <c s="103">
        <v>1.34</v>
      </c>
      <c s="103">
        <v>1.96</v>
      </c>
      <c s="103">
        <v>1.29</v>
      </c>
      <c s="103">
        <v>1.86</v>
      </c>
      <c s="103">
        <v>2.22</v>
      </c>
      <c s="90">
        <v>0.388059701492537</v>
      </c>
      <c s="90">
        <f>IF(ISERROR((H69-G69)/G69),"",(H69-G69)/G69)</f>
        <v>0.441860465116279</v>
      </c>
    </row>
    <row r="70" spans="3:11" ht="13.2">
      <c r="C70" s="95" t="s">
        <v>83</v>
      </c>
      <c s="78"/>
      <c s="103">
        <v>1.34</v>
      </c>
      <c s="103">
        <v>1.96</v>
      </c>
      <c s="103">
        <v>1.29</v>
      </c>
      <c s="103">
        <v>1.86</v>
      </c>
      <c s="103">
        <v>2.22</v>
      </c>
      <c s="90">
        <v>0.388059701492537</v>
      </c>
      <c s="90">
        <f>IF(ISERROR((H70-G70)/G70),"",(H70-G70)/G70)</f>
        <v>0.441860465116279</v>
      </c>
    </row>
    <row r="71" spans="3:11" ht="13.2">
      <c r="C71" s="95" t="s">
        <v>84</v>
      </c>
      <c s="78"/>
      <c s="103">
        <v>1.34</v>
      </c>
      <c s="103">
        <v>1.96</v>
      </c>
      <c s="103">
        <v>1.29</v>
      </c>
      <c s="103">
        <v>1.86</v>
      </c>
      <c s="103">
        <v>2.22</v>
      </c>
      <c s="90">
        <v>0.388059701492537</v>
      </c>
      <c s="90">
        <f>IF(ISERROR((H71-G71)/G71),"",(H71-G71)/G71)</f>
        <v>0.441860465116279</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397</v>
      </c>
      <c s="116"/>
      <c s="116"/>
      <c s="116"/>
      <c s="116"/>
      <c s="116"/>
      <c s="116"/>
      <c s="116"/>
      <c s="116"/>
      <c s="116"/>
    </row>
    <row r="89" spans="3:3" ht="13.2">
      <c r="C89" s="113" t="s">
        <v>99</v>
      </c>
    </row>
    <row r="90" spans="3:3" ht="13.8">
      <c r="C90" s="114" t="s">
        <v>398</v>
      </c>
    </row>
    <row r="91" spans="3:3" ht="13.2">
      <c r="C91" s="113" t="s">
        <v>101</v>
      </c>
    </row>
    <row r="92" spans="3:12" ht="13.8">
      <c r="C92" s="114" t="s">
        <v>102</v>
      </c>
      <c s="116"/>
      <c s="116"/>
      <c s="116"/>
      <c s="116"/>
      <c s="116"/>
      <c s="116"/>
      <c s="116"/>
      <c s="116"/>
      <c s="116"/>
    </row>
    <row r="93" spans="3:3" ht="13.2">
      <c r="C93" s="113" t="s">
        <v>103</v>
      </c>
    </row>
    <row r="94" spans="3:3" ht="13.8">
      <c r="C94" s="114" t="s">
        <v>399</v>
      </c>
    </row>
    <row r="95" spans="3:3" ht="13.2">
      <c r="C95" s="113" t="s">
        <v>105</v>
      </c>
    </row>
    <row r="96" spans="3:3" ht="13.8">
      <c r="C96" s="114" t="s">
        <v>400</v>
      </c>
    </row>
    <row r="97" spans="3:3" ht="13.2">
      <c r="C97" s="113" t="s">
        <v>107</v>
      </c>
    </row>
    <row r="98" spans="3:12" ht="13.8">
      <c r="C98" s="114" t="s">
        <v>401</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402</v>
      </c>
      <c s="116"/>
      <c s="116"/>
      <c s="116"/>
      <c s="116"/>
      <c s="116"/>
      <c s="116"/>
      <c s="116"/>
      <c s="116"/>
      <c s="116"/>
    </row>
    <row r="103" spans="3:3" ht="13.2">
      <c r="C103" s="113" t="s">
        <v>112</v>
      </c>
    </row>
    <row r="104" spans="3:3" ht="13.8">
      <c r="C104" s="114" t="s">
        <v>403</v>
      </c>
    </row>
    <row r="105" spans="3:3" ht="13.2">
      <c r="C105" s="113" t="s">
        <v>114</v>
      </c>
    </row>
    <row r="106" spans="3:3" ht="13.8">
      <c r="C106" s="114" t="s">
        <v>404</v>
      </c>
    </row>
    <row r="107" spans="3:3" ht="13.2">
      <c r="C107" s="113" t="s">
        <v>116</v>
      </c>
    </row>
    <row r="108" spans="3:3" ht="13.8">
      <c r="C108" s="114" t="s">
        <v>102</v>
      </c>
    </row>
    <row r="109" spans="3:3" ht="13.2">
      <c r="C109" s="113" t="s">
        <v>117</v>
      </c>
    </row>
    <row r="110" spans="3:12" ht="13.8">
      <c r="C110" s="114" t="s">
        <v>405</v>
      </c>
      <c s="116"/>
      <c s="116"/>
      <c s="116"/>
      <c s="116"/>
      <c s="116"/>
      <c s="116"/>
      <c s="116"/>
      <c s="116"/>
      <c s="116"/>
    </row>
    <row r="111" spans="3:3" ht="13.2">
      <c r="C111" s="113" t="s">
        <v>119</v>
      </c>
    </row>
    <row r="112" spans="3:3" ht="13.8">
      <c r="C112" s="114"/>
    </row>
    <row r="113" spans="3:3" ht="13.2">
      <c r="C113" s="113" t="s">
        <v>120</v>
      </c>
    </row>
    <row r="114" spans="3:12" ht="13.8">
      <c r="C114" s="114" t="s">
        <v>406</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381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25.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396</v>
      </c>
      <c s="15" t="s">
        <v>7</v>
      </c>
      <c s="16" t="s">
        <v>8</v>
      </c>
      <c s="17" t="s">
        <v>9</v>
      </c>
      <c s="17" t="s">
        <v>10</v>
      </c>
      <c s="17"/>
      <c s="18"/>
      <c s="19"/>
      <c s="19"/>
      <c s="19"/>
      <c s="19"/>
    </row>
    <row r="6" spans="3:15" ht="13.2">
      <c r="C6" s="20" t="s">
        <v>11</v>
      </c>
      <c s="21"/>
      <c s="22">
        <v>94634706.01</v>
      </c>
      <c s="23">
        <v>43014</v>
      </c>
      <c s="24" t="s">
        <v>12</v>
      </c>
      <c s="25">
        <v>243345454.51</v>
      </c>
      <c s="26">
        <v>0.0193</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407</v>
      </c>
      <c s="32"/>
      <c s="33"/>
      <c s="33"/>
      <c s="34"/>
      <c s="35"/>
      <c s="28"/>
      <c s="35"/>
      <c s="35"/>
      <c s="29"/>
      <c s="29"/>
    </row>
    <row r="10" spans="3:15" ht="13.2">
      <c r="C10" s="36" t="s">
        <v>18</v>
      </c>
      <c s="37"/>
      <c s="38" t="s">
        <v>19</v>
      </c>
      <c s="39"/>
      <c s="40"/>
      <c s="40"/>
      <c s="40"/>
      <c s="41"/>
      <c s="42"/>
      <c s="35"/>
      <c s="41"/>
      <c s="29"/>
      <c s="29"/>
    </row>
    <row r="11" spans="3:11" ht="13.2">
      <c r="C11" s="20" t="s">
        <v>20</v>
      </c>
      <c r="E11" s="43" t="s">
        <v>408</v>
      </c>
      <c s="43"/>
      <c s="43"/>
      <c s="43"/>
      <c s="43"/>
      <c s="43"/>
      <c s="44"/>
    </row>
    <row r="12" spans="3:15" ht="13.2">
      <c r="C12" s="20" t="s">
        <v>22</v>
      </c>
      <c s="21"/>
      <c s="45">
        <v>84</v>
      </c>
      <c s="46" t="s">
        <v>23</v>
      </c>
      <c s="47" t="s">
        <v>24</v>
      </c>
      <c s="47"/>
      <c s="48"/>
      <c s="48"/>
      <c s="42"/>
      <c s="35"/>
      <c s="41"/>
      <c s="29"/>
      <c s="29"/>
    </row>
    <row r="13" spans="3:15" ht="13.2">
      <c r="C13" s="20" t="s">
        <v>25</v>
      </c>
      <c s="21"/>
      <c s="49" t="s">
        <v>409</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0.988</v>
      </c>
      <c s="57">
        <v>0.9762</v>
      </c>
      <c s="57">
        <v>0.9286</v>
      </c>
      <c s="57">
        <v>0.8571</v>
      </c>
      <c s="57">
        <v>0.9643</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2140958</v>
      </c>
      <c s="89">
        <v>2309924</v>
      </c>
      <c s="89">
        <v>2193078</v>
      </c>
      <c s="89">
        <v>2212191</v>
      </c>
      <c s="90" t="s">
        <v>14</v>
      </c>
      <c s="90">
        <f>IF(ISERROR((H25-G25)/G25),"",(H25-G25)/G25)</f>
        <v>-0.0505843482296387</v>
      </c>
    </row>
    <row r="26" spans="3:11" ht="13.2">
      <c r="C26" s="91" t="s">
        <v>48</v>
      </c>
      <c s="78"/>
      <c s="89">
        <v>0</v>
      </c>
      <c s="89">
        <v>-47812</v>
      </c>
      <c s="89">
        <v>-59498</v>
      </c>
      <c s="89">
        <v>-70764</v>
      </c>
      <c s="89">
        <v>-82650</v>
      </c>
      <c s="90" t="s">
        <v>14</v>
      </c>
      <c s="90">
        <f>IF(ISERROR((H26-G26)/G26),"",(H26-G26)/G26)</f>
        <v>0.189350902551346</v>
      </c>
    </row>
    <row r="27" spans="3:11" ht="13.2">
      <c r="C27" s="92" t="s">
        <v>49</v>
      </c>
      <c s="91"/>
      <c s="93"/>
      <c s="93"/>
      <c s="93"/>
      <c s="93"/>
      <c s="93"/>
      <c s="94"/>
      <c s="94"/>
    </row>
    <row r="28" spans="3:11" ht="13.2">
      <c r="C28" s="78" t="s">
        <v>50</v>
      </c>
      <c s="78"/>
      <c s="89">
        <v>2110643</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0</v>
      </c>
      <c s="89">
        <v>577</v>
      </c>
      <c s="89">
        <v>2742</v>
      </c>
      <c s="89">
        <v>3127</v>
      </c>
      <c s="90" t="s">
        <v>14</v>
      </c>
      <c s="90">
        <f>IF(ISERROR((H30-G30)/G30),"",(H30-G30)/G30)</f>
        <v>3.75216637781629</v>
      </c>
    </row>
    <row r="31" spans="3:11" ht="13.2">
      <c r="C31" s="77" t="s">
        <v>53</v>
      </c>
      <c s="78"/>
      <c s="89">
        <v>0</v>
      </c>
      <c s="89">
        <v>11043</v>
      </c>
      <c s="89">
        <v>12660</v>
      </c>
      <c s="89">
        <v>28754</v>
      </c>
      <c s="89">
        <v>49262</v>
      </c>
      <c s="90" t="s">
        <v>14</v>
      </c>
      <c s="90">
        <f>IF(ISERROR((H31-G31)/G31),"",(H31-G31)/G31)</f>
        <v>1.27124802527646</v>
      </c>
    </row>
    <row r="32" spans="3:3" ht="13.2">
      <c r="C32" s="77" t="s">
        <v>14</v>
      </c>
    </row>
    <row r="33" spans="3:11" ht="13.2">
      <c r="C33" s="95" t="s">
        <v>54</v>
      </c>
      <c s="78"/>
      <c s="96">
        <v>2110643</v>
      </c>
      <c s="96">
        <v>2104189</v>
      </c>
      <c s="96">
        <v>2263663</v>
      </c>
      <c s="96">
        <v>2153810</v>
      </c>
      <c s="96">
        <v>2181930</v>
      </c>
      <c s="90">
        <v>0.0204520612912747</v>
      </c>
      <c s="90">
        <f>IF(ISERROR((H33-G33)/G33),"",(H33-G33)/G33)</f>
        <v>-0.0485288667085162</v>
      </c>
    </row>
    <row r="34" spans="5:9" ht="13.2">
      <c r="E34" s="97" t="s">
        <v>55</v>
      </c>
      <c s="98"/>
      <c s="98"/>
      <c s="98"/>
      <c s="98"/>
    </row>
    <row r="35" spans="3:9" ht="13.2">
      <c r="C35" s="74" t="s">
        <v>56</v>
      </c>
      <c r="E35" s="98"/>
      <c s="98"/>
      <c s="98"/>
      <c s="98"/>
      <c s="98"/>
    </row>
    <row r="36" spans="3:11" ht="13.2">
      <c r="C36" s="77" t="s">
        <v>57</v>
      </c>
      <c s="78"/>
      <c s="99">
        <v>0</v>
      </c>
      <c s="99">
        <v>68673</v>
      </c>
      <c s="99">
        <v>112760</v>
      </c>
      <c s="99">
        <v>111573</v>
      </c>
      <c s="99">
        <v>111573</v>
      </c>
      <c s="90" t="s">
        <v>14</v>
      </c>
      <c s="90">
        <f>IF(ISERROR((H36-G36)/G36),"",(H36-G36)/G36)</f>
        <v>-0.0105267825470025</v>
      </c>
    </row>
    <row r="37" spans="3:11" ht="13.2">
      <c r="C37" s="77" t="s">
        <v>58</v>
      </c>
      <c s="78"/>
      <c s="99">
        <v>0</v>
      </c>
      <c s="99">
        <v>15136</v>
      </c>
      <c s="99">
        <v>11499</v>
      </c>
      <c s="99">
        <v>6747</v>
      </c>
      <c s="99">
        <v>6747</v>
      </c>
      <c s="90" t="s">
        <v>14</v>
      </c>
      <c s="90">
        <f>IF(ISERROR((H37-G37)/G37),"",(H37-G37)/G37)</f>
        <v>-0.413253326376207</v>
      </c>
    </row>
    <row r="38" spans="3:11" ht="13.2">
      <c r="C38" s="77" t="s">
        <v>59</v>
      </c>
      <c s="78"/>
      <c s="99">
        <v>0</v>
      </c>
      <c s="99">
        <v>88996</v>
      </c>
      <c s="99">
        <v>86165</v>
      </c>
      <c s="99">
        <v>88650</v>
      </c>
      <c s="99">
        <v>94637</v>
      </c>
      <c s="90" t="s">
        <v>14</v>
      </c>
      <c s="90">
        <f>IF(ISERROR((H38-G38)/G38),"",(H38-G38)/G38)</f>
        <v>0.0288400162478965</v>
      </c>
    </row>
    <row r="39" spans="3:11" ht="13.2">
      <c r="C39" s="77" t="s">
        <v>60</v>
      </c>
      <c s="78"/>
      <c s="99">
        <v>1201128</v>
      </c>
      <c s="99">
        <v>54835</v>
      </c>
      <c s="99">
        <v>100170</v>
      </c>
      <c s="99">
        <v>51708</v>
      </c>
      <c s="99">
        <v>58176</v>
      </c>
      <c s="90">
        <v>-0.956950466561432</v>
      </c>
      <c s="90">
        <f>IF(ISERROR((H39-G39)/G39),"",(H39-G39)/G39)</f>
        <v>-0.483797544174903</v>
      </c>
    </row>
    <row r="40" spans="3:11" ht="13.2">
      <c r="C40" s="77" t="s">
        <v>61</v>
      </c>
      <c s="78"/>
      <c s="99">
        <v>0</v>
      </c>
      <c s="99">
        <v>84167</v>
      </c>
      <c s="99">
        <v>113183</v>
      </c>
      <c s="99">
        <v>107691</v>
      </c>
      <c s="99">
        <v>109097</v>
      </c>
      <c s="90" t="s">
        <v>14</v>
      </c>
      <c s="90">
        <f>IF(ISERROR((H40-G40)/G40),"",(H40-G40)/G40)</f>
        <v>-0.0485231881112888</v>
      </c>
    </row>
    <row r="41" spans="3:11" ht="13.2">
      <c r="C41" s="77" t="s">
        <v>62</v>
      </c>
      <c s="78"/>
      <c s="99">
        <v>0</v>
      </c>
      <c s="99">
        <v>584509</v>
      </c>
      <c s="99">
        <v>620734</v>
      </c>
      <c s="99">
        <v>609888</v>
      </c>
      <c s="99">
        <v>590415</v>
      </c>
      <c s="90" t="s">
        <v>14</v>
      </c>
      <c s="90">
        <f>IF(ISERROR((H41-G41)/G41),"",(H41-G41)/G41)</f>
        <v>-0.0174728627721375</v>
      </c>
    </row>
    <row r="42" spans="3:11" ht="13.2">
      <c r="C42" s="77" t="s">
        <v>63</v>
      </c>
      <c s="78"/>
      <c s="99">
        <v>0</v>
      </c>
      <c s="99">
        <v>51515</v>
      </c>
      <c s="99">
        <v>53102</v>
      </c>
      <c s="99">
        <v>78196</v>
      </c>
      <c s="99">
        <v>91502</v>
      </c>
      <c s="90" t="s">
        <v>14</v>
      </c>
      <c s="90">
        <f>IF(ISERROR((H42-G42)/G42),"",(H42-G42)/G42)</f>
        <v>0.472562238710406</v>
      </c>
    </row>
    <row r="43" spans="3:11" ht="13.2">
      <c r="C43" s="77" t="s">
        <v>64</v>
      </c>
      <c s="78"/>
      <c s="99">
        <v>0</v>
      </c>
      <c s="99">
        <v>737</v>
      </c>
      <c s="99">
        <v>824</v>
      </c>
      <c s="99">
        <v>1439</v>
      </c>
      <c s="99">
        <v>158</v>
      </c>
      <c s="90" t="s">
        <v>14</v>
      </c>
      <c s="90">
        <f>IF(ISERROR((H43-G43)/G43),"",(H43-G43)/G43)</f>
        <v>0.746359223300971</v>
      </c>
    </row>
    <row r="44" spans="3:11" ht="13.2">
      <c r="C44" s="77" t="s">
        <v>65</v>
      </c>
      <c s="78"/>
      <c s="99">
        <v>0</v>
      </c>
      <c s="99">
        <v>262319</v>
      </c>
      <c s="99">
        <v>266816</v>
      </c>
      <c s="99">
        <v>273937</v>
      </c>
      <c s="99">
        <v>287334</v>
      </c>
      <c s="90" t="s">
        <v>14</v>
      </c>
      <c s="90">
        <f>IF(ISERROR((H44-G44)/G44),"",(H44-G44)/G44)</f>
        <v>0.026688804269609</v>
      </c>
    </row>
    <row r="45" spans="3:11" ht="13.2">
      <c r="C45" s="77" t="s">
        <v>66</v>
      </c>
      <c s="78"/>
      <c s="99">
        <v>0</v>
      </c>
      <c s="99">
        <v>3877</v>
      </c>
      <c s="99">
        <v>6319</v>
      </c>
      <c s="99">
        <v>9314</v>
      </c>
      <c s="99">
        <v>22537</v>
      </c>
      <c s="90" t="s">
        <v>14</v>
      </c>
      <c s="90">
        <f>IF(ISERROR((H45-G45)/G45),"",(H45-G45)/G45)</f>
        <v>0.473967399905048</v>
      </c>
    </row>
    <row r="46" spans="3:11" ht="13.2">
      <c r="C46" s="77" t="s">
        <v>67</v>
      </c>
      <c s="78"/>
      <c s="99">
        <v>0</v>
      </c>
      <c s="99">
        <v>0</v>
      </c>
      <c s="99">
        <v>0</v>
      </c>
      <c s="99">
        <v>0</v>
      </c>
      <c s="99">
        <v>0</v>
      </c>
      <c s="90" t="s">
        <v>14</v>
      </c>
      <c s="90" t="str">
        <f>IF(ISERROR((H46-G46)/G46),"",(H46-G46)/G46)</f>
        <v/>
      </c>
    </row>
    <row r="47" spans="3:11" ht="13.2">
      <c r="C47" s="95" t="s">
        <v>68</v>
      </c>
      <c s="78"/>
      <c s="100">
        <v>1201128</v>
      </c>
      <c s="100">
        <v>1214764</v>
      </c>
      <c s="100">
        <v>1371572</v>
      </c>
      <c s="100">
        <v>1339143</v>
      </c>
      <c s="100">
        <v>1372176</v>
      </c>
      <c s="90">
        <v>0.114904489779607</v>
      </c>
      <c s="90">
        <f>IF(ISERROR((H47-G47)/G47),"",(H47-G47)/G47)</f>
        <v>-0.0236436730991884</v>
      </c>
    </row>
    <row r="48" spans="3:9" ht="13.2">
      <c r="C48" s="77" t="s">
        <v>14</v>
      </c>
      <c r="E48" s="98"/>
      <c s="98"/>
      <c s="98"/>
      <c s="98"/>
      <c s="98"/>
    </row>
    <row r="49" spans="3:11" ht="13.2">
      <c r="C49" s="95" t="s">
        <v>69</v>
      </c>
      <c s="78"/>
      <c s="101">
        <v>0.569081554767907</v>
      </c>
      <c s="101">
        <v>0.577307456697093</v>
      </c>
      <c s="101">
        <v>0.605908211602169</v>
      </c>
      <c s="101">
        <v>0.621755400894229</v>
      </c>
      <c s="101">
        <v>0.628881769809297</v>
      </c>
      <c s="90">
        <v>0.0925593980072054</v>
      </c>
      <c s="90">
        <f>IF(ISERROR((H49-G49)/G49),"",(H49-G49)/G49)</f>
        <v>0.0261544388879565</v>
      </c>
    </row>
    <row r="50" spans="3:9" ht="13.2">
      <c r="C50" s="77" t="s">
        <v>14</v>
      </c>
      <c r="E50" s="98"/>
      <c s="98"/>
      <c s="98"/>
      <c s="98"/>
      <c s="98"/>
    </row>
    <row r="51" spans="3:11" ht="13.2">
      <c r="C51" s="95" t="s">
        <v>70</v>
      </c>
      <c s="78"/>
      <c s="102">
        <v>909515</v>
      </c>
      <c s="102">
        <v>889425</v>
      </c>
      <c s="102">
        <v>892091</v>
      </c>
      <c s="102">
        <v>814667</v>
      </c>
      <c s="102">
        <v>809754</v>
      </c>
      <c s="90">
        <v>-0.104284151443352</v>
      </c>
      <c s="90">
        <f>IF(ISERROR((H51-G51)/G51),"",(H51-G51)/G51)</f>
        <v>-0.0867893522073421</v>
      </c>
    </row>
    <row r="52" spans="3:9" ht="13.2">
      <c r="C52" s="77" t="s">
        <v>14</v>
      </c>
      <c r="E52" s="98"/>
      <c s="98"/>
      <c s="98"/>
      <c s="98"/>
      <c s="98"/>
    </row>
    <row r="53" spans="3:11" ht="13.2">
      <c r="C53" s="77" t="s">
        <v>71</v>
      </c>
      <c s="78"/>
      <c s="89">
        <v>27384</v>
      </c>
      <c s="89">
        <v>27384</v>
      </c>
      <c s="89">
        <v>27384</v>
      </c>
      <c s="89">
        <v>27384</v>
      </c>
      <c s="89">
        <v>27384</v>
      </c>
      <c s="90">
        <v>0</v>
      </c>
      <c s="90">
        <f>IF(ISERROR((H53-G53)/G53),"",(H53-G53)/G53)</f>
        <v>0</v>
      </c>
    </row>
    <row r="54" spans="3:11" ht="13.2">
      <c r="C54" s="77" t="s">
        <v>72</v>
      </c>
      <c s="91"/>
      <c s="93"/>
      <c s="93"/>
      <c s="93"/>
      <c s="93"/>
      <c s="89">
        <v>0</v>
      </c>
      <c s="94"/>
      <c s="94"/>
    </row>
    <row r="55" spans="3:11" ht="13.2">
      <c r="C55" s="95" t="s">
        <v>73</v>
      </c>
      <c s="78"/>
      <c s="102">
        <v>27384</v>
      </c>
      <c s="102">
        <v>27384</v>
      </c>
      <c s="102">
        <v>27384</v>
      </c>
      <c s="102">
        <v>27384</v>
      </c>
      <c s="102">
        <v>27384</v>
      </c>
      <c s="90">
        <v>0</v>
      </c>
      <c s="90">
        <f>IF(ISERROR((H55-G55)/G55),"",(H55-G55)/G55)</f>
        <v>0</v>
      </c>
    </row>
    <row r="56" spans="3:9" ht="13.2">
      <c r="C56" s="77" t="s">
        <v>14</v>
      </c>
      <c r="E56" s="98"/>
      <c s="98"/>
      <c s="98"/>
      <c s="98"/>
      <c s="98"/>
    </row>
    <row r="57" spans="3:11" ht="13.2">
      <c r="C57" s="95" t="s">
        <v>74</v>
      </c>
      <c s="78"/>
      <c s="102">
        <v>882131</v>
      </c>
      <c s="102">
        <v>862041</v>
      </c>
      <c s="102">
        <v>864707</v>
      </c>
      <c s="102">
        <v>787283</v>
      </c>
      <c s="102">
        <v>782370</v>
      </c>
      <c s="90">
        <v>-0.107521445227523</v>
      </c>
      <c s="90">
        <f>IF(ISERROR((H57-G57)/G57),"",(H57-G57)/G57)</f>
        <v>-0.089537843454488</v>
      </c>
    </row>
    <row r="58" spans="3:9" ht="13.2">
      <c r="C58" s="77" t="s">
        <v>14</v>
      </c>
      <c r="E58" s="98"/>
      <c s="98"/>
      <c s="98"/>
      <c s="98"/>
      <c s="98"/>
    </row>
    <row r="59" spans="3:11" ht="13.2">
      <c r="C59" s="95" t="s">
        <v>75</v>
      </c>
      <c s="78"/>
      <c s="89">
        <v>464407.88</v>
      </c>
      <c s="89">
        <v>401281</v>
      </c>
      <c s="89">
        <v>401281</v>
      </c>
      <c s="89">
        <v>401281</v>
      </c>
      <c s="89">
        <v>401281</v>
      </c>
      <c s="90">
        <v>-0.135929821001315</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417723.12</v>
      </c>
      <c s="102">
        <v>460760</v>
      </c>
      <c s="102">
        <v>463426</v>
      </c>
      <c s="102">
        <v>386002</v>
      </c>
      <c s="102">
        <v>381089</v>
      </c>
      <c s="90">
        <v>-0.0759381477376689</v>
      </c>
      <c s="90">
        <f>IF(ISERROR((H63-G63)/G63),"",(H63-G63)/G63)</f>
        <v>-0.167068744524476</v>
      </c>
    </row>
    <row r="64" spans="3:9" ht="13.2">
      <c r="C64" s="77" t="s">
        <v>14</v>
      </c>
      <c r="E64" s="98"/>
      <c s="98"/>
      <c s="98"/>
      <c s="98"/>
      <c s="98"/>
    </row>
    <row r="65" spans="3:11" ht="13.2">
      <c r="C65" s="95" t="s">
        <v>79</v>
      </c>
      <c s="78"/>
      <c s="103">
        <v>1.96</v>
      </c>
      <c s="103">
        <v>2.22</v>
      </c>
      <c s="103">
        <v>2.22</v>
      </c>
      <c s="103">
        <v>2.03</v>
      </c>
      <c s="103">
        <v>2.02</v>
      </c>
      <c s="90">
        <v>0.0357142857142856</v>
      </c>
      <c s="90">
        <f>IF(ISERROR((H65-G65)/G65),"",(H65-G65)/G65)</f>
        <v>-0.0855855855855858</v>
      </c>
    </row>
    <row r="66" spans="3:11" ht="13.2">
      <c r="C66" s="95" t="s">
        <v>80</v>
      </c>
      <c s="78"/>
      <c s="103">
        <v>1.96</v>
      </c>
      <c s="103">
        <v>2.22</v>
      </c>
      <c s="103">
        <v>2.22</v>
      </c>
      <c s="103">
        <v>2.03</v>
      </c>
      <c s="103">
        <v>2.02</v>
      </c>
      <c s="90">
        <v>0.0357142857142856</v>
      </c>
      <c s="90">
        <f>IF(ISERROR((H66-G66)/G66),"",(H66-G66)/G66)</f>
        <v>-0.0855855855855858</v>
      </c>
    </row>
    <row r="67" spans="3:11" ht="13.2">
      <c r="C67" s="95" t="s">
        <v>81</v>
      </c>
      <c s="78"/>
      <c s="103">
        <v>1.96</v>
      </c>
      <c s="103">
        <v>2.22</v>
      </c>
      <c s="103">
        <v>2.22</v>
      </c>
      <c s="103">
        <v>2.03</v>
      </c>
      <c s="103">
        <v>2.02</v>
      </c>
      <c s="90">
        <v>0.0357142857142856</v>
      </c>
      <c s="90">
        <f>IF(ISERROR((H67-G67)/G67),"",(H67-G67)/G67)</f>
        <v>-0.0855855855855858</v>
      </c>
    </row>
    <row r="68" spans="3:9" ht="13.2">
      <c r="C68" s="77" t="s">
        <v>14</v>
      </c>
      <c r="E68" s="98"/>
      <c s="98"/>
      <c s="98"/>
      <c s="98"/>
      <c s="98"/>
    </row>
    <row r="69" spans="3:11" ht="13.2">
      <c r="C69" s="95" t="s">
        <v>82</v>
      </c>
      <c s="78"/>
      <c s="103">
        <v>1.9</v>
      </c>
      <c s="103">
        <v>2.15</v>
      </c>
      <c s="103">
        <v>2.15</v>
      </c>
      <c s="103">
        <v>1.96</v>
      </c>
      <c s="103">
        <v>1.95</v>
      </c>
      <c s="90">
        <v>0.0315789473684211</v>
      </c>
      <c s="90">
        <f>IF(ISERROR((H69-G69)/G69),"",(H69-G69)/G69)</f>
        <v>-0.0883720930232558</v>
      </c>
    </row>
    <row r="70" spans="3:11" ht="13.2">
      <c r="C70" s="95" t="s">
        <v>83</v>
      </c>
      <c s="78"/>
      <c s="103">
        <v>1.9</v>
      </c>
      <c s="103">
        <v>2.15</v>
      </c>
      <c s="103">
        <v>2.15</v>
      </c>
      <c s="103">
        <v>1.96</v>
      </c>
      <c s="103">
        <v>1.95</v>
      </c>
      <c s="90">
        <v>0.0315789473684211</v>
      </c>
      <c s="90">
        <f>IF(ISERROR((H70-G70)/G70),"",(H70-G70)/G70)</f>
        <v>-0.0883720930232558</v>
      </c>
    </row>
    <row r="71" spans="3:11" ht="13.2">
      <c r="C71" s="95" t="s">
        <v>84</v>
      </c>
      <c s="78"/>
      <c s="103">
        <v>1.9</v>
      </c>
      <c s="103">
        <v>2.15</v>
      </c>
      <c s="103">
        <v>2.15</v>
      </c>
      <c s="103">
        <v>1.96</v>
      </c>
      <c s="103">
        <v>1.95</v>
      </c>
      <c s="90">
        <v>0.0315789473684211</v>
      </c>
      <c s="90">
        <f>IF(ISERROR((H71-G71)/G71),"",(H71-G71)/G71)</f>
        <v>-0.0883720930232558</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411</v>
      </c>
      <c s="116"/>
      <c s="116"/>
      <c s="116"/>
      <c s="116"/>
      <c s="116"/>
      <c s="116"/>
      <c s="116"/>
      <c s="116"/>
      <c s="116"/>
    </row>
    <row r="89" spans="3:3" ht="13.2">
      <c r="C89" s="113" t="s">
        <v>99</v>
      </c>
    </row>
    <row r="90" spans="3:3" ht="13.8">
      <c r="C90" s="114" t="s">
        <v>412</v>
      </c>
    </row>
    <row r="91" spans="3:3" ht="13.2">
      <c r="C91" s="113" t="s">
        <v>101</v>
      </c>
    </row>
    <row r="92" spans="3:12" ht="13.8">
      <c r="C92" s="114" t="s">
        <v>102</v>
      </c>
      <c s="116"/>
      <c s="116"/>
      <c s="116"/>
      <c s="116"/>
      <c s="116"/>
      <c s="116"/>
      <c s="116"/>
      <c s="116"/>
      <c s="116"/>
    </row>
    <row r="93" spans="3:3" ht="13.2">
      <c r="C93" s="113" t="s">
        <v>103</v>
      </c>
    </row>
    <row r="94" spans="3:3" ht="13.8">
      <c r="C94" s="114" t="s">
        <v>145</v>
      </c>
    </row>
    <row r="95" spans="3:3" ht="13.2">
      <c r="C95" s="113" t="s">
        <v>105</v>
      </c>
    </row>
    <row r="96" spans="3:3" ht="13.8">
      <c r="C96" s="114" t="s">
        <v>413</v>
      </c>
    </row>
    <row r="97" spans="3:3" ht="13.2">
      <c r="C97" s="113" t="s">
        <v>107</v>
      </c>
    </row>
    <row r="98" spans="3:12" ht="13.8">
      <c r="C98" s="114" t="s">
        <v>414</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148</v>
      </c>
      <c s="116"/>
      <c s="116"/>
      <c s="116"/>
      <c s="116"/>
      <c s="116"/>
      <c s="116"/>
      <c s="116"/>
      <c s="116"/>
      <c s="116"/>
    </row>
    <row r="103" spans="3:3" ht="13.2">
      <c r="C103" s="113" t="s">
        <v>112</v>
      </c>
    </row>
    <row r="104" spans="3:3" ht="13.8">
      <c r="C104" s="114" t="s">
        <v>415</v>
      </c>
    </row>
    <row r="105" spans="3:3" ht="13.2">
      <c r="C105" s="113" t="s">
        <v>114</v>
      </c>
    </row>
    <row r="106" spans="3:3" ht="13.8">
      <c r="C106" s="114" t="s">
        <v>416</v>
      </c>
    </row>
    <row r="107" spans="3:3" ht="13.2">
      <c r="C107" s="113" t="s">
        <v>116</v>
      </c>
    </row>
    <row r="108" spans="3:3" ht="13.8">
      <c r="C108" s="114" t="s">
        <v>102</v>
      </c>
    </row>
    <row r="109" spans="3:3" ht="13.2">
      <c r="C109" s="113" t="s">
        <v>117</v>
      </c>
    </row>
    <row r="110" spans="3:12" ht="13.8">
      <c r="C110" s="114" t="s">
        <v>137</v>
      </c>
      <c s="116"/>
      <c s="116"/>
      <c s="116"/>
      <c s="116"/>
      <c s="116"/>
      <c s="116"/>
      <c s="116"/>
      <c s="116"/>
      <c s="116"/>
    </row>
    <row r="111" spans="3:3" ht="13.2">
      <c r="C111" s="113" t="s">
        <v>119</v>
      </c>
    </row>
    <row r="112" spans="3:3" ht="13.8">
      <c r="C112" s="114"/>
    </row>
    <row r="113" spans="3:3" ht="13.2">
      <c r="C113" s="113" t="s">
        <v>120</v>
      </c>
    </row>
    <row r="114" spans="3:12" ht="13.8">
      <c r="C114" s="114" t="s">
        <v>417</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381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26.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410</v>
      </c>
      <c s="15" t="s">
        <v>7</v>
      </c>
      <c s="16" t="s">
        <v>8</v>
      </c>
      <c s="17" t="s">
        <v>9</v>
      </c>
      <c s="17" t="s">
        <v>10</v>
      </c>
      <c s="17"/>
      <c s="18"/>
      <c s="19"/>
      <c s="19"/>
      <c s="19"/>
      <c s="19"/>
    </row>
    <row r="6" spans="3:15" ht="13.2">
      <c r="C6" s="20" t="s">
        <v>11</v>
      </c>
      <c s="21"/>
      <c s="22">
        <v>94634706.01</v>
      </c>
      <c s="23">
        <v>43014</v>
      </c>
      <c s="24" t="s">
        <v>12</v>
      </c>
      <c s="25">
        <v>243345454.51</v>
      </c>
      <c s="26">
        <v>0.0156</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418</v>
      </c>
      <c s="32"/>
      <c s="33"/>
      <c s="33"/>
      <c s="34"/>
      <c s="35"/>
      <c s="28"/>
      <c s="35"/>
      <c s="35"/>
      <c s="29"/>
      <c s="29"/>
    </row>
    <row r="10" spans="3:15" ht="13.2">
      <c r="C10" s="36" t="s">
        <v>18</v>
      </c>
      <c s="37"/>
      <c s="38" t="s">
        <v>19</v>
      </c>
      <c s="39"/>
      <c s="40"/>
      <c s="40"/>
      <c s="40"/>
      <c s="41"/>
      <c s="42"/>
      <c s="35"/>
      <c s="41"/>
      <c s="29"/>
      <c s="29"/>
    </row>
    <row r="11" spans="3:11" ht="13.2">
      <c r="C11" s="20" t="s">
        <v>20</v>
      </c>
      <c r="E11" s="43" t="s">
        <v>419</v>
      </c>
      <c s="43"/>
      <c s="43"/>
      <c s="43"/>
      <c s="43"/>
      <c s="43"/>
      <c s="44"/>
    </row>
    <row r="12" spans="3:15" ht="13.2">
      <c r="C12" s="20" t="s">
        <v>22</v>
      </c>
      <c s="21"/>
      <c s="45">
        <v>38</v>
      </c>
      <c s="46" t="s">
        <v>23</v>
      </c>
      <c s="47" t="s">
        <v>24</v>
      </c>
      <c s="47"/>
      <c s="48"/>
      <c s="48"/>
      <c s="42"/>
      <c s="35"/>
      <c s="41"/>
      <c s="29"/>
      <c s="29"/>
    </row>
    <row r="13" spans="3:15" ht="13.2">
      <c r="C13" s="20" t="s">
        <v>25</v>
      </c>
      <c s="21"/>
      <c s="49" t="s">
        <v>254</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1</v>
      </c>
      <c s="57">
        <v>1</v>
      </c>
      <c s="57">
        <v>0.9737</v>
      </c>
      <c s="57">
        <v>0.9211</v>
      </c>
      <c s="57">
        <v>0.9474</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1156474</v>
      </c>
      <c s="89">
        <v>1213302</v>
      </c>
      <c s="89">
        <v>1269056</v>
      </c>
      <c s="89">
        <v>1242681</v>
      </c>
      <c s="90" t="s">
        <v>14</v>
      </c>
      <c s="90">
        <f>IF(ISERROR((H25-G25)/G25),"",(H25-G25)/G25)</f>
        <v>0.0459522855810013</v>
      </c>
    </row>
    <row r="26" spans="3:11" ht="13.2">
      <c r="C26" s="91" t="s">
        <v>48</v>
      </c>
      <c s="78"/>
      <c s="89">
        <v>0</v>
      </c>
      <c s="89">
        <v>-70057</v>
      </c>
      <c s="89">
        <v>-67778</v>
      </c>
      <c s="89">
        <v>-69619</v>
      </c>
      <c s="89">
        <v>-81752</v>
      </c>
      <c s="90" t="s">
        <v>14</v>
      </c>
      <c s="90">
        <f>IF(ISERROR((H26-G26)/G26),"",(H26-G26)/G26)</f>
        <v>0.027162206025554</v>
      </c>
    </row>
    <row r="27" spans="3:11" ht="13.2">
      <c r="C27" s="92" t="s">
        <v>49</v>
      </c>
      <c s="91"/>
      <c s="93"/>
      <c s="93"/>
      <c s="93"/>
      <c s="93"/>
      <c s="93"/>
      <c s="94"/>
      <c s="94"/>
    </row>
    <row r="28" spans="3:11" ht="13.2">
      <c r="C28" s="78" t="s">
        <v>50</v>
      </c>
      <c s="78"/>
      <c s="89">
        <v>1072661</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0</v>
      </c>
      <c s="89">
        <v>0</v>
      </c>
      <c s="89">
        <v>0</v>
      </c>
      <c s="89">
        <v>0</v>
      </c>
      <c s="90" t="s">
        <v>14</v>
      </c>
      <c s="90" t="str">
        <f>IF(ISERROR((H30-G30)/G30),"",(H30-G30)/G30)</f>
        <v/>
      </c>
    </row>
    <row r="31" spans="3:11" ht="13.2">
      <c r="C31" s="77" t="s">
        <v>53</v>
      </c>
      <c s="78"/>
      <c s="89">
        <v>0</v>
      </c>
      <c s="89">
        <v>225</v>
      </c>
      <c s="89">
        <v>635</v>
      </c>
      <c s="89">
        <v>1195</v>
      </c>
      <c s="89">
        <v>21132</v>
      </c>
      <c s="90" t="s">
        <v>14</v>
      </c>
      <c s="90">
        <f>IF(ISERROR((H31-G31)/G31),"",(H31-G31)/G31)</f>
        <v>0.881889763779528</v>
      </c>
    </row>
    <row r="32" spans="3:3" ht="13.2">
      <c r="C32" s="77" t="s">
        <v>14</v>
      </c>
    </row>
    <row r="33" spans="3:11" ht="13.2">
      <c r="C33" s="95" t="s">
        <v>54</v>
      </c>
      <c s="78"/>
      <c s="96">
        <v>1072661</v>
      </c>
      <c s="96">
        <v>1086642</v>
      </c>
      <c s="96">
        <v>1146159</v>
      </c>
      <c s="96">
        <v>1200632</v>
      </c>
      <c s="96">
        <v>1182061</v>
      </c>
      <c s="90">
        <v>0.119302370460006</v>
      </c>
      <c s="90">
        <f>IF(ISERROR((H33-G33)/G33),"",(H33-G33)/G33)</f>
        <v>0.0475265648134334</v>
      </c>
    </row>
    <row r="34" spans="5:9" ht="13.2">
      <c r="E34" s="97" t="s">
        <v>55</v>
      </c>
      <c s="98"/>
      <c s="98"/>
      <c s="98"/>
      <c s="98"/>
    </row>
    <row r="35" spans="3:9" ht="13.2">
      <c r="C35" s="74" t="s">
        <v>56</v>
      </c>
      <c r="E35" s="98"/>
      <c s="98"/>
      <c s="98"/>
      <c s="98"/>
      <c s="98"/>
    </row>
    <row r="36" spans="3:11" ht="13.2">
      <c r="C36" s="77" t="s">
        <v>57</v>
      </c>
      <c s="78"/>
      <c s="99">
        <v>0</v>
      </c>
      <c s="99">
        <v>84838</v>
      </c>
      <c s="99">
        <v>91243</v>
      </c>
      <c s="99">
        <v>90283</v>
      </c>
      <c s="99">
        <v>90283</v>
      </c>
      <c s="90" t="s">
        <v>14</v>
      </c>
      <c s="90">
        <f>IF(ISERROR((H36-G36)/G36),"",(H36-G36)/G36)</f>
        <v>-0.0105213550628541</v>
      </c>
    </row>
    <row r="37" spans="3:11" ht="13.2">
      <c r="C37" s="77" t="s">
        <v>58</v>
      </c>
      <c s="78"/>
      <c s="99">
        <v>0</v>
      </c>
      <c s="99">
        <v>12752</v>
      </c>
      <c s="99">
        <v>9304</v>
      </c>
      <c s="99">
        <v>5460</v>
      </c>
      <c s="99">
        <v>5460</v>
      </c>
      <c s="90" t="s">
        <v>14</v>
      </c>
      <c s="90">
        <f>IF(ISERROR((H37-G37)/G37),"",(H37-G37)/G37)</f>
        <v>-0.413155631986242</v>
      </c>
    </row>
    <row r="38" spans="3:11" ht="13.2">
      <c r="C38" s="77" t="s">
        <v>59</v>
      </c>
      <c s="78"/>
      <c s="99">
        <v>0</v>
      </c>
      <c s="99">
        <v>133292</v>
      </c>
      <c s="99">
        <v>136524</v>
      </c>
      <c s="99">
        <v>124276</v>
      </c>
      <c s="99">
        <v>125234</v>
      </c>
      <c s="90" t="s">
        <v>14</v>
      </c>
      <c s="90">
        <f>IF(ISERROR((H38-G38)/G38),"",(H38-G38)/G38)</f>
        <v>-0.0897131639858194</v>
      </c>
    </row>
    <row r="39" spans="3:11" ht="13.2">
      <c r="C39" s="77" t="s">
        <v>60</v>
      </c>
      <c s="78"/>
      <c s="99">
        <v>465821</v>
      </c>
      <c s="99">
        <v>22971</v>
      </c>
      <c s="99">
        <v>64417</v>
      </c>
      <c s="99">
        <v>24248</v>
      </c>
      <c s="99">
        <v>20247</v>
      </c>
      <c s="90">
        <v>-0.947945670117921</v>
      </c>
      <c s="90">
        <f>IF(ISERROR((H39-G39)/G39),"",(H39-G39)/G39)</f>
        <v>-0.623577627023922</v>
      </c>
    </row>
    <row r="40" spans="3:11" ht="13.2">
      <c r="C40" s="77" t="s">
        <v>61</v>
      </c>
      <c s="78"/>
      <c s="99">
        <v>0</v>
      </c>
      <c s="99">
        <v>43472</v>
      </c>
      <c s="99">
        <v>57307</v>
      </c>
      <c s="99">
        <v>60032</v>
      </c>
      <c s="99">
        <v>59103</v>
      </c>
      <c s="90" t="s">
        <v>14</v>
      </c>
      <c s="90">
        <f>IF(ISERROR((H40-G40)/G40),"",(H40-G40)/G40)</f>
        <v>0.0475509100109934</v>
      </c>
    </row>
    <row r="41" spans="3:11" ht="13.2">
      <c r="C41" s="77" t="s">
        <v>62</v>
      </c>
      <c s="78"/>
      <c s="99">
        <v>0</v>
      </c>
      <c s="99">
        <v>94747</v>
      </c>
      <c s="99">
        <v>104859</v>
      </c>
      <c s="99">
        <v>105444</v>
      </c>
      <c s="99">
        <v>78384</v>
      </c>
      <c s="90" t="s">
        <v>14</v>
      </c>
      <c s="90">
        <f>IF(ISERROR((H41-G41)/G41),"",(H41-G41)/G41)</f>
        <v>0.00557892026435499</v>
      </c>
    </row>
    <row r="42" spans="3:11" ht="13.2">
      <c r="C42" s="77" t="s">
        <v>63</v>
      </c>
      <c s="78"/>
      <c s="99">
        <v>0</v>
      </c>
      <c s="99">
        <v>12173</v>
      </c>
      <c s="99">
        <v>14276</v>
      </c>
      <c s="99">
        <v>11640</v>
      </c>
      <c s="99">
        <v>15833</v>
      </c>
      <c s="90" t="s">
        <v>14</v>
      </c>
      <c s="90">
        <f>IF(ISERROR((H42-G42)/G42),"",(H42-G42)/G42)</f>
        <v>-0.184645558980106</v>
      </c>
    </row>
    <row r="43" spans="3:11" ht="13.2">
      <c r="C43" s="77" t="s">
        <v>64</v>
      </c>
      <c s="78"/>
      <c s="99">
        <v>0</v>
      </c>
      <c s="99">
        <v>380</v>
      </c>
      <c s="99">
        <v>301</v>
      </c>
      <c s="99">
        <v>1057</v>
      </c>
      <c s="99">
        <v>583</v>
      </c>
      <c s="90" t="s">
        <v>14</v>
      </c>
      <c s="90">
        <f>IF(ISERROR((H43-G43)/G43),"",(H43-G43)/G43)</f>
        <v>2.51162790697674</v>
      </c>
    </row>
    <row r="44" spans="3:11" ht="13.2">
      <c r="C44" s="77" t="s">
        <v>65</v>
      </c>
      <c s="78"/>
      <c s="99">
        <v>0</v>
      </c>
      <c s="99">
        <v>51543</v>
      </c>
      <c s="99">
        <v>66913</v>
      </c>
      <c s="99">
        <v>67143</v>
      </c>
      <c s="99">
        <v>56481</v>
      </c>
      <c s="90" t="s">
        <v>14</v>
      </c>
      <c s="90">
        <f>IF(ISERROR((H44-G44)/G44),"",(H44-G44)/G44)</f>
        <v>0.00343729917953163</v>
      </c>
    </row>
    <row r="45" spans="3:11" ht="13.2">
      <c r="C45" s="77" t="s">
        <v>66</v>
      </c>
      <c s="78"/>
      <c s="99">
        <v>0</v>
      </c>
      <c s="99">
        <v>8263</v>
      </c>
      <c s="99">
        <v>8955</v>
      </c>
      <c s="99">
        <v>24066</v>
      </c>
      <c s="99">
        <v>30991</v>
      </c>
      <c s="90" t="s">
        <v>14</v>
      </c>
      <c s="90">
        <f>IF(ISERROR((H45-G45)/G45),"",(H45-G45)/G45)</f>
        <v>1.68743718592965</v>
      </c>
    </row>
    <row r="46" spans="3:11" ht="13.2">
      <c r="C46" s="77" t="s">
        <v>67</v>
      </c>
      <c s="78"/>
      <c s="99">
        <v>0</v>
      </c>
      <c s="99">
        <v>0</v>
      </c>
      <c s="99">
        <v>0</v>
      </c>
      <c s="99">
        <v>0</v>
      </c>
      <c s="99">
        <v>0</v>
      </c>
      <c s="90" t="s">
        <v>14</v>
      </c>
      <c s="90" t="str">
        <f>IF(ISERROR((H46-G46)/G46),"",(H46-G46)/G46)</f>
        <v/>
      </c>
    </row>
    <row r="47" spans="3:11" ht="13.2">
      <c r="C47" s="95" t="s">
        <v>68</v>
      </c>
      <c s="78"/>
      <c s="100">
        <v>465821</v>
      </c>
      <c s="100">
        <v>464431</v>
      </c>
      <c s="100">
        <v>554099</v>
      </c>
      <c s="100">
        <v>513649</v>
      </c>
      <c s="100">
        <v>482599</v>
      </c>
      <c s="90">
        <v>0.102674632530521</v>
      </c>
      <c s="90">
        <f>IF(ISERROR((H47-G47)/G47),"",(H47-G47)/G47)</f>
        <v>-0.0730013950575619</v>
      </c>
    </row>
    <row r="48" spans="3:9" ht="13.2">
      <c r="C48" s="77" t="s">
        <v>14</v>
      </c>
      <c r="E48" s="98"/>
      <c s="98"/>
      <c s="98"/>
      <c s="98"/>
      <c s="98"/>
    </row>
    <row r="49" spans="3:11" ht="13.2">
      <c r="C49" s="95" t="s">
        <v>69</v>
      </c>
      <c s="78"/>
      <c s="101">
        <v>0.434266744106479</v>
      </c>
      <c s="101">
        <v>0.427400192519708</v>
      </c>
      <c s="101">
        <v>0.483439906679614</v>
      </c>
      <c s="101">
        <v>0.427815517160962</v>
      </c>
      <c s="101">
        <v>0.408269116399238</v>
      </c>
      <c s="90">
        <v>-0.0148554477934769</v>
      </c>
      <c s="90">
        <f>IF(ISERROR((H49-G49)/G49),"",(H49-G49)/G49)</f>
        <v>-0.115059573589392</v>
      </c>
    </row>
    <row r="50" spans="3:9" ht="13.2">
      <c r="C50" s="77" t="s">
        <v>14</v>
      </c>
      <c r="E50" s="98"/>
      <c s="98"/>
      <c s="98"/>
      <c s="98"/>
      <c s="98"/>
    </row>
    <row r="51" spans="3:11" ht="13.2">
      <c r="C51" s="95" t="s">
        <v>70</v>
      </c>
      <c s="78"/>
      <c s="102">
        <v>606840</v>
      </c>
      <c s="102">
        <v>622211</v>
      </c>
      <c s="102">
        <v>592060</v>
      </c>
      <c s="102">
        <v>686983</v>
      </c>
      <c s="102">
        <v>699462</v>
      </c>
      <c s="90">
        <v>0.132066112978709</v>
      </c>
      <c s="90">
        <f>IF(ISERROR((H51-G51)/G51),"",(H51-G51)/G51)</f>
        <v>0.160326656082154</v>
      </c>
    </row>
    <row r="52" spans="3:9" ht="13.2">
      <c r="C52" s="77" t="s">
        <v>14</v>
      </c>
      <c r="E52" s="98"/>
      <c s="98"/>
      <c s="98"/>
      <c s="98"/>
      <c s="98"/>
    </row>
    <row r="53" spans="3:11" ht="13.2">
      <c r="C53" s="77" t="s">
        <v>71</v>
      </c>
      <c s="78"/>
      <c s="89">
        <v>12388</v>
      </c>
      <c s="89">
        <v>12388</v>
      </c>
      <c s="89">
        <v>12388</v>
      </c>
      <c s="89">
        <v>12388</v>
      </c>
      <c s="89">
        <v>12388</v>
      </c>
      <c s="90">
        <v>0</v>
      </c>
      <c s="90">
        <f>IF(ISERROR((H53-G53)/G53),"",(H53-G53)/G53)</f>
        <v>0</v>
      </c>
    </row>
    <row r="54" spans="3:11" ht="13.2">
      <c r="C54" s="77" t="s">
        <v>72</v>
      </c>
      <c s="91"/>
      <c s="93"/>
      <c s="93"/>
      <c s="93"/>
      <c s="93"/>
      <c s="89">
        <v>0</v>
      </c>
      <c s="94"/>
      <c s="94"/>
    </row>
    <row r="55" spans="3:11" ht="13.2">
      <c r="C55" s="95" t="s">
        <v>73</v>
      </c>
      <c s="78"/>
      <c s="102">
        <v>12388</v>
      </c>
      <c s="102">
        <v>12388</v>
      </c>
      <c s="102">
        <v>12388</v>
      </c>
      <c s="102">
        <v>12388</v>
      </c>
      <c s="102">
        <v>12388</v>
      </c>
      <c s="90">
        <v>0</v>
      </c>
      <c s="90">
        <f>IF(ISERROR((H55-G55)/G55),"",(H55-G55)/G55)</f>
        <v>0</v>
      </c>
    </row>
    <row r="56" spans="3:9" ht="13.2">
      <c r="C56" s="77" t="s">
        <v>14</v>
      </c>
      <c r="E56" s="98"/>
      <c s="98"/>
      <c s="98"/>
      <c s="98"/>
      <c s="98"/>
    </row>
    <row r="57" spans="3:11" ht="13.2">
      <c r="C57" s="95" t="s">
        <v>74</v>
      </c>
      <c s="78"/>
      <c s="102">
        <v>594452</v>
      </c>
      <c s="102">
        <v>609823</v>
      </c>
      <c s="102">
        <v>579672</v>
      </c>
      <c s="102">
        <v>674595</v>
      </c>
      <c s="102">
        <v>687074</v>
      </c>
      <c s="90">
        <v>0.13481828642178</v>
      </c>
      <c s="90">
        <f>IF(ISERROR((H57-G57)/G57),"",(H57-G57)/G57)</f>
        <v>0.163752949944106</v>
      </c>
    </row>
    <row r="58" spans="3:9" ht="13.2">
      <c r="C58" s="77" t="s">
        <v>14</v>
      </c>
      <c r="E58" s="98"/>
      <c s="98"/>
      <c s="98"/>
      <c s="98"/>
      <c s="98"/>
    </row>
    <row r="59" spans="3:11" ht="13.2">
      <c r="C59" s="95" t="s">
        <v>75</v>
      </c>
      <c s="78"/>
      <c s="89">
        <v>375791.27</v>
      </c>
      <c s="89">
        <v>324710</v>
      </c>
      <c s="89">
        <v>324710</v>
      </c>
      <c s="89">
        <v>324710</v>
      </c>
      <c s="89">
        <v>324710</v>
      </c>
      <c s="90">
        <v>-0.135929900660013</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218660.73</v>
      </c>
      <c s="102">
        <v>285113</v>
      </c>
      <c s="102">
        <v>254962</v>
      </c>
      <c s="102">
        <v>349885</v>
      </c>
      <c s="102">
        <v>362364</v>
      </c>
      <c s="90">
        <v>0.600127283943486</v>
      </c>
      <c s="90">
        <f>IF(ISERROR((H63-G63)/G63),"",(H63-G63)/G63)</f>
        <v>0.37230253920192</v>
      </c>
    </row>
    <row r="64" spans="3:9" ht="13.2">
      <c r="C64" s="77" t="s">
        <v>14</v>
      </c>
      <c r="E64" s="98"/>
      <c s="98"/>
      <c s="98"/>
      <c s="98"/>
      <c s="98"/>
    </row>
    <row r="65" spans="3:11" ht="13.2">
      <c r="C65" s="95" t="s">
        <v>79</v>
      </c>
      <c s="78"/>
      <c s="103">
        <v>1.61</v>
      </c>
      <c s="103">
        <v>1.92</v>
      </c>
      <c s="103">
        <v>1.82</v>
      </c>
      <c s="103">
        <v>2.12</v>
      </c>
      <c s="103">
        <v>2.15</v>
      </c>
      <c s="90">
        <v>0.316770186335404</v>
      </c>
      <c s="90">
        <f>IF(ISERROR((H65-G65)/G65),"",(H65-G65)/G65)</f>
        <v>0.164835164835165</v>
      </c>
    </row>
    <row r="66" spans="3:11" ht="13.2">
      <c r="C66" s="95" t="s">
        <v>80</v>
      </c>
      <c s="78"/>
      <c s="103">
        <v>1.61</v>
      </c>
      <c s="103">
        <v>1.92</v>
      </c>
      <c s="103">
        <v>1.82</v>
      </c>
      <c s="103">
        <v>2.12</v>
      </c>
      <c s="103">
        <v>2.15</v>
      </c>
      <c s="90">
        <v>0.316770186335404</v>
      </c>
      <c s="90">
        <f>IF(ISERROR((H66-G66)/G66),"",(H66-G66)/G66)</f>
        <v>0.164835164835165</v>
      </c>
    </row>
    <row r="67" spans="3:11" ht="13.2">
      <c r="C67" s="95" t="s">
        <v>81</v>
      </c>
      <c s="78"/>
      <c s="103">
        <v>1.61</v>
      </c>
      <c s="103">
        <v>1.92</v>
      </c>
      <c s="103">
        <v>1.82</v>
      </c>
      <c s="103">
        <v>2.12</v>
      </c>
      <c s="103">
        <v>2.15</v>
      </c>
      <c s="90">
        <v>0.316770186335404</v>
      </c>
      <c s="90">
        <f>IF(ISERROR((H67-G67)/G67),"",(H67-G67)/G67)</f>
        <v>0.164835164835165</v>
      </c>
    </row>
    <row r="68" spans="3:9" ht="13.2">
      <c r="C68" s="77" t="s">
        <v>14</v>
      </c>
      <c r="E68" s="98"/>
      <c s="98"/>
      <c s="98"/>
      <c s="98"/>
      <c s="98"/>
    </row>
    <row r="69" spans="3:11" ht="13.2">
      <c r="C69" s="95" t="s">
        <v>82</v>
      </c>
      <c s="78"/>
      <c s="103">
        <v>1.58</v>
      </c>
      <c s="103">
        <v>1.88</v>
      </c>
      <c s="103">
        <v>1.79</v>
      </c>
      <c s="103">
        <v>2.08</v>
      </c>
      <c s="103">
        <v>2.12</v>
      </c>
      <c s="90">
        <v>0.316455696202532</v>
      </c>
      <c s="90">
        <f>IF(ISERROR((H69-G69)/G69),"",(H69-G69)/G69)</f>
        <v>0.162011173184358</v>
      </c>
    </row>
    <row r="70" spans="3:11" ht="13.2">
      <c r="C70" s="95" t="s">
        <v>83</v>
      </c>
      <c s="78"/>
      <c s="103">
        <v>1.58</v>
      </c>
      <c s="103">
        <v>1.88</v>
      </c>
      <c s="103">
        <v>1.79</v>
      </c>
      <c s="103">
        <v>2.08</v>
      </c>
      <c s="103">
        <v>2.12</v>
      </c>
      <c s="90">
        <v>0.316455696202532</v>
      </c>
      <c s="90">
        <f>IF(ISERROR((H70-G70)/G70),"",(H70-G70)/G70)</f>
        <v>0.162011173184358</v>
      </c>
    </row>
    <row r="71" spans="3:11" ht="13.2">
      <c r="C71" s="95" t="s">
        <v>84</v>
      </c>
      <c s="78"/>
      <c s="103">
        <v>1.58</v>
      </c>
      <c s="103">
        <v>1.88</v>
      </c>
      <c s="103">
        <v>1.79</v>
      </c>
      <c s="103">
        <v>2.08</v>
      </c>
      <c s="103">
        <v>2.12</v>
      </c>
      <c s="90">
        <v>0.316455696202532</v>
      </c>
      <c s="90">
        <f>IF(ISERROR((H71-G71)/G71),"",(H71-G71)/G71)</f>
        <v>0.162011173184358</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421</v>
      </c>
      <c s="116"/>
      <c s="116"/>
      <c s="116"/>
      <c s="116"/>
      <c s="116"/>
      <c s="116"/>
      <c s="116"/>
      <c s="116"/>
      <c s="116"/>
    </row>
    <row r="89" spans="3:3" ht="13.2">
      <c r="C89" s="113" t="s">
        <v>99</v>
      </c>
    </row>
    <row r="90" spans="3:3" ht="13.8">
      <c r="C90" s="114" t="s">
        <v>422</v>
      </c>
    </row>
    <row r="91" spans="3:3" ht="13.2">
      <c r="C91" s="113" t="s">
        <v>101</v>
      </c>
    </row>
    <row r="92" spans="3:12" ht="13.8">
      <c r="C92" s="114" t="s">
        <v>102</v>
      </c>
      <c s="116"/>
      <c s="116"/>
      <c s="116"/>
      <c s="116"/>
      <c s="116"/>
      <c s="116"/>
      <c s="116"/>
      <c s="116"/>
      <c s="116"/>
    </row>
    <row r="93" spans="3:3" ht="13.2">
      <c r="C93" s="113" t="s">
        <v>103</v>
      </c>
    </row>
    <row r="94" spans="3:3" ht="13.8">
      <c r="C94" s="114" t="s">
        <v>145</v>
      </c>
    </row>
    <row r="95" spans="3:3" ht="13.2">
      <c r="C95" s="113" t="s">
        <v>105</v>
      </c>
    </row>
    <row r="96" spans="3:3" ht="13.8">
      <c r="C96" s="114" t="s">
        <v>423</v>
      </c>
    </row>
    <row r="97" spans="3:3" ht="13.2">
      <c r="C97" s="113" t="s">
        <v>107</v>
      </c>
    </row>
    <row r="98" spans="3:12" ht="13.8">
      <c r="C98" s="114" t="s">
        <v>424</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148</v>
      </c>
      <c s="116"/>
      <c s="116"/>
      <c s="116"/>
      <c s="116"/>
      <c s="116"/>
      <c s="116"/>
      <c s="116"/>
      <c s="116"/>
      <c s="116"/>
    </row>
    <row r="103" spans="3:3" ht="13.2">
      <c r="C103" s="113" t="s">
        <v>112</v>
      </c>
    </row>
    <row r="104" spans="3:3" ht="13.8">
      <c r="C104" s="114" t="s">
        <v>425</v>
      </c>
    </row>
    <row r="105" spans="3:3" ht="13.2">
      <c r="C105" s="113" t="s">
        <v>114</v>
      </c>
    </row>
    <row r="106" spans="3:3" ht="13.8">
      <c r="C106" s="114" t="s">
        <v>426</v>
      </c>
    </row>
    <row r="107" spans="3:3" ht="13.2">
      <c r="C107" s="113" t="s">
        <v>116</v>
      </c>
    </row>
    <row r="108" spans="3:3" ht="13.8">
      <c r="C108" s="114" t="s">
        <v>102</v>
      </c>
    </row>
    <row r="109" spans="3:3" ht="13.2">
      <c r="C109" s="113" t="s">
        <v>117</v>
      </c>
    </row>
    <row r="110" spans="3:12" ht="13.8">
      <c r="C110" s="114" t="s">
        <v>137</v>
      </c>
      <c s="116"/>
      <c s="116"/>
      <c s="116"/>
      <c s="116"/>
      <c s="116"/>
      <c s="116"/>
      <c s="116"/>
      <c s="116"/>
      <c s="116"/>
    </row>
    <row r="111" spans="3:3" ht="13.2">
      <c r="C111" s="113" t="s">
        <v>119</v>
      </c>
    </row>
    <row r="112" spans="3:3" ht="13.8">
      <c r="C112" s="114"/>
    </row>
    <row r="113" spans="3:3" ht="13.2">
      <c r="C113" s="113" t="s">
        <v>120</v>
      </c>
    </row>
    <row r="114" spans="3:12" ht="13.8">
      <c r="C114" s="114" t="s">
        <v>427</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381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27.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420</v>
      </c>
      <c s="15" t="s">
        <v>7</v>
      </c>
      <c s="16" t="s">
        <v>8</v>
      </c>
      <c s="17" t="s">
        <v>9</v>
      </c>
      <c s="17" t="s">
        <v>10</v>
      </c>
      <c s="17"/>
      <c s="18"/>
      <c s="19"/>
      <c s="19"/>
      <c s="19"/>
      <c s="19"/>
    </row>
    <row r="6" spans="3:15" ht="13.2">
      <c r="C6" s="20" t="s">
        <v>11</v>
      </c>
      <c s="21"/>
      <c s="22">
        <v>94634706.01</v>
      </c>
      <c s="23">
        <v>43014</v>
      </c>
      <c s="24" t="s">
        <v>12</v>
      </c>
      <c s="25">
        <v>243345454.51</v>
      </c>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428</v>
      </c>
      <c s="32"/>
      <c s="33"/>
      <c s="33"/>
      <c s="34"/>
      <c s="35"/>
      <c s="28"/>
      <c s="35"/>
      <c s="35"/>
      <c s="29"/>
      <c s="29"/>
    </row>
    <row r="10" spans="3:15" ht="13.2">
      <c r="C10" s="36" t="s">
        <v>18</v>
      </c>
      <c s="37"/>
      <c s="38" t="s">
        <v>19</v>
      </c>
      <c s="39"/>
      <c s="40"/>
      <c s="40"/>
      <c s="40"/>
      <c s="41"/>
      <c s="42"/>
      <c s="35"/>
      <c s="41"/>
      <c s="29"/>
      <c s="29"/>
    </row>
    <row r="11" spans="3:11" ht="13.2">
      <c r="C11" s="20" t="s">
        <v>20</v>
      </c>
      <c r="E11" s="43" t="s">
        <v>429</v>
      </c>
      <c s="43"/>
      <c s="43"/>
      <c s="43"/>
      <c s="43"/>
      <c s="43"/>
      <c s="44"/>
    </row>
    <row r="12" spans="3:15" ht="13.2">
      <c r="C12" s="20" t="s">
        <v>22</v>
      </c>
      <c s="21"/>
      <c s="45">
        <v>9006</v>
      </c>
      <c s="46" t="s">
        <v>23</v>
      </c>
      <c s="47" t="s">
        <v>24</v>
      </c>
      <c s="47"/>
      <c s="48"/>
      <c s="48"/>
      <c s="42"/>
      <c s="35"/>
      <c s="41"/>
      <c s="29"/>
      <c s="29"/>
    </row>
    <row r="13" spans="3:15" ht="13.2">
      <c r="C13" s="20" t="s">
        <v>25</v>
      </c>
      <c s="21"/>
      <c s="49"/>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0.904</v>
      </c>
      <c s="57">
        <v>0.9384</v>
      </c>
      <c s="57">
        <v>0.9227</v>
      </c>
      <c s="57">
        <v>0.8931</v>
      </c>
      <c s="57">
        <v>0.8799</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88730042</v>
      </c>
      <c s="89">
        <v>89153794</v>
      </c>
      <c s="89">
        <v>88257027</v>
      </c>
      <c s="89">
        <v>87770925</v>
      </c>
      <c s="90" t="s">
        <v>14</v>
      </c>
      <c s="90">
        <f>IF(ISERROR((H25-G25)/G25),"",(H25-G25)/G25)</f>
        <v>-0.0100586521309458</v>
      </c>
    </row>
    <row r="26" spans="3:11" ht="13.2">
      <c r="C26" s="91" t="s">
        <v>48</v>
      </c>
      <c s="78"/>
      <c s="89">
        <v>0</v>
      </c>
      <c s="89">
        <v>-6928240</v>
      </c>
      <c s="89">
        <v>-5562436</v>
      </c>
      <c s="89">
        <v>-4399108</v>
      </c>
      <c s="89">
        <v>-4272854</v>
      </c>
      <c s="90" t="s">
        <v>14</v>
      </c>
      <c s="90">
        <f>IF(ISERROR((H26-G26)/G26),"",(H26-G26)/G26)</f>
        <v>-0.209140024262751</v>
      </c>
    </row>
    <row r="27" spans="3:11" ht="13.2">
      <c r="C27" s="92" t="s">
        <v>49</v>
      </c>
      <c s="91"/>
      <c s="93"/>
      <c s="93"/>
      <c s="93"/>
      <c s="93"/>
      <c s="93"/>
      <c s="94"/>
      <c s="94"/>
    </row>
    <row r="28" spans="3:11" ht="13.2">
      <c r="C28" s="78" t="s">
        <v>50</v>
      </c>
      <c s="78"/>
      <c s="89">
        <v>82824109</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46829</v>
      </c>
      <c s="89">
        <v>48829</v>
      </c>
      <c s="89">
        <v>45921</v>
      </c>
      <c s="89">
        <v>46156</v>
      </c>
      <c s="90" t="s">
        <v>14</v>
      </c>
      <c s="90">
        <f>IF(ISERROR((H30-G30)/G30),"",(H30-G30)/G30)</f>
        <v>-0.0595547727784718</v>
      </c>
    </row>
    <row r="31" spans="3:11" ht="13.2">
      <c r="C31" s="77" t="s">
        <v>53</v>
      </c>
      <c s="78"/>
      <c s="89">
        <v>0</v>
      </c>
      <c s="89">
        <v>3576159</v>
      </c>
      <c s="89">
        <v>3688446</v>
      </c>
      <c s="89">
        <v>2815845</v>
      </c>
      <c s="89">
        <v>2486273</v>
      </c>
      <c s="90" t="s">
        <v>14</v>
      </c>
      <c s="90">
        <f>IF(ISERROR((H31-G31)/G31),"",(H31-G31)/G31)</f>
        <v>-0.23657686733112</v>
      </c>
    </row>
    <row r="32" spans="3:3" ht="13.2">
      <c r="C32" s="77" t="s">
        <v>14</v>
      </c>
    </row>
    <row r="33" spans="3:11" ht="13.2">
      <c r="C33" s="95" t="s">
        <v>54</v>
      </c>
      <c s="78"/>
      <c s="96">
        <v>82824109</v>
      </c>
      <c s="96">
        <v>85424790</v>
      </c>
      <c s="96">
        <v>87328633</v>
      </c>
      <c s="96">
        <v>86719685</v>
      </c>
      <c s="96">
        <v>86030500</v>
      </c>
      <c s="90">
        <v>0.0470343242690362</v>
      </c>
      <c s="90">
        <f>IF(ISERROR((H33-G33)/G33),"",(H33-G33)/G33)</f>
        <v>-0.00697306231737304</v>
      </c>
    </row>
    <row r="34" spans="5:9" ht="13.2">
      <c r="E34" s="97" t="s">
        <v>55</v>
      </c>
      <c s="98"/>
      <c s="98"/>
      <c s="98"/>
      <c s="98"/>
    </row>
    <row r="35" spans="3:9" ht="13.2">
      <c r="C35" s="74" t="s">
        <v>56</v>
      </c>
      <c r="E35" s="98"/>
      <c s="98"/>
      <c s="98"/>
      <c s="98"/>
      <c s="98"/>
    </row>
    <row r="36" spans="3:11" ht="13.2">
      <c r="C36" s="77" t="s">
        <v>57</v>
      </c>
      <c s="78"/>
      <c s="99">
        <v>0</v>
      </c>
      <c s="99">
        <v>4902793</v>
      </c>
      <c s="99">
        <v>5835655</v>
      </c>
      <c s="99">
        <v>5774230</v>
      </c>
      <c s="99">
        <v>5774230</v>
      </c>
      <c s="90" t="s">
        <v>14</v>
      </c>
      <c s="90">
        <f>IF(ISERROR((H36-G36)/G36),"",(H36-G36)/G36)</f>
        <v>-0.0105258107273305</v>
      </c>
    </row>
    <row r="37" spans="3:11" ht="13.2">
      <c r="C37" s="77" t="s">
        <v>58</v>
      </c>
      <c s="78"/>
      <c s="99">
        <v>0</v>
      </c>
      <c s="99">
        <v>595089</v>
      </c>
      <c s="99">
        <v>595090</v>
      </c>
      <c s="99">
        <v>349184</v>
      </c>
      <c s="99">
        <v>349184</v>
      </c>
      <c s="90" t="s">
        <v>14</v>
      </c>
      <c s="90">
        <f>IF(ISERROR((H37-G37)/G37),"",(H37-G37)/G37)</f>
        <v>-0.41322489035272</v>
      </c>
    </row>
    <row r="38" spans="3:11" ht="13.2">
      <c r="C38" s="77" t="s">
        <v>59</v>
      </c>
      <c s="78"/>
      <c s="99">
        <v>0</v>
      </c>
      <c s="99">
        <v>4306733</v>
      </c>
      <c s="99">
        <v>4400308</v>
      </c>
      <c s="99">
        <v>4111388</v>
      </c>
      <c s="99">
        <v>4276035</v>
      </c>
      <c s="90" t="s">
        <v>14</v>
      </c>
      <c s="90">
        <f>IF(ISERROR((H38-G38)/G38),"",(H38-G38)/G38)</f>
        <v>-0.0656590402308202</v>
      </c>
    </row>
    <row r="39" spans="3:11" ht="13.2">
      <c r="C39" s="77" t="s">
        <v>60</v>
      </c>
      <c s="78"/>
      <c s="99">
        <v>44693250</v>
      </c>
      <c s="99">
        <v>1546546</v>
      </c>
      <c s="99">
        <v>1793734</v>
      </c>
      <c s="99">
        <v>1768195</v>
      </c>
      <c s="99">
        <v>2159147</v>
      </c>
      <c s="90">
        <v>-0.960437090612117</v>
      </c>
      <c s="90">
        <f>IF(ISERROR((H39-G39)/G39),"",(H39-G39)/G39)</f>
        <v>-0.0142378970349004</v>
      </c>
    </row>
    <row r="40" spans="3:11" ht="13.2">
      <c r="C40" s="77" t="s">
        <v>61</v>
      </c>
      <c s="78"/>
      <c s="99">
        <v>0</v>
      </c>
      <c s="99">
        <v>3337350</v>
      </c>
      <c s="99">
        <v>4366422</v>
      </c>
      <c s="99">
        <v>4335721</v>
      </c>
      <c s="99">
        <v>4301491</v>
      </c>
      <c s="90" t="s">
        <v>14</v>
      </c>
      <c s="90">
        <f>IF(ISERROR((H40-G40)/G40),"",(H40-G40)/G40)</f>
        <v>-0.00703115731828028</v>
      </c>
    </row>
    <row r="41" spans="3:11" ht="13.2">
      <c r="C41" s="77" t="s">
        <v>62</v>
      </c>
      <c s="78"/>
      <c s="99">
        <v>0</v>
      </c>
      <c s="99">
        <v>18342178</v>
      </c>
      <c s="99">
        <v>19136254</v>
      </c>
      <c s="99">
        <v>19175625</v>
      </c>
      <c s="99">
        <v>17813803</v>
      </c>
      <c s="90" t="s">
        <v>14</v>
      </c>
      <c s="90">
        <f>IF(ISERROR((H41-G41)/G41),"",(H41-G41)/G41)</f>
        <v>0.00205740371130107</v>
      </c>
    </row>
    <row r="42" spans="3:11" ht="13.2">
      <c r="C42" s="77" t="s">
        <v>63</v>
      </c>
      <c s="78"/>
      <c s="99">
        <v>0</v>
      </c>
      <c s="99">
        <v>2260051</v>
      </c>
      <c s="99">
        <v>2161355</v>
      </c>
      <c s="99">
        <v>2328045</v>
      </c>
      <c s="99">
        <v>2451619</v>
      </c>
      <c s="90" t="s">
        <v>14</v>
      </c>
      <c s="90">
        <f>IF(ISERROR((H42-G42)/G42),"",(H42-G42)/G42)</f>
        <v>0.07712291594856</v>
      </c>
    </row>
    <row r="43" spans="3:11" ht="13.2">
      <c r="C43" s="77" t="s">
        <v>64</v>
      </c>
      <c s="78"/>
      <c s="99">
        <v>0</v>
      </c>
      <c s="99">
        <v>55911</v>
      </c>
      <c s="99">
        <v>53883</v>
      </c>
      <c s="99">
        <v>55486</v>
      </c>
      <c s="99">
        <v>26736</v>
      </c>
      <c s="90" t="s">
        <v>14</v>
      </c>
      <c s="90">
        <f>IF(ISERROR((H43-G43)/G43),"",(H43-G43)/G43)</f>
        <v>0.0297496427444649</v>
      </c>
    </row>
    <row r="44" spans="3:11" ht="13.2">
      <c r="C44" s="77" t="s">
        <v>65</v>
      </c>
      <c s="78"/>
      <c s="99">
        <v>0</v>
      </c>
      <c s="99">
        <v>8996407</v>
      </c>
      <c s="99">
        <v>9627434</v>
      </c>
      <c s="99">
        <v>9763219</v>
      </c>
      <c s="99">
        <v>9639823</v>
      </c>
      <c s="90" t="s">
        <v>14</v>
      </c>
      <c s="90">
        <f>IF(ISERROR((H44-G44)/G44),"",(H44-G44)/G44)</f>
        <v>0.0141039658126973</v>
      </c>
    </row>
    <row r="45" spans="3:11" ht="13.2">
      <c r="C45" s="77" t="s">
        <v>66</v>
      </c>
      <c s="78"/>
      <c s="99">
        <v>0</v>
      </c>
      <c s="99">
        <v>177943</v>
      </c>
      <c s="99">
        <v>370872</v>
      </c>
      <c s="99">
        <v>478167</v>
      </c>
      <c s="99">
        <v>871646</v>
      </c>
      <c s="90" t="s">
        <v>14</v>
      </c>
      <c s="90">
        <f>IF(ISERROR((H45-G45)/G45),"",(H45-G45)/G45)</f>
        <v>0.289304665760694</v>
      </c>
    </row>
    <row r="46" spans="3:11" ht="13.2">
      <c r="C46" s="77" t="s">
        <v>67</v>
      </c>
      <c s="78"/>
      <c s="99">
        <v>0</v>
      </c>
      <c s="99">
        <v>0</v>
      </c>
      <c s="99">
        <v>0</v>
      </c>
      <c s="99">
        <v>0</v>
      </c>
      <c s="99">
        <v>0</v>
      </c>
      <c s="90" t="s">
        <v>14</v>
      </c>
      <c s="90" t="str">
        <f>IF(ISERROR((H46-G46)/G46),"",(H46-G46)/G46)</f>
        <v/>
      </c>
    </row>
    <row r="47" spans="3:11" ht="13.2">
      <c r="C47" s="95" t="s">
        <v>68</v>
      </c>
      <c s="78"/>
      <c s="100">
        <v>44693250</v>
      </c>
      <c s="100">
        <v>44521001</v>
      </c>
      <c s="100">
        <v>48341007</v>
      </c>
      <c s="100">
        <v>48139260</v>
      </c>
      <c s="100">
        <v>47663714</v>
      </c>
      <c s="90">
        <v>0.0771035894682083</v>
      </c>
      <c s="90">
        <f>IF(ISERROR((H47-G47)/G47),"",(H47-G47)/G47)</f>
        <v>-0.00417341326795282</v>
      </c>
    </row>
    <row r="48" spans="3:9" ht="13.2">
      <c r="C48" s="77" t="s">
        <v>14</v>
      </c>
      <c r="E48" s="98"/>
      <c s="98"/>
      <c s="98"/>
      <c s="98"/>
      <c s="98"/>
    </row>
    <row r="49" spans="3:11" ht="13.2">
      <c r="C49" s="95" t="s">
        <v>69</v>
      </c>
      <c s="78"/>
      <c s="101">
        <v>0.539616429800651</v>
      </c>
      <c s="101">
        <v>0.521171910402121</v>
      </c>
      <c s="101">
        <v>0.553552773464346</v>
      </c>
      <c s="101">
        <v>0.555113409371817</v>
      </c>
      <c s="101">
        <v>0.554032744201184</v>
      </c>
      <c s="90">
        <v>0.0287185095103404</v>
      </c>
      <c s="90">
        <f>IF(ISERROR((H49-G49)/G49),"",(H49-G49)/G49)</f>
        <v>0.00281930826162059</v>
      </c>
    </row>
    <row r="50" spans="3:9" ht="13.2">
      <c r="C50" s="77" t="s">
        <v>14</v>
      </c>
      <c r="E50" s="98"/>
      <c s="98"/>
      <c s="98"/>
      <c s="98"/>
      <c s="98"/>
    </row>
    <row r="51" spans="3:11" ht="13.2">
      <c r="C51" s="95" t="s">
        <v>70</v>
      </c>
      <c s="78"/>
      <c s="102">
        <v>38130859</v>
      </c>
      <c s="102">
        <v>40903789</v>
      </c>
      <c s="102">
        <v>38987626</v>
      </c>
      <c s="102">
        <v>38580425</v>
      </c>
      <c s="102">
        <v>38366786</v>
      </c>
      <c s="90">
        <v>0.0117900831974438</v>
      </c>
      <c s="90">
        <f>IF(ISERROR((H51-G51)/G51),"",(H51-G51)/G51)</f>
        <v>-0.0104443650916319</v>
      </c>
    </row>
    <row r="52" spans="3:9" ht="13.2">
      <c r="C52" s="77" t="s">
        <v>14</v>
      </c>
      <c r="E52" s="98"/>
      <c s="98"/>
      <c s="98"/>
      <c s="98"/>
      <c s="98"/>
    </row>
    <row r="53" spans="3:11" ht="13.2">
      <c r="C53" s="77" t="s">
        <v>71</v>
      </c>
      <c s="78"/>
      <c s="89">
        <v>978652</v>
      </c>
      <c s="89">
        <v>978652</v>
      </c>
      <c s="89">
        <v>978652</v>
      </c>
      <c s="89">
        <v>978652</v>
      </c>
      <c s="89">
        <v>978652</v>
      </c>
      <c s="90">
        <v>0</v>
      </c>
      <c s="90">
        <f>IF(ISERROR((H53-G53)/G53),"",(H53-G53)/G53)</f>
        <v>0</v>
      </c>
    </row>
    <row r="54" spans="3:11" ht="13.2">
      <c r="C54" s="77" t="s">
        <v>72</v>
      </c>
      <c s="91"/>
      <c s="93"/>
      <c s="93"/>
      <c s="93"/>
      <c s="93"/>
      <c s="89">
        <v>0</v>
      </c>
      <c s="94"/>
      <c s="94"/>
    </row>
    <row r="55" spans="3:11" ht="13.2">
      <c r="C55" s="95" t="s">
        <v>73</v>
      </c>
      <c s="78"/>
      <c s="102">
        <v>978652</v>
      </c>
      <c s="102">
        <v>978652</v>
      </c>
      <c s="102">
        <v>978652</v>
      </c>
      <c s="102">
        <v>978652</v>
      </c>
      <c s="102">
        <v>978652</v>
      </c>
      <c s="90">
        <v>0</v>
      </c>
      <c s="90">
        <f>IF(ISERROR((H55-G55)/G55),"",(H55-G55)/G55)</f>
        <v>0</v>
      </c>
    </row>
    <row r="56" spans="3:9" ht="13.2">
      <c r="C56" s="77" t="s">
        <v>14</v>
      </c>
      <c r="E56" s="98"/>
      <c s="98"/>
      <c s="98"/>
      <c s="98"/>
      <c s="98"/>
    </row>
    <row r="57" spans="3:11" ht="13.2">
      <c r="C57" s="95" t="s">
        <v>74</v>
      </c>
      <c s="78"/>
      <c s="102">
        <v>37152207</v>
      </c>
      <c s="102">
        <v>39925137</v>
      </c>
      <c s="102">
        <v>38008974</v>
      </c>
      <c s="102">
        <v>37601773</v>
      </c>
      <c s="102">
        <v>37388134</v>
      </c>
      <c s="90">
        <v>0.0121006539396166</v>
      </c>
      <c s="90">
        <f>IF(ISERROR((H57-G57)/G57),"",(H57-G57)/G57)</f>
        <v>-0.0107132857624623</v>
      </c>
    </row>
    <row r="58" spans="3:9" ht="13.2">
      <c r="C58" s="77" t="s">
        <v>14</v>
      </c>
      <c r="E58" s="98"/>
      <c s="98"/>
      <c s="98"/>
      <c s="98"/>
      <c s="98"/>
    </row>
    <row r="59" spans="3:11" ht="13.2">
      <c r="C59" s="95" t="s">
        <v>75</v>
      </c>
      <c s="78"/>
      <c s="89">
        <v>24034529.12</v>
      </c>
      <c s="89">
        <v>20767510</v>
      </c>
      <c s="89">
        <v>20767505</v>
      </c>
      <c s="89">
        <v>20767503</v>
      </c>
      <c s="89">
        <v>20767504</v>
      </c>
      <c s="90">
        <v>-0.135930523277088</v>
      </c>
      <c s="90">
        <f>IF(ISERROR((H59-G59)/G59),"",(H59-G59)/G59)</f>
        <v>-9.6304298470134E-08</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13117677.88</v>
      </c>
      <c s="102">
        <v>19157627</v>
      </c>
      <c s="102">
        <v>17241469</v>
      </c>
      <c s="102">
        <v>16834270</v>
      </c>
      <c s="102">
        <v>16620630</v>
      </c>
      <c s="90">
        <v>0.283326984699521</v>
      </c>
      <c s="90">
        <f>IF(ISERROR((H63-G63)/G63),"",(H63-G63)/G63)</f>
        <v>-0.0236174191421856</v>
      </c>
    </row>
    <row r="64" spans="3:9" ht="13.2">
      <c r="C64" s="77" t="s">
        <v>14</v>
      </c>
      <c r="E64" s="98"/>
      <c s="98"/>
      <c s="98"/>
      <c s="98"/>
      <c s="98"/>
    </row>
    <row r="65" spans="3:11" ht="13.2">
      <c r="C65" s="95" t="s">
        <v>79</v>
      </c>
      <c s="78"/>
      <c s="103">
        <v>1.59</v>
      </c>
      <c s="103">
        <v>1.97</v>
      </c>
      <c s="103">
        <v>1.88</v>
      </c>
      <c s="103">
        <v>1.86</v>
      </c>
      <c s="103">
        <v>1.85</v>
      </c>
      <c s="90">
        <v>0.169811320754717</v>
      </c>
      <c s="90">
        <f>IF(ISERROR((H65-G65)/G65),"",(H65-G65)/G65)</f>
        <v>-0.0106382978723403</v>
      </c>
    </row>
    <row r="66" spans="3:11" ht="13.2">
      <c r="C66" s="95" t="s">
        <v>80</v>
      </c>
      <c s="78"/>
      <c s="103">
        <v>1.59</v>
      </c>
      <c s="103">
        <v>1.97</v>
      </c>
      <c s="103">
        <v>1.88</v>
      </c>
      <c s="103">
        <v>1.86</v>
      </c>
      <c s="103">
        <v>1.85</v>
      </c>
      <c s="90">
        <v>0.169811320754717</v>
      </c>
      <c s="90">
        <f>IF(ISERROR((H66-G66)/G66),"",(H66-G66)/G66)</f>
        <v>-0.0106382978723403</v>
      </c>
    </row>
    <row r="67" spans="3:11" ht="13.2">
      <c r="C67" s="95" t="s">
        <v>81</v>
      </c>
      <c s="78"/>
      <c s="103">
        <v>1.59</v>
      </c>
      <c s="103">
        <v>1.97</v>
      </c>
      <c s="103">
        <v>1.88</v>
      </c>
      <c s="103">
        <v>1.86</v>
      </c>
      <c s="103">
        <v>1.85</v>
      </c>
      <c s="90">
        <v>0.169811320754717</v>
      </c>
      <c s="90">
        <f>IF(ISERROR((H67-G67)/G67),"",(H67-G67)/G67)</f>
        <v>-0.0106382978723403</v>
      </c>
    </row>
    <row r="68" spans="3:9" ht="13.2">
      <c r="C68" s="77" t="s">
        <v>14</v>
      </c>
      <c r="E68" s="98"/>
      <c s="98"/>
      <c s="98"/>
      <c s="98"/>
      <c s="98"/>
    </row>
    <row r="69" spans="3:11" ht="13.2">
      <c r="C69" s="95" t="s">
        <v>82</v>
      </c>
      <c s="78"/>
      <c s="103">
        <v>1.55</v>
      </c>
      <c s="103">
        <v>1.92</v>
      </c>
      <c s="103">
        <v>1.83</v>
      </c>
      <c s="103">
        <v>1.81</v>
      </c>
      <c s="103">
        <v>1.8</v>
      </c>
      <c s="90">
        <v>0.167741935483871</v>
      </c>
      <c s="90">
        <f>IF(ISERROR((H69-G69)/G69),"",(H69-G69)/G69)</f>
        <v>-0.0109289617486339</v>
      </c>
    </row>
    <row r="70" spans="3:11" ht="13.2">
      <c r="C70" s="95" t="s">
        <v>83</v>
      </c>
      <c s="78"/>
      <c s="103">
        <v>1.55</v>
      </c>
      <c s="103">
        <v>1.92</v>
      </c>
      <c s="103">
        <v>1.83</v>
      </c>
      <c s="103">
        <v>1.81</v>
      </c>
      <c s="103">
        <v>1.8</v>
      </c>
      <c s="90">
        <v>0.167741935483871</v>
      </c>
      <c s="90">
        <f>IF(ISERROR((H70-G70)/G70),"",(H70-G70)/G70)</f>
        <v>-0.0109289617486339</v>
      </c>
    </row>
    <row r="71" spans="3:11" ht="13.2">
      <c r="C71" s="95" t="s">
        <v>84</v>
      </c>
      <c s="78"/>
      <c s="103">
        <v>1.55</v>
      </c>
      <c s="103">
        <v>1.92</v>
      </c>
      <c s="103">
        <v>1.83</v>
      </c>
      <c s="103">
        <v>1.81</v>
      </c>
      <c s="103">
        <v>1.8</v>
      </c>
      <c s="90">
        <v>0.167741935483871</v>
      </c>
      <c s="90">
        <f>IF(ISERROR((H71-G71)/G71),"",(H71-G71)/G71)</f>
        <v>-0.0109289617486339</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c s="116"/>
      <c s="116"/>
      <c s="116"/>
      <c s="116"/>
      <c s="116"/>
      <c s="116"/>
      <c s="116"/>
      <c s="116"/>
      <c s="116"/>
    </row>
    <row r="89" spans="3:3" ht="13.2">
      <c r="C89" s="113" t="s">
        <v>99</v>
      </c>
    </row>
    <row r="90" spans="3:3" ht="13.8">
      <c r="C90" s="114"/>
    </row>
    <row r="91" spans="3:3" ht="13.2">
      <c r="C91" s="113" t="s">
        <v>101</v>
      </c>
    </row>
    <row r="92" spans="3:12" ht="13.8">
      <c r="C92" s="114"/>
      <c s="116"/>
      <c s="116"/>
      <c s="116"/>
      <c s="116"/>
      <c s="116"/>
      <c s="116"/>
      <c s="116"/>
      <c s="116"/>
      <c s="116"/>
    </row>
    <row r="93" spans="3:3" ht="13.2">
      <c r="C93" s="113" t="s">
        <v>103</v>
      </c>
    </row>
    <row r="94" spans="3:3" ht="13.8">
      <c r="C94" s="114" t="s">
        <v>431</v>
      </c>
    </row>
    <row r="95" spans="3:3" ht="13.2">
      <c r="C95" s="113" t="s">
        <v>105</v>
      </c>
    </row>
    <row r="96" spans="3:3" ht="13.8">
      <c r="C96" s="114"/>
    </row>
    <row r="97" spans="3:3" ht="13.2">
      <c r="C97" s="113" t="s">
        <v>107</v>
      </c>
    </row>
    <row r="98" spans="3:12" ht="13.8">
      <c r="C98" s="114"/>
      <c s="116"/>
      <c s="116"/>
      <c s="116"/>
      <c s="116"/>
      <c s="116"/>
      <c s="116"/>
      <c s="116"/>
      <c s="116"/>
      <c s="116"/>
    </row>
    <row r="99" spans="3:3" ht="13.2">
      <c r="C99" s="113" t="s">
        <v>109</v>
      </c>
    </row>
    <row r="100" spans="3:12" ht="13.8">
      <c r="C100" s="114"/>
      <c s="116"/>
      <c s="116"/>
      <c s="116"/>
      <c s="116"/>
      <c s="116"/>
      <c s="116"/>
      <c s="116"/>
      <c s="116"/>
      <c s="116"/>
    </row>
    <row r="101" spans="3:12" ht="13.2">
      <c r="C101" s="113" t="s">
        <v>110</v>
      </c>
      <c s="116"/>
      <c s="116"/>
      <c s="116"/>
      <c s="116"/>
      <c s="116"/>
      <c s="116"/>
      <c s="116"/>
      <c s="116"/>
      <c s="116"/>
    </row>
    <row r="102" spans="3:12" ht="13.8">
      <c r="C102" s="114" t="s">
        <v>431</v>
      </c>
      <c s="116"/>
      <c s="116"/>
      <c s="116"/>
      <c s="116"/>
      <c s="116"/>
      <c s="116"/>
      <c s="116"/>
      <c s="116"/>
      <c s="116"/>
    </row>
    <row r="103" spans="3:3" ht="13.2">
      <c r="C103" s="113" t="s">
        <v>112</v>
      </c>
    </row>
    <row r="104" spans="3:3" ht="13.8">
      <c r="C104" s="114"/>
    </row>
    <row r="105" spans="3:3" ht="13.2">
      <c r="C105" s="113" t="s">
        <v>114</v>
      </c>
    </row>
    <row r="106" spans="3:3" ht="13.8">
      <c r="C106" s="114"/>
    </row>
    <row r="107" spans="3:3" ht="13.2">
      <c r="C107" s="113" t="s">
        <v>116</v>
      </c>
    </row>
    <row r="108" spans="3:3" ht="13.8">
      <c r="C108" s="114"/>
    </row>
    <row r="109" spans="3:3" ht="13.2">
      <c r="C109" s="113" t="s">
        <v>117</v>
      </c>
    </row>
    <row r="110" spans="3:12" ht="13.8">
      <c r="C110" s="114" t="s">
        <v>431</v>
      </c>
      <c s="116"/>
      <c s="116"/>
      <c s="116"/>
      <c s="116"/>
      <c s="116"/>
      <c s="116"/>
      <c s="116"/>
      <c s="116"/>
      <c s="116"/>
    </row>
    <row r="111" spans="3:3" ht="13.2">
      <c r="C111" s="113" t="s">
        <v>119</v>
      </c>
    </row>
    <row r="112" spans="3:3" ht="13.8">
      <c r="C112" s="114"/>
    </row>
    <row r="113" spans="3:3" ht="13.2">
      <c r="C113" s="113" t="s">
        <v>120</v>
      </c>
    </row>
    <row r="114" spans="3:12" ht="13.8">
      <c r="C114" s="114"/>
      <c s="116"/>
      <c s="116"/>
      <c s="116"/>
      <c s="116"/>
      <c s="116"/>
      <c s="116"/>
      <c s="116"/>
      <c s="116"/>
      <c s="116"/>
    </row>
    <row r="115" spans="3:3" ht="13.2">
      <c r="C115" s="113" t="s">
        <v>122</v>
      </c>
    </row>
    <row r="116" spans="3:12" ht="13.8">
      <c r="C116" s="114"/>
      <c s="116"/>
      <c s="116"/>
      <c s="116"/>
      <c s="116"/>
      <c s="116"/>
      <c s="116"/>
      <c s="116"/>
      <c s="116"/>
      <c s="116"/>
    </row>
    <row r="117" spans="3:3" ht="13.2">
      <c r="C117" s="113" t="s">
        <v>123</v>
      </c>
    </row>
    <row r="118" spans="3:3" ht="13.8">
      <c r="C118" s="114" t="s">
        <v>431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28.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432</v>
      </c>
      <c s="13"/>
      <c s="14" t="s">
        <v>433</v>
      </c>
      <c s="15" t="s">
        <v>7</v>
      </c>
      <c s="16" t="s">
        <v>8</v>
      </c>
      <c s="17" t="s">
        <v>9</v>
      </c>
      <c s="17" t="s">
        <v>10</v>
      </c>
      <c s="121"/>
      <c s="18"/>
      <c s="19"/>
      <c r="N5" s="19"/>
      <c s="19"/>
    </row>
    <row r="6" spans="3:15" ht="12.75" customHeight="1">
      <c r="C6" s="20" t="s">
        <v>11</v>
      </c>
      <c s="21"/>
      <c s="22">
        <v>44464616.36</v>
      </c>
      <c s="23">
        <v>43040</v>
      </c>
      <c s="24" t="s">
        <v>12</v>
      </c>
      <c s="25">
        <v>98810258.59</v>
      </c>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434</v>
      </c>
      <c s="32"/>
      <c s="33"/>
      <c s="33"/>
      <c s="34"/>
      <c s="35"/>
      <c s="122"/>
      <c s="35"/>
      <c s="35"/>
      <c s="19"/>
      <c s="29"/>
    </row>
    <row r="10" spans="3:15" ht="12.75" customHeight="1">
      <c r="C10" s="36" t="s">
        <v>18</v>
      </c>
      <c s="37"/>
      <c s="38" t="s">
        <v>435</v>
      </c>
      <c s="39"/>
      <c s="40"/>
      <c s="40"/>
      <c s="40"/>
      <c s="41"/>
      <c s="122"/>
      <c s="35"/>
      <c s="41"/>
      <c s="19"/>
      <c s="29"/>
    </row>
    <row r="11" spans="3:11" ht="12.75" customHeight="1">
      <c r="C11" s="20" t="s">
        <v>20</v>
      </c>
      <c r="E11" s="43" t="s">
        <v>436</v>
      </c>
      <c s="43"/>
      <c s="43"/>
      <c s="43"/>
      <c s="43"/>
      <c s="43"/>
      <c s="44"/>
    </row>
    <row r="12" spans="3:15" ht="12.75" customHeight="1">
      <c r="C12" s="20" t="s">
        <v>22</v>
      </c>
      <c s="21"/>
      <c s="45">
        <v>641935</v>
      </c>
      <c s="46" t="s">
        <v>437</v>
      </c>
      <c s="47" t="s">
        <v>24</v>
      </c>
      <c s="47"/>
      <c s="48"/>
      <c s="48"/>
      <c s="42"/>
      <c s="35"/>
      <c s="41"/>
      <c s="29"/>
      <c s="29"/>
    </row>
    <row r="13" spans="3:15" ht="12.75" customHeight="1">
      <c r="C13" s="20" t="s">
        <v>25</v>
      </c>
      <c s="21"/>
      <c s="124" t="s">
        <v>438</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c s="55"/>
      <c s="55">
        <v>42369</v>
      </c>
      <c s="55">
        <v>42735</v>
      </c>
      <c s="55">
        <v>42916</v>
      </c>
      <c s="56"/>
      <c s="42"/>
      <c s="41"/>
      <c s="41"/>
      <c s="29"/>
      <c s="29"/>
    </row>
    <row r="16" spans="3:15" ht="12.75" customHeight="1">
      <c r="C16" s="20" t="s">
        <v>30</v>
      </c>
      <c s="21"/>
      <c s="57"/>
      <c s="57"/>
      <c s="57">
        <v>0.9483</v>
      </c>
      <c s="57">
        <v>0.9581</v>
      </c>
      <c s="57">
        <v>0.9581</v>
      </c>
      <c s="58"/>
      <c s="42"/>
      <c s="41"/>
      <c s="41"/>
      <c s="29"/>
      <c s="29"/>
    </row>
    <row r="17" spans="3:15" ht="12.75" customHeight="1">
      <c r="C17" s="20" t="s">
        <v>31</v>
      </c>
      <c s="21"/>
      <c s="59"/>
      <c s="59"/>
      <c s="59">
        <v>42369</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c s="55">
        <v>42369</v>
      </c>
      <c s="55">
        <v>42735</v>
      </c>
      <c s="23">
        <v>42916</v>
      </c>
      <c s="88" t="s">
        <v>46</v>
      </c>
      <c s="88" t="s">
        <v>46</v>
      </c>
    </row>
    <row r="25" spans="3:11" ht="12.75" customHeight="1">
      <c r="C25" s="78" t="s">
        <v>47</v>
      </c>
      <c s="78"/>
      <c s="89">
        <v>0</v>
      </c>
      <c s="89">
        <v>0</v>
      </c>
      <c s="89">
        <v>0</v>
      </c>
      <c s="89">
        <v>0</v>
      </c>
      <c s="89">
        <v>0</v>
      </c>
      <c s="90" t="s">
        <v>14</v>
      </c>
      <c s="90" t="str">
        <f>IF(ISERROR((H25-G25)/G25),"",(H25-G25)/G25)</f>
        <v/>
      </c>
    </row>
    <row r="26" spans="3:11" ht="12.75" customHeight="1">
      <c r="C26" s="91" t="s">
        <v>48</v>
      </c>
      <c s="78"/>
      <c s="89">
        <v>0</v>
      </c>
      <c s="89">
        <v>0</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0</v>
      </c>
      <c s="89">
        <v>0</v>
      </c>
      <c s="89">
        <v>20739489</v>
      </c>
      <c s="89">
        <v>20546295</v>
      </c>
      <c s="89">
        <v>10615765</v>
      </c>
      <c s="90" t="s">
        <v>14</v>
      </c>
      <c s="90">
        <f>IF(ISERROR((H28-G28)/G28),"",(H28-G28)/G28)</f>
        <v>-0.00931527290764011</v>
      </c>
    </row>
    <row r="29" spans="3:11" ht="12.75" customHeight="1">
      <c r="C29" s="77" t="s">
        <v>439</v>
      </c>
      <c s="78"/>
      <c s="89">
        <v>0</v>
      </c>
      <c s="89">
        <v>0</v>
      </c>
      <c s="89">
        <v>1146560</v>
      </c>
      <c s="89">
        <v>1441435</v>
      </c>
      <c s="89">
        <v>557433</v>
      </c>
      <c s="90" t="s">
        <v>14</v>
      </c>
      <c s="90">
        <f>IF(ISERROR((H29-G29)/G29),"",(H29-G29)/G29)</f>
        <v>0.257182354172481</v>
      </c>
    </row>
    <row r="30" spans="3:11" ht="12.75" customHeight="1">
      <c r="C30" s="77" t="s">
        <v>440</v>
      </c>
      <c s="78"/>
      <c s="89">
        <v>0</v>
      </c>
      <c s="89">
        <v>0</v>
      </c>
      <c s="89">
        <v>114953</v>
      </c>
      <c s="89">
        <v>64076</v>
      </c>
      <c s="89">
        <v>3807</v>
      </c>
      <c s="90" t="s">
        <v>14</v>
      </c>
      <c s="90">
        <f>IF(ISERROR((H30-G30)/G30),"",(H30-G30)/G30)</f>
        <v>-0.442589580089254</v>
      </c>
    </row>
    <row r="31" spans="3:11" ht="12.75" customHeight="1">
      <c r="C31" s="77" t="s">
        <v>52</v>
      </c>
      <c s="78"/>
      <c s="89">
        <v>0</v>
      </c>
      <c s="89">
        <v>0</v>
      </c>
      <c s="89">
        <v>2519088</v>
      </c>
      <c s="89">
        <v>2439664</v>
      </c>
      <c s="89">
        <v>1253014</v>
      </c>
      <c s="90" t="s">
        <v>14</v>
      </c>
      <c s="90">
        <f>IF(ISERROR((H31-G31)/G31),"",(H31-G31)/G31)</f>
        <v>-0.031528870765928</v>
      </c>
    </row>
    <row r="32" spans="3:11" ht="12.75" customHeight="1">
      <c r="C32" s="77" t="s">
        <v>53</v>
      </c>
      <c s="78"/>
      <c s="89">
        <v>0</v>
      </c>
      <c s="89">
        <v>0</v>
      </c>
      <c s="89">
        <v>831331</v>
      </c>
      <c s="89">
        <v>724086</v>
      </c>
      <c s="89">
        <v>273489</v>
      </c>
      <c s="90" t="s">
        <v>14</v>
      </c>
      <c s="90">
        <f>IF(ISERROR((H32-G32)/G32),"",(H32-G32)/G32)</f>
        <v>-0.129003970740896</v>
      </c>
    </row>
    <row r="33" spans="3:9" ht="12.75" customHeight="1">
      <c r="C33" s="77" t="s">
        <v>14</v>
      </c>
      <c r="E33" s="130"/>
      <c s="131"/>
      <c s="131"/>
      <c s="131"/>
      <c s="131"/>
    </row>
    <row r="34" spans="3:11" ht="12.75" customHeight="1">
      <c r="C34" s="95" t="s">
        <v>54</v>
      </c>
      <c s="78"/>
      <c s="132">
        <v>0</v>
      </c>
      <c s="132">
        <v>0</v>
      </c>
      <c s="132">
        <v>25351421</v>
      </c>
      <c s="132">
        <v>25215556</v>
      </c>
      <c s="132">
        <v>12703508</v>
      </c>
      <c s="90" t="s">
        <v>14</v>
      </c>
      <c s="90">
        <f>IF(ISERROR((H34-G34)/G34),"",(H34-G34)/G34)</f>
        <v>-0.0053592656600985</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0</v>
      </c>
      <c s="99">
        <v>63692</v>
      </c>
      <c s="99">
        <v>69423</v>
      </c>
      <c s="99">
        <v>34712</v>
      </c>
      <c s="90" t="s">
        <v>14</v>
      </c>
      <c s="90">
        <f>IF(ISERROR((H37-G37)/G37),"",(H37-G37)/G37)</f>
        <v>0.0899799032845569</v>
      </c>
    </row>
    <row r="38" spans="3:11" ht="12.75" customHeight="1">
      <c r="C38" s="77" t="s">
        <v>58</v>
      </c>
      <c s="78"/>
      <c s="99">
        <v>0</v>
      </c>
      <c s="133">
        <v>0</v>
      </c>
      <c s="99">
        <v>177494</v>
      </c>
      <c s="99">
        <v>165965</v>
      </c>
      <c s="99">
        <v>82982</v>
      </c>
      <c s="90" t="s">
        <v>14</v>
      </c>
      <c s="90">
        <f>IF(ISERROR((H38-G38)/G38),"",(H38-G38)/G38)</f>
        <v>-0.0649543083146473</v>
      </c>
    </row>
    <row r="39" spans="3:11" ht="12.75" customHeight="1">
      <c r="C39" s="77" t="s">
        <v>59</v>
      </c>
      <c s="78"/>
      <c s="99">
        <v>0</v>
      </c>
      <c s="133">
        <v>0</v>
      </c>
      <c s="99">
        <v>1670363</v>
      </c>
      <c s="99">
        <v>1880048</v>
      </c>
      <c s="99">
        <v>713361</v>
      </c>
      <c s="90" t="s">
        <v>14</v>
      </c>
      <c s="90">
        <f>IF(ISERROR((H39-G39)/G39),"",(H39-G39)/G39)</f>
        <v>0.125532593813441</v>
      </c>
    </row>
    <row r="40" spans="3:11" ht="12.75" customHeight="1">
      <c r="C40" s="77" t="s">
        <v>60</v>
      </c>
      <c s="78"/>
      <c s="99">
        <v>0</v>
      </c>
      <c s="133">
        <v>0</v>
      </c>
      <c s="99">
        <v>996758</v>
      </c>
      <c s="99">
        <v>1040750</v>
      </c>
      <c s="99">
        <v>553348</v>
      </c>
      <c s="90" t="s">
        <v>14</v>
      </c>
      <c s="90">
        <f>IF(ISERROR((H40-G40)/G40),"",(H40-G40)/G40)</f>
        <v>0.0441350859486455</v>
      </c>
    </row>
    <row r="41" spans="3:11" ht="12.75" customHeight="1">
      <c r="C41" s="77" t="s">
        <v>441</v>
      </c>
      <c s="78"/>
      <c s="99">
        <v>0</v>
      </c>
      <c s="133">
        <v>0</v>
      </c>
      <c s="99">
        <v>0</v>
      </c>
      <c s="99">
        <v>0</v>
      </c>
      <c s="99">
        <v>0</v>
      </c>
      <c s="90" t="s">
        <v>14</v>
      </c>
      <c s="90" t="str">
        <f>IF(ISERROR((H41-G41)/G41),"",(H41-G41)/G41)</f>
        <v/>
      </c>
    </row>
    <row r="42" spans="3:11" ht="12.75" customHeight="1">
      <c r="C42" s="77" t="s">
        <v>61</v>
      </c>
      <c s="78"/>
      <c s="99">
        <v>0</v>
      </c>
      <c s="133">
        <v>0</v>
      </c>
      <c s="99">
        <v>759445</v>
      </c>
      <c s="99">
        <v>756467</v>
      </c>
      <c s="99">
        <v>381105</v>
      </c>
      <c s="90" t="s">
        <v>14</v>
      </c>
      <c s="90">
        <f>IF(ISERROR((H42-G42)/G42),"",(H42-G42)/G42)</f>
        <v>-0.00392128462232288</v>
      </c>
    </row>
    <row r="43" spans="3:11" ht="12.75" customHeight="1">
      <c r="C43" s="77" t="s">
        <v>62</v>
      </c>
      <c s="78"/>
      <c s="99">
        <v>0</v>
      </c>
      <c s="133">
        <v>0</v>
      </c>
      <c s="99">
        <v>936507</v>
      </c>
      <c s="99">
        <v>1007835</v>
      </c>
      <c s="99">
        <v>493148</v>
      </c>
      <c s="90" t="s">
        <v>14</v>
      </c>
      <c s="90">
        <f>IF(ISERROR((H43-G43)/G43),"",(H43-G43)/G43)</f>
        <v>0.0761638727740423</v>
      </c>
    </row>
    <row r="44" spans="3:11" ht="12.75" customHeight="1">
      <c r="C44" s="77" t="s">
        <v>63</v>
      </c>
      <c s="78"/>
      <c s="99">
        <v>0</v>
      </c>
      <c s="133">
        <v>0</v>
      </c>
      <c s="99">
        <v>353087</v>
      </c>
      <c s="99">
        <v>365829</v>
      </c>
      <c s="99">
        <v>71574</v>
      </c>
      <c s="90" t="s">
        <v>14</v>
      </c>
      <c s="90">
        <f>IF(ISERROR((H44-G44)/G44),"",(H44-G44)/G44)</f>
        <v>0.0360874232129758</v>
      </c>
    </row>
    <row r="45" spans="3:11" ht="12.75" customHeight="1">
      <c r="C45" s="77" t="s">
        <v>64</v>
      </c>
      <c s="78"/>
      <c s="99">
        <v>0</v>
      </c>
      <c s="133">
        <v>0</v>
      </c>
      <c s="99">
        <v>0</v>
      </c>
      <c s="99">
        <v>0</v>
      </c>
      <c s="99">
        <v>0</v>
      </c>
      <c s="90" t="s">
        <v>14</v>
      </c>
      <c s="90" t="str">
        <f>IF(ISERROR((H45-G45)/G45),"",(H45-G45)/G45)</f>
        <v/>
      </c>
    </row>
    <row r="46" spans="3:11" ht="12.75" customHeight="1">
      <c r="C46" s="77" t="s">
        <v>65</v>
      </c>
      <c s="78"/>
      <c s="99">
        <v>0</v>
      </c>
      <c s="133">
        <v>0</v>
      </c>
      <c s="99">
        <v>244361</v>
      </c>
      <c s="99">
        <v>263242</v>
      </c>
      <c s="99">
        <v>146318</v>
      </c>
      <c s="90" t="s">
        <v>14</v>
      </c>
      <c s="90">
        <f>IF(ISERROR((H46-G46)/G46),"",(H46-G46)/G46)</f>
        <v>0.0772668306317293</v>
      </c>
    </row>
    <row r="47" spans="3:11" ht="12.75" customHeight="1">
      <c r="C47" s="77" t="s">
        <v>66</v>
      </c>
      <c s="78"/>
      <c s="99">
        <v>0</v>
      </c>
      <c s="133">
        <v>0</v>
      </c>
      <c s="99">
        <v>770861</v>
      </c>
      <c s="99">
        <v>713299</v>
      </c>
      <c s="99">
        <v>374620</v>
      </c>
      <c s="90" t="s">
        <v>14</v>
      </c>
      <c s="90">
        <f>IF(ISERROR((H47-G47)/G47),"",(H47-G47)/G47)</f>
        <v>-0.074672346895225</v>
      </c>
    </row>
    <row r="48" spans="3:11" ht="12.75" customHeight="1">
      <c r="C48" s="77" t="s">
        <v>67</v>
      </c>
      <c s="78"/>
      <c s="99">
        <v>0</v>
      </c>
      <c s="133">
        <v>0</v>
      </c>
      <c s="99">
        <v>0</v>
      </c>
      <c s="99">
        <v>0</v>
      </c>
      <c s="99">
        <v>0</v>
      </c>
      <c s="90" t="s">
        <v>14</v>
      </c>
      <c s="90" t="str">
        <f>IF(ISERROR((H48-G48)/G48),"",(H48-G48)/G48)</f>
        <v/>
      </c>
    </row>
    <row r="49" spans="3:11" ht="12.75" customHeight="1">
      <c r="C49" s="95" t="s">
        <v>68</v>
      </c>
      <c s="78"/>
      <c s="100">
        <v>0</v>
      </c>
      <c s="100">
        <v>0</v>
      </c>
      <c s="100">
        <v>5972568</v>
      </c>
      <c s="96">
        <v>6262858</v>
      </c>
      <c s="96">
        <v>2851168</v>
      </c>
      <c s="90" t="s">
        <v>14</v>
      </c>
      <c s="90">
        <f>IF(ISERROR((H49-G49)/G49),"",(H49-G49)/G49)</f>
        <v>0.0486038836225892</v>
      </c>
    </row>
    <row r="50" spans="3:9" ht="12.75" customHeight="1">
      <c r="C50" s="77" t="s">
        <v>14</v>
      </c>
      <c r="E50" s="131"/>
      <c s="131"/>
      <c s="131"/>
      <c s="131"/>
      <c s="131"/>
    </row>
    <row r="51" spans="3:11" ht="12.75" customHeight="1">
      <c r="C51" s="95" t="s">
        <v>69</v>
      </c>
      <c s="78"/>
      <c s="134" t="s">
        <v>14</v>
      </c>
      <c s="134" t="s">
        <v>14</v>
      </c>
      <c s="134">
        <v>0.235591054245046</v>
      </c>
      <c s="134">
        <v>0.248372790193482</v>
      </c>
      <c s="134">
        <v>0.224439422559501</v>
      </c>
      <c s="90" t="s">
        <v>14</v>
      </c>
      <c s="90">
        <f>IF(ISERROR((H51-G51)/G51),"",(H51-G51)/G51)</f>
        <v>0.0542539104016288</v>
      </c>
    </row>
    <row r="52" spans="3:9" ht="12.75" customHeight="1">
      <c r="C52" s="77" t="s">
        <v>14</v>
      </c>
      <c r="E52" s="131"/>
      <c s="131"/>
      <c s="131"/>
      <c s="131"/>
      <c s="131"/>
    </row>
    <row r="53" spans="3:11" ht="12.75" customHeight="1">
      <c r="C53" s="95" t="s">
        <v>70</v>
      </c>
      <c s="78"/>
      <c s="96">
        <v>0</v>
      </c>
      <c s="96">
        <v>0</v>
      </c>
      <c s="96">
        <v>19378853</v>
      </c>
      <c s="96">
        <v>18952698</v>
      </c>
      <c s="96">
        <v>9852340</v>
      </c>
      <c s="90" t="s">
        <v>14</v>
      </c>
      <c s="90">
        <f>IF(ISERROR((H53-G53)/G53),"",(H53-G53)/G53)</f>
        <v>-0.0219907235995856</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0</v>
      </c>
      <c s="135">
        <v>0</v>
      </c>
      <c s="89">
        <v>1244693</v>
      </c>
      <c s="89">
        <v>1244693</v>
      </c>
      <c s="89">
        <v>622346</v>
      </c>
      <c s="90" t="s">
        <v>14</v>
      </c>
      <c s="90">
        <f>IF(ISERROR((H56-G56)/G56),"",(H56-G56)/G56)</f>
        <v>0</v>
      </c>
    </row>
    <row r="57" spans="3:11" ht="12.75" customHeight="1">
      <c r="C57" s="77" t="s">
        <v>71</v>
      </c>
      <c s="78"/>
      <c s="89">
        <v>0</v>
      </c>
      <c s="135">
        <v>0</v>
      </c>
      <c s="89">
        <v>128387</v>
      </c>
      <c s="89">
        <v>128387</v>
      </c>
      <c s="89">
        <v>64193</v>
      </c>
      <c s="90" t="s">
        <v>14</v>
      </c>
      <c s="90">
        <f>IF(ISERROR((H57-G57)/G57),"",(H57-G57)/G57)</f>
        <v>0</v>
      </c>
    </row>
    <row r="58" spans="3:11" ht="12.75" customHeight="1">
      <c r="C58" s="77" t="s">
        <v>72</v>
      </c>
      <c s="91"/>
      <c s="136"/>
      <c s="136"/>
      <c s="136"/>
      <c s="93"/>
      <c s="89">
        <v>0</v>
      </c>
      <c s="94"/>
      <c s="94"/>
    </row>
    <row r="59" spans="3:11" ht="12.75" customHeight="1">
      <c r="C59" s="95" t="s">
        <v>73</v>
      </c>
      <c s="78"/>
      <c s="96">
        <v>0</v>
      </c>
      <c s="96">
        <v>0</v>
      </c>
      <c s="96">
        <v>1373080</v>
      </c>
      <c s="96">
        <v>1373080</v>
      </c>
      <c s="96">
        <v>686539</v>
      </c>
      <c s="90" t="s">
        <v>14</v>
      </c>
      <c s="90">
        <f>IF(ISERROR((H59-G59)/G59),"",(H59-G59)/G59)</f>
        <v>0</v>
      </c>
    </row>
    <row r="60" spans="3:9" ht="12.75" customHeight="1">
      <c r="C60" s="77" t="s">
        <v>14</v>
      </c>
      <c r="E60" s="98"/>
      <c s="98"/>
      <c s="98"/>
      <c s="98"/>
      <c s="98"/>
    </row>
    <row r="61" spans="3:11" ht="12.75" customHeight="1">
      <c r="C61" s="95" t="s">
        <v>74</v>
      </c>
      <c s="78"/>
      <c s="102">
        <v>0</v>
      </c>
      <c s="102">
        <v>0</v>
      </c>
      <c s="102">
        <v>18005773</v>
      </c>
      <c s="102">
        <v>17579618</v>
      </c>
      <c s="102">
        <v>9165801</v>
      </c>
      <c s="90" t="s">
        <v>14</v>
      </c>
      <c s="90">
        <f>IF(ISERROR((H61-G61)/G61),"",(H61-G61)/G61)</f>
        <v>-0.0236676870246004</v>
      </c>
    </row>
    <row r="62" spans="3:9" ht="12.75" customHeight="1">
      <c r="C62" s="77" t="s">
        <v>14</v>
      </c>
      <c r="E62" s="98"/>
      <c s="98"/>
      <c s="98"/>
      <c s="98"/>
      <c s="98"/>
    </row>
    <row r="63" spans="3:11" ht="12.75" customHeight="1">
      <c r="C63" s="95" t="s">
        <v>75</v>
      </c>
      <c s="78"/>
      <c s="89">
        <v>0</v>
      </c>
      <c s="89">
        <v>0</v>
      </c>
      <c s="89">
        <v>9209660</v>
      </c>
      <c s="89">
        <v>9234892</v>
      </c>
      <c s="89">
        <v>5697036</v>
      </c>
      <c s="137" t="s">
        <v>14</v>
      </c>
      <c s="90">
        <f>IF(ISERROR((H63-G63)/G63),"",(H63-G63)/G63)</f>
        <v>0.00273973197707624</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0</v>
      </c>
      <c s="102">
        <v>0</v>
      </c>
      <c s="102">
        <v>8796113</v>
      </c>
      <c s="102">
        <v>8344726</v>
      </c>
      <c s="102">
        <v>3468765</v>
      </c>
      <c s="90" t="s">
        <v>14</v>
      </c>
      <c s="90">
        <f>IF(ISERROR((H67-G67)/G67),"",(H67-G67)/G67)</f>
        <v>-0.0513166440676694</v>
      </c>
    </row>
    <row r="68" spans="3:9" ht="12.75" customHeight="1">
      <c r="C68" s="77" t="s">
        <v>14</v>
      </c>
      <c r="E68" s="98"/>
      <c s="98"/>
      <c s="98"/>
      <c s="98"/>
      <c s="98"/>
    </row>
    <row r="69" spans="3:11" ht="12.75" customHeight="1">
      <c r="C69" s="95" t="s">
        <v>79</v>
      </c>
      <c s="78"/>
      <c s="103" t="s">
        <v>14</v>
      </c>
      <c s="103" t="s">
        <v>14</v>
      </c>
      <c s="103">
        <v>2.1</v>
      </c>
      <c s="103">
        <v>2.05</v>
      </c>
      <c s="103">
        <v>1.73</v>
      </c>
      <c s="90" t="s">
        <v>14</v>
      </c>
      <c s="90">
        <f>IF(ISERROR((H69-G69)/G69),"",(H69-G69)/G69)</f>
        <v>-0.0238095238095239</v>
      </c>
    </row>
    <row r="70" spans="3:11" ht="12.75" customHeight="1">
      <c r="C70" s="95" t="s">
        <v>80</v>
      </c>
      <c s="78"/>
      <c s="103" t="s">
        <v>14</v>
      </c>
      <c s="103" t="s">
        <v>14</v>
      </c>
      <c s="103">
        <v>2.1</v>
      </c>
      <c s="103">
        <v>2.05</v>
      </c>
      <c s="103">
        <v>1.73</v>
      </c>
      <c s="90" t="s">
        <v>14</v>
      </c>
      <c s="90">
        <f>IF(ISERROR((H70-G70)/G70),"",(H70-G70)/G70)</f>
        <v>-0.0238095238095239</v>
      </c>
    </row>
    <row r="71" spans="3:11" ht="12.75" customHeight="1">
      <c r="C71" s="95" t="s">
        <v>81</v>
      </c>
      <c s="78"/>
      <c s="103" t="s">
        <v>14</v>
      </c>
      <c s="103" t="s">
        <v>14</v>
      </c>
      <c s="103">
        <v>2.1</v>
      </c>
      <c s="103">
        <v>2.05</v>
      </c>
      <c s="103">
        <v>1.73</v>
      </c>
      <c s="90" t="s">
        <v>14</v>
      </c>
      <c s="90">
        <f>IF(ISERROR((H71-G71)/G71),"",(H71-G71)/G71)</f>
        <v>-0.0238095238095239</v>
      </c>
    </row>
    <row r="72" spans="3:9" ht="12.75" customHeight="1">
      <c r="C72" s="77" t="s">
        <v>14</v>
      </c>
      <c r="E72" s="98"/>
      <c s="98"/>
      <c s="98"/>
      <c s="98"/>
      <c s="98"/>
    </row>
    <row r="73" spans="3:11" ht="12.75" customHeight="1">
      <c r="C73" s="95" t="s">
        <v>82</v>
      </c>
      <c s="78"/>
      <c s="103" t="s">
        <v>14</v>
      </c>
      <c s="103" t="s">
        <v>14</v>
      </c>
      <c s="103">
        <v>1.96</v>
      </c>
      <c s="103">
        <v>1.9</v>
      </c>
      <c s="103">
        <v>1.61</v>
      </c>
      <c s="90" t="s">
        <v>14</v>
      </c>
      <c s="90">
        <f>IF(ISERROR((H73-G73)/G73),"",(H73-G73)/G73)</f>
        <v>-0.0306122448979592</v>
      </c>
    </row>
    <row r="74" spans="3:11" ht="12.75" customHeight="1">
      <c r="C74" s="95" t="s">
        <v>83</v>
      </c>
      <c s="78"/>
      <c s="103" t="s">
        <v>14</v>
      </c>
      <c s="103" t="s">
        <v>14</v>
      </c>
      <c s="103">
        <v>1.96</v>
      </c>
      <c s="103">
        <v>1.9</v>
      </c>
      <c s="103">
        <v>1.61</v>
      </c>
      <c s="90" t="s">
        <v>14</v>
      </c>
      <c s="90">
        <f>IF(ISERROR((H74-G74)/G74),"",(H74-G74)/G74)</f>
        <v>-0.0306122448979592</v>
      </c>
    </row>
    <row r="75" spans="3:11" ht="12.75" customHeight="1">
      <c r="C75" s="95" t="s">
        <v>84</v>
      </c>
      <c s="78"/>
      <c s="103" t="s">
        <v>14</v>
      </c>
      <c s="103" t="s">
        <v>14</v>
      </c>
      <c s="103">
        <v>1.96</v>
      </c>
      <c s="103">
        <v>1.9</v>
      </c>
      <c s="103">
        <v>1.61</v>
      </c>
      <c s="90" t="s">
        <v>14</v>
      </c>
      <c s="90">
        <f>IF(ISERROR((H75-G75)/G75),"",(H75-G75)/G75)</f>
        <v>-0.0306122448979592</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c s="116"/>
      <c s="116"/>
      <c s="116"/>
      <c s="116"/>
      <c s="116"/>
      <c s="116"/>
      <c s="116"/>
      <c s="116"/>
      <c s="116"/>
    </row>
    <row r="99" spans="3:3" ht="12.75" customHeight="1">
      <c r="C99" s="113" t="s">
        <v>105</v>
      </c>
    </row>
    <row r="100" spans="3:3" ht="12.75" customHeight="1">
      <c r="C100" s="114" t="s">
        <v>445</v>
      </c>
    </row>
    <row r="101" spans="3:3" ht="12.75" customHeight="1">
      <c r="C101" s="113" t="s">
        <v>107</v>
      </c>
    </row>
    <row r="102" spans="3:3" ht="12.75" customHeight="1">
      <c r="C102" s="114" t="s">
        <v>446</v>
      </c>
    </row>
    <row r="103" spans="3:3" ht="12.75" customHeight="1">
      <c r="C103" s="113" t="s">
        <v>109</v>
      </c>
    </row>
    <row r="104" spans="3:12" ht="12.9" customHeight="1">
      <c r="C104" s="114" t="s">
        <v>447</v>
      </c>
      <c s="116"/>
      <c s="116"/>
      <c s="116"/>
      <c s="116"/>
      <c s="116"/>
      <c s="116"/>
      <c s="116"/>
      <c s="116"/>
      <c s="116"/>
    </row>
    <row r="105" spans="3:12" ht="12.9" customHeight="1">
      <c r="C105" s="113" t="s">
        <v>110</v>
      </c>
      <c s="116"/>
      <c s="116"/>
      <c s="116"/>
      <c s="116"/>
      <c s="116"/>
      <c s="116"/>
      <c s="116"/>
      <c s="116"/>
      <c s="116"/>
    </row>
    <row r="106" spans="3:12" ht="12.9" customHeight="1">
      <c r="C106" s="114" t="s">
        <v>448</v>
      </c>
      <c s="116"/>
      <c s="116"/>
      <c s="116"/>
      <c s="116"/>
      <c s="116"/>
      <c s="116"/>
      <c s="116"/>
      <c s="116"/>
      <c s="116"/>
    </row>
    <row r="107" spans="3:3" ht="12.75" customHeight="1">
      <c r="C107" s="113" t="s">
        <v>112</v>
      </c>
    </row>
    <row r="108" spans="3:3" ht="12.75" customHeight="1">
      <c r="C108" s="114" t="s">
        <v>449</v>
      </c>
    </row>
    <row r="109" spans="3:3" ht="12.75" customHeight="1">
      <c r="C109" s="113" t="s">
        <v>114</v>
      </c>
    </row>
    <row r="110" spans="3:3" ht="12.75" customHeight="1">
      <c r="C110" s="114" t="s">
        <v>450</v>
      </c>
    </row>
    <row r="111" spans="3:3" ht="12.75" customHeight="1">
      <c r="C111" s="113" t="s">
        <v>116</v>
      </c>
    </row>
    <row r="112" spans="3:3" ht="12.75" customHeight="1">
      <c r="C112" s="114" t="s">
        <v>451</v>
      </c>
    </row>
    <row r="113" spans="3:3" ht="12.75" customHeight="1">
      <c r="C113" s="113" t="s">
        <v>117</v>
      </c>
    </row>
    <row r="114" spans="3:3" ht="12.75" customHeight="1">
      <c r="C114" s="114" t="s">
        <v>452</v>
      </c>
    </row>
    <row r="115" spans="3:3" ht="12.75" customHeight="1">
      <c r="C115" s="113" t="s">
        <v>119</v>
      </c>
    </row>
    <row r="116" spans="3:3" ht="12.75" customHeight="1">
      <c r="C116" s="114" t="s">
        <v>453</v>
      </c>
    </row>
    <row r="117" spans="3:3" ht="12.75" customHeight="1">
      <c r="C117" s="113" t="s">
        <v>120</v>
      </c>
    </row>
    <row r="118" spans="3:3" ht="12.75" customHeight="1">
      <c r="C118" s="114" t="s">
        <v>454</v>
      </c>
    </row>
    <row r="119" spans="3:3" ht="12.75" customHeight="1">
      <c r="C119" s="113" t="s">
        <v>122</v>
      </c>
    </row>
    <row r="120" spans="3:12" ht="12.9" customHeight="1">
      <c r="C120" s="114" t="s">
        <v>447</v>
      </c>
      <c s="116"/>
      <c s="116"/>
      <c s="116"/>
      <c s="116"/>
      <c s="116"/>
      <c s="116"/>
      <c s="116"/>
      <c s="116"/>
      <c s="116"/>
    </row>
    <row r="121" spans="3:3" ht="12.75" customHeight="1">
      <c r="C121" s="113" t="s">
        <v>123</v>
      </c>
    </row>
    <row r="122" spans="3:3" ht="12.75" customHeight="1">
      <c r="C122" s="114" t="s">
        <v>455</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29.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444</v>
      </c>
      <c s="13"/>
      <c s="14" t="s">
        <v>456</v>
      </c>
      <c s="15" t="s">
        <v>7</v>
      </c>
      <c s="16" t="s">
        <v>8</v>
      </c>
      <c s="17" t="s">
        <v>9</v>
      </c>
      <c s="17" t="s">
        <v>10</v>
      </c>
      <c s="121"/>
      <c s="18"/>
      <c s="19"/>
      <c r="N5" s="19"/>
      <c s="19"/>
    </row>
    <row r="6" spans="3:15" ht="12.75" customHeight="1">
      <c r="C6" s="20" t="s">
        <v>11</v>
      </c>
      <c s="21"/>
      <c s="22">
        <v>65921498.46</v>
      </c>
      <c s="23">
        <v>43014</v>
      </c>
      <c s="24" t="s">
        <v>12</v>
      </c>
      <c s="25">
        <v>75880861.54</v>
      </c>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457</v>
      </c>
      <c s="32"/>
      <c s="33"/>
      <c s="33"/>
      <c s="34"/>
      <c s="35"/>
      <c s="122"/>
      <c s="35"/>
      <c s="35"/>
      <c s="19"/>
      <c s="29"/>
    </row>
    <row r="10" spans="3:15" ht="12.75" customHeight="1">
      <c r="C10" s="36" t="s">
        <v>18</v>
      </c>
      <c s="37"/>
      <c s="38" t="s">
        <v>458</v>
      </c>
      <c s="39"/>
      <c s="40"/>
      <c s="40"/>
      <c s="40"/>
      <c s="41"/>
      <c s="122"/>
      <c s="35"/>
      <c s="41"/>
      <c s="19"/>
      <c s="29"/>
    </row>
    <row r="11" spans="3:11" ht="12.75" customHeight="1">
      <c r="C11" s="20" t="s">
        <v>20</v>
      </c>
      <c r="E11" s="43" t="s">
        <v>459</v>
      </c>
      <c s="43"/>
      <c s="43"/>
      <c s="43"/>
      <c s="43"/>
      <c s="43"/>
      <c s="44"/>
    </row>
    <row r="12" spans="3:15" ht="12.75" customHeight="1">
      <c r="C12" s="20" t="s">
        <v>22</v>
      </c>
      <c s="21"/>
      <c s="45">
        <v>1068125</v>
      </c>
      <c s="46" t="s">
        <v>437</v>
      </c>
      <c s="47" t="s">
        <v>24</v>
      </c>
      <c s="47"/>
      <c s="48"/>
      <c s="48"/>
      <c s="42"/>
      <c s="35"/>
      <c s="41"/>
      <c s="29"/>
      <c s="29"/>
    </row>
    <row r="13" spans="3:15" ht="12.75" customHeight="1">
      <c r="C13" s="20" t="s">
        <v>25</v>
      </c>
      <c s="21"/>
      <c s="124" t="s">
        <v>460</v>
      </c>
      <c s="49" t="s">
        <v>155</v>
      </c>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41673</v>
      </c>
      <c s="55">
        <v>42004</v>
      </c>
      <c s="55">
        <v>42369</v>
      </c>
      <c s="55">
        <v>42735</v>
      </c>
      <c s="55">
        <v>42916</v>
      </c>
      <c s="56"/>
      <c s="42"/>
      <c s="41"/>
      <c s="41"/>
      <c s="29"/>
      <c s="29"/>
    </row>
    <row r="16" spans="3:15" ht="12.75" customHeight="1">
      <c r="C16" s="20" t="s">
        <v>30</v>
      </c>
      <c s="21"/>
      <c s="57">
        <v>0.8752</v>
      </c>
      <c s="57">
        <v>0.8195</v>
      </c>
      <c s="57">
        <v>0.8712</v>
      </c>
      <c s="57">
        <v>0.8458</v>
      </c>
      <c s="57">
        <v>0.8458</v>
      </c>
      <c s="58"/>
      <c s="42"/>
      <c s="41"/>
      <c s="41"/>
      <c s="29"/>
      <c s="29"/>
    </row>
    <row r="17" spans="3:15" ht="12.75" customHeight="1">
      <c r="C17" s="20" t="s">
        <v>31</v>
      </c>
      <c s="21"/>
      <c s="59">
        <v>41517</v>
      </c>
      <c s="59">
        <v>41974</v>
      </c>
      <c s="59">
        <v>42339</v>
      </c>
      <c s="59">
        <v>42705</v>
      </c>
      <c s="59">
        <v>42887</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21117043</v>
      </c>
      <c s="89">
        <v>0</v>
      </c>
      <c s="89">
        <v>0</v>
      </c>
      <c s="89">
        <v>0</v>
      </c>
      <c s="89">
        <v>0</v>
      </c>
      <c s="90">
        <v>-1</v>
      </c>
      <c s="90" t="str">
        <f>IF(ISERROR((H25-G25)/G25),"",(H25-G25)/G25)</f>
        <v/>
      </c>
    </row>
    <row r="26" spans="3:11" ht="12.75" customHeight="1">
      <c r="C26" s="91" t="s">
        <v>48</v>
      </c>
      <c s="78"/>
      <c s="89">
        <v>-2338134</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17021984</v>
      </c>
      <c s="89">
        <v>17928932</v>
      </c>
      <c s="89">
        <v>17126341</v>
      </c>
      <c s="89">
        <v>7949838</v>
      </c>
      <c s="90" t="s">
        <v>14</v>
      </c>
      <c s="90">
        <f>IF(ISERROR((H28-G28)/G28),"",(H28-G28)/G28)</f>
        <v>-0.0447651315761586</v>
      </c>
    </row>
    <row r="29" spans="3:11" ht="12.75" customHeight="1">
      <c r="C29" s="77" t="s">
        <v>439</v>
      </c>
      <c s="78"/>
      <c s="89">
        <v>4523971</v>
      </c>
      <c s="89">
        <v>6834127</v>
      </c>
      <c s="89">
        <v>7565288</v>
      </c>
      <c s="89">
        <v>7643285</v>
      </c>
      <c s="89">
        <v>3568672</v>
      </c>
      <c s="90">
        <v>0.689507956615991</v>
      </c>
      <c s="90">
        <f>IF(ISERROR((H29-G29)/G29),"",(H29-G29)/G29)</f>
        <v>0.0103098520505763</v>
      </c>
    </row>
    <row r="30" spans="3:11" ht="12.75" customHeight="1">
      <c r="C30" s="77" t="s">
        <v>440</v>
      </c>
      <c s="78"/>
      <c s="89">
        <v>0</v>
      </c>
      <c s="89">
        <v>0</v>
      </c>
      <c s="89">
        <v>0</v>
      </c>
      <c s="89">
        <v>0</v>
      </c>
      <c s="89">
        <v>0</v>
      </c>
      <c s="90" t="s">
        <v>14</v>
      </c>
      <c s="90" t="str">
        <f>IF(ISERROR((H30-G30)/G30),"",(H30-G30)/G30)</f>
        <v/>
      </c>
    </row>
    <row r="31" spans="3:11" ht="12.75" customHeight="1">
      <c r="C31" s="77" t="s">
        <v>52</v>
      </c>
      <c s="78"/>
      <c s="89">
        <v>452749</v>
      </c>
      <c s="89">
        <v>413617</v>
      </c>
      <c s="89">
        <v>510755</v>
      </c>
      <c s="89">
        <v>348667</v>
      </c>
      <c s="89">
        <v>77366</v>
      </c>
      <c s="90">
        <v>-0.229888967176073</v>
      </c>
      <c s="90">
        <f>IF(ISERROR((H31-G31)/G31),"",(H31-G31)/G31)</f>
        <v>-0.317349805679827</v>
      </c>
    </row>
    <row r="32" spans="3:11" ht="12.75" customHeight="1">
      <c r="C32" s="77" t="s">
        <v>53</v>
      </c>
      <c s="78"/>
      <c s="89">
        <v>200516</v>
      </c>
      <c s="89">
        <v>179890</v>
      </c>
      <c s="89">
        <v>160534</v>
      </c>
      <c s="89">
        <v>146216</v>
      </c>
      <c s="89">
        <v>64016</v>
      </c>
      <c s="90">
        <v>-0.27080133256199</v>
      </c>
      <c s="90">
        <f>IF(ISERROR((H32-G32)/G32),"",(H32-G32)/G32)</f>
        <v>-0.0891898289458931</v>
      </c>
    </row>
    <row r="33" spans="3:9" ht="12.75" customHeight="1">
      <c r="C33" s="77" t="s">
        <v>14</v>
      </c>
      <c r="E33" s="130"/>
      <c s="131"/>
      <c s="131"/>
      <c s="131"/>
      <c s="131"/>
    </row>
    <row r="34" spans="3:11" ht="12.75" customHeight="1">
      <c r="C34" s="95" t="s">
        <v>54</v>
      </c>
      <c s="78"/>
      <c s="132">
        <v>23956145</v>
      </c>
      <c s="132">
        <v>24449618</v>
      </c>
      <c s="132">
        <v>26165509</v>
      </c>
      <c s="132">
        <v>25264509</v>
      </c>
      <c s="132">
        <v>11659892</v>
      </c>
      <c s="90">
        <v>0.0546149641355068</v>
      </c>
      <c s="90">
        <f>IF(ISERROR((H34-G34)/G34),"",(H34-G34)/G34)</f>
        <v>-0.0344346444779652</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1055515</v>
      </c>
      <c s="133">
        <v>1055515</v>
      </c>
      <c s="99">
        <v>1055515</v>
      </c>
      <c s="99">
        <v>1146024</v>
      </c>
      <c s="99">
        <v>573012</v>
      </c>
      <c s="90">
        <v>0.0857486629749459</v>
      </c>
      <c s="90">
        <f>IF(ISERROR((H37-G37)/G37),"",(H37-G37)/G37)</f>
        <v>0.0857486629749459</v>
      </c>
    </row>
    <row r="38" spans="3:11" ht="12.75" customHeight="1">
      <c r="C38" s="77" t="s">
        <v>58</v>
      </c>
      <c s="78"/>
      <c s="99">
        <v>179824</v>
      </c>
      <c s="133">
        <v>179824</v>
      </c>
      <c s="99">
        <v>179824</v>
      </c>
      <c s="99">
        <v>142048</v>
      </c>
      <c s="99">
        <v>71024</v>
      </c>
      <c s="90">
        <v>-0.210072070468903</v>
      </c>
      <c s="90">
        <f>IF(ISERROR((H38-G38)/G38),"",(H38-G38)/G38)</f>
        <v>-0.210072070468903</v>
      </c>
    </row>
    <row r="39" spans="3:11" ht="12.75" customHeight="1">
      <c r="C39" s="77" t="s">
        <v>59</v>
      </c>
      <c s="78"/>
      <c s="99">
        <v>4336629</v>
      </c>
      <c s="133">
        <v>5848290</v>
      </c>
      <c s="99">
        <v>5472829</v>
      </c>
      <c s="99">
        <v>5740909</v>
      </c>
      <c s="99">
        <v>2562736</v>
      </c>
      <c s="90">
        <v>0.323818339083191</v>
      </c>
      <c s="90">
        <f>IF(ISERROR((H39-G39)/G39),"",(H39-G39)/G39)</f>
        <v>0.0489838070950143</v>
      </c>
    </row>
    <row r="40" spans="3:11" ht="12.75" customHeight="1">
      <c r="C40" s="77" t="s">
        <v>60</v>
      </c>
      <c s="78"/>
      <c s="99">
        <v>1299554</v>
      </c>
      <c s="133">
        <v>1851418</v>
      </c>
      <c s="99">
        <v>2105055</v>
      </c>
      <c s="99">
        <v>2043039</v>
      </c>
      <c s="99">
        <v>986219</v>
      </c>
      <c s="90">
        <v>0.572107815450532</v>
      </c>
      <c s="90">
        <f>IF(ISERROR((H40-G40)/G40),"",(H40-G40)/G40)</f>
        <v>-0.0294605129082138</v>
      </c>
    </row>
    <row r="41" spans="3:11" ht="12.75" customHeight="1">
      <c r="C41" s="77" t="s">
        <v>441</v>
      </c>
      <c s="78"/>
      <c s="99">
        <v>700153</v>
      </c>
      <c s="133">
        <v>611355</v>
      </c>
      <c s="99">
        <v>669223</v>
      </c>
      <c s="99">
        <v>780859</v>
      </c>
      <c s="99">
        <v>357033</v>
      </c>
      <c s="90">
        <v>0.115269091184355</v>
      </c>
      <c s="90">
        <f>IF(ISERROR((H41-G41)/G41),"",(H41-G41)/G41)</f>
        <v>0.166814350373493</v>
      </c>
    </row>
    <row r="42" spans="3:11" ht="12.75" customHeight="1">
      <c r="C42" s="77" t="s">
        <v>61</v>
      </c>
      <c s="78"/>
      <c s="99">
        <v>718684</v>
      </c>
      <c s="133">
        <v>733488</v>
      </c>
      <c s="99">
        <v>781501</v>
      </c>
      <c s="99">
        <v>757935</v>
      </c>
      <c s="99">
        <v>349796</v>
      </c>
      <c s="90">
        <v>0.0546151020476315</v>
      </c>
      <c s="90">
        <f>IF(ISERROR((H42-G42)/G42),"",(H42-G42)/G42)</f>
        <v>-0.0301547918684685</v>
      </c>
    </row>
    <row r="43" spans="3:11" ht="12.75" customHeight="1">
      <c r="C43" s="77" t="s">
        <v>62</v>
      </c>
      <c s="78"/>
      <c s="99">
        <v>423740</v>
      </c>
      <c s="133">
        <v>576247</v>
      </c>
      <c s="99">
        <v>543807</v>
      </c>
      <c s="99">
        <v>784514</v>
      </c>
      <c s="99">
        <v>435871</v>
      </c>
      <c s="90">
        <v>0.851404162930099</v>
      </c>
      <c s="90">
        <f>IF(ISERROR((H43-G43)/G43),"",(H43-G43)/G43)</f>
        <v>0.442633140066237</v>
      </c>
    </row>
    <row r="44" spans="3:11" ht="12.75" customHeight="1">
      <c r="C44" s="77" t="s">
        <v>63</v>
      </c>
      <c s="78"/>
      <c s="99">
        <v>0</v>
      </c>
      <c s="133">
        <v>6923</v>
      </c>
      <c s="99">
        <v>331</v>
      </c>
      <c s="99">
        <v>6252</v>
      </c>
      <c s="99">
        <v>13220</v>
      </c>
      <c s="90" t="s">
        <v>14</v>
      </c>
      <c s="90">
        <f>IF(ISERROR((H44-G44)/G44),"",(H44-G44)/G44)</f>
        <v>17.8882175226586</v>
      </c>
    </row>
    <row r="45" spans="3:11" ht="12.75" customHeight="1">
      <c r="C45" s="77" t="s">
        <v>64</v>
      </c>
      <c s="78"/>
      <c s="99">
        <v>67285</v>
      </c>
      <c s="133">
        <v>138283</v>
      </c>
      <c s="99">
        <v>37606</v>
      </c>
      <c s="99">
        <v>200318</v>
      </c>
      <c s="99">
        <v>75271</v>
      </c>
      <c s="90">
        <v>1.97715687003047</v>
      </c>
      <c s="90">
        <f>IF(ISERROR((H45-G45)/G45),"",(H45-G45)/G45)</f>
        <v>4.32675636866458</v>
      </c>
    </row>
    <row r="46" spans="3:11" ht="12.75" customHeight="1">
      <c r="C46" s="77" t="s">
        <v>65</v>
      </c>
      <c s="78"/>
      <c s="99">
        <v>526952</v>
      </c>
      <c s="133">
        <v>520053</v>
      </c>
      <c s="99">
        <v>637506</v>
      </c>
      <c s="99">
        <v>741877</v>
      </c>
      <c s="99">
        <v>295568</v>
      </c>
      <c s="90">
        <v>0.407864473424524</v>
      </c>
      <c s="90">
        <f>IF(ISERROR((H46-G46)/G46),"",(H46-G46)/G46)</f>
        <v>0.163717674814041</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9308336</v>
      </c>
      <c s="100">
        <v>11521396</v>
      </c>
      <c s="100">
        <v>11483197</v>
      </c>
      <c s="96">
        <v>12343775</v>
      </c>
      <c s="96">
        <v>5719750</v>
      </c>
      <c s="90">
        <v>0.326098993418372</v>
      </c>
      <c s="90">
        <f>IF(ISERROR((H49-G49)/G49),"",(H49-G49)/G49)</f>
        <v>0.0749423701430882</v>
      </c>
    </row>
    <row r="50" spans="3:9" ht="12.75" customHeight="1">
      <c r="C50" s="77" t="s">
        <v>14</v>
      </c>
      <c r="E50" s="131"/>
      <c s="131"/>
      <c s="131"/>
      <c s="131"/>
      <c s="131"/>
    </row>
    <row r="51" spans="3:11" ht="12.75" customHeight="1">
      <c r="C51" s="95" t="s">
        <v>69</v>
      </c>
      <c s="78"/>
      <c s="134">
        <v>0.388557340924427</v>
      </c>
      <c s="134">
        <v>0.471230102654365</v>
      </c>
      <c s="134">
        <v>0.438867709395602</v>
      </c>
      <c s="134">
        <v>0.488581630460343</v>
      </c>
      <c s="134">
        <v>0.490549140592383</v>
      </c>
      <c s="90">
        <v>0.257424783940372</v>
      </c>
      <c s="90">
        <f>IF(ISERROR((H51-G51)/G51),"",(H51-G51)/G51)</f>
        <v>0.113277691660673</v>
      </c>
    </row>
    <row r="52" spans="3:9" ht="12.75" customHeight="1">
      <c r="C52" s="77" t="s">
        <v>14</v>
      </c>
      <c r="E52" s="131"/>
      <c s="131"/>
      <c s="131"/>
      <c s="131"/>
      <c s="131"/>
    </row>
    <row r="53" spans="3:11" ht="12.75" customHeight="1">
      <c r="C53" s="95" t="s">
        <v>70</v>
      </c>
      <c s="78"/>
      <c s="96">
        <v>14647809</v>
      </c>
      <c s="96">
        <v>12928222</v>
      </c>
      <c s="96">
        <v>14682312</v>
      </c>
      <c s="96">
        <v>12920734</v>
      </c>
      <c s="96">
        <v>5940142</v>
      </c>
      <c s="90">
        <v>-0.117906712191564</v>
      </c>
      <c s="90">
        <f>IF(ISERROR((H53-G53)/G53),"",(H53-G53)/G53)</f>
        <v>-0.119979605391848</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571504</v>
      </c>
      <c s="135">
        <v>571504</v>
      </c>
      <c s="89">
        <v>571504</v>
      </c>
      <c s="89">
        <v>571504</v>
      </c>
      <c s="89">
        <v>285752</v>
      </c>
      <c s="90">
        <v>0</v>
      </c>
      <c s="90">
        <f>IF(ISERROR((H56-G56)/G56),"",(H56-G56)/G56)</f>
        <v>0</v>
      </c>
    </row>
    <row r="57" spans="3:11" ht="12.75" customHeight="1">
      <c r="C57" s="77" t="s">
        <v>71</v>
      </c>
      <c s="78"/>
      <c s="89">
        <v>213625</v>
      </c>
      <c s="135">
        <v>213625</v>
      </c>
      <c s="89">
        <v>213625</v>
      </c>
      <c s="89">
        <v>213625</v>
      </c>
      <c s="89">
        <v>106812</v>
      </c>
      <c s="90">
        <v>0</v>
      </c>
      <c s="90">
        <f>IF(ISERROR((H57-G57)/G57),"",(H57-G57)/G57)</f>
        <v>0</v>
      </c>
    </row>
    <row r="58" spans="3:11" ht="12.75" customHeight="1">
      <c r="C58" s="77" t="s">
        <v>72</v>
      </c>
      <c s="91"/>
      <c s="136"/>
      <c s="136"/>
      <c s="136"/>
      <c s="93"/>
      <c s="89">
        <v>0</v>
      </c>
      <c s="94"/>
      <c s="94"/>
    </row>
    <row r="59" spans="3:11" ht="12.75" customHeight="1">
      <c r="C59" s="95" t="s">
        <v>73</v>
      </c>
      <c s="78"/>
      <c s="96">
        <v>785129</v>
      </c>
      <c s="96">
        <v>785129</v>
      </c>
      <c s="96">
        <v>785129</v>
      </c>
      <c s="96">
        <v>785129</v>
      </c>
      <c s="96">
        <v>392564</v>
      </c>
      <c s="90">
        <v>0</v>
      </c>
      <c s="90">
        <f>IF(ISERROR((H59-G59)/G59),"",(H59-G59)/G59)</f>
        <v>0</v>
      </c>
    </row>
    <row r="60" spans="3:9" ht="12.75" customHeight="1">
      <c r="C60" s="77" t="s">
        <v>14</v>
      </c>
      <c r="E60" s="98"/>
      <c s="98"/>
      <c s="98"/>
      <c s="98"/>
      <c s="98"/>
    </row>
    <row r="61" spans="3:11" ht="12.75" customHeight="1">
      <c r="C61" s="95" t="s">
        <v>74</v>
      </c>
      <c s="78"/>
      <c s="102">
        <v>13862680</v>
      </c>
      <c s="102">
        <v>12143093</v>
      </c>
      <c s="102">
        <v>13897183</v>
      </c>
      <c s="102">
        <v>12135605</v>
      </c>
      <c s="102">
        <v>5547578</v>
      </c>
      <c s="90">
        <v>-0.124584495927194</v>
      </c>
      <c s="90">
        <f>IF(ISERROR((H61-G61)/G61),"",(H61-G61)/G61)</f>
        <v>-0.126757919212836</v>
      </c>
    </row>
    <row r="62" spans="3:9" ht="12.75" customHeight="1">
      <c r="C62" s="77" t="s">
        <v>14</v>
      </c>
      <c r="E62" s="98"/>
      <c s="98"/>
      <c s="98"/>
      <c s="98"/>
      <c s="98"/>
    </row>
    <row r="63" spans="3:11" ht="12.75" customHeight="1">
      <c r="C63" s="95" t="s">
        <v>75</v>
      </c>
      <c s="78"/>
      <c s="89">
        <v>6563257.64</v>
      </c>
      <c s="89">
        <v>6563258</v>
      </c>
      <c s="89">
        <v>6563258</v>
      </c>
      <c s="89">
        <v>6581239</v>
      </c>
      <c s="89">
        <v>3104132</v>
      </c>
      <c s="137">
        <v>0.0027397004637472</v>
      </c>
      <c s="90">
        <f>IF(ISERROR((H63-G63)/G63),"",(H63-G63)/G63)</f>
        <v>0.00273964546266504</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7299422.36</v>
      </c>
      <c s="102">
        <v>5579835</v>
      </c>
      <c s="102">
        <v>7333925</v>
      </c>
      <c s="102">
        <v>5554366</v>
      </c>
      <c s="102">
        <v>2443446</v>
      </c>
      <c s="90">
        <v>-0.239067733573373</v>
      </c>
      <c s="90">
        <f>IF(ISERROR((H67-G67)/G67),"",(H67-G67)/G67)</f>
        <v>-0.242647559117389</v>
      </c>
    </row>
    <row r="68" spans="3:9" ht="12.75" customHeight="1">
      <c r="C68" s="77" t="s">
        <v>14</v>
      </c>
      <c r="E68" s="98"/>
      <c s="98"/>
      <c s="98"/>
      <c s="98"/>
      <c s="98"/>
    </row>
    <row r="69" spans="3:11" ht="12.75" customHeight="1">
      <c r="C69" s="95" t="s">
        <v>79</v>
      </c>
      <c s="78"/>
      <c s="103">
        <v>2.23</v>
      </c>
      <c s="103">
        <v>1.97</v>
      </c>
      <c s="103">
        <v>2.24</v>
      </c>
      <c s="103">
        <v>1.96</v>
      </c>
      <c s="103">
        <v>1.91</v>
      </c>
      <c s="90">
        <v>-0.121076233183856</v>
      </c>
      <c s="90">
        <f>IF(ISERROR((H69-G69)/G69),"",(H69-G69)/G69)</f>
        <v>-0.125</v>
      </c>
    </row>
    <row r="70" spans="3:11" ht="12.75" customHeight="1">
      <c r="C70" s="95" t="s">
        <v>80</v>
      </c>
      <c s="78"/>
      <c s="103">
        <v>2.23</v>
      </c>
      <c s="103">
        <v>1.97</v>
      </c>
      <c s="103">
        <v>2.24</v>
      </c>
      <c s="103">
        <v>1.96</v>
      </c>
      <c s="103">
        <v>1.91</v>
      </c>
      <c s="90">
        <v>-0.121076233183856</v>
      </c>
      <c s="90">
        <f>IF(ISERROR((H70-G70)/G70),"",(H70-G70)/G70)</f>
        <v>-0.125</v>
      </c>
    </row>
    <row r="71" spans="3:11" ht="12.75" customHeight="1">
      <c r="C71" s="95" t="s">
        <v>81</v>
      </c>
      <c s="78"/>
      <c s="103">
        <v>2.23</v>
      </c>
      <c s="103">
        <v>1.97</v>
      </c>
      <c s="103">
        <v>2.24</v>
      </c>
      <c s="103">
        <v>1.96</v>
      </c>
      <c s="103">
        <v>1.91</v>
      </c>
      <c s="90">
        <v>-0.121076233183856</v>
      </c>
      <c s="90">
        <f>IF(ISERROR((H71-G71)/G71),"",(H71-G71)/G71)</f>
        <v>-0.125</v>
      </c>
    </row>
    <row r="72" spans="3:9" ht="12.75" customHeight="1">
      <c r="C72" s="77" t="s">
        <v>14</v>
      </c>
      <c r="E72" s="98"/>
      <c s="98"/>
      <c s="98"/>
      <c s="98"/>
      <c s="98"/>
    </row>
    <row r="73" spans="3:11" ht="12.75" customHeight="1">
      <c r="C73" s="95" t="s">
        <v>82</v>
      </c>
      <c s="78"/>
      <c s="103">
        <v>2.11</v>
      </c>
      <c s="103">
        <v>1.85</v>
      </c>
      <c s="103">
        <v>2.12</v>
      </c>
      <c s="103">
        <v>1.84</v>
      </c>
      <c s="103">
        <v>1.79</v>
      </c>
      <c s="90">
        <v>-0.127962085308057</v>
      </c>
      <c s="90">
        <f>IF(ISERROR((H73-G73)/G73),"",(H73-G73)/G73)</f>
        <v>-0.132075471698113</v>
      </c>
    </row>
    <row r="74" spans="3:11" ht="12.75" customHeight="1">
      <c r="C74" s="95" t="s">
        <v>83</v>
      </c>
      <c s="78"/>
      <c s="103">
        <v>2.11</v>
      </c>
      <c s="103">
        <v>1.85</v>
      </c>
      <c s="103">
        <v>2.12</v>
      </c>
      <c s="103">
        <v>1.84</v>
      </c>
      <c s="103">
        <v>1.79</v>
      </c>
      <c s="90">
        <v>-0.127962085308057</v>
      </c>
      <c s="90">
        <f>IF(ISERROR((H74-G74)/G74),"",(H74-G74)/G74)</f>
        <v>-0.132075471698113</v>
      </c>
    </row>
    <row r="75" spans="3:11" ht="12.75" customHeight="1">
      <c r="C75" s="95" t="s">
        <v>84</v>
      </c>
      <c s="78"/>
      <c s="103">
        <v>2.11</v>
      </c>
      <c s="103">
        <v>1.85</v>
      </c>
      <c s="103">
        <v>2.12</v>
      </c>
      <c s="103">
        <v>1.84</v>
      </c>
      <c s="103">
        <v>1.79</v>
      </c>
      <c s="90">
        <v>-0.127962085308057</v>
      </c>
      <c s="90">
        <f>IF(ISERROR((H75-G75)/G75),"",(H75-G75)/G75)</f>
        <v>-0.132075471698113</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462</v>
      </c>
      <c s="116"/>
      <c s="116"/>
      <c s="116"/>
      <c s="116"/>
      <c s="116"/>
      <c s="116"/>
      <c s="116"/>
      <c s="116"/>
      <c s="116"/>
    </row>
    <row r="91" spans="3:3" ht="12.75" customHeight="1">
      <c r="C91" s="113" t="s">
        <v>97</v>
      </c>
    </row>
    <row r="92" spans="3:3" ht="12.75" customHeight="1">
      <c r="C92" s="114" t="s">
        <v>463</v>
      </c>
    </row>
    <row r="93" spans="3:3" ht="12.75" customHeight="1">
      <c r="C93" s="113" t="s">
        <v>99</v>
      </c>
    </row>
    <row r="94" spans="3:3" ht="12.75" customHeight="1">
      <c r="C94" s="114" t="s">
        <v>464</v>
      </c>
    </row>
    <row r="95" spans="3:3" ht="12.75" customHeight="1">
      <c r="C95" s="113" t="s">
        <v>101</v>
      </c>
    </row>
    <row r="96" spans="3:12" ht="12.9" customHeight="1">
      <c r="C96" s="114" t="s">
        <v>465</v>
      </c>
      <c s="116"/>
      <c s="116"/>
      <c s="116"/>
      <c s="116"/>
      <c s="116"/>
      <c s="116"/>
      <c s="116"/>
      <c s="116"/>
      <c s="116"/>
    </row>
    <row r="97" spans="3:12" ht="12.9" customHeight="1">
      <c r="C97" s="113" t="s">
        <v>103</v>
      </c>
      <c s="116"/>
      <c s="116"/>
      <c s="116"/>
      <c s="116"/>
      <c s="116"/>
      <c s="116"/>
      <c s="116"/>
      <c s="116"/>
      <c s="116"/>
    </row>
    <row r="98" spans="3:12" ht="12.9" customHeight="1">
      <c r="C98" s="114" t="s">
        <v>466</v>
      </c>
      <c s="116"/>
      <c s="116"/>
      <c s="116"/>
      <c s="116"/>
      <c s="116"/>
      <c s="116"/>
      <c s="116"/>
      <c s="116"/>
      <c s="116"/>
    </row>
    <row r="99" spans="3:3" ht="12.75" customHeight="1">
      <c r="C99" s="113" t="s">
        <v>105</v>
      </c>
    </row>
    <row r="100" spans="3:3" ht="12.75" customHeight="1">
      <c r="C100" s="114" t="s">
        <v>467</v>
      </c>
    </row>
    <row r="101" spans="3:3" ht="12.75" customHeight="1">
      <c r="C101" s="113" t="s">
        <v>107</v>
      </c>
    </row>
    <row r="102" spans="3:3" ht="12.75" customHeight="1">
      <c r="C102" s="114" t="s">
        <v>468</v>
      </c>
    </row>
    <row r="103" spans="3:3" ht="12.75" customHeight="1">
      <c r="C103" s="113" t="s">
        <v>109</v>
      </c>
    </row>
    <row r="104" spans="3:12" ht="12.9" customHeight="1">
      <c r="C104" s="114" t="s">
        <v>451</v>
      </c>
      <c s="116"/>
      <c s="116"/>
      <c s="116"/>
      <c s="116"/>
      <c s="116"/>
      <c s="116"/>
      <c s="116"/>
      <c s="116"/>
      <c s="116"/>
    </row>
    <row r="105" spans="3:12" ht="12.9" customHeight="1">
      <c r="C105" s="113" t="s">
        <v>110</v>
      </c>
      <c s="116"/>
      <c s="116"/>
      <c s="116"/>
      <c s="116"/>
      <c s="116"/>
      <c s="116"/>
      <c s="116"/>
      <c s="116"/>
      <c s="116"/>
    </row>
    <row r="106" spans="3:12" ht="12.9" customHeight="1">
      <c r="C106" s="114" t="s">
        <v>469</v>
      </c>
      <c s="116"/>
      <c s="116"/>
      <c s="116"/>
      <c s="116"/>
      <c s="116"/>
      <c s="116"/>
      <c s="116"/>
      <c s="116"/>
      <c s="116"/>
    </row>
    <row r="107" spans="3:3" ht="12.75" customHeight="1">
      <c r="C107" s="113" t="s">
        <v>112</v>
      </c>
    </row>
    <row r="108" spans="3:3" ht="12.75" customHeight="1">
      <c r="C108" s="114" t="s">
        <v>470</v>
      </c>
    </row>
    <row r="109" spans="3:3" ht="12.75" customHeight="1">
      <c r="C109" s="113" t="s">
        <v>114</v>
      </c>
    </row>
    <row r="110" spans="3:3" ht="12.75" customHeight="1">
      <c r="C110" s="114" t="s">
        <v>471</v>
      </c>
    </row>
    <row r="111" spans="3:3" ht="12.75" customHeight="1">
      <c r="C111" s="113" t="s">
        <v>116</v>
      </c>
    </row>
    <row r="112" spans="3:3" ht="12.75" customHeight="1">
      <c r="C112" s="114" t="s">
        <v>472</v>
      </c>
    </row>
    <row r="113" spans="3:3" ht="12.75" customHeight="1">
      <c r="C113" s="113" t="s">
        <v>117</v>
      </c>
    </row>
    <row r="114" spans="3:3" ht="12.75" customHeight="1">
      <c r="C114" s="114" t="s">
        <v>473</v>
      </c>
    </row>
    <row r="115" spans="3:3" ht="12.75" customHeight="1">
      <c r="C115" s="113" t="s">
        <v>119</v>
      </c>
    </row>
    <row r="116" spans="3:3" ht="12.75" customHeight="1">
      <c r="C116" s="114" t="s">
        <v>474</v>
      </c>
    </row>
    <row r="117" spans="3:3" ht="12.75" customHeight="1">
      <c r="C117" s="113" t="s">
        <v>120</v>
      </c>
    </row>
    <row r="118" spans="3:3" ht="12.75" customHeight="1">
      <c r="C118" s="114" t="s">
        <v>475</v>
      </c>
    </row>
    <row r="119" spans="3:3" ht="12.75" customHeight="1">
      <c r="C119" s="113" t="s">
        <v>122</v>
      </c>
    </row>
    <row r="120" spans="3:12" ht="12.9" customHeight="1">
      <c r="C120" s="114" t="s">
        <v>476</v>
      </c>
      <c s="116"/>
      <c s="116"/>
      <c s="116"/>
      <c s="116"/>
      <c s="116"/>
      <c s="116"/>
      <c s="116"/>
      <c s="116"/>
      <c s="116"/>
    </row>
    <row r="121" spans="3:3" ht="12.75" customHeight="1">
      <c r="C121" s="113" t="s">
        <v>123</v>
      </c>
    </row>
    <row r="122" spans="3:3" ht="12.75" customHeight="1">
      <c r="C122" s="114" t="s">
        <v>477</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3.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128</v>
      </c>
      <c s="15" t="s">
        <v>7</v>
      </c>
      <c s="16" t="s">
        <v>8</v>
      </c>
      <c s="17" t="s">
        <v>9</v>
      </c>
      <c s="17" t="s">
        <v>10</v>
      </c>
      <c s="17"/>
      <c s="18"/>
      <c s="19"/>
      <c s="19"/>
      <c s="19"/>
      <c s="19"/>
    </row>
    <row r="6" spans="3:15" ht="13.2">
      <c r="C6" s="20" t="s">
        <v>11</v>
      </c>
      <c s="21"/>
      <c s="22">
        <v>94634706.01</v>
      </c>
      <c s="23">
        <v>43014</v>
      </c>
      <c s="24" t="s">
        <v>12</v>
      </c>
      <c s="25">
        <v>243345454.51</v>
      </c>
      <c s="26">
        <v>0.0548</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139</v>
      </c>
      <c s="32"/>
      <c s="33"/>
      <c s="33"/>
      <c s="34"/>
      <c s="35"/>
      <c s="28"/>
      <c s="35"/>
      <c s="35"/>
      <c s="29"/>
      <c s="29"/>
    </row>
    <row r="10" spans="3:15" ht="13.2">
      <c r="C10" s="36" t="s">
        <v>18</v>
      </c>
      <c s="37"/>
      <c s="38" t="s">
        <v>19</v>
      </c>
      <c s="39"/>
      <c s="40"/>
      <c s="40"/>
      <c s="40"/>
      <c s="41"/>
      <c s="42"/>
      <c s="35"/>
      <c s="41"/>
      <c s="29"/>
      <c s="29"/>
    </row>
    <row r="11" spans="3:11" ht="13.2">
      <c r="C11" s="20" t="s">
        <v>20</v>
      </c>
      <c r="E11" s="43" t="s">
        <v>140</v>
      </c>
      <c s="43"/>
      <c s="43"/>
      <c s="43"/>
      <c s="43"/>
      <c s="43"/>
      <c s="44"/>
    </row>
    <row r="12" spans="3:15" ht="13.2">
      <c r="C12" s="20" t="s">
        <v>22</v>
      </c>
      <c s="21"/>
      <c s="45">
        <v>112</v>
      </c>
      <c s="46" t="s">
        <v>23</v>
      </c>
      <c s="47" t="s">
        <v>24</v>
      </c>
      <c s="47"/>
      <c s="48"/>
      <c s="48"/>
      <c s="42"/>
      <c s="35"/>
      <c s="41"/>
      <c s="29"/>
      <c s="29"/>
    </row>
    <row r="13" spans="3:15" ht="13.2">
      <c r="C13" s="20" t="s">
        <v>25</v>
      </c>
      <c s="21"/>
      <c s="49" t="s">
        <v>141</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0.866</v>
      </c>
      <c s="57">
        <v>0.9107</v>
      </c>
      <c s="57">
        <v>0.8839</v>
      </c>
      <c s="57">
        <v>0.7411</v>
      </c>
      <c s="57">
        <v>0.6696</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3821349</v>
      </c>
      <c s="89">
        <v>4101643</v>
      </c>
      <c s="89">
        <v>3543802</v>
      </c>
      <c s="89">
        <v>3343695</v>
      </c>
      <c s="90" t="s">
        <v>14</v>
      </c>
      <c s="90">
        <f>IF(ISERROR((H25-G25)/G25),"",(H25-G25)/G25)</f>
        <v>-0.136004279260774</v>
      </c>
    </row>
    <row r="26" spans="3:11" ht="13.2">
      <c r="C26" s="91" t="s">
        <v>48</v>
      </c>
      <c s="78"/>
      <c s="89">
        <v>0</v>
      </c>
      <c s="89">
        <v>-273312</v>
      </c>
      <c s="89">
        <v>-238067</v>
      </c>
      <c s="89">
        <v>-146754</v>
      </c>
      <c s="89">
        <v>-111907</v>
      </c>
      <c s="90" t="s">
        <v>14</v>
      </c>
      <c s="90">
        <f>IF(ISERROR((H26-G26)/G26),"",(H26-G26)/G26)</f>
        <v>-0.383560090226701</v>
      </c>
    </row>
    <row r="27" spans="3:11" ht="13.2">
      <c r="C27" s="92" t="s">
        <v>49</v>
      </c>
      <c s="91"/>
      <c s="93"/>
      <c s="93"/>
      <c s="93"/>
      <c s="93"/>
      <c s="93"/>
      <c s="94"/>
      <c s="94"/>
    </row>
    <row r="28" spans="3:11" ht="13.2">
      <c r="C28" s="78" t="s">
        <v>50</v>
      </c>
      <c s="78"/>
      <c s="89">
        <v>3741014</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0</v>
      </c>
      <c s="89">
        <v>0</v>
      </c>
      <c s="89">
        <v>0</v>
      </c>
      <c s="89">
        <v>0</v>
      </c>
      <c s="90" t="s">
        <v>14</v>
      </c>
      <c s="90" t="str">
        <f>IF(ISERROR((H30-G30)/G30),"",(H30-G30)/G30)</f>
        <v/>
      </c>
    </row>
    <row r="31" spans="3:11" ht="13.2">
      <c r="C31" s="77" t="s">
        <v>53</v>
      </c>
      <c s="78"/>
      <c s="89">
        <v>0</v>
      </c>
      <c s="89">
        <v>122462</v>
      </c>
      <c s="89">
        <v>160329</v>
      </c>
      <c s="89">
        <v>53267</v>
      </c>
      <c s="89">
        <v>64358</v>
      </c>
      <c s="90" t="s">
        <v>14</v>
      </c>
      <c s="90">
        <f>IF(ISERROR((H31-G31)/G31),"",(H31-G31)/G31)</f>
        <v>-0.667764409433103</v>
      </c>
    </row>
    <row r="32" spans="3:3" ht="13.2">
      <c r="C32" s="77" t="s">
        <v>14</v>
      </c>
    </row>
    <row r="33" spans="3:11" ht="13.2">
      <c r="C33" s="95" t="s">
        <v>54</v>
      </c>
      <c s="78"/>
      <c s="96">
        <v>3741014</v>
      </c>
      <c s="96">
        <v>3670499</v>
      </c>
      <c s="96">
        <v>4023905</v>
      </c>
      <c s="96">
        <v>3450315</v>
      </c>
      <c s="96">
        <v>3296146</v>
      </c>
      <c s="90">
        <v>-0.0777059374811214</v>
      </c>
      <c s="90">
        <f>IF(ISERROR((H33-G33)/G33),"",(H33-G33)/G33)</f>
        <v>-0.142545611787555</v>
      </c>
    </row>
    <row r="34" spans="5:9" ht="13.2">
      <c r="E34" s="97" t="s">
        <v>55</v>
      </c>
      <c s="98"/>
      <c s="98"/>
      <c s="98"/>
      <c s="98"/>
    </row>
    <row r="35" spans="3:9" ht="13.2">
      <c r="C35" s="74" t="s">
        <v>56</v>
      </c>
      <c r="E35" s="98"/>
      <c s="98"/>
      <c s="98"/>
      <c s="98"/>
      <c s="98"/>
    </row>
    <row r="36" spans="3:11" ht="13.2">
      <c r="C36" s="77" t="s">
        <v>57</v>
      </c>
      <c s="78"/>
      <c s="99">
        <v>0</v>
      </c>
      <c s="99">
        <v>194837</v>
      </c>
      <c s="99">
        <v>319869</v>
      </c>
      <c s="99">
        <v>316502</v>
      </c>
      <c s="99">
        <v>316502</v>
      </c>
      <c s="90" t="s">
        <v>14</v>
      </c>
      <c s="90">
        <f>IF(ISERROR((H36-G36)/G36),"",(H36-G36)/G36)</f>
        <v>-0.0105261841566391</v>
      </c>
    </row>
    <row r="37" spans="3:11" ht="13.2">
      <c r="C37" s="77" t="s">
        <v>58</v>
      </c>
      <c s="78"/>
      <c s="99">
        <v>0</v>
      </c>
      <c s="99">
        <v>42688</v>
      </c>
      <c s="99">
        <v>32619</v>
      </c>
      <c s="99">
        <v>19140</v>
      </c>
      <c s="99">
        <v>19140</v>
      </c>
      <c s="90" t="s">
        <v>14</v>
      </c>
      <c s="90">
        <f>IF(ISERROR((H37-G37)/G37),"",(H37-G37)/G37)</f>
        <v>-0.413225420767038</v>
      </c>
    </row>
    <row r="38" spans="3:11" ht="13.2">
      <c r="C38" s="77" t="s">
        <v>59</v>
      </c>
      <c s="78"/>
      <c s="99">
        <v>0</v>
      </c>
      <c s="99">
        <v>189132</v>
      </c>
      <c s="99">
        <v>215685</v>
      </c>
      <c s="99">
        <v>216413</v>
      </c>
      <c s="99">
        <v>219544</v>
      </c>
      <c s="90" t="s">
        <v>14</v>
      </c>
      <c s="90">
        <f>IF(ISERROR((H38-G38)/G38),"",(H38-G38)/G38)</f>
        <v>0.00337529267218397</v>
      </c>
    </row>
    <row r="39" spans="3:11" ht="13.2">
      <c r="C39" s="77" t="s">
        <v>60</v>
      </c>
      <c s="78"/>
      <c s="99">
        <v>1857343</v>
      </c>
      <c s="99">
        <v>69600</v>
      </c>
      <c s="99">
        <v>80843</v>
      </c>
      <c s="99">
        <v>88631</v>
      </c>
      <c s="99">
        <v>58684</v>
      </c>
      <c s="90">
        <v>-0.952280758050613</v>
      </c>
      <c s="90">
        <f>IF(ISERROR((H39-G39)/G39),"",(H39-G39)/G39)</f>
        <v>0.0963348712937422</v>
      </c>
    </row>
    <row r="40" spans="3:11" ht="13.2">
      <c r="C40" s="77" t="s">
        <v>61</v>
      </c>
      <c s="78"/>
      <c s="99">
        <v>0</v>
      </c>
      <c s="99">
        <v>145030</v>
      </c>
      <c s="99">
        <v>201195</v>
      </c>
      <c s="99">
        <v>172516</v>
      </c>
      <c s="99">
        <v>164807</v>
      </c>
      <c s="90" t="s">
        <v>14</v>
      </c>
      <c s="90">
        <f>IF(ISERROR((H40-G40)/G40),"",(H40-G40)/G40)</f>
        <v>-0.142543303760034</v>
      </c>
    </row>
    <row r="41" spans="3:11" ht="13.2">
      <c r="C41" s="77" t="s">
        <v>62</v>
      </c>
      <c s="78"/>
      <c s="99">
        <v>0</v>
      </c>
      <c s="99">
        <v>682077</v>
      </c>
      <c s="99">
        <v>685277</v>
      </c>
      <c s="99">
        <v>732147</v>
      </c>
      <c s="99">
        <v>614925</v>
      </c>
      <c s="90" t="s">
        <v>14</v>
      </c>
      <c s="90">
        <f>IF(ISERROR((H41-G41)/G41),"",(H41-G41)/G41)</f>
        <v>0.0683956998410862</v>
      </c>
    </row>
    <row r="42" spans="3:11" ht="13.2">
      <c r="C42" s="77" t="s">
        <v>63</v>
      </c>
      <c s="78"/>
      <c s="99">
        <v>0</v>
      </c>
      <c s="99">
        <v>139325</v>
      </c>
      <c s="99">
        <v>67904</v>
      </c>
      <c s="99">
        <v>84163</v>
      </c>
      <c s="99">
        <v>90884</v>
      </c>
      <c s="90" t="s">
        <v>14</v>
      </c>
      <c s="90">
        <f>IF(ISERROR((H42-G42)/G42),"",(H42-G42)/G42)</f>
        <v>0.239440975494816</v>
      </c>
    </row>
    <row r="43" spans="3:11" ht="13.2">
      <c r="C43" s="77" t="s">
        <v>64</v>
      </c>
      <c s="78"/>
      <c s="99">
        <v>0</v>
      </c>
      <c s="99">
        <v>2023</v>
      </c>
      <c s="99">
        <v>1449</v>
      </c>
      <c s="99">
        <v>8069</v>
      </c>
      <c s="99">
        <v>209</v>
      </c>
      <c s="90" t="s">
        <v>14</v>
      </c>
      <c s="90">
        <f>IF(ISERROR((H43-G43)/G43),"",(H43-G43)/G43)</f>
        <v>4.56866804692892</v>
      </c>
    </row>
    <row r="44" spans="3:11" ht="13.2">
      <c r="C44" s="77" t="s">
        <v>65</v>
      </c>
      <c s="78"/>
      <c s="99">
        <v>0</v>
      </c>
      <c s="99">
        <v>329243</v>
      </c>
      <c s="99">
        <v>342479</v>
      </c>
      <c s="99">
        <v>330384</v>
      </c>
      <c s="99">
        <v>348455</v>
      </c>
      <c s="90" t="s">
        <v>14</v>
      </c>
      <c s="90">
        <f>IF(ISERROR((H44-G44)/G44),"",(H44-G44)/G44)</f>
        <v>-0.0353160339758058</v>
      </c>
    </row>
    <row r="45" spans="3:11" ht="13.2">
      <c r="C45" s="77" t="s">
        <v>66</v>
      </c>
      <c s="78"/>
      <c s="99">
        <v>0</v>
      </c>
      <c s="99">
        <v>3305</v>
      </c>
      <c s="99">
        <v>16062</v>
      </c>
      <c s="99">
        <v>21969</v>
      </c>
      <c s="99">
        <v>25490</v>
      </c>
      <c s="90" t="s">
        <v>14</v>
      </c>
      <c s="90">
        <f>IF(ISERROR((H45-G45)/G45),"",(H45-G45)/G45)</f>
        <v>0.367762420620097</v>
      </c>
    </row>
    <row r="46" spans="3:11" ht="13.2">
      <c r="C46" s="77" t="s">
        <v>67</v>
      </c>
      <c s="78"/>
      <c s="99">
        <v>0</v>
      </c>
      <c s="99">
        <v>0</v>
      </c>
      <c s="99">
        <v>0</v>
      </c>
      <c s="99">
        <v>0</v>
      </c>
      <c s="99">
        <v>0</v>
      </c>
      <c s="90" t="s">
        <v>14</v>
      </c>
      <c s="90" t="str">
        <f>IF(ISERROR((H46-G46)/G46),"",(H46-G46)/G46)</f>
        <v/>
      </c>
    </row>
    <row r="47" spans="3:11" ht="13.2">
      <c r="C47" s="95" t="s">
        <v>68</v>
      </c>
      <c s="78"/>
      <c s="100">
        <v>1857343</v>
      </c>
      <c s="100">
        <v>1797260</v>
      </c>
      <c s="100">
        <v>1963382</v>
      </c>
      <c s="100">
        <v>1989934</v>
      </c>
      <c s="100">
        <v>1858640</v>
      </c>
      <c s="90">
        <v>0.071387460474452</v>
      </c>
      <c s="90">
        <f>IF(ISERROR((H47-G47)/G47),"",(H47-G47)/G47)</f>
        <v>0.0135236036594</v>
      </c>
    </row>
    <row r="48" spans="3:9" ht="13.2">
      <c r="C48" s="77" t="s">
        <v>14</v>
      </c>
      <c r="E48" s="98"/>
      <c s="98"/>
      <c s="98"/>
      <c s="98"/>
      <c s="98"/>
    </row>
    <row r="49" spans="3:11" ht="13.2">
      <c r="C49" s="95" t="s">
        <v>69</v>
      </c>
      <c s="78"/>
      <c s="101">
        <v>0.496481167940029</v>
      </c>
      <c s="101">
        <v>0.489650044857661</v>
      </c>
      <c s="101">
        <v>0.487929511258342</v>
      </c>
      <c s="101">
        <v>0.576739804916363</v>
      </c>
      <c s="101">
        <v>0.563882789172567</v>
      </c>
      <c s="90">
        <v>0.161654947174207</v>
      </c>
      <c s="90">
        <f>IF(ISERROR((H49-G49)/G49),"",(H49-G49)/G49)</f>
        <v>0.182014597618792</v>
      </c>
    </row>
    <row r="50" spans="3:9" ht="13.2">
      <c r="C50" s="77" t="s">
        <v>14</v>
      </c>
      <c r="E50" s="98"/>
      <c s="98"/>
      <c s="98"/>
      <c s="98"/>
      <c s="98"/>
    </row>
    <row r="51" spans="3:11" ht="13.2">
      <c r="C51" s="95" t="s">
        <v>70</v>
      </c>
      <c s="78"/>
      <c s="102">
        <v>1883671</v>
      </c>
      <c s="102">
        <v>1873239</v>
      </c>
      <c s="102">
        <v>2060523</v>
      </c>
      <c s="102">
        <v>1460381</v>
      </c>
      <c s="102">
        <v>1437506</v>
      </c>
      <c s="90">
        <v>-0.224715462519729</v>
      </c>
      <c s="90">
        <f>IF(ISERROR((H51-G51)/G51),"",(H51-G51)/G51)</f>
        <v>-0.291257122584897</v>
      </c>
    </row>
    <row r="52" spans="3:9" ht="13.2">
      <c r="C52" s="77" t="s">
        <v>14</v>
      </c>
      <c r="E52" s="98"/>
      <c s="98"/>
      <c s="98"/>
      <c s="98"/>
      <c s="98"/>
    </row>
    <row r="53" spans="3:11" ht="13.2">
      <c r="C53" s="77" t="s">
        <v>71</v>
      </c>
      <c s="78"/>
      <c s="89">
        <v>36512</v>
      </c>
      <c s="89">
        <v>36512</v>
      </c>
      <c s="89">
        <v>36512</v>
      </c>
      <c s="89">
        <v>36512</v>
      </c>
      <c s="89">
        <v>36512</v>
      </c>
      <c s="90">
        <v>0</v>
      </c>
      <c s="90">
        <f>IF(ISERROR((H53-G53)/G53),"",(H53-G53)/G53)</f>
        <v>0</v>
      </c>
    </row>
    <row r="54" spans="3:11" ht="13.2">
      <c r="C54" s="77" t="s">
        <v>72</v>
      </c>
      <c s="91"/>
      <c s="93"/>
      <c s="93"/>
      <c s="93"/>
      <c s="93"/>
      <c s="89">
        <v>0</v>
      </c>
      <c s="94"/>
      <c s="94"/>
    </row>
    <row r="55" spans="3:11" ht="13.2">
      <c r="C55" s="95" t="s">
        <v>73</v>
      </c>
      <c s="78"/>
      <c s="102">
        <v>36512</v>
      </c>
      <c s="102">
        <v>36512</v>
      </c>
      <c s="102">
        <v>36512</v>
      </c>
      <c s="102">
        <v>36512</v>
      </c>
      <c s="102">
        <v>36512</v>
      </c>
      <c s="90">
        <v>0</v>
      </c>
      <c s="90">
        <f>IF(ISERROR((H55-G55)/G55),"",(H55-G55)/G55)</f>
        <v>0</v>
      </c>
    </row>
    <row r="56" spans="3:9" ht="13.2">
      <c r="C56" s="77" t="s">
        <v>14</v>
      </c>
      <c r="E56" s="98"/>
      <c s="98"/>
      <c s="98"/>
      <c s="98"/>
      <c s="98"/>
    </row>
    <row r="57" spans="3:11" ht="13.2">
      <c r="C57" s="95" t="s">
        <v>74</v>
      </c>
      <c s="78"/>
      <c s="102">
        <v>1847159</v>
      </c>
      <c s="102">
        <v>1836727</v>
      </c>
      <c s="102">
        <v>2024011</v>
      </c>
      <c s="102">
        <v>1423869</v>
      </c>
      <c s="102">
        <v>1400994</v>
      </c>
      <c s="90">
        <v>-0.229157316722599</v>
      </c>
      <c s="90">
        <f>IF(ISERROR((H57-G57)/G57),"",(H57-G57)/G57)</f>
        <v>-0.296511234375702</v>
      </c>
    </row>
    <row r="58" spans="3:9" ht="13.2">
      <c r="C58" s="77" t="s">
        <v>14</v>
      </c>
      <c r="E58" s="98"/>
      <c s="98"/>
      <c s="98"/>
      <c s="98"/>
      <c s="98"/>
    </row>
    <row r="59" spans="3:11" ht="13.2">
      <c r="C59" s="95" t="s">
        <v>75</v>
      </c>
      <c s="78"/>
      <c s="89">
        <v>1317401.93</v>
      </c>
      <c s="89">
        <v>1138327</v>
      </c>
      <c s="89">
        <v>1138327</v>
      </c>
      <c s="89">
        <v>1138327</v>
      </c>
      <c s="89">
        <v>1138327</v>
      </c>
      <c s="90">
        <v>-0.135930368646112</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529757.07</v>
      </c>
      <c s="102">
        <v>698400</v>
      </c>
      <c s="102">
        <v>885684</v>
      </c>
      <c s="102">
        <v>285542</v>
      </c>
      <c s="102">
        <v>262667</v>
      </c>
      <c s="90">
        <v>-0.46099445166442</v>
      </c>
      <c s="90">
        <f>IF(ISERROR((H63-G63)/G63),"",(H63-G63)/G63)</f>
        <v>-0.677602847065093</v>
      </c>
    </row>
    <row r="64" spans="3:9" ht="13.2">
      <c r="C64" s="77" t="s">
        <v>14</v>
      </c>
      <c r="E64" s="98"/>
      <c s="98"/>
      <c s="98"/>
      <c s="98"/>
      <c s="98"/>
    </row>
    <row r="65" spans="3:11" ht="13.2">
      <c r="C65" s="95" t="s">
        <v>79</v>
      </c>
      <c s="78"/>
      <c s="103">
        <v>1.43</v>
      </c>
      <c s="103">
        <v>1.65</v>
      </c>
      <c s="103">
        <v>1.81</v>
      </c>
      <c s="103">
        <v>1.28</v>
      </c>
      <c s="103">
        <v>1.26</v>
      </c>
      <c s="90">
        <v>-0.104895104895105</v>
      </c>
      <c s="90">
        <f>IF(ISERROR((H65-G65)/G65),"",(H65-G65)/G65)</f>
        <v>-0.292817679558011</v>
      </c>
    </row>
    <row r="66" spans="3:11" ht="13.2">
      <c r="C66" s="95" t="s">
        <v>80</v>
      </c>
      <c s="78"/>
      <c s="103">
        <v>1.43</v>
      </c>
      <c s="103">
        <v>1.65</v>
      </c>
      <c s="103">
        <v>1.81</v>
      </c>
      <c s="103">
        <v>1.28</v>
      </c>
      <c s="103">
        <v>1.26</v>
      </c>
      <c s="90">
        <v>-0.104895104895105</v>
      </c>
      <c s="90">
        <f>IF(ISERROR((H66-G66)/G66),"",(H66-G66)/G66)</f>
        <v>-0.292817679558011</v>
      </c>
    </row>
    <row r="67" spans="3:11" ht="13.2">
      <c r="C67" s="95" t="s">
        <v>81</v>
      </c>
      <c s="78"/>
      <c s="103">
        <v>1.43</v>
      </c>
      <c s="103">
        <v>1.65</v>
      </c>
      <c s="103">
        <v>1.81</v>
      </c>
      <c s="103">
        <v>1.28</v>
      </c>
      <c s="103">
        <v>1.26</v>
      </c>
      <c s="90">
        <v>-0.104895104895105</v>
      </c>
      <c s="90">
        <f>IF(ISERROR((H67-G67)/G67),"",(H67-G67)/G67)</f>
        <v>-0.292817679558011</v>
      </c>
    </row>
    <row r="68" spans="3:9" ht="13.2">
      <c r="C68" s="77" t="s">
        <v>14</v>
      </c>
      <c r="E68" s="98"/>
      <c s="98"/>
      <c s="98"/>
      <c s="98"/>
      <c s="98"/>
    </row>
    <row r="69" spans="3:11" ht="13.2">
      <c r="C69" s="95" t="s">
        <v>82</v>
      </c>
      <c s="78"/>
      <c s="103">
        <v>1.4</v>
      </c>
      <c s="103">
        <v>1.61</v>
      </c>
      <c s="103">
        <v>1.78</v>
      </c>
      <c s="103">
        <v>1.25</v>
      </c>
      <c s="103">
        <v>1.23</v>
      </c>
      <c s="90">
        <v>-0.107142857142857</v>
      </c>
      <c s="90">
        <f>IF(ISERROR((H69-G69)/G69),"",(H69-G69)/G69)</f>
        <v>-0.297752808988764</v>
      </c>
    </row>
    <row r="70" spans="3:11" ht="13.2">
      <c r="C70" s="95" t="s">
        <v>83</v>
      </c>
      <c s="78"/>
      <c s="103">
        <v>1.4</v>
      </c>
      <c s="103">
        <v>1.61</v>
      </c>
      <c s="103">
        <v>1.78</v>
      </c>
      <c s="103">
        <v>1.25</v>
      </c>
      <c s="103">
        <v>1.23</v>
      </c>
      <c s="90">
        <v>-0.107142857142857</v>
      </c>
      <c s="90">
        <f>IF(ISERROR((H70-G70)/G70),"",(H70-G70)/G70)</f>
        <v>-0.297752808988764</v>
      </c>
    </row>
    <row r="71" spans="3:11" ht="13.2">
      <c r="C71" s="95" t="s">
        <v>84</v>
      </c>
      <c s="78"/>
      <c s="103">
        <v>1.4</v>
      </c>
      <c s="103">
        <v>1.61</v>
      </c>
      <c s="103">
        <v>1.78</v>
      </c>
      <c s="103">
        <v>1.25</v>
      </c>
      <c s="103">
        <v>1.23</v>
      </c>
      <c s="90">
        <v>-0.107142857142857</v>
      </c>
      <c s="90">
        <f>IF(ISERROR((H71-G71)/G71),"",(H71-G71)/G71)</f>
        <v>-0.297752808988764</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143</v>
      </c>
      <c s="116"/>
      <c s="116"/>
      <c s="116"/>
      <c s="116"/>
      <c s="116"/>
      <c s="116"/>
      <c s="116"/>
      <c s="116"/>
      <c s="116"/>
    </row>
    <row r="89" spans="3:3" ht="13.2">
      <c r="C89" s="113" t="s">
        <v>99</v>
      </c>
    </row>
    <row r="90" spans="3:3" ht="13.8">
      <c r="C90" s="114" t="s">
        <v>144</v>
      </c>
    </row>
    <row r="91" spans="3:3" ht="13.2">
      <c r="C91" s="113" t="s">
        <v>101</v>
      </c>
    </row>
    <row r="92" spans="3:12" ht="13.8">
      <c r="C92" s="114" t="s">
        <v>102</v>
      </c>
      <c s="116"/>
      <c s="116"/>
      <c s="116"/>
      <c s="116"/>
      <c s="116"/>
      <c s="116"/>
      <c s="116"/>
      <c s="116"/>
      <c s="116"/>
    </row>
    <row r="93" spans="3:3" ht="13.2">
      <c r="C93" s="113" t="s">
        <v>103</v>
      </c>
    </row>
    <row r="94" spans="3:3" ht="13.8">
      <c r="C94" s="114" t="s">
        <v>145</v>
      </c>
    </row>
    <row r="95" spans="3:3" ht="13.2">
      <c r="C95" s="113" t="s">
        <v>105</v>
      </c>
    </row>
    <row r="96" spans="3:3" ht="13.8">
      <c r="C96" s="114" t="s">
        <v>146</v>
      </c>
    </row>
    <row r="97" spans="3:3" ht="13.2">
      <c r="C97" s="113" t="s">
        <v>107</v>
      </c>
    </row>
    <row r="98" spans="3:12" ht="13.8">
      <c r="C98" s="114" t="s">
        <v>147</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148</v>
      </c>
      <c s="116"/>
      <c s="116"/>
      <c s="116"/>
      <c s="116"/>
      <c s="116"/>
      <c s="116"/>
      <c s="116"/>
      <c s="116"/>
      <c s="116"/>
    </row>
    <row r="103" spans="3:3" ht="13.2">
      <c r="C103" s="113" t="s">
        <v>112</v>
      </c>
    </row>
    <row r="104" spans="3:3" ht="13.8">
      <c r="C104" s="114" t="s">
        <v>149</v>
      </c>
    </row>
    <row r="105" spans="3:3" ht="13.2">
      <c r="C105" s="113" t="s">
        <v>114</v>
      </c>
    </row>
    <row r="106" spans="3:3" ht="13.8">
      <c r="C106" s="114" t="s">
        <v>150</v>
      </c>
    </row>
    <row r="107" spans="3:3" ht="13.2">
      <c r="C107" s="113" t="s">
        <v>116</v>
      </c>
    </row>
    <row r="108" spans="3:3" ht="13.8">
      <c r="C108" s="114" t="s">
        <v>102</v>
      </c>
    </row>
    <row r="109" spans="3:3" ht="13.2">
      <c r="C109" s="113" t="s">
        <v>117</v>
      </c>
    </row>
    <row r="110" spans="3:12" ht="13.8">
      <c r="C110" s="114" t="s">
        <v>151</v>
      </c>
      <c s="116"/>
      <c s="116"/>
      <c s="116"/>
      <c s="116"/>
      <c s="116"/>
      <c s="116"/>
      <c s="116"/>
      <c s="116"/>
      <c s="116"/>
    </row>
    <row r="111" spans="3:3" ht="13.2">
      <c r="C111" s="113" t="s">
        <v>119</v>
      </c>
    </row>
    <row r="112" spans="3:3" ht="13.8">
      <c r="C112" s="114"/>
    </row>
    <row r="113" spans="3:3" ht="13.2">
      <c r="C113" s="113" t="s">
        <v>120</v>
      </c>
    </row>
    <row r="114" spans="3:12" ht="13.8">
      <c r="C114" s="114" t="s">
        <v>152</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124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30.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461</v>
      </c>
      <c s="13"/>
      <c s="14" t="s">
        <v>478</v>
      </c>
      <c s="15" t="s">
        <v>7</v>
      </c>
      <c s="16" t="s">
        <v>8</v>
      </c>
      <c s="17" t="s">
        <v>9</v>
      </c>
      <c s="17" t="s">
        <v>10</v>
      </c>
      <c s="17"/>
      <c s="18"/>
      <c s="19"/>
      <c s="19"/>
      <c s="19"/>
      <c s="19"/>
    </row>
    <row r="6" spans="3:15" ht="13.2">
      <c r="C6" s="20" t="s">
        <v>11</v>
      </c>
      <c s="21"/>
      <c s="22">
        <v>43000000</v>
      </c>
      <c s="23">
        <v>43014</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479</v>
      </c>
      <c s="32"/>
      <c s="33"/>
      <c s="33"/>
      <c s="34"/>
      <c s="35"/>
      <c s="28"/>
      <c s="35"/>
      <c s="35"/>
      <c s="29"/>
      <c s="29"/>
    </row>
    <row r="10" spans="3:15" ht="13.2">
      <c r="C10" s="36" t="s">
        <v>18</v>
      </c>
      <c s="37"/>
      <c s="38" t="s">
        <v>19</v>
      </c>
      <c s="39"/>
      <c s="40"/>
      <c s="40"/>
      <c s="40"/>
      <c s="41"/>
      <c s="42"/>
      <c s="35"/>
      <c s="41"/>
      <c s="29"/>
      <c s="29"/>
    </row>
    <row r="11" spans="3:11" ht="13.2">
      <c r="C11" s="20" t="s">
        <v>20</v>
      </c>
      <c r="E11" s="43" t="s">
        <v>480</v>
      </c>
      <c s="43"/>
      <c s="43"/>
      <c s="43"/>
      <c s="43"/>
      <c s="43"/>
      <c s="44"/>
    </row>
    <row r="12" spans="3:15" ht="13.2">
      <c r="C12" s="20" t="s">
        <v>22</v>
      </c>
      <c s="21"/>
      <c s="45">
        <v>981</v>
      </c>
      <c s="46" t="s">
        <v>23</v>
      </c>
      <c s="47" t="s">
        <v>24</v>
      </c>
      <c s="47"/>
      <c s="48"/>
      <c s="48"/>
      <c s="42"/>
      <c s="35"/>
      <c s="41"/>
      <c s="29"/>
      <c s="29"/>
    </row>
    <row r="13" spans="3:15" ht="13.2">
      <c r="C13" s="20" t="s">
        <v>25</v>
      </c>
      <c s="21"/>
      <c s="49" t="s">
        <v>481</v>
      </c>
      <c s="49" t="s">
        <v>482</v>
      </c>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0.971</v>
      </c>
      <c s="57">
        <v>0.9287</v>
      </c>
      <c s="57">
        <v>0.9552</v>
      </c>
      <c s="57">
        <v>0.9705</v>
      </c>
      <c s="57">
        <v>0.944</v>
      </c>
      <c s="58"/>
      <c s="42"/>
      <c s="41"/>
      <c s="41"/>
      <c s="29"/>
      <c s="29"/>
    </row>
    <row r="17" spans="3:15" ht="13.2">
      <c r="C17" s="20" t="s">
        <v>31</v>
      </c>
      <c s="21"/>
      <c s="59">
        <v>41545</v>
      </c>
      <c s="59">
        <v>42004</v>
      </c>
      <c s="59">
        <v>42369</v>
      </c>
      <c s="59">
        <v>42400</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6</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8154997</v>
      </c>
      <c s="89">
        <v>0</v>
      </c>
      <c s="89">
        <v>8630809</v>
      </c>
      <c s="89">
        <v>9251638</v>
      </c>
      <c s="89">
        <v>4807464</v>
      </c>
      <c s="90">
        <v>0.134474727581138</v>
      </c>
      <c s="90">
        <f>IF(ISERROR((H25-G25)/G25),"",(H25-G25)/G25)</f>
        <v>0.0719317273734131</v>
      </c>
    </row>
    <row r="26" spans="3:11" ht="13.2">
      <c r="C26" s="91" t="s">
        <v>48</v>
      </c>
      <c s="78"/>
      <c s="89">
        <v>-733950</v>
      </c>
      <c s="89">
        <v>0</v>
      </c>
      <c s="89">
        <v>-624680</v>
      </c>
      <c s="89">
        <v>-466308</v>
      </c>
      <c s="89">
        <v>-218196</v>
      </c>
      <c s="90">
        <v>-0.364659717964439</v>
      </c>
      <c s="90">
        <f>IF(ISERROR((H26-G26)/G26),"",(H26-G26)/G26)</f>
        <v>-0.253525004802459</v>
      </c>
    </row>
    <row r="27" spans="3:11" ht="13.2">
      <c r="C27" s="92" t="s">
        <v>49</v>
      </c>
      <c s="91"/>
      <c s="93"/>
      <c s="93"/>
      <c s="93"/>
      <c s="93"/>
      <c s="93"/>
      <c s="94"/>
      <c s="94"/>
    </row>
    <row r="28" spans="3:11" ht="13.2">
      <c r="C28" s="78" t="s">
        <v>50</v>
      </c>
      <c s="78"/>
      <c s="89">
        <v>0</v>
      </c>
      <c s="89">
        <v>7458175</v>
      </c>
      <c s="89">
        <v>0</v>
      </c>
      <c s="89">
        <v>0</v>
      </c>
      <c s="89">
        <v>0</v>
      </c>
      <c s="90" t="s">
        <v>14</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149785</v>
      </c>
      <c s="89">
        <v>0</v>
      </c>
      <c s="89">
        <v>186482</v>
      </c>
      <c s="89">
        <v>93594</v>
      </c>
      <c s="90" t="s">
        <v>14</v>
      </c>
      <c s="90" t="str">
        <f>IF(ISERROR((H30-G30)/G30),"",(H30-G30)/G30)</f>
        <v/>
      </c>
    </row>
    <row r="31" spans="3:11" ht="13.2">
      <c r="C31" s="77" t="s">
        <v>53</v>
      </c>
      <c s="78"/>
      <c s="89">
        <v>1829545</v>
      </c>
      <c s="89">
        <v>1297616</v>
      </c>
      <c s="89">
        <v>1451704</v>
      </c>
      <c s="89">
        <v>1190426</v>
      </c>
      <c s="89">
        <v>750826</v>
      </c>
      <c s="90">
        <v>-0.349332211014214</v>
      </c>
      <c s="90">
        <f>IF(ISERROR((H31-G31)/G31),"",(H31-G31)/G31)</f>
        <v>-0.179980216352645</v>
      </c>
    </row>
    <row r="32" spans="3:3" ht="13.2">
      <c r="C32" s="77" t="s">
        <v>14</v>
      </c>
    </row>
    <row r="33" spans="3:11" ht="13.2">
      <c r="C33" s="95" t="s">
        <v>54</v>
      </c>
      <c s="78"/>
      <c s="96">
        <v>9250592</v>
      </c>
      <c s="96">
        <v>8905576</v>
      </c>
      <c s="96">
        <v>9457833</v>
      </c>
      <c s="96">
        <v>10162238</v>
      </c>
      <c s="96">
        <v>5433688</v>
      </c>
      <c s="90">
        <v>0.0985500171232284</v>
      </c>
      <c s="90">
        <f>IF(ISERROR((H33-G33)/G33),"",(H33-G33)/G33)</f>
        <v>0.0744784772579512</v>
      </c>
    </row>
    <row r="34" spans="5:9" ht="13.2">
      <c r="E34" s="97" t="s">
        <v>55</v>
      </c>
      <c s="98"/>
      <c s="98"/>
      <c s="98"/>
      <c s="98"/>
    </row>
    <row r="35" spans="3:9" ht="13.2">
      <c r="C35" s="74" t="s">
        <v>56</v>
      </c>
      <c r="E35" s="98"/>
      <c s="98"/>
      <c s="98"/>
      <c s="98"/>
      <c s="98"/>
    </row>
    <row r="36" spans="3:11" ht="13.2">
      <c r="C36" s="77" t="s">
        <v>57</v>
      </c>
      <c s="78"/>
      <c s="99">
        <v>655000</v>
      </c>
      <c s="99">
        <v>653819</v>
      </c>
      <c s="99">
        <v>717086</v>
      </c>
      <c s="99">
        <v>732439</v>
      </c>
      <c s="99">
        <v>366399</v>
      </c>
      <c s="90">
        <v>0.118227480916031</v>
      </c>
      <c s="90">
        <f>IF(ISERROR((H36-G36)/G36),"",(H36-G36)/G36)</f>
        <v>0.0214102632041345</v>
      </c>
    </row>
    <row r="37" spans="3:11" ht="13.2">
      <c r="C37" s="77" t="s">
        <v>58</v>
      </c>
      <c s="78"/>
      <c s="99">
        <v>278253</v>
      </c>
      <c s="99">
        <v>138303</v>
      </c>
      <c s="99">
        <v>150461</v>
      </c>
      <c s="99">
        <v>186175</v>
      </c>
      <c s="99">
        <v>93088</v>
      </c>
      <c s="90">
        <v>-0.330914671180544</v>
      </c>
      <c s="90">
        <f>IF(ISERROR((H37-G37)/G37),"",(H37-G37)/G37)</f>
        <v>0.237363835146649</v>
      </c>
    </row>
    <row r="38" spans="3:11" ht="13.2">
      <c r="C38" s="77" t="s">
        <v>59</v>
      </c>
      <c s="78"/>
      <c s="99">
        <v>1169312</v>
      </c>
      <c s="99">
        <v>1242469</v>
      </c>
      <c s="99">
        <v>1050408</v>
      </c>
      <c s="99">
        <v>873188</v>
      </c>
      <c s="99">
        <v>473270</v>
      </c>
      <c s="90">
        <v>-0.253246353411237</v>
      </c>
      <c s="90">
        <f>IF(ISERROR((H38-G38)/G38),"",(H38-G38)/G38)</f>
        <v>-0.168715394399129</v>
      </c>
    </row>
    <row r="39" spans="3:11" ht="13.2">
      <c r="C39" s="77" t="s">
        <v>60</v>
      </c>
      <c s="78"/>
      <c s="99">
        <v>700975</v>
      </c>
      <c s="99">
        <v>782937</v>
      </c>
      <c s="99">
        <v>939739</v>
      </c>
      <c s="99">
        <v>985347</v>
      </c>
      <c s="99">
        <v>375532</v>
      </c>
      <c s="90">
        <v>0.405680659081993</v>
      </c>
      <c s="90">
        <f>IF(ISERROR((H39-G39)/G39),"",(H39-G39)/G39)</f>
        <v>0.0485326244840323</v>
      </c>
    </row>
    <row r="40" spans="3:11" ht="13.2">
      <c r="C40" s="77" t="s">
        <v>61</v>
      </c>
      <c s="78"/>
      <c s="99">
        <v>370024</v>
      </c>
      <c s="99">
        <v>267167</v>
      </c>
      <c s="99">
        <v>285173</v>
      </c>
      <c s="99">
        <v>315725</v>
      </c>
      <c s="99">
        <v>163011</v>
      </c>
      <c s="90">
        <v>-0.14674453548959</v>
      </c>
      <c s="90">
        <f>IF(ISERROR((H40-G40)/G40),"",(H40-G40)/G40)</f>
        <v>0.107134967195352</v>
      </c>
    </row>
    <row r="41" spans="3:11" ht="13.2">
      <c r="C41" s="77" t="s">
        <v>62</v>
      </c>
      <c s="78"/>
      <c s="99">
        <v>925636</v>
      </c>
      <c s="99">
        <v>1080026</v>
      </c>
      <c s="99">
        <v>991437</v>
      </c>
      <c s="99">
        <v>1033357</v>
      </c>
      <c s="99">
        <v>501357</v>
      </c>
      <c s="90">
        <v>0.116375119377379</v>
      </c>
      <c s="90">
        <f>IF(ISERROR((H41-G41)/G41),"",(H41-G41)/G41)</f>
        <v>0.0422820612908334</v>
      </c>
    </row>
    <row r="42" spans="3:11" ht="13.2">
      <c r="C42" s="77" t="s">
        <v>63</v>
      </c>
      <c s="78"/>
      <c s="99">
        <v>176786</v>
      </c>
      <c s="99">
        <v>175835</v>
      </c>
      <c s="99">
        <v>172023</v>
      </c>
      <c s="99">
        <v>113090</v>
      </c>
      <c s="99">
        <v>55384</v>
      </c>
      <c s="90">
        <v>-0.360300023757537</v>
      </c>
      <c s="90">
        <f>IF(ISERROR((H42-G42)/G42),"",(H42-G42)/G42)</f>
        <v>-0.342587909756254</v>
      </c>
    </row>
    <row r="43" spans="3:11" ht="13.2">
      <c r="C43" s="77" t="s">
        <v>64</v>
      </c>
      <c s="78"/>
      <c s="99">
        <v>0</v>
      </c>
      <c s="99">
        <v>70778</v>
      </c>
      <c s="99">
        <v>78681</v>
      </c>
      <c s="99">
        <v>58875</v>
      </c>
      <c s="99">
        <v>32701</v>
      </c>
      <c s="90" t="s">
        <v>14</v>
      </c>
      <c s="90">
        <f>IF(ISERROR((H43-G43)/G43),"",(H43-G43)/G43)</f>
        <v>-0.251725321233843</v>
      </c>
    </row>
    <row r="44" spans="3:11" ht="13.2">
      <c r="C44" s="77" t="s">
        <v>65</v>
      </c>
      <c s="78"/>
      <c s="99">
        <v>343130</v>
      </c>
      <c s="99">
        <v>201239</v>
      </c>
      <c s="99">
        <v>211725</v>
      </c>
      <c s="99">
        <v>266957</v>
      </c>
      <c s="99">
        <v>155888</v>
      </c>
      <c s="90">
        <v>-0.221994579313963</v>
      </c>
      <c s="90">
        <f>IF(ISERROR((H44-G44)/G44),"",(H44-G44)/G44)</f>
        <v>0.260866690282206</v>
      </c>
    </row>
    <row r="45" spans="3:11" ht="13.2">
      <c r="C45" s="77" t="s">
        <v>66</v>
      </c>
      <c s="78"/>
      <c s="99">
        <v>0</v>
      </c>
      <c s="99">
        <v>0</v>
      </c>
      <c s="99">
        <v>0</v>
      </c>
      <c s="99">
        <v>0</v>
      </c>
      <c s="99">
        <v>0</v>
      </c>
      <c s="90" t="s">
        <v>14</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4619116</v>
      </c>
      <c s="100">
        <v>4612573</v>
      </c>
      <c s="100">
        <v>4596733</v>
      </c>
      <c s="100">
        <v>4565153</v>
      </c>
      <c s="100">
        <v>2216630</v>
      </c>
      <c s="90">
        <v>-0.0116825383904626</v>
      </c>
      <c s="90">
        <f>IF(ISERROR((H47-G47)/G47),"",(H47-G47)/G47)</f>
        <v>-0.00687009665342755</v>
      </c>
    </row>
    <row r="48" spans="3:9" ht="13.2">
      <c r="C48" s="77" t="s">
        <v>14</v>
      </c>
      <c r="E48" s="98"/>
      <c s="98"/>
      <c s="98"/>
      <c s="98"/>
      <c s="98"/>
    </row>
    <row r="49" spans="3:11" ht="13.2">
      <c r="C49" s="95" t="s">
        <v>69</v>
      </c>
      <c s="78"/>
      <c s="101">
        <v>0.499331934648074</v>
      </c>
      <c s="101">
        <v>0.517942129739839</v>
      </c>
      <c s="101">
        <v>0.486023912665829</v>
      </c>
      <c s="101">
        <v>0.449227128906054</v>
      </c>
      <c s="101">
        <v>0.407942082799012</v>
      </c>
      <c s="90">
        <v>-0.100343683760851</v>
      </c>
      <c s="90">
        <f>IF(ISERROR((H49-G49)/G49),"",(H49-G49)/G49)</f>
        <v>-0.0757098216792371</v>
      </c>
    </row>
    <row r="50" spans="3:9" ht="13.2">
      <c r="C50" s="77" t="s">
        <v>14</v>
      </c>
      <c r="E50" s="98"/>
      <c s="98"/>
      <c s="98"/>
      <c s="98"/>
      <c s="98"/>
    </row>
    <row r="51" spans="3:11" ht="13.2">
      <c r="C51" s="95" t="s">
        <v>70</v>
      </c>
      <c s="78"/>
      <c s="102">
        <v>4631476</v>
      </c>
      <c s="102">
        <v>4293003</v>
      </c>
      <c s="102">
        <v>4861100</v>
      </c>
      <c s="102">
        <v>5597085</v>
      </c>
      <c s="102">
        <v>3217058</v>
      </c>
      <c s="90">
        <v>0.208488395492063</v>
      </c>
      <c s="90">
        <f>IF(ISERROR((H51-G51)/G51),"",(H51-G51)/G51)</f>
        <v>0.151402974635371</v>
      </c>
    </row>
    <row r="52" spans="3:9" ht="13.2">
      <c r="C52" s="77" t="s">
        <v>14</v>
      </c>
      <c r="E52" s="98"/>
      <c s="98"/>
      <c s="98"/>
      <c s="98"/>
      <c s="98"/>
    </row>
    <row r="53" spans="3:11" ht="13.2">
      <c r="C53" s="77" t="s">
        <v>71</v>
      </c>
      <c s="78"/>
      <c s="89">
        <v>294300</v>
      </c>
      <c s="89">
        <v>294300</v>
      </c>
      <c s="89">
        <v>294300</v>
      </c>
      <c s="89">
        <v>294300</v>
      </c>
      <c s="89">
        <v>147150</v>
      </c>
      <c s="90">
        <v>0</v>
      </c>
      <c s="90">
        <f>IF(ISERROR((H53-G53)/G53),"",(H53-G53)/G53)</f>
        <v>0</v>
      </c>
    </row>
    <row r="54" spans="3:11" ht="13.2">
      <c r="C54" s="77" t="s">
        <v>72</v>
      </c>
      <c s="91"/>
      <c s="93"/>
      <c s="93"/>
      <c s="93"/>
      <c s="93"/>
      <c s="89">
        <v>0</v>
      </c>
      <c s="94"/>
      <c s="94"/>
    </row>
    <row r="55" spans="3:11" ht="13.2">
      <c r="C55" s="95" t="s">
        <v>73</v>
      </c>
      <c s="78"/>
      <c s="102">
        <v>294300</v>
      </c>
      <c s="102">
        <v>294300</v>
      </c>
      <c s="102">
        <v>294300</v>
      </c>
      <c s="102">
        <v>294300</v>
      </c>
      <c s="102">
        <v>147150</v>
      </c>
      <c s="90">
        <v>0</v>
      </c>
      <c s="90">
        <f>IF(ISERROR((H55-G55)/G55),"",(H55-G55)/G55)</f>
        <v>0</v>
      </c>
    </row>
    <row r="56" spans="3:9" ht="13.2">
      <c r="C56" s="77" t="s">
        <v>14</v>
      </c>
      <c r="E56" s="98"/>
      <c s="98"/>
      <c s="98"/>
      <c s="98"/>
      <c s="98"/>
    </row>
    <row r="57" spans="3:11" ht="13.2">
      <c r="C57" s="95" t="s">
        <v>74</v>
      </c>
      <c s="78"/>
      <c s="102">
        <v>4337176</v>
      </c>
      <c s="102">
        <v>3998703</v>
      </c>
      <c s="102">
        <v>4566800</v>
      </c>
      <c s="102">
        <v>5302785</v>
      </c>
      <c s="102">
        <v>3069908</v>
      </c>
      <c s="90">
        <v>0.222635419913787</v>
      </c>
      <c s="90">
        <f>IF(ISERROR((H57-G57)/G57),"",(H57-G57)/G57)</f>
        <v>0.161159893141806</v>
      </c>
    </row>
    <row r="58" spans="3:9" ht="13.2">
      <c r="C58" s="77" t="s">
        <v>14</v>
      </c>
      <c r="E58" s="98"/>
      <c s="98"/>
      <c s="98"/>
      <c s="98"/>
      <c s="98"/>
    </row>
    <row r="59" spans="3:11" ht="13.2">
      <c r="C59" s="95" t="s">
        <v>75</v>
      </c>
      <c s="78"/>
      <c s="89">
        <v>2751423.36</v>
      </c>
      <c s="89">
        <v>2154139</v>
      </c>
      <c s="89">
        <v>2154139</v>
      </c>
      <c s="89">
        <v>2160040</v>
      </c>
      <c s="89">
        <v>1074119</v>
      </c>
      <c s="90">
        <v>-0.214937246153206</v>
      </c>
      <c s="90">
        <f>IF(ISERROR((H59-G59)/G59),"",(H59-G59)/G59)</f>
        <v>0.00273937754248913</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1585752.64</v>
      </c>
      <c s="102">
        <v>1844564</v>
      </c>
      <c s="102">
        <v>2412661</v>
      </c>
      <c s="102">
        <v>3142745</v>
      </c>
      <c s="102">
        <v>1995789</v>
      </c>
      <c s="90">
        <v>0.981863325165266</v>
      </c>
      <c s="90">
        <f>IF(ISERROR((H63-G63)/G63),"",(H63-G63)/G63)</f>
        <v>0.302605297636096</v>
      </c>
    </row>
    <row r="64" spans="3:9" ht="13.2">
      <c r="C64" s="77" t="s">
        <v>14</v>
      </c>
      <c r="E64" s="98"/>
      <c s="98"/>
      <c s="98"/>
      <c s="98"/>
      <c s="98"/>
    </row>
    <row r="65" spans="3:11" ht="13.2">
      <c r="C65" s="95" t="s">
        <v>79</v>
      </c>
      <c s="78"/>
      <c s="103">
        <v>1.68</v>
      </c>
      <c s="103">
        <v>1.99</v>
      </c>
      <c s="103">
        <v>2.26</v>
      </c>
      <c s="103">
        <v>2.59</v>
      </c>
      <c s="103">
        <v>3</v>
      </c>
      <c s="90">
        <v>0.541666666666667</v>
      </c>
      <c s="90">
        <f>IF(ISERROR((H65-G65)/G65),"",(H65-G65)/G65)</f>
        <v>0.146017699115044</v>
      </c>
    </row>
    <row r="66" spans="3:11" ht="13.2">
      <c r="C66" s="95" t="s">
        <v>80</v>
      </c>
      <c s="78"/>
      <c s="103">
        <v>1.68</v>
      </c>
      <c s="103">
        <v>1.99</v>
      </c>
      <c s="103">
        <v>2.26</v>
      </c>
      <c s="103">
        <v>2.59</v>
      </c>
      <c s="103">
        <v>3</v>
      </c>
      <c s="90">
        <v>0.541666666666667</v>
      </c>
      <c s="90">
        <f>IF(ISERROR((H66-G66)/G66),"",(H66-G66)/G66)</f>
        <v>0.146017699115044</v>
      </c>
    </row>
    <row r="67" spans="3:11" ht="13.2">
      <c r="C67" s="95" t="s">
        <v>81</v>
      </c>
      <c s="78"/>
      <c s="103">
        <v>1.68</v>
      </c>
      <c s="103">
        <v>1.99</v>
      </c>
      <c s="103">
        <v>2.26</v>
      </c>
      <c s="103">
        <v>2.59</v>
      </c>
      <c s="103">
        <v>3</v>
      </c>
      <c s="90">
        <v>0.541666666666667</v>
      </c>
      <c s="90">
        <f>IF(ISERROR((H67-G67)/G67),"",(H67-G67)/G67)</f>
        <v>0.146017699115044</v>
      </c>
    </row>
    <row r="68" spans="3:9" ht="13.2">
      <c r="C68" s="77" t="s">
        <v>14</v>
      </c>
      <c r="E68" s="98"/>
      <c s="98"/>
      <c s="98"/>
      <c s="98"/>
      <c s="98"/>
    </row>
    <row r="69" spans="3:11" ht="13.2">
      <c r="C69" s="95" t="s">
        <v>82</v>
      </c>
      <c s="78"/>
      <c s="103">
        <v>1.58</v>
      </c>
      <c s="103">
        <v>1.86</v>
      </c>
      <c s="103">
        <v>2.12</v>
      </c>
      <c s="103">
        <v>2.45</v>
      </c>
      <c s="103">
        <v>2.86</v>
      </c>
      <c s="90">
        <v>0.550632911392405</v>
      </c>
      <c s="90">
        <f>IF(ISERROR((H69-G69)/G69),"",(H69-G69)/G69)</f>
        <v>0.155660377358491</v>
      </c>
    </row>
    <row r="70" spans="3:11" ht="13.2">
      <c r="C70" s="95" t="s">
        <v>83</v>
      </c>
      <c s="78"/>
      <c s="103">
        <v>1.58</v>
      </c>
      <c s="103">
        <v>1.86</v>
      </c>
      <c s="103">
        <v>2.12</v>
      </c>
      <c s="103">
        <v>2.45</v>
      </c>
      <c s="103">
        <v>2.86</v>
      </c>
      <c s="90">
        <v>0.550632911392405</v>
      </c>
      <c s="90">
        <f>IF(ISERROR((H70-G70)/G70),"",(H70-G70)/G70)</f>
        <v>0.155660377358491</v>
      </c>
    </row>
    <row r="71" spans="3:11" ht="13.2">
      <c r="C71" s="95" t="s">
        <v>84</v>
      </c>
      <c s="78"/>
      <c s="103">
        <v>1.58</v>
      </c>
      <c s="103">
        <v>1.86</v>
      </c>
      <c s="103">
        <v>2.12</v>
      </c>
      <c s="103">
        <v>2.45</v>
      </c>
      <c s="103">
        <v>2.86</v>
      </c>
      <c s="90">
        <v>0.550632911392405</v>
      </c>
      <c s="90">
        <f>IF(ISERROR((H71-G71)/G71),"",(H71-G71)/G71)</f>
        <v>0.155660377358491</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462</v>
      </c>
      <c s="116"/>
      <c s="116"/>
      <c s="116"/>
      <c s="116"/>
      <c s="116"/>
      <c s="116"/>
      <c s="116"/>
      <c s="116"/>
      <c s="116"/>
    </row>
    <row r="87" spans="3:3" ht="13.2">
      <c r="C87" s="113" t="s">
        <v>97</v>
      </c>
    </row>
    <row r="88" spans="3:12" ht="13.8">
      <c r="C88" s="114" t="s">
        <v>484</v>
      </c>
      <c s="116"/>
      <c s="116"/>
      <c s="116"/>
      <c s="116"/>
      <c s="116"/>
      <c s="116"/>
      <c s="116"/>
      <c s="116"/>
      <c s="116"/>
    </row>
    <row r="89" spans="3:3" ht="13.2">
      <c r="C89" s="113" t="s">
        <v>99</v>
      </c>
    </row>
    <row r="90" spans="3:3" ht="13.8">
      <c r="C90" s="114" t="s">
        <v>485</v>
      </c>
    </row>
    <row r="91" spans="3:3" ht="13.2">
      <c r="C91" s="113" t="s">
        <v>101</v>
      </c>
    </row>
    <row r="92" spans="3:12" ht="13.8">
      <c r="C92" s="114" t="s">
        <v>486</v>
      </c>
      <c s="116"/>
      <c s="116"/>
      <c s="116"/>
      <c s="116"/>
      <c s="116"/>
      <c s="116"/>
      <c s="116"/>
      <c s="116"/>
      <c s="116"/>
    </row>
    <row r="93" spans="3:3" ht="13.2">
      <c r="C93" s="113" t="s">
        <v>103</v>
      </c>
    </row>
    <row r="94" spans="3:3" ht="13.8">
      <c r="C94" s="114" t="s">
        <v>487</v>
      </c>
    </row>
    <row r="95" spans="3:3" ht="13.2">
      <c r="C95" s="113" t="s">
        <v>105</v>
      </c>
    </row>
    <row r="96" spans="3:3" ht="13.8">
      <c r="C96" s="114" t="s">
        <v>488</v>
      </c>
    </row>
    <row r="97" spans="3:3" ht="13.2">
      <c r="C97" s="113" t="s">
        <v>107</v>
      </c>
    </row>
    <row r="98" spans="3:12" ht="13.8">
      <c r="C98" s="114" t="s">
        <v>489</v>
      </c>
      <c s="116"/>
      <c s="116"/>
      <c s="116"/>
      <c s="116"/>
      <c s="116"/>
      <c s="116"/>
      <c s="116"/>
      <c s="116"/>
      <c s="116"/>
    </row>
    <row r="99" spans="3:3" ht="13.2">
      <c r="C99" s="113" t="s">
        <v>109</v>
      </c>
    </row>
    <row r="100" spans="3:12" ht="13.8">
      <c r="C100" s="114" t="s">
        <v>490</v>
      </c>
      <c s="116"/>
      <c s="116"/>
      <c s="116"/>
      <c s="116"/>
      <c s="116"/>
      <c s="116"/>
      <c s="116"/>
      <c s="116"/>
      <c s="116"/>
    </row>
    <row r="101" spans="3:12" ht="13.2">
      <c r="C101" s="113" t="s">
        <v>110</v>
      </c>
      <c s="116"/>
      <c s="116"/>
      <c s="116"/>
      <c s="116"/>
      <c s="116"/>
      <c s="116"/>
      <c s="116"/>
      <c s="116"/>
      <c s="116"/>
    </row>
    <row r="102" spans="3:12" ht="13.8">
      <c r="C102" s="114" t="s">
        <v>491</v>
      </c>
      <c s="116"/>
      <c s="116"/>
      <c s="116"/>
      <c s="116"/>
      <c s="116"/>
      <c s="116"/>
      <c s="116"/>
      <c s="116"/>
      <c s="116"/>
    </row>
    <row r="103" spans="3:3" ht="13.2">
      <c r="C103" s="113" t="s">
        <v>112</v>
      </c>
    </row>
    <row r="104" spans="3:3" ht="13.8">
      <c r="C104" s="114"/>
    </row>
    <row r="105" spans="3:3" ht="13.2">
      <c r="C105" s="113" t="s">
        <v>114</v>
      </c>
    </row>
    <row r="106" spans="3:3" ht="13.8">
      <c r="C106" s="114" t="s">
        <v>492</v>
      </c>
    </row>
    <row r="107" spans="3:3" ht="13.2">
      <c r="C107" s="113" t="s">
        <v>116</v>
      </c>
    </row>
    <row r="108" spans="3:3" ht="13.8">
      <c r="C108" s="114" t="s">
        <v>490</v>
      </c>
    </row>
    <row r="109" spans="3:3" ht="13.2">
      <c r="C109" s="113" t="s">
        <v>117</v>
      </c>
    </row>
    <row r="110" spans="3:12" ht="13.8">
      <c r="C110" s="114" t="s">
        <v>493</v>
      </c>
      <c s="116"/>
      <c s="116"/>
      <c s="116"/>
      <c s="116"/>
      <c s="116"/>
      <c s="116"/>
      <c s="116"/>
      <c s="116"/>
      <c s="116"/>
    </row>
    <row r="111" spans="3:3" ht="13.2">
      <c r="C111" s="113" t="s">
        <v>119</v>
      </c>
    </row>
    <row r="112" spans="3:3" ht="13.8">
      <c r="C112" s="114" t="s">
        <v>494</v>
      </c>
    </row>
    <row r="113" spans="3:3" ht="13.2">
      <c r="C113" s="113" t="s">
        <v>120</v>
      </c>
    </row>
    <row r="114" spans="3:12" ht="13.8">
      <c r="C114" s="114" t="s">
        <v>495</v>
      </c>
      <c s="116"/>
      <c s="116"/>
      <c s="116"/>
      <c s="116"/>
      <c s="116"/>
      <c s="116"/>
      <c s="116"/>
      <c s="116"/>
      <c s="116"/>
    </row>
    <row r="115" spans="3:3" ht="13.2">
      <c r="C115" s="113" t="s">
        <v>122</v>
      </c>
    </row>
    <row r="116" spans="3:12" ht="13.8">
      <c r="C116" s="114" t="s">
        <v>496</v>
      </c>
      <c s="116"/>
      <c s="116"/>
      <c s="116"/>
      <c s="116"/>
      <c s="116"/>
      <c s="116"/>
      <c s="116"/>
      <c s="116"/>
      <c s="116"/>
    </row>
    <row r="117" spans="3:3" ht="13.2">
      <c r="C117" s="113" t="s">
        <v>123</v>
      </c>
    </row>
    <row r="118" spans="3:3" ht="13.8">
      <c r="C118" s="114" t="s">
        <v>497</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31.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483</v>
      </c>
      <c s="13"/>
      <c s="14" t="s">
        <v>498</v>
      </c>
      <c s="15" t="s">
        <v>7</v>
      </c>
      <c s="16" t="s">
        <v>8</v>
      </c>
      <c s="17" t="s">
        <v>9</v>
      </c>
      <c s="17" t="s">
        <v>10</v>
      </c>
      <c s="121"/>
      <c s="18"/>
      <c s="19"/>
      <c r="N5" s="19"/>
      <c s="19"/>
    </row>
    <row r="6" spans="3:15" ht="12.75" customHeight="1">
      <c r="C6" s="20" t="s">
        <v>11</v>
      </c>
      <c s="21"/>
      <c s="22">
        <v>35146927.08</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499</v>
      </c>
      <c s="32"/>
      <c s="33"/>
      <c s="33"/>
      <c s="34"/>
      <c s="35"/>
      <c s="122"/>
      <c s="35"/>
      <c s="35"/>
      <c s="19"/>
      <c s="29"/>
    </row>
    <row r="10" spans="3:15" ht="12.75" customHeight="1">
      <c r="C10" s="36" t="s">
        <v>18</v>
      </c>
      <c s="37"/>
      <c s="38" t="s">
        <v>435</v>
      </c>
      <c s="39"/>
      <c s="40"/>
      <c s="40"/>
      <c s="40"/>
      <c s="41"/>
      <c s="122"/>
      <c s="35"/>
      <c s="41"/>
      <c s="19"/>
      <c s="29"/>
    </row>
    <row r="11" spans="3:11" ht="12.75" customHeight="1">
      <c r="C11" s="20" t="s">
        <v>20</v>
      </c>
      <c r="E11" s="43" t="s">
        <v>500</v>
      </c>
      <c s="43"/>
      <c s="43"/>
      <c s="43"/>
      <c s="43"/>
      <c s="43"/>
      <c s="44"/>
    </row>
    <row r="12" spans="3:15" ht="12.75" customHeight="1">
      <c r="C12" s="20" t="s">
        <v>22</v>
      </c>
      <c s="21"/>
      <c s="45">
        <v>284250</v>
      </c>
      <c s="46" t="s">
        <v>437</v>
      </c>
      <c s="47" t="s">
        <v>24</v>
      </c>
      <c s="47"/>
      <c s="48"/>
      <c s="48"/>
      <c s="42"/>
      <c s="35"/>
      <c s="41"/>
      <c s="29"/>
      <c s="29"/>
    </row>
    <row r="13" spans="3:15" ht="12.75" customHeight="1">
      <c r="C13" s="20" t="s">
        <v>25</v>
      </c>
      <c s="21"/>
      <c s="124" t="s">
        <v>501</v>
      </c>
      <c s="49" t="s">
        <v>502</v>
      </c>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42369</v>
      </c>
      <c s="55">
        <v>42735</v>
      </c>
      <c s="55">
        <v>42916</v>
      </c>
      <c s="55"/>
      <c s="56"/>
      <c s="42"/>
      <c s="41"/>
      <c s="41"/>
      <c s="29"/>
      <c s="29"/>
    </row>
    <row r="16" spans="3:15" ht="12.75" customHeight="1">
      <c r="C16" s="20" t="s">
        <v>30</v>
      </c>
      <c s="21"/>
      <c s="57">
        <v>0.87</v>
      </c>
      <c s="57">
        <v>0.9144</v>
      </c>
      <c s="57">
        <v>0.981</v>
      </c>
      <c s="57">
        <v>0.9455</v>
      </c>
      <c s="57"/>
      <c s="58"/>
      <c s="42"/>
      <c s="41"/>
      <c s="41"/>
      <c s="29"/>
      <c s="29"/>
    </row>
    <row r="17" spans="3:15" ht="12.75" customHeight="1">
      <c r="C17" s="20" t="s">
        <v>31</v>
      </c>
      <c s="21"/>
      <c s="59">
        <v>41617</v>
      </c>
      <c s="59">
        <v>42369</v>
      </c>
      <c s="59">
        <v>42735</v>
      </c>
      <c s="59">
        <v>42916</v>
      </c>
      <c s="59"/>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c s="80" t="s">
        <v>36</v>
      </c>
      <c s="81" t="s">
        <v>37</v>
      </c>
    </row>
    <row r="23" spans="3:11" ht="12.75" customHeight="1">
      <c r="C23" s="77" t="s">
        <v>38</v>
      </c>
      <c s="77"/>
      <c s="127" t="s">
        <v>39</v>
      </c>
      <c s="85" t="s">
        <v>40</v>
      </c>
      <c s="84" t="s">
        <v>41</v>
      </c>
      <c s="85" t="s">
        <v>42</v>
      </c>
      <c s="128" t="s">
        <v>43</v>
      </c>
      <c s="87" t="s">
        <v>503</v>
      </c>
      <c s="82" t="str">
        <f>IF(H24&lt;&gt;"",YEAR(H24),"")&amp;"-"&amp;IF(G24&lt;&gt;"",YEAR(G24),"")</f>
        <v>2017-2016</v>
      </c>
    </row>
    <row r="24" spans="3:11" ht="12.75" customHeight="1">
      <c r="C24" s="77" t="s">
        <v>29</v>
      </c>
      <c s="77"/>
      <c s="129" t="s">
        <v>45</v>
      </c>
      <c s="55">
        <v>42369</v>
      </c>
      <c s="55">
        <v>42735</v>
      </c>
      <c s="55">
        <v>42916</v>
      </c>
      <c s="23"/>
      <c s="88" t="s">
        <v>46</v>
      </c>
      <c s="88" t="s">
        <v>46</v>
      </c>
    </row>
    <row r="25" spans="3:11" ht="12.75" customHeight="1">
      <c r="C25" s="78" t="s">
        <v>47</v>
      </c>
      <c s="78"/>
      <c s="89">
        <v>0</v>
      </c>
      <c s="89">
        <v>5907368</v>
      </c>
      <c s="89">
        <v>6334553</v>
      </c>
      <c s="89">
        <v>6651033</v>
      </c>
      <c s="89">
        <v>0</v>
      </c>
      <c s="90" t="s">
        <v>14</v>
      </c>
      <c s="90">
        <f>IF(ISERROR((H25-G25)/G25),"",(H25-G25)/G25)</f>
        <v>0.0499609048973148</v>
      </c>
    </row>
    <row r="26" spans="3:11" ht="12.75" customHeight="1">
      <c r="C26" s="91" t="s">
        <v>48</v>
      </c>
      <c s="78"/>
      <c s="89">
        <v>0</v>
      </c>
      <c s="89">
        <v>-141712</v>
      </c>
      <c s="89">
        <v>-157177</v>
      </c>
      <c s="89">
        <v>-977</v>
      </c>
      <c s="89">
        <v>0</v>
      </c>
      <c s="90" t="s">
        <v>14</v>
      </c>
      <c s="90">
        <f>IF(ISERROR((H26-G26)/G26),"",(H26-G26)/G26)</f>
        <v>-0.993784077823091</v>
      </c>
    </row>
    <row r="27" spans="3:11" ht="12.75" customHeight="1">
      <c r="C27" s="92" t="s">
        <v>49</v>
      </c>
      <c s="91"/>
      <c s="93"/>
      <c s="93"/>
      <c s="93"/>
      <c s="93"/>
      <c s="93"/>
      <c s="94"/>
      <c s="94"/>
    </row>
    <row r="28" spans="3:11" ht="12.75" customHeight="1">
      <c r="C28" s="78" t="s">
        <v>50</v>
      </c>
      <c s="78"/>
      <c s="89">
        <v>6232426</v>
      </c>
      <c s="89">
        <v>0</v>
      </c>
      <c s="89">
        <v>0</v>
      </c>
      <c s="89">
        <v>0</v>
      </c>
      <c s="89">
        <v>0</v>
      </c>
      <c s="90">
        <v>-1</v>
      </c>
      <c s="90" t="str">
        <f>IF(ISERROR((H28-G28)/G28),"",(H28-G28)/G28)</f>
        <v/>
      </c>
    </row>
    <row r="29" spans="3:11" ht="12.75" customHeight="1">
      <c r="C29" s="77" t="s">
        <v>439</v>
      </c>
      <c s="78"/>
      <c s="89">
        <v>0</v>
      </c>
      <c s="89">
        <v>146120</v>
      </c>
      <c s="89">
        <v>332107</v>
      </c>
      <c s="89">
        <v>414162</v>
      </c>
      <c s="89">
        <v>0</v>
      </c>
      <c s="90" t="s">
        <v>14</v>
      </c>
      <c s="90">
        <f>IF(ISERROR((H29-G29)/G29),"",(H29-G29)/G29)</f>
        <v>0.24707398519152</v>
      </c>
    </row>
    <row r="30" spans="3:11" ht="12.75" customHeight="1">
      <c r="C30" s="77" t="s">
        <v>440</v>
      </c>
      <c s="78"/>
      <c s="89">
        <v>0</v>
      </c>
      <c s="89">
        <v>88712</v>
      </c>
      <c s="89">
        <v>93706</v>
      </c>
      <c s="89">
        <v>62308</v>
      </c>
      <c s="89">
        <v>0</v>
      </c>
      <c s="90" t="s">
        <v>14</v>
      </c>
      <c s="90">
        <f>IF(ISERROR((H30-G30)/G30),"",(H30-G30)/G30)</f>
        <v>-0.335069259172305</v>
      </c>
    </row>
    <row r="31" spans="3:11" ht="12.75" customHeight="1">
      <c r="C31" s="77" t="s">
        <v>52</v>
      </c>
      <c s="78"/>
      <c s="89">
        <v>0</v>
      </c>
      <c s="89">
        <v>514111</v>
      </c>
      <c s="89">
        <v>607686</v>
      </c>
      <c s="89">
        <v>884782</v>
      </c>
      <c s="89">
        <v>0</v>
      </c>
      <c s="90" t="s">
        <v>14</v>
      </c>
      <c s="90">
        <f>IF(ISERROR((H31-G31)/G31),"",(H31-G31)/G31)</f>
        <v>0.455985492507644</v>
      </c>
    </row>
    <row r="32" spans="3:11" ht="12.75" customHeight="1">
      <c r="C32" s="77" t="s">
        <v>53</v>
      </c>
      <c s="78"/>
      <c s="89">
        <v>0</v>
      </c>
      <c s="89">
        <v>31747</v>
      </c>
      <c s="89">
        <v>38520</v>
      </c>
      <c s="89">
        <v>26847</v>
      </c>
      <c s="89">
        <v>0</v>
      </c>
      <c s="90" t="s">
        <v>14</v>
      </c>
      <c s="90">
        <f>IF(ISERROR((H32-G32)/G32),"",(H32-G32)/G32)</f>
        <v>-0.30303738317757</v>
      </c>
    </row>
    <row r="33" spans="3:9" ht="12.75" customHeight="1">
      <c r="C33" s="77" t="s">
        <v>14</v>
      </c>
      <c r="E33" s="130"/>
      <c s="131"/>
      <c s="131"/>
      <c s="131"/>
      <c s="131"/>
    </row>
    <row r="34" spans="3:11" ht="12.75" customHeight="1">
      <c r="C34" s="95" t="s">
        <v>54</v>
      </c>
      <c s="78"/>
      <c s="132">
        <v>6232426</v>
      </c>
      <c s="132">
        <v>6546346</v>
      </c>
      <c s="132">
        <v>7249395</v>
      </c>
      <c s="132">
        <v>8038155</v>
      </c>
      <c s="132">
        <v>0</v>
      </c>
      <c s="90">
        <v>0.289731318109513</v>
      </c>
      <c s="90">
        <f>IF(ISERROR((H34-G34)/G34),"",(H34-G34)/G34)</f>
        <v>0.108803562228296</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487409</v>
      </c>
      <c s="99">
        <v>486309</v>
      </c>
      <c s="99">
        <v>486309</v>
      </c>
      <c s="99">
        <v>0</v>
      </c>
      <c s="90" t="s">
        <v>14</v>
      </c>
      <c s="90">
        <f>IF(ISERROR((H37-G37)/G37),"",(H37-G37)/G37)</f>
        <v>0</v>
      </c>
    </row>
    <row r="38" spans="3:11" ht="12.75" customHeight="1">
      <c r="C38" s="77" t="s">
        <v>58</v>
      </c>
      <c s="78"/>
      <c s="99">
        <v>0</v>
      </c>
      <c s="133">
        <v>113490</v>
      </c>
      <c s="99">
        <v>112206</v>
      </c>
      <c s="99">
        <v>112206</v>
      </c>
      <c s="99">
        <v>0</v>
      </c>
      <c s="90" t="s">
        <v>14</v>
      </c>
      <c s="90">
        <f>IF(ISERROR((H38-G38)/G38),"",(H38-G38)/G38)</f>
        <v>0</v>
      </c>
    </row>
    <row r="39" spans="3:11" ht="12.75" customHeight="1">
      <c r="C39" s="77" t="s">
        <v>59</v>
      </c>
      <c s="78"/>
      <c s="99">
        <v>0</v>
      </c>
      <c s="133">
        <v>671657</v>
      </c>
      <c s="99">
        <v>695472</v>
      </c>
      <c s="99">
        <v>692847</v>
      </c>
      <c s="99">
        <v>0</v>
      </c>
      <c s="90" t="s">
        <v>14</v>
      </c>
      <c s="90">
        <f>IF(ISERROR((H39-G39)/G39),"",(H39-G39)/G39)</f>
        <v>-0.00377441507350404</v>
      </c>
    </row>
    <row r="40" spans="3:11" ht="12.75" customHeight="1">
      <c r="C40" s="77" t="s">
        <v>60</v>
      </c>
      <c s="78"/>
      <c s="99">
        <v>2554004</v>
      </c>
      <c s="133">
        <v>196027</v>
      </c>
      <c s="99">
        <v>301229</v>
      </c>
      <c s="99">
        <v>658554</v>
      </c>
      <c s="99">
        <v>0</v>
      </c>
      <c s="90">
        <v>-0.742148406971955</v>
      </c>
      <c s="90">
        <f>IF(ISERROR((H40-G40)/G40),"",(H40-G40)/G40)</f>
        <v>1.18622376995575</v>
      </c>
    </row>
    <row r="41" spans="3:11" ht="12.75" customHeight="1">
      <c r="C41" s="77" t="s">
        <v>441</v>
      </c>
      <c s="78"/>
      <c s="99">
        <v>0</v>
      </c>
      <c s="133">
        <v>229721</v>
      </c>
      <c s="99">
        <v>213574</v>
      </c>
      <c s="99">
        <v>192933</v>
      </c>
      <c s="99">
        <v>0</v>
      </c>
      <c s="90" t="s">
        <v>14</v>
      </c>
      <c s="90">
        <f>IF(ISERROR((H41-G41)/G41),"",(H41-G41)/G41)</f>
        <v>-0.09664565911581</v>
      </c>
    </row>
    <row r="42" spans="3:11" ht="12.75" customHeight="1">
      <c r="C42" s="77" t="s">
        <v>61</v>
      </c>
      <c s="78"/>
      <c s="99">
        <v>0</v>
      </c>
      <c s="133">
        <v>254381</v>
      </c>
      <c s="99">
        <v>279003</v>
      </c>
      <c s="99">
        <v>224381</v>
      </c>
      <c s="99">
        <v>0</v>
      </c>
      <c s="90" t="s">
        <v>14</v>
      </c>
      <c s="90">
        <f>IF(ISERROR((H42-G42)/G42),"",(H42-G42)/G42)</f>
        <v>-0.195775672663018</v>
      </c>
    </row>
    <row r="43" spans="3:11" ht="12.75" customHeight="1">
      <c r="C43" s="77" t="s">
        <v>62</v>
      </c>
      <c s="78"/>
      <c s="99">
        <v>0</v>
      </c>
      <c s="133">
        <v>262195</v>
      </c>
      <c s="99">
        <v>273582</v>
      </c>
      <c s="99">
        <v>433448</v>
      </c>
      <c s="99">
        <v>0</v>
      </c>
      <c s="90" t="s">
        <v>14</v>
      </c>
      <c s="90">
        <f>IF(ISERROR((H43-G43)/G43),"",(H43-G43)/G43)</f>
        <v>0.584343999239716</v>
      </c>
    </row>
    <row r="44" spans="3:11" ht="12.75" customHeight="1">
      <c r="C44" s="77" t="s">
        <v>63</v>
      </c>
      <c s="78"/>
      <c s="99">
        <v>0</v>
      </c>
      <c s="133">
        <v>17789</v>
      </c>
      <c s="99">
        <v>23242</v>
      </c>
      <c s="99">
        <v>6361</v>
      </c>
      <c s="99">
        <v>0</v>
      </c>
      <c s="90" t="s">
        <v>14</v>
      </c>
      <c s="90">
        <f>IF(ISERROR((H44-G44)/G44),"",(H44-G44)/G44)</f>
        <v>-0.726314430771879</v>
      </c>
    </row>
    <row r="45" spans="3:11" ht="12.75" customHeight="1">
      <c r="C45" s="77" t="s">
        <v>64</v>
      </c>
      <c s="78"/>
      <c s="99">
        <v>0</v>
      </c>
      <c s="133">
        <v>16784</v>
      </c>
      <c s="99">
        <v>14392</v>
      </c>
      <c s="99">
        <v>26855</v>
      </c>
      <c s="99">
        <v>0</v>
      </c>
      <c s="90" t="s">
        <v>14</v>
      </c>
      <c s="90">
        <f>IF(ISERROR((H45-G45)/G45),"",(H45-G45)/G45)</f>
        <v>0.865967204002224</v>
      </c>
    </row>
    <row r="46" spans="3:11" ht="12.75" customHeight="1">
      <c r="C46" s="77" t="s">
        <v>65</v>
      </c>
      <c s="78"/>
      <c s="99">
        <v>0</v>
      </c>
      <c s="133">
        <v>211737</v>
      </c>
      <c s="99">
        <v>223868</v>
      </c>
      <c s="99">
        <v>272728</v>
      </c>
      <c s="99">
        <v>0</v>
      </c>
      <c s="90" t="s">
        <v>14</v>
      </c>
      <c s="90">
        <f>IF(ISERROR((H46-G46)/G46),"",(H46-G46)/G46)</f>
        <v>0.218253613736666</v>
      </c>
    </row>
    <row r="47" spans="3:11" ht="12.75" customHeight="1">
      <c r="C47" s="77" t="s">
        <v>66</v>
      </c>
      <c s="78"/>
      <c s="99">
        <v>0</v>
      </c>
      <c s="133">
        <v>293373</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2554004</v>
      </c>
      <c s="100">
        <v>2754563</v>
      </c>
      <c s="100">
        <v>2622877</v>
      </c>
      <c s="96">
        <v>3106622</v>
      </c>
      <c s="96">
        <v>0</v>
      </c>
      <c s="90">
        <v>0.216373192837599</v>
      </c>
      <c s="90">
        <f>IF(ISERROR((H49-G49)/G49),"",(H49-G49)/G49)</f>
        <v>0.184432971885452</v>
      </c>
    </row>
    <row r="50" spans="3:9" ht="12.75" customHeight="1">
      <c r="C50" s="77" t="s">
        <v>14</v>
      </c>
      <c r="E50" s="131"/>
      <c s="131"/>
      <c s="131"/>
      <c s="131"/>
      <c s="131"/>
    </row>
    <row r="51" spans="3:11" ht="12.75" customHeight="1">
      <c r="C51" s="95" t="s">
        <v>69</v>
      </c>
      <c s="78"/>
      <c s="134">
        <v>0.409792912101965</v>
      </c>
      <c s="134">
        <v>0.420778706166768</v>
      </c>
      <c s="134">
        <v>0.361806330045473</v>
      </c>
      <c s="134">
        <v>0.386484460675366</v>
      </c>
      <c s="134" t="s">
        <v>14</v>
      </c>
      <c s="90">
        <v>-0.0568786104841154</v>
      </c>
      <c s="90">
        <f>IF(ISERROR((H51-G51)/G51),"",(H51-G51)/G51)</f>
        <v>0.0682081229114796</v>
      </c>
    </row>
    <row r="52" spans="3:9" ht="12.75" customHeight="1">
      <c r="C52" s="77" t="s">
        <v>14</v>
      </c>
      <c r="E52" s="131"/>
      <c s="131"/>
      <c s="131"/>
      <c s="131"/>
      <c s="131"/>
    </row>
    <row r="53" spans="3:11" ht="12.75" customHeight="1">
      <c r="C53" s="95" t="s">
        <v>70</v>
      </c>
      <c s="78"/>
      <c s="96">
        <v>3678422</v>
      </c>
      <c s="96">
        <v>3791783</v>
      </c>
      <c s="96">
        <v>4626518</v>
      </c>
      <c s="96">
        <v>4931533</v>
      </c>
      <c s="96">
        <v>0</v>
      </c>
      <c s="90">
        <v>0.340665372271044</v>
      </c>
      <c s="90">
        <f>IF(ISERROR((H53-G53)/G53),"",(H53-G53)/G53)</f>
        <v>0.0659275506979547</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242989</v>
      </c>
      <c s="135">
        <v>242989</v>
      </c>
      <c s="89">
        <v>242989</v>
      </c>
      <c s="89">
        <v>242989</v>
      </c>
      <c s="89">
        <v>0</v>
      </c>
      <c s="90">
        <v>0</v>
      </c>
      <c s="90">
        <f>IF(ISERROR((H56-G56)/G56),"",(H56-G56)/G56)</f>
        <v>0</v>
      </c>
    </row>
    <row r="57" spans="3:11" ht="12.75" customHeight="1">
      <c r="C57" s="77" t="s">
        <v>71</v>
      </c>
      <c s="78"/>
      <c s="89">
        <v>142125</v>
      </c>
      <c s="135">
        <v>142125</v>
      </c>
      <c s="89">
        <v>142125</v>
      </c>
      <c s="89">
        <v>142125</v>
      </c>
      <c s="89">
        <v>0</v>
      </c>
      <c s="90">
        <v>0</v>
      </c>
      <c s="90">
        <f>IF(ISERROR((H57-G57)/G57),"",(H57-G57)/G57)</f>
        <v>0</v>
      </c>
    </row>
    <row r="58" spans="3:11" ht="12.75" customHeight="1">
      <c r="C58" s="77" t="s">
        <v>72</v>
      </c>
      <c s="91"/>
      <c s="136"/>
      <c s="136"/>
      <c s="136"/>
      <c s="93"/>
      <c s="89">
        <v>0</v>
      </c>
      <c s="94"/>
      <c s="94"/>
    </row>
    <row r="59" spans="3:11" ht="12.75" customHeight="1">
      <c r="C59" s="95" t="s">
        <v>73</v>
      </c>
      <c s="78"/>
      <c s="96">
        <v>385114</v>
      </c>
      <c s="96">
        <v>385114</v>
      </c>
      <c s="96">
        <v>385114</v>
      </c>
      <c s="96">
        <v>385114</v>
      </c>
      <c s="96">
        <v>0</v>
      </c>
      <c s="90">
        <v>0</v>
      </c>
      <c s="90">
        <f>IF(ISERROR((H59-G59)/G59),"",(H59-G59)/G59)</f>
        <v>0</v>
      </c>
    </row>
    <row r="60" spans="3:9" ht="12.75" customHeight="1">
      <c r="C60" s="77" t="s">
        <v>14</v>
      </c>
      <c r="E60" s="98"/>
      <c s="98"/>
      <c s="98"/>
      <c s="98"/>
      <c s="98"/>
    </row>
    <row r="61" spans="3:11" ht="12.75" customHeight="1">
      <c r="C61" s="95" t="s">
        <v>74</v>
      </c>
      <c s="78"/>
      <c s="102">
        <v>3293308</v>
      </c>
      <c s="102">
        <v>3406669</v>
      </c>
      <c s="102">
        <v>4241404</v>
      </c>
      <c s="102">
        <v>4546419</v>
      </c>
      <c s="102">
        <v>0</v>
      </c>
      <c s="90">
        <v>0.380502218438118</v>
      </c>
      <c s="90">
        <f>IF(ISERROR((H61-G61)/G61),"",(H61-G61)/G61)</f>
        <v>0.0719136870715452</v>
      </c>
    </row>
    <row r="62" spans="3:9" ht="12.75" customHeight="1">
      <c r="C62" s="77" t="s">
        <v>14</v>
      </c>
      <c r="E62" s="98"/>
      <c s="98"/>
      <c s="98"/>
      <c s="98"/>
      <c s="98"/>
    </row>
    <row r="63" spans="3:11" ht="12.75" customHeight="1">
      <c r="C63" s="95" t="s">
        <v>75</v>
      </c>
      <c s="78"/>
      <c s="89">
        <v>2328847.92</v>
      </c>
      <c s="89">
        <v>1838505</v>
      </c>
      <c s="89">
        <v>2253001</v>
      </c>
      <c s="89">
        <v>2328847</v>
      </c>
      <c s="89">
        <v>0</v>
      </c>
      <c s="137">
        <v>-3.95045117383832E-07</v>
      </c>
      <c s="90">
        <f>IF(ISERROR((H63-G63)/G63),"",(H63-G63)/G63)</f>
        <v>0.0336644324614148</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964460.08</v>
      </c>
      <c s="102">
        <v>1568164</v>
      </c>
      <c s="102">
        <v>1988403</v>
      </c>
      <c s="102">
        <v>2217572</v>
      </c>
      <c s="102">
        <v>0</v>
      </c>
      <c s="90">
        <v>1.29928853042834</v>
      </c>
      <c s="90">
        <f>IF(ISERROR((H67-G67)/G67),"",(H67-G67)/G67)</f>
        <v>0.115252793322078</v>
      </c>
    </row>
    <row r="68" spans="3:9" ht="12.75" customHeight="1">
      <c r="C68" s="77" t="s">
        <v>14</v>
      </c>
      <c r="E68" s="98"/>
      <c s="98"/>
      <c s="98"/>
      <c s="98"/>
      <c s="98"/>
    </row>
    <row r="69" spans="3:11" ht="12.75" customHeight="1">
      <c r="C69" s="95" t="s">
        <v>79</v>
      </c>
      <c s="78"/>
      <c s="103">
        <v>1.58</v>
      </c>
      <c s="103">
        <v>2.06</v>
      </c>
      <c s="103">
        <v>2.05</v>
      </c>
      <c s="103">
        <v>2.12</v>
      </c>
      <c s="103" t="s">
        <v>14</v>
      </c>
      <c s="90">
        <v>0.341772151898734</v>
      </c>
      <c s="90">
        <f>IF(ISERROR((H69-G69)/G69),"",(H69-G69)/G69)</f>
        <v>0.0341463414634148</v>
      </c>
    </row>
    <row r="70" spans="3:11" ht="12.75" customHeight="1">
      <c r="C70" s="95" t="s">
        <v>80</v>
      </c>
      <c s="78"/>
      <c s="103">
        <v>1.58</v>
      </c>
      <c s="103">
        <v>2.06</v>
      </c>
      <c s="103">
        <v>2.05</v>
      </c>
      <c s="103">
        <v>2.12</v>
      </c>
      <c s="103" t="s">
        <v>14</v>
      </c>
      <c s="90">
        <v>0.341772151898734</v>
      </c>
      <c s="90">
        <f>IF(ISERROR((H70-G70)/G70),"",(H70-G70)/G70)</f>
        <v>0.0341463414634148</v>
      </c>
    </row>
    <row r="71" spans="3:11" ht="12.75" customHeight="1">
      <c r="C71" s="95" t="s">
        <v>81</v>
      </c>
      <c s="78"/>
      <c s="103">
        <v>1.58</v>
      </c>
      <c s="103">
        <v>2.06</v>
      </c>
      <c s="103">
        <v>2.05</v>
      </c>
      <c s="103">
        <v>2.12</v>
      </c>
      <c s="103" t="s">
        <v>14</v>
      </c>
      <c s="90">
        <v>0.341772151898734</v>
      </c>
      <c s="90">
        <f>IF(ISERROR((H71-G71)/G71),"",(H71-G71)/G71)</f>
        <v>0.0341463414634148</v>
      </c>
    </row>
    <row r="72" spans="3:9" ht="12.75" customHeight="1">
      <c r="C72" s="77" t="s">
        <v>14</v>
      </c>
      <c r="E72" s="98"/>
      <c s="98"/>
      <c s="98"/>
      <c s="98"/>
      <c s="98"/>
    </row>
    <row r="73" spans="3:11" ht="12.75" customHeight="1">
      <c r="C73" s="95" t="s">
        <v>82</v>
      </c>
      <c s="78"/>
      <c s="103">
        <v>1.41</v>
      </c>
      <c s="103">
        <v>1.85</v>
      </c>
      <c s="103">
        <v>1.88</v>
      </c>
      <c s="103">
        <v>1.95</v>
      </c>
      <c s="103" t="s">
        <v>14</v>
      </c>
      <c s="90">
        <v>0.382978723404255</v>
      </c>
      <c s="90">
        <f>IF(ISERROR((H73-G73)/G73),"",(H73-G73)/G73)</f>
        <v>0.0372340425531915</v>
      </c>
    </row>
    <row r="74" spans="3:11" ht="12.75" customHeight="1">
      <c r="C74" s="95" t="s">
        <v>83</v>
      </c>
      <c s="78"/>
      <c s="103">
        <v>1.41</v>
      </c>
      <c s="103">
        <v>1.85</v>
      </c>
      <c s="103">
        <v>1.88</v>
      </c>
      <c s="103">
        <v>1.95</v>
      </c>
      <c s="103" t="s">
        <v>14</v>
      </c>
      <c s="90">
        <v>0.382978723404255</v>
      </c>
      <c s="90">
        <f>IF(ISERROR((H74-G74)/G74),"",(H74-G74)/G74)</f>
        <v>0.0372340425531915</v>
      </c>
    </row>
    <row r="75" spans="3:11" ht="12.75" customHeight="1">
      <c r="C75" s="95" t="s">
        <v>84</v>
      </c>
      <c s="78"/>
      <c s="103">
        <v>1.41</v>
      </c>
      <c s="103">
        <v>1.85</v>
      </c>
      <c s="103">
        <v>1.88</v>
      </c>
      <c s="103">
        <v>1.95</v>
      </c>
      <c s="103" t="s">
        <v>14</v>
      </c>
      <c s="90">
        <v>0.382978723404255</v>
      </c>
      <c s="90">
        <f>IF(ISERROR((H75-G75)/G75),"",(H75-G75)/G75)</f>
        <v>0.0372340425531915</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505</v>
      </c>
      <c s="116"/>
      <c s="116"/>
      <c s="116"/>
      <c s="116"/>
      <c s="116"/>
      <c s="116"/>
      <c s="116"/>
      <c s="116"/>
      <c s="116"/>
    </row>
    <row r="91" spans="3:3" ht="12.75" customHeight="1">
      <c r="C91" s="113" t="s">
        <v>97</v>
      </c>
    </row>
    <row r="92" spans="3:3" ht="12.75" customHeight="1">
      <c r="C92" s="114" t="s">
        <v>506</v>
      </c>
    </row>
    <row r="93" spans="3:3" ht="12.75" customHeight="1">
      <c r="C93" s="113" t="s">
        <v>99</v>
      </c>
    </row>
    <row r="94" spans="3:3" ht="12.75" customHeight="1">
      <c r="C94" s="114" t="s">
        <v>507</v>
      </c>
    </row>
    <row r="95" spans="3:3" ht="12.75" customHeight="1">
      <c r="C95" s="113" t="s">
        <v>101</v>
      </c>
    </row>
    <row r="96" spans="3:12" ht="12.9" customHeight="1">
      <c r="C96" s="114" t="s">
        <v>508</v>
      </c>
      <c s="116"/>
      <c s="116"/>
      <c s="116"/>
      <c s="116"/>
      <c s="116"/>
      <c s="116"/>
      <c s="116"/>
      <c s="116"/>
      <c s="116"/>
    </row>
    <row r="97" spans="3:12" ht="12.9" customHeight="1">
      <c r="C97" s="113" t="s">
        <v>103</v>
      </c>
      <c s="116"/>
      <c s="116"/>
      <c s="116"/>
      <c s="116"/>
      <c s="116"/>
      <c s="116"/>
      <c s="116"/>
      <c s="116"/>
      <c s="116"/>
    </row>
    <row r="98" spans="3:12" ht="12.9" customHeight="1">
      <c r="C98" s="114" t="s">
        <v>509</v>
      </c>
      <c s="116"/>
      <c s="116"/>
      <c s="116"/>
      <c s="116"/>
      <c s="116"/>
      <c s="116"/>
      <c s="116"/>
      <c s="116"/>
      <c s="116"/>
    </row>
    <row r="99" spans="3:3" ht="12.75" customHeight="1">
      <c r="C99" s="113" t="s">
        <v>105</v>
      </c>
    </row>
    <row r="100" spans="3:3" ht="12.75" customHeight="1">
      <c r="C100" s="114" t="s">
        <v>510</v>
      </c>
    </row>
    <row r="101" spans="3:3" ht="12.75" customHeight="1">
      <c r="C101" s="113" t="s">
        <v>107</v>
      </c>
    </row>
    <row r="102" spans="3:3" ht="12.75" customHeight="1">
      <c r="C102" s="114" t="s">
        <v>511</v>
      </c>
    </row>
    <row r="103" spans="3:3" ht="12.75" customHeight="1">
      <c r="C103" s="113" t="s">
        <v>109</v>
      </c>
    </row>
    <row r="104" spans="3:12" ht="12.9" customHeight="1">
      <c r="C104" s="114" t="s">
        <v>512</v>
      </c>
      <c s="116"/>
      <c s="116"/>
      <c s="116"/>
      <c s="116"/>
      <c s="116"/>
      <c s="116"/>
      <c s="116"/>
      <c s="116"/>
      <c s="116"/>
    </row>
    <row r="105" spans="3:12" ht="12.9" customHeight="1">
      <c r="C105" s="113" t="s">
        <v>110</v>
      </c>
      <c s="116"/>
      <c s="116"/>
      <c s="116"/>
      <c s="116"/>
      <c s="116"/>
      <c s="116"/>
      <c s="116"/>
      <c s="116"/>
      <c s="116"/>
    </row>
    <row r="106" spans="3:12" ht="12.9" customHeight="1">
      <c r="C106" s="114" t="s">
        <v>513</v>
      </c>
      <c s="116"/>
      <c s="116"/>
      <c s="116"/>
      <c s="116"/>
      <c s="116"/>
      <c s="116"/>
      <c s="116"/>
      <c s="116"/>
      <c s="116"/>
    </row>
    <row r="107" spans="3:3" ht="12.75" customHeight="1">
      <c r="C107" s="113" t="s">
        <v>112</v>
      </c>
    </row>
    <row r="108" spans="3:3" ht="12.75" customHeight="1">
      <c r="C108" s="114" t="s">
        <v>514</v>
      </c>
    </row>
    <row r="109" spans="3:3" ht="12.75" customHeight="1">
      <c r="C109" s="113" t="s">
        <v>114</v>
      </c>
    </row>
    <row r="110" spans="3:3" ht="12.75" customHeight="1">
      <c r="C110" s="114" t="s">
        <v>515</v>
      </c>
    </row>
    <row r="111" spans="3:3" ht="12.75" customHeight="1">
      <c r="C111" s="113" t="s">
        <v>116</v>
      </c>
    </row>
    <row r="112" spans="3:3" ht="12.75" customHeight="1">
      <c r="C112" s="114" t="s">
        <v>516</v>
      </c>
    </row>
    <row r="113" spans="3:3" ht="12.75" customHeight="1">
      <c r="C113" s="113" t="s">
        <v>117</v>
      </c>
    </row>
    <row r="114" spans="3:3" ht="12.75" customHeight="1">
      <c r="C114" s="114" t="s">
        <v>517</v>
      </c>
    </row>
    <row r="115" spans="3:3" ht="12.75" customHeight="1">
      <c r="C115" s="113" t="s">
        <v>119</v>
      </c>
    </row>
    <row r="116" spans="3:3" ht="12.75" customHeight="1">
      <c r="C116" s="114"/>
    </row>
    <row r="117" spans="3:3" ht="12.75" customHeight="1">
      <c r="C117" s="113" t="s">
        <v>120</v>
      </c>
    </row>
    <row r="118" spans="3:3" ht="12.75" customHeight="1">
      <c r="C118" s="114"/>
    </row>
    <row r="119" spans="3:3" ht="12.75" customHeight="1">
      <c r="C119" s="113" t="s">
        <v>122</v>
      </c>
    </row>
    <row r="120" spans="3:12" ht="12.9" customHeight="1">
      <c r="C120" s="114"/>
      <c s="116"/>
      <c s="116"/>
      <c s="116"/>
      <c s="116"/>
      <c s="116"/>
      <c s="116"/>
      <c s="116"/>
      <c s="116"/>
      <c s="116"/>
    </row>
    <row r="121" spans="3:3" ht="12.75" customHeight="1">
      <c r="C121" s="113" t="s">
        <v>123</v>
      </c>
    </row>
    <row r="122" spans="3:3" ht="12.75" customHeight="1">
      <c r="C122" s="114"/>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32.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504</v>
      </c>
      <c s="13"/>
      <c s="14" t="s">
        <v>518</v>
      </c>
      <c s="15" t="s">
        <v>7</v>
      </c>
      <c s="16" t="s">
        <v>8</v>
      </c>
      <c s="17" t="s">
        <v>9</v>
      </c>
      <c s="17" t="s">
        <v>10</v>
      </c>
      <c s="121"/>
      <c s="18"/>
      <c s="19"/>
      <c r="N5" s="19"/>
      <c s="19"/>
    </row>
    <row r="6" spans="3:15" ht="12.75" customHeight="1">
      <c r="C6" s="20" t="s">
        <v>11</v>
      </c>
      <c s="21"/>
      <c s="22">
        <v>30747130.3</v>
      </c>
      <c s="23">
        <v>43014</v>
      </c>
      <c s="24" t="s">
        <v>14</v>
      </c>
      <c s="25"/>
      <c s="26">
        <v>0.3089</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519</v>
      </c>
      <c s="32"/>
      <c s="33"/>
      <c s="33"/>
      <c s="34"/>
      <c s="35"/>
      <c s="122"/>
      <c s="35"/>
      <c s="35"/>
      <c s="19"/>
      <c s="29"/>
    </row>
    <row r="10" spans="3:15" ht="12.75" customHeight="1">
      <c r="C10" s="36" t="s">
        <v>18</v>
      </c>
      <c s="37"/>
      <c s="38" t="s">
        <v>435</v>
      </c>
      <c s="39"/>
      <c s="40"/>
      <c s="40"/>
      <c s="40"/>
      <c s="41"/>
      <c s="122"/>
      <c s="35"/>
      <c s="41"/>
      <c s="19"/>
      <c s="29"/>
    </row>
    <row r="11" spans="3:11" ht="12.75" customHeight="1">
      <c r="C11" s="20" t="s">
        <v>20</v>
      </c>
      <c r="E11" s="43" t="s">
        <v>520</v>
      </c>
      <c s="43"/>
      <c s="43"/>
      <c s="43"/>
      <c s="43"/>
      <c s="43"/>
      <c s="44"/>
    </row>
    <row r="12" spans="3:15" ht="12.75" customHeight="1">
      <c r="C12" s="20" t="s">
        <v>22</v>
      </c>
      <c s="21"/>
      <c s="45">
        <v>58524</v>
      </c>
      <c s="46" t="s">
        <v>437</v>
      </c>
      <c s="47" t="s">
        <v>24</v>
      </c>
      <c s="47"/>
      <c s="48"/>
      <c s="48"/>
      <c s="42"/>
      <c s="35"/>
      <c s="41"/>
      <c s="29"/>
      <c s="29"/>
    </row>
    <row r="13" spans="3:15" ht="12.75" customHeight="1">
      <c r="C13" s="20" t="s">
        <v>25</v>
      </c>
      <c s="21"/>
      <c s="124" t="s">
        <v>26</v>
      </c>
      <c s="49"/>
      <c s="50"/>
      <c s="50"/>
      <c s="35"/>
      <c s="35"/>
      <c s="42"/>
      <c s="50"/>
      <c s="41"/>
      <c s="29"/>
      <c s="29"/>
    </row>
    <row r="14" spans="3:15" ht="12.75" customHeight="1">
      <c r="C14" s="20" t="s">
        <v>27</v>
      </c>
      <c s="21"/>
      <c s="51">
        <v>40438.92</v>
      </c>
      <c s="52">
        <v>0.690980110723806</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0.9</v>
      </c>
      <c s="57">
        <v>0.9484</v>
      </c>
      <c s="57">
        <v>0.9575</v>
      </c>
      <c s="57">
        <v>0.972</v>
      </c>
      <c s="57">
        <v>0.9014</v>
      </c>
      <c s="58"/>
      <c s="42"/>
      <c s="41"/>
      <c s="41"/>
      <c s="29"/>
      <c s="29"/>
    </row>
    <row r="17" spans="3:15" ht="12.75" customHeight="1">
      <c r="C17" s="20" t="s">
        <v>31</v>
      </c>
      <c s="21"/>
      <c s="59">
        <v>41640</v>
      </c>
      <c s="59">
        <v>41974</v>
      </c>
      <c s="59">
        <v>42376</v>
      </c>
      <c s="59">
        <v>42751</v>
      </c>
      <c s="59">
        <v>43009</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1319129</v>
      </c>
      <c s="89">
        <v>0</v>
      </c>
      <c s="89">
        <v>0</v>
      </c>
      <c s="89">
        <v>0</v>
      </c>
      <c s="89">
        <v>0</v>
      </c>
      <c s="90">
        <v>-1</v>
      </c>
      <c s="90" t="str">
        <f>IF(ISERROR((H25-G25)/G25),"",(H25-G25)/G25)</f>
        <v/>
      </c>
    </row>
    <row r="26" spans="3:11" ht="12.75" customHeight="1">
      <c r="C26" s="91" t="s">
        <v>48</v>
      </c>
      <c s="78"/>
      <c s="89">
        <v>-156044</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1034237</v>
      </c>
      <c s="89">
        <v>1317119</v>
      </c>
      <c s="89">
        <v>1312314</v>
      </c>
      <c s="89">
        <v>947511</v>
      </c>
      <c s="90" t="s">
        <v>14</v>
      </c>
      <c s="90">
        <f>IF(ISERROR((H28-G28)/G28),"",(H28-G28)/G28)</f>
        <v>-0.00364811379989204</v>
      </c>
    </row>
    <row r="29" spans="3:11" ht="12.75" customHeight="1">
      <c r="C29" s="77" t="s">
        <v>439</v>
      </c>
      <c s="78"/>
      <c s="89">
        <v>455215</v>
      </c>
      <c s="89">
        <v>321480</v>
      </c>
      <c s="89">
        <v>488558</v>
      </c>
      <c s="89">
        <v>518579</v>
      </c>
      <c s="89">
        <v>369246</v>
      </c>
      <c s="90">
        <v>0.139195764638687</v>
      </c>
      <c s="90">
        <f>IF(ISERROR((H29-G29)/G29),"",(H29-G29)/G29)</f>
        <v>0.0614481801546592</v>
      </c>
    </row>
    <row r="30" spans="3:11" ht="12.75" customHeight="1">
      <c r="C30" s="77" t="s">
        <v>440</v>
      </c>
      <c s="78"/>
      <c s="89">
        <v>0</v>
      </c>
      <c s="89">
        <v>1636</v>
      </c>
      <c s="89">
        <v>3166</v>
      </c>
      <c s="89">
        <v>191</v>
      </c>
      <c s="89">
        <v>0</v>
      </c>
      <c s="90" t="s">
        <v>14</v>
      </c>
      <c s="90">
        <f>IF(ISERROR((H30-G30)/G30),"",(H30-G30)/G30)</f>
        <v>-0.939671509791535</v>
      </c>
    </row>
    <row r="31" spans="3:11" ht="12.75" customHeight="1">
      <c r="C31" s="77" t="s">
        <v>52</v>
      </c>
      <c s="78"/>
      <c s="89">
        <v>0</v>
      </c>
      <c s="89">
        <v>0</v>
      </c>
      <c s="89">
        <v>0</v>
      </c>
      <c s="89">
        <v>0</v>
      </c>
      <c s="89">
        <v>0</v>
      </c>
      <c s="90" t="s">
        <v>14</v>
      </c>
      <c s="90" t="str">
        <f>IF(ISERROR((H31-G31)/G31),"",(H31-G31)/G31)</f>
        <v/>
      </c>
    </row>
    <row r="32" spans="3:11" ht="12.75" customHeight="1">
      <c r="C32" s="77" t="s">
        <v>53</v>
      </c>
      <c s="78"/>
      <c s="89">
        <v>535</v>
      </c>
      <c s="89">
        <v>6330</v>
      </c>
      <c s="89">
        <v>6828</v>
      </c>
      <c s="89">
        <v>9988</v>
      </c>
      <c s="89">
        <v>84663</v>
      </c>
      <c s="90">
        <v>17.6691588785047</v>
      </c>
      <c s="90">
        <f>IF(ISERROR((H32-G32)/G32),"",(H32-G32)/G32)</f>
        <v>0.462800234329233</v>
      </c>
    </row>
    <row r="33" spans="3:9" ht="12.75" customHeight="1">
      <c r="C33" s="77" t="s">
        <v>14</v>
      </c>
      <c r="E33" s="130"/>
      <c s="131"/>
      <c s="131"/>
      <c s="131"/>
      <c s="131"/>
    </row>
    <row r="34" spans="3:11" ht="12.75" customHeight="1">
      <c r="C34" s="95" t="s">
        <v>54</v>
      </c>
      <c s="78"/>
      <c s="132">
        <v>1618835</v>
      </c>
      <c s="132">
        <v>1363683</v>
      </c>
      <c s="132">
        <v>1815671</v>
      </c>
      <c s="132">
        <v>1841072</v>
      </c>
      <c s="132">
        <v>1401420</v>
      </c>
      <c s="90">
        <v>0.137282057776117</v>
      </c>
      <c s="90">
        <f>IF(ISERROR((H34-G34)/G34),"",(H34-G34)/G34)</f>
        <v>0.0139898693100237</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205949</v>
      </c>
      <c s="133">
        <v>236147</v>
      </c>
      <c s="99">
        <v>176154</v>
      </c>
      <c s="99">
        <v>182615</v>
      </c>
      <c s="99">
        <v>136961</v>
      </c>
      <c s="90">
        <v>-0.113299894634108</v>
      </c>
      <c s="90">
        <f>IF(ISERROR((H37-G37)/G37),"",(H37-G37)/G37)</f>
        <v>0.0366781339055599</v>
      </c>
    </row>
    <row r="38" spans="3:11" ht="12.75" customHeight="1">
      <c r="C38" s="77" t="s">
        <v>58</v>
      </c>
      <c s="78"/>
      <c s="99">
        <v>41223</v>
      </c>
      <c s="133">
        <v>41223</v>
      </c>
      <c s="99">
        <v>41447</v>
      </c>
      <c s="99">
        <v>45504</v>
      </c>
      <c s="99">
        <v>34128</v>
      </c>
      <c s="90">
        <v>0.103849792591514</v>
      </c>
      <c s="90">
        <f>IF(ISERROR((H38-G38)/G38),"",(H38-G38)/G38)</f>
        <v>0.0978840446835718</v>
      </c>
    </row>
    <row r="39" spans="3:11" ht="12.75" customHeight="1">
      <c r="C39" s="77" t="s">
        <v>59</v>
      </c>
      <c s="78"/>
      <c s="99">
        <v>0</v>
      </c>
      <c s="133">
        <v>93551</v>
      </c>
      <c s="99">
        <v>108477</v>
      </c>
      <c s="99">
        <v>116880</v>
      </c>
      <c s="99">
        <v>77343</v>
      </c>
      <c s="90" t="s">
        <v>14</v>
      </c>
      <c s="90">
        <f>IF(ISERROR((H39-G39)/G39),"",(H39-G39)/G39)</f>
        <v>0.0774634254265881</v>
      </c>
    </row>
    <row r="40" spans="3:11" ht="12.75" customHeight="1">
      <c r="C40" s="77" t="s">
        <v>60</v>
      </c>
      <c s="78"/>
      <c s="99">
        <v>203631</v>
      </c>
      <c s="133">
        <v>81437</v>
      </c>
      <c s="99">
        <v>134533</v>
      </c>
      <c s="99">
        <v>102663</v>
      </c>
      <c s="99">
        <v>73422</v>
      </c>
      <c s="90">
        <v>-0.495838060020331</v>
      </c>
      <c s="90">
        <f>IF(ISERROR((H40-G40)/G40),"",(H40-G40)/G40)</f>
        <v>-0.236893550281344</v>
      </c>
    </row>
    <row r="41" spans="3:11" ht="12.75" customHeight="1">
      <c r="C41" s="77" t="s">
        <v>441</v>
      </c>
      <c s="78"/>
      <c s="99">
        <v>0</v>
      </c>
      <c s="133">
        <v>18462</v>
      </c>
      <c s="99">
        <v>18037</v>
      </c>
      <c s="99">
        <v>7419</v>
      </c>
      <c s="99">
        <v>1205</v>
      </c>
      <c s="90" t="s">
        <v>14</v>
      </c>
      <c s="90">
        <f>IF(ISERROR((H41-G41)/G41),"",(H41-G41)/G41)</f>
        <v>-0.588678826855907</v>
      </c>
    </row>
    <row r="42" spans="3:11" ht="12.75" customHeight="1">
      <c r="C42" s="77" t="s">
        <v>61</v>
      </c>
      <c s="78"/>
      <c s="99">
        <v>64753</v>
      </c>
      <c s="133">
        <v>54547</v>
      </c>
      <c s="99">
        <v>72627</v>
      </c>
      <c s="99">
        <v>73646</v>
      </c>
      <c s="99">
        <v>56057</v>
      </c>
      <c s="90">
        <v>0.137337266227047</v>
      </c>
      <c s="90">
        <f>IF(ISERROR((H42-G42)/G42),"",(H42-G42)/G42)</f>
        <v>0.0140305946824184</v>
      </c>
    </row>
    <row r="43" spans="3:11" ht="12.75" customHeight="1">
      <c r="C43" s="77" t="s">
        <v>62</v>
      </c>
      <c s="78"/>
      <c s="99">
        <v>0</v>
      </c>
      <c s="133">
        <v>1317</v>
      </c>
      <c s="99">
        <v>0</v>
      </c>
      <c s="99">
        <v>0</v>
      </c>
      <c s="99">
        <v>0</v>
      </c>
      <c s="90" t="s">
        <v>14</v>
      </c>
      <c s="90" t="str">
        <f>IF(ISERROR((H43-G43)/G43),"",(H43-G43)/G43)</f>
        <v/>
      </c>
    </row>
    <row r="44" spans="3:11" ht="12.75" customHeight="1">
      <c r="C44" s="77" t="s">
        <v>63</v>
      </c>
      <c s="78"/>
      <c s="99">
        <v>0</v>
      </c>
      <c s="133">
        <v>3017</v>
      </c>
      <c s="99">
        <v>2624</v>
      </c>
      <c s="99">
        <v>2159</v>
      </c>
      <c s="99">
        <v>45</v>
      </c>
      <c s="90" t="s">
        <v>14</v>
      </c>
      <c s="90">
        <f>IF(ISERROR((H44-G44)/G44),"",(H44-G44)/G44)</f>
        <v>-0.177210365853659</v>
      </c>
    </row>
    <row r="45" spans="3:11" ht="12.75" customHeight="1">
      <c r="C45" s="77" t="s">
        <v>64</v>
      </c>
      <c s="78"/>
      <c s="99">
        <v>0</v>
      </c>
      <c s="133">
        <v>11620</v>
      </c>
      <c s="99">
        <v>13020</v>
      </c>
      <c s="99">
        <v>6860</v>
      </c>
      <c s="99">
        <v>11170</v>
      </c>
      <c s="90" t="s">
        <v>14</v>
      </c>
      <c s="90">
        <f>IF(ISERROR((H45-G45)/G45),"",(H45-G45)/G45)</f>
        <v>-0.473118279569892</v>
      </c>
    </row>
    <row r="46" spans="3:11" ht="12.75" customHeight="1">
      <c r="C46" s="77" t="s">
        <v>65</v>
      </c>
      <c s="78"/>
      <c s="99">
        <v>0</v>
      </c>
      <c s="133">
        <v>18711</v>
      </c>
      <c s="99">
        <v>29282</v>
      </c>
      <c s="99">
        <v>14207</v>
      </c>
      <c s="99">
        <v>13550</v>
      </c>
      <c s="90" t="s">
        <v>14</v>
      </c>
      <c s="90">
        <f>IF(ISERROR((H46-G46)/G46),"",(H46-G46)/G46)</f>
        <v>-0.514821391981422</v>
      </c>
    </row>
    <row r="47" spans="3:11" ht="12.75" customHeight="1">
      <c r="C47" s="77" t="s">
        <v>66</v>
      </c>
      <c s="78"/>
      <c s="99">
        <v>54316</v>
      </c>
      <c s="133">
        <v>0</v>
      </c>
      <c s="99">
        <v>36</v>
      </c>
      <c s="99">
        <v>0</v>
      </c>
      <c s="99">
        <v>0</v>
      </c>
      <c s="90">
        <v>-1</v>
      </c>
      <c s="90">
        <f>IF(ISERROR((H47-G47)/G47),"",(H47-G47)/G47)</f>
        <v>-1</v>
      </c>
    </row>
    <row r="48" spans="3:11" ht="12.75" customHeight="1">
      <c r="C48" s="77" t="s">
        <v>67</v>
      </c>
      <c s="78"/>
      <c s="99">
        <v>0</v>
      </c>
      <c s="133">
        <v>0</v>
      </c>
      <c s="99">
        <v>0</v>
      </c>
      <c s="99">
        <v>0</v>
      </c>
      <c s="99">
        <v>0</v>
      </c>
      <c s="90" t="s">
        <v>14</v>
      </c>
      <c s="90" t="str">
        <f>IF(ISERROR((H48-G48)/G48),"",(H48-G48)/G48)</f>
        <v/>
      </c>
    </row>
    <row r="49" spans="3:11" ht="12.75" customHeight="1">
      <c r="C49" s="95" t="s">
        <v>68</v>
      </c>
      <c s="78"/>
      <c s="100">
        <v>569872</v>
      </c>
      <c s="100">
        <v>560032</v>
      </c>
      <c s="100">
        <v>596237</v>
      </c>
      <c s="96">
        <v>551953</v>
      </c>
      <c s="96">
        <v>403881</v>
      </c>
      <c s="90">
        <v>-0.0314439031922958</v>
      </c>
      <c s="90">
        <f>IF(ISERROR((H49-G49)/G49),"",(H49-G49)/G49)</f>
        <v>-0.0742724788968145</v>
      </c>
    </row>
    <row r="50" spans="3:9" ht="12.75" customHeight="1">
      <c r="C50" s="77" t="s">
        <v>14</v>
      </c>
      <c r="E50" s="131"/>
      <c s="131"/>
      <c s="131"/>
      <c s="131"/>
      <c s="131"/>
    </row>
    <row r="51" spans="3:11" ht="12.75" customHeight="1">
      <c r="C51" s="95" t="s">
        <v>69</v>
      </c>
      <c s="78"/>
      <c s="134">
        <v>0.352025994001859</v>
      </c>
      <c s="134">
        <v>0.410676088211116</v>
      </c>
      <c s="134">
        <v>0.32838383165232</v>
      </c>
      <c s="134">
        <v>0.299799790556806</v>
      </c>
      <c s="134">
        <v>0.288194117395213</v>
      </c>
      <c s="90">
        <v>-0.14835894034796</v>
      </c>
      <c s="90">
        <f>IF(ISERROR((H51-G51)/G51),"",(H51-G51)/G51)</f>
        <v>-0.087044605551036</v>
      </c>
    </row>
    <row r="52" spans="3:9" ht="12.75" customHeight="1">
      <c r="C52" s="77" t="s">
        <v>14</v>
      </c>
      <c r="E52" s="131"/>
      <c s="131"/>
      <c s="131"/>
      <c s="131"/>
      <c s="131"/>
    </row>
    <row r="53" spans="3:11" ht="12.75" customHeight="1">
      <c r="C53" s="95" t="s">
        <v>70</v>
      </c>
      <c s="78"/>
      <c s="96">
        <v>1048963</v>
      </c>
      <c s="96">
        <v>803651</v>
      </c>
      <c s="96">
        <v>1219434</v>
      </c>
      <c s="96">
        <v>1289119</v>
      </c>
      <c s="96">
        <v>997539</v>
      </c>
      <c s="90">
        <v>0.228946111540636</v>
      </c>
      <c s="90">
        <f>IF(ISERROR((H53-G53)/G53),"",(H53-G53)/G53)</f>
        <v>0.05714536416075</v>
      </c>
    </row>
    <row r="54" spans="3:9" ht="12.75" customHeight="1">
      <c r="C54" s="77" t="s">
        <v>14</v>
      </c>
      <c r="E54" s="131"/>
      <c s="131"/>
      <c s="131"/>
      <c s="131"/>
      <c s="131"/>
    </row>
    <row r="55" spans="3:11" ht="12.75" customHeight="1">
      <c r="C55" s="77" t="s">
        <v>442</v>
      </c>
      <c s="78"/>
      <c s="89">
        <v>26060</v>
      </c>
      <c s="135">
        <v>26060</v>
      </c>
      <c s="89">
        <v>26060</v>
      </c>
      <c s="89">
        <v>26060</v>
      </c>
      <c s="89">
        <v>19545</v>
      </c>
      <c s="90">
        <v>0</v>
      </c>
      <c s="90">
        <f>IF(ISERROR((H55-G55)/G55),"",(H55-G55)/G55)</f>
        <v>0</v>
      </c>
    </row>
    <row r="56" spans="3:11" ht="12.75" customHeight="1">
      <c r="C56" s="77" t="s">
        <v>443</v>
      </c>
      <c s="78"/>
      <c s="89">
        <v>26818</v>
      </c>
      <c s="135">
        <v>26818</v>
      </c>
      <c s="89">
        <v>26818</v>
      </c>
      <c s="89">
        <v>26818</v>
      </c>
      <c s="89">
        <v>20113</v>
      </c>
      <c s="90">
        <v>0</v>
      </c>
      <c s="90">
        <f>IF(ISERROR((H56-G56)/G56),"",(H56-G56)/G56)</f>
        <v>0</v>
      </c>
    </row>
    <row r="57" spans="3:11" ht="12.75" customHeight="1">
      <c r="C57" s="77" t="s">
        <v>71</v>
      </c>
      <c s="78"/>
      <c s="89">
        <v>11705</v>
      </c>
      <c s="135">
        <v>11705</v>
      </c>
      <c s="89">
        <v>11705</v>
      </c>
      <c s="89">
        <v>11705</v>
      </c>
      <c s="89">
        <v>8778</v>
      </c>
      <c s="90">
        <v>0</v>
      </c>
      <c s="90">
        <f>IF(ISERROR((H57-G57)/G57),"",(H57-G57)/G57)</f>
        <v>0</v>
      </c>
    </row>
    <row r="58" spans="3:11" ht="12.75" customHeight="1">
      <c r="C58" s="77" t="s">
        <v>72</v>
      </c>
      <c s="91"/>
      <c s="136"/>
      <c s="136"/>
      <c s="136"/>
      <c s="93"/>
      <c s="89">
        <v>0</v>
      </c>
      <c s="94"/>
      <c s="94"/>
    </row>
    <row r="59" spans="3:11" ht="12.75" customHeight="1">
      <c r="C59" s="95" t="s">
        <v>73</v>
      </c>
      <c s="78"/>
      <c s="96">
        <v>64583</v>
      </c>
      <c s="96">
        <v>64583</v>
      </c>
      <c s="96">
        <v>64583</v>
      </c>
      <c s="96">
        <v>64583</v>
      </c>
      <c s="96">
        <v>48436</v>
      </c>
      <c s="90">
        <v>0</v>
      </c>
      <c s="90">
        <f>IF(ISERROR((H59-G59)/G59),"",(H59-G59)/G59)</f>
        <v>0</v>
      </c>
    </row>
    <row r="60" spans="3:9" ht="12.75" customHeight="1">
      <c r="C60" s="77" t="s">
        <v>14</v>
      </c>
      <c r="E60" s="98"/>
      <c s="98"/>
      <c s="98"/>
      <c s="98"/>
      <c s="98"/>
    </row>
    <row r="61" spans="3:11" ht="12.75" customHeight="1">
      <c r="C61" s="95" t="s">
        <v>74</v>
      </c>
      <c s="78"/>
      <c s="102">
        <v>984380</v>
      </c>
      <c s="102">
        <v>739068</v>
      </c>
      <c s="102">
        <v>1154851</v>
      </c>
      <c s="102">
        <v>1224536</v>
      </c>
      <c s="102">
        <v>949103</v>
      </c>
      <c s="90">
        <v>0.243966760803755</v>
      </c>
      <c s="90">
        <f>IF(ISERROR((H61-G61)/G61),"",(H61-G61)/G61)</f>
        <v>0.0603411175987205</v>
      </c>
    </row>
    <row r="62" spans="3:9" ht="12.75" customHeight="1">
      <c r="C62" s="77" t="s">
        <v>14</v>
      </c>
      <c r="E62" s="98"/>
      <c s="98"/>
      <c s="98"/>
      <c s="98"/>
      <c s="98"/>
    </row>
    <row r="63" spans="3:11" ht="12.75" customHeight="1">
      <c r="C63" s="95" t="s">
        <v>75</v>
      </c>
      <c s="78"/>
      <c s="89">
        <v>603865.08</v>
      </c>
      <c s="89">
        <v>582848</v>
      </c>
      <c s="89">
        <v>582848</v>
      </c>
      <c s="89">
        <v>584445</v>
      </c>
      <c s="89">
        <v>517975</v>
      </c>
      <c s="137">
        <v>-0.0321596340692526</v>
      </c>
      <c s="90">
        <f>IF(ISERROR((H63-G63)/G63),"",(H63-G63)/G63)</f>
        <v>0.00273999396068958</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380514.92</v>
      </c>
      <c s="102">
        <v>156220</v>
      </c>
      <c s="102">
        <v>572003</v>
      </c>
      <c s="102">
        <v>640091</v>
      </c>
      <c s="102">
        <v>431128</v>
      </c>
      <c s="90">
        <v>0.682170570341893</v>
      </c>
      <c s="90">
        <f>IF(ISERROR((H67-G67)/G67),"",(H67-G67)/G67)</f>
        <v>0.119034340728982</v>
      </c>
    </row>
    <row r="68" spans="3:9" ht="12.75" customHeight="1">
      <c r="C68" s="77" t="s">
        <v>14</v>
      </c>
      <c r="E68" s="98"/>
      <c s="98"/>
      <c s="98"/>
      <c s="98"/>
      <c s="98"/>
    </row>
    <row r="69" spans="3:11" ht="12.75" customHeight="1">
      <c r="C69" s="95" t="s">
        <v>79</v>
      </c>
      <c s="78"/>
      <c s="103">
        <v>1.74</v>
      </c>
      <c s="103">
        <v>1.38</v>
      </c>
      <c s="103">
        <v>2.09</v>
      </c>
      <c s="103">
        <v>2.21</v>
      </c>
      <c s="103">
        <v>1.93</v>
      </c>
      <c s="90">
        <v>0.270114942528736</v>
      </c>
      <c s="90">
        <f>IF(ISERROR((H69-G69)/G69),"",(H69-G69)/G69)</f>
        <v>0.0574162679425838</v>
      </c>
    </row>
    <row r="70" spans="3:11" ht="12.75" customHeight="1">
      <c r="C70" s="95" t="s">
        <v>80</v>
      </c>
      <c s="78"/>
      <c s="103">
        <v>1.74</v>
      </c>
      <c s="103">
        <v>1.38</v>
      </c>
      <c s="103">
        <v>2.09</v>
      </c>
      <c s="103">
        <v>2.21</v>
      </c>
      <c s="103">
        <v>1.93</v>
      </c>
      <c s="90">
        <v>0.270114942528736</v>
      </c>
      <c s="90">
        <f>IF(ISERROR((H70-G70)/G70),"",(H70-G70)/G70)</f>
        <v>0.0574162679425838</v>
      </c>
    </row>
    <row r="71" spans="3:11" ht="12.75" customHeight="1">
      <c r="C71" s="95" t="s">
        <v>81</v>
      </c>
      <c s="78"/>
      <c s="103">
        <v>1.74</v>
      </c>
      <c s="103">
        <v>1.38</v>
      </c>
      <c s="103">
        <v>2.09</v>
      </c>
      <c s="103">
        <v>2.21</v>
      </c>
      <c s="103">
        <v>1.93</v>
      </c>
      <c s="90">
        <v>0.270114942528736</v>
      </c>
      <c s="90">
        <f>IF(ISERROR((H71-G71)/G71),"",(H71-G71)/G71)</f>
        <v>0.0574162679425838</v>
      </c>
    </row>
    <row r="72" spans="3:9" ht="12.75" customHeight="1">
      <c r="C72" s="77" t="s">
        <v>14</v>
      </c>
      <c r="E72" s="98"/>
      <c s="98"/>
      <c s="98"/>
      <c s="98"/>
      <c s="98"/>
    </row>
    <row r="73" spans="3:11" ht="12.75" customHeight="1">
      <c r="C73" s="95" t="s">
        <v>82</v>
      </c>
      <c s="78"/>
      <c s="103">
        <v>1.63</v>
      </c>
      <c s="103">
        <v>1.27</v>
      </c>
      <c s="103">
        <v>1.98</v>
      </c>
      <c s="103">
        <v>2.1</v>
      </c>
      <c s="103">
        <v>1.83</v>
      </c>
      <c s="90">
        <v>0.288343558282209</v>
      </c>
      <c s="90">
        <f>IF(ISERROR((H73-G73)/G73),"",(H73-G73)/G73)</f>
        <v>0.0606060606060607</v>
      </c>
    </row>
    <row r="74" spans="3:11" ht="12.75" customHeight="1">
      <c r="C74" s="95" t="s">
        <v>83</v>
      </c>
      <c s="78"/>
      <c s="103">
        <v>1.63</v>
      </c>
      <c s="103">
        <v>1.27</v>
      </c>
      <c s="103">
        <v>1.98</v>
      </c>
      <c s="103">
        <v>2.1</v>
      </c>
      <c s="103">
        <v>1.83</v>
      </c>
      <c s="90">
        <v>0.288343558282209</v>
      </c>
      <c s="90">
        <f>IF(ISERROR((H74-G74)/G74),"",(H74-G74)/G74)</f>
        <v>0.0606060606060607</v>
      </c>
    </row>
    <row r="75" spans="3:11" ht="12.75" customHeight="1">
      <c r="C75" s="95" t="s">
        <v>84</v>
      </c>
      <c s="78"/>
      <c s="103">
        <v>1.63</v>
      </c>
      <c s="103">
        <v>1.27</v>
      </c>
      <c s="103">
        <v>1.98</v>
      </c>
      <c s="103">
        <v>2.1</v>
      </c>
      <c s="103">
        <v>1.83</v>
      </c>
      <c s="90">
        <v>0.288343558282209</v>
      </c>
      <c s="90">
        <f>IF(ISERROR((H75-G75)/G75),"",(H75-G75)/G75)</f>
        <v>0.0606060606060607</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522</v>
      </c>
    </row>
    <row r="93" spans="3:3" ht="12.75" customHeight="1">
      <c r="C93" s="113" t="s">
        <v>99</v>
      </c>
    </row>
    <row r="94" spans="3:3" ht="12.75" customHeight="1">
      <c r="C94" s="114" t="s">
        <v>523</v>
      </c>
    </row>
    <row r="95" spans="3:3" ht="12.75" customHeight="1">
      <c r="C95" s="113" t="s">
        <v>101</v>
      </c>
    </row>
    <row r="96" spans="3:12" ht="12.9" customHeight="1">
      <c r="C96" s="114" t="s">
        <v>516</v>
      </c>
      <c s="116"/>
      <c s="116"/>
      <c s="116"/>
      <c s="116"/>
      <c s="116"/>
      <c s="116"/>
      <c s="116"/>
      <c s="116"/>
      <c s="116"/>
    </row>
    <row r="97" spans="3:12" ht="12.9" customHeight="1">
      <c r="C97" s="113" t="s">
        <v>103</v>
      </c>
      <c s="116"/>
      <c s="116"/>
      <c s="116"/>
      <c s="116"/>
      <c s="116"/>
      <c s="116"/>
      <c s="116"/>
      <c s="116"/>
      <c s="116"/>
    </row>
    <row r="98" spans="3:12" ht="12.9" customHeight="1">
      <c r="C98" s="114" t="s">
        <v>524</v>
      </c>
      <c s="116"/>
      <c s="116"/>
      <c s="116"/>
      <c s="116"/>
      <c s="116"/>
      <c s="116"/>
      <c s="116"/>
      <c s="116"/>
      <c s="116"/>
    </row>
    <row r="99" spans="3:3" ht="12.75" customHeight="1">
      <c r="C99" s="113" t="s">
        <v>105</v>
      </c>
    </row>
    <row r="100" spans="3:3" ht="12.75" customHeight="1">
      <c r="C100" s="114" t="s">
        <v>525</v>
      </c>
    </row>
    <row r="101" spans="3:3" ht="12.75" customHeight="1">
      <c r="C101" s="113" t="s">
        <v>107</v>
      </c>
    </row>
    <row r="102" spans="3:3" ht="12.75" customHeight="1">
      <c r="C102" s="114" t="s">
        <v>526</v>
      </c>
    </row>
    <row r="103" spans="3:3" ht="12.75" customHeight="1">
      <c r="C103" s="113" t="s">
        <v>109</v>
      </c>
    </row>
    <row r="104" spans="3:12" ht="12.9" customHeight="1">
      <c r="C104" s="114" t="s">
        <v>527</v>
      </c>
      <c s="116"/>
      <c s="116"/>
      <c s="116"/>
      <c s="116"/>
      <c s="116"/>
      <c s="116"/>
      <c s="116"/>
      <c s="116"/>
      <c s="116"/>
    </row>
    <row r="105" spans="3:12" ht="12.9" customHeight="1">
      <c r="C105" s="113" t="s">
        <v>110</v>
      </c>
      <c s="116"/>
      <c s="116"/>
      <c s="116"/>
      <c s="116"/>
      <c s="116"/>
      <c s="116"/>
      <c s="116"/>
      <c s="116"/>
      <c s="116"/>
    </row>
    <row r="106" spans="3:12" ht="12.9" customHeight="1">
      <c r="C106" s="114" t="s">
        <v>528</v>
      </c>
      <c s="116"/>
      <c s="116"/>
      <c s="116"/>
      <c s="116"/>
      <c s="116"/>
      <c s="116"/>
      <c s="116"/>
      <c s="116"/>
      <c s="116"/>
    </row>
    <row r="107" spans="3:3" ht="12.75" customHeight="1">
      <c r="C107" s="113" t="s">
        <v>112</v>
      </c>
    </row>
    <row r="108" spans="3:3" ht="12.75" customHeight="1">
      <c r="C108" s="114" t="s">
        <v>529</v>
      </c>
    </row>
    <row r="109" spans="3:3" ht="12.75" customHeight="1">
      <c r="C109" s="113" t="s">
        <v>114</v>
      </c>
    </row>
    <row r="110" spans="3:3" ht="12.75" customHeight="1">
      <c r="C110" s="114" t="s">
        <v>530</v>
      </c>
    </row>
    <row r="111" spans="3:3" ht="12.75" customHeight="1">
      <c r="C111" s="113" t="s">
        <v>116</v>
      </c>
    </row>
    <row r="112" spans="3:3" ht="12.75" customHeight="1">
      <c r="C112" s="114" t="s">
        <v>531</v>
      </c>
    </row>
    <row r="113" spans="3:3" ht="12.75" customHeight="1">
      <c r="C113" s="113" t="s">
        <v>117</v>
      </c>
    </row>
    <row r="114" spans="3:3" ht="12.75" customHeight="1">
      <c r="C114" s="114" t="s">
        <v>532</v>
      </c>
    </row>
    <row r="115" spans="3:3" ht="12.75" customHeight="1">
      <c r="C115" s="113" t="s">
        <v>119</v>
      </c>
    </row>
    <row r="116" spans="3:3" ht="12.75" customHeight="1">
      <c r="C116" s="114" t="s">
        <v>533</v>
      </c>
    </row>
    <row r="117" spans="3:3" ht="12.75" customHeight="1">
      <c r="C117" s="113" t="s">
        <v>120</v>
      </c>
    </row>
    <row r="118" spans="3:3" ht="12.75" customHeight="1">
      <c r="C118" s="114" t="s">
        <v>534</v>
      </c>
    </row>
    <row r="119" spans="3:3" ht="12.75" customHeight="1">
      <c r="C119" s="113" t="s">
        <v>122</v>
      </c>
    </row>
    <row r="120" spans="3:12" ht="12.9" customHeight="1">
      <c r="C120" s="114" t="s">
        <v>531</v>
      </c>
      <c s="116"/>
      <c s="116"/>
      <c s="116"/>
      <c s="116"/>
      <c s="116"/>
      <c s="116"/>
      <c s="116"/>
      <c s="116"/>
      <c s="116"/>
    </row>
    <row r="121" spans="3:3" ht="12.75" customHeight="1">
      <c r="C121" s="113" t="s">
        <v>123</v>
      </c>
    </row>
    <row r="122" spans="3:3" ht="12.75" customHeight="1">
      <c r="C122" s="114" t="s">
        <v>535</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33.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504</v>
      </c>
      <c s="13"/>
      <c s="14" t="s">
        <v>521</v>
      </c>
      <c s="15" t="s">
        <v>7</v>
      </c>
      <c s="16" t="s">
        <v>8</v>
      </c>
      <c s="17" t="s">
        <v>9</v>
      </c>
      <c s="17" t="s">
        <v>10</v>
      </c>
      <c s="121"/>
      <c s="18"/>
      <c s="19"/>
      <c r="N5" s="19"/>
      <c s="19"/>
    </row>
    <row r="6" spans="3:15" ht="12.75" customHeight="1">
      <c r="C6" s="20" t="s">
        <v>11</v>
      </c>
      <c s="21"/>
      <c s="22">
        <v>30747130.3</v>
      </c>
      <c s="23">
        <v>43014</v>
      </c>
      <c s="24" t="s">
        <v>14</v>
      </c>
      <c s="25"/>
      <c s="26">
        <v>0.1977</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536</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538</v>
      </c>
      <c s="43"/>
      <c s="43"/>
      <c s="43"/>
      <c s="43"/>
      <c s="43"/>
      <c s="44"/>
    </row>
    <row r="12" spans="3:15" ht="12.75" customHeight="1">
      <c r="C12" s="20" t="s">
        <v>22</v>
      </c>
      <c s="21"/>
      <c s="45">
        <v>30955</v>
      </c>
      <c s="46" t="s">
        <v>437</v>
      </c>
      <c s="47" t="s">
        <v>24</v>
      </c>
      <c s="47"/>
      <c s="48"/>
      <c s="48"/>
      <c s="42"/>
      <c s="35"/>
      <c s="41"/>
      <c s="29"/>
      <c s="29"/>
    </row>
    <row r="13" spans="3:15" ht="12.75" customHeight="1">
      <c r="C13" s="20" t="s">
        <v>25</v>
      </c>
      <c s="21"/>
      <c s="124" t="s">
        <v>539</v>
      </c>
      <c s="49"/>
      <c s="50"/>
      <c s="50"/>
      <c s="35"/>
      <c s="35"/>
      <c s="42"/>
      <c s="50"/>
      <c s="41"/>
      <c s="29"/>
      <c s="29"/>
    </row>
    <row r="14" spans="3:15" ht="12.75" customHeight="1">
      <c r="C14" s="20" t="s">
        <v>27</v>
      </c>
      <c s="21"/>
      <c s="51">
        <v>40438.92</v>
      </c>
      <c s="52">
        <v>1.3063776449685</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0.654</v>
      </c>
      <c s="57">
        <v>0.729</v>
      </c>
      <c s="57">
        <v>0.9534</v>
      </c>
      <c s="57">
        <v>0.9396</v>
      </c>
      <c s="57">
        <v>0.8503</v>
      </c>
      <c s="58"/>
      <c s="42"/>
      <c s="41"/>
      <c s="41"/>
      <c s="29"/>
      <c s="29"/>
    </row>
    <row r="17" spans="3:15" ht="12.75" customHeight="1">
      <c r="C17" s="20" t="s">
        <v>31</v>
      </c>
      <c s="21"/>
      <c s="59">
        <v>41640</v>
      </c>
      <c s="59">
        <v>41974</v>
      </c>
      <c s="59">
        <v>42376</v>
      </c>
      <c s="59">
        <v>42751</v>
      </c>
      <c s="59">
        <v>43009</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856725</v>
      </c>
      <c s="89">
        <v>0</v>
      </c>
      <c s="89">
        <v>0</v>
      </c>
      <c s="89">
        <v>0</v>
      </c>
      <c s="89">
        <v>0</v>
      </c>
      <c s="90">
        <v>-1</v>
      </c>
      <c s="90" t="str">
        <f>IF(ISERROR((H25-G25)/G25),"",(H25-G25)/G25)</f>
        <v/>
      </c>
    </row>
    <row r="26" spans="3:11" ht="12.75" customHeight="1">
      <c r="C26" s="91" t="s">
        <v>48</v>
      </c>
      <c s="78"/>
      <c s="89">
        <v>-327271</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585895</v>
      </c>
      <c s="89">
        <v>682522</v>
      </c>
      <c s="89">
        <v>700744</v>
      </c>
      <c s="89">
        <v>555967</v>
      </c>
      <c s="90" t="s">
        <v>14</v>
      </c>
      <c s="90">
        <f>IF(ISERROR((H28-G28)/G28),"",(H28-G28)/G28)</f>
        <v>0.0266980405027237</v>
      </c>
    </row>
    <row r="29" spans="3:11" ht="12.75" customHeight="1">
      <c r="C29" s="77" t="s">
        <v>439</v>
      </c>
      <c s="78"/>
      <c s="89">
        <v>155672</v>
      </c>
      <c s="89">
        <v>132554</v>
      </c>
      <c s="89">
        <v>141953</v>
      </c>
      <c s="89">
        <v>137047</v>
      </c>
      <c s="89">
        <v>112889</v>
      </c>
      <c s="90">
        <v>-0.119642581838738</v>
      </c>
      <c s="90">
        <f>IF(ISERROR((H29-G29)/G29),"",(H29-G29)/G29)</f>
        <v>-0.0345607348911259</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775</v>
      </c>
      <c s="89">
        <v>5322</v>
      </c>
      <c s="89">
        <v>4456</v>
      </c>
      <c s="89">
        <v>5048</v>
      </c>
      <c s="89">
        <v>27379</v>
      </c>
      <c s="90">
        <v>5.51354838709677</v>
      </c>
      <c s="90">
        <f>IF(ISERROR((H32-G32)/G32),"",(H32-G32)/G32)</f>
        <v>0.132854578096948</v>
      </c>
    </row>
    <row r="33" spans="3:9" ht="12.75" customHeight="1">
      <c r="C33" s="77" t="s">
        <v>14</v>
      </c>
      <c r="E33" s="130"/>
      <c s="131"/>
      <c s="131"/>
      <c s="131"/>
      <c s="131"/>
    </row>
    <row r="34" spans="3:11" ht="12.75" customHeight="1">
      <c r="C34" s="95" t="s">
        <v>54</v>
      </c>
      <c s="78"/>
      <c s="132">
        <v>685901</v>
      </c>
      <c s="132">
        <v>723771</v>
      </c>
      <c s="132">
        <v>828931</v>
      </c>
      <c s="132">
        <v>842839</v>
      </c>
      <c s="132">
        <v>696235</v>
      </c>
      <c s="90">
        <v>0.228805614804469</v>
      </c>
      <c s="90">
        <f>IF(ISERROR((H34-G34)/G34),"",(H34-G34)/G34)</f>
        <v>0.0167782360654868</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55044</v>
      </c>
      <c s="133">
        <v>55044</v>
      </c>
      <c s="99">
        <v>92712</v>
      </c>
      <c s="99">
        <v>96113</v>
      </c>
      <c s="99">
        <v>72084</v>
      </c>
      <c s="90">
        <v>0.746112201148172</v>
      </c>
      <c s="90">
        <f>IF(ISERROR((H37-G37)/G37),"",(H37-G37)/G37)</f>
        <v>0.0366834929674692</v>
      </c>
    </row>
    <row r="38" spans="3:11" ht="12.75" customHeight="1">
      <c r="C38" s="77" t="s">
        <v>58</v>
      </c>
      <c s="78"/>
      <c s="99">
        <v>16598</v>
      </c>
      <c s="133">
        <v>16598</v>
      </c>
      <c s="99">
        <v>21814</v>
      </c>
      <c s="99">
        <v>23949</v>
      </c>
      <c s="99">
        <v>17961</v>
      </c>
      <c s="90">
        <v>0.442884684901795</v>
      </c>
      <c s="90">
        <f>IF(ISERROR((H38-G38)/G38),"",(H38-G38)/G38)</f>
        <v>0.0978729256440818</v>
      </c>
    </row>
    <row r="39" spans="3:11" ht="12.75" customHeight="1">
      <c r="C39" s="77" t="s">
        <v>59</v>
      </c>
      <c s="78"/>
      <c s="99">
        <v>0</v>
      </c>
      <c s="133">
        <v>25727</v>
      </c>
      <c s="99">
        <v>27070</v>
      </c>
      <c s="99">
        <v>30574</v>
      </c>
      <c s="99">
        <v>21450</v>
      </c>
      <c s="90" t="s">
        <v>14</v>
      </c>
      <c s="90">
        <f>IF(ISERROR((H39-G39)/G39),"",(H39-G39)/G39)</f>
        <v>0.129442186922793</v>
      </c>
    </row>
    <row r="40" spans="3:11" ht="12.75" customHeight="1">
      <c r="C40" s="77" t="s">
        <v>60</v>
      </c>
      <c s="78"/>
      <c s="99">
        <v>56594</v>
      </c>
      <c s="133">
        <v>25162</v>
      </c>
      <c s="99">
        <v>25798</v>
      </c>
      <c s="99">
        <v>30038</v>
      </c>
      <c s="99">
        <v>17903</v>
      </c>
      <c s="90">
        <v>-0.469237021592395</v>
      </c>
      <c s="90">
        <f>IF(ISERROR((H40-G40)/G40),"",(H40-G40)/G40)</f>
        <v>0.164353825877975</v>
      </c>
    </row>
    <row r="41" spans="3:11" ht="12.75" customHeight="1">
      <c r="C41" s="77" t="s">
        <v>441</v>
      </c>
      <c s="78"/>
      <c s="99">
        <v>0</v>
      </c>
      <c s="133">
        <v>270</v>
      </c>
      <c s="99">
        <v>684</v>
      </c>
      <c s="99">
        <v>880</v>
      </c>
      <c s="99">
        <v>802</v>
      </c>
      <c s="90" t="s">
        <v>14</v>
      </c>
      <c s="90">
        <f>IF(ISERROR((H41-G41)/G41),"",(H41-G41)/G41)</f>
        <v>0.286549707602339</v>
      </c>
    </row>
    <row r="42" spans="3:11" ht="12.75" customHeight="1">
      <c r="C42" s="77" t="s">
        <v>61</v>
      </c>
      <c s="78"/>
      <c s="99">
        <v>27436</v>
      </c>
      <c s="133">
        <v>28951</v>
      </c>
      <c s="99">
        <v>33157</v>
      </c>
      <c s="99">
        <v>33714</v>
      </c>
      <c s="99">
        <v>27849</v>
      </c>
      <c s="90">
        <v>0.228823443650678</v>
      </c>
      <c s="90">
        <f>IF(ISERROR((H42-G42)/G42),"",(H42-G42)/G42)</f>
        <v>0.0167988660011461</v>
      </c>
    </row>
    <row r="43" spans="3:11" ht="12.75" customHeight="1">
      <c r="C43" s="77" t="s">
        <v>62</v>
      </c>
      <c s="78"/>
      <c s="99">
        <v>0</v>
      </c>
      <c s="133">
        <v>0</v>
      </c>
      <c s="99">
        <v>0</v>
      </c>
      <c s="99">
        <v>0</v>
      </c>
      <c s="99">
        <v>608</v>
      </c>
      <c s="90" t="s">
        <v>14</v>
      </c>
      <c s="90" t="str">
        <f>IF(ISERROR((H43-G43)/G43),"",(H43-G43)/G43)</f>
        <v/>
      </c>
    </row>
    <row r="44" spans="3:11" ht="12.75" customHeight="1">
      <c r="C44" s="77" t="s">
        <v>63</v>
      </c>
      <c s="78"/>
      <c s="99">
        <v>0</v>
      </c>
      <c s="133">
        <v>637</v>
      </c>
      <c s="99">
        <v>620</v>
      </c>
      <c s="99">
        <v>360</v>
      </c>
      <c s="99">
        <v>360</v>
      </c>
      <c s="90" t="s">
        <v>14</v>
      </c>
      <c s="90">
        <f>IF(ISERROR((H44-G44)/G44),"",(H44-G44)/G44)</f>
        <v>-0.419354838709677</v>
      </c>
    </row>
    <row r="45" spans="3:11" ht="12.75" customHeight="1">
      <c r="C45" s="77" t="s">
        <v>64</v>
      </c>
      <c s="78"/>
      <c s="99">
        <v>0</v>
      </c>
      <c s="133">
        <v>1110</v>
      </c>
      <c s="99">
        <v>1350</v>
      </c>
      <c s="99">
        <v>1600</v>
      </c>
      <c s="99">
        <v>0</v>
      </c>
      <c s="90" t="s">
        <v>14</v>
      </c>
      <c s="90">
        <f>IF(ISERROR((H45-G45)/G45),"",(H45-G45)/G45)</f>
        <v>0.185185185185185</v>
      </c>
    </row>
    <row r="46" spans="3:11" ht="12.75" customHeight="1">
      <c r="C46" s="77" t="s">
        <v>65</v>
      </c>
      <c s="78"/>
      <c s="99">
        <v>0</v>
      </c>
      <c s="133">
        <v>13882</v>
      </c>
      <c s="99">
        <v>6007</v>
      </c>
      <c s="99">
        <v>8700</v>
      </c>
      <c s="99">
        <v>4543</v>
      </c>
      <c s="90" t="s">
        <v>14</v>
      </c>
      <c s="90">
        <f>IF(ISERROR((H46-G46)/G46),"",(H46-G46)/G46)</f>
        <v>0.448310304644581</v>
      </c>
    </row>
    <row r="47" spans="3:11" ht="12.75" customHeight="1">
      <c r="C47" s="77" t="s">
        <v>66</v>
      </c>
      <c s="78"/>
      <c s="99">
        <v>2505</v>
      </c>
      <c s="133">
        <v>0</v>
      </c>
      <c s="99">
        <v>0</v>
      </c>
      <c s="99">
        <v>0</v>
      </c>
      <c s="99">
        <v>0</v>
      </c>
      <c s="90">
        <v>-1</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158177</v>
      </c>
      <c s="100">
        <v>167381</v>
      </c>
      <c s="100">
        <v>209212</v>
      </c>
      <c s="96">
        <v>225928</v>
      </c>
      <c s="96">
        <v>163560</v>
      </c>
      <c s="90">
        <v>0.428323966189775</v>
      </c>
      <c s="90">
        <f>IF(ISERROR((H49-G49)/G49),"",(H49-G49)/G49)</f>
        <v>0.0798998145421869</v>
      </c>
    </row>
    <row r="50" spans="3:9" ht="12.75" customHeight="1">
      <c r="C50" s="77" t="s">
        <v>14</v>
      </c>
      <c r="E50" s="131"/>
      <c s="131"/>
      <c s="131"/>
      <c s="131"/>
      <c s="131"/>
    </row>
    <row r="51" spans="3:11" ht="12.75" customHeight="1">
      <c r="C51" s="95" t="s">
        <v>69</v>
      </c>
      <c s="78"/>
      <c s="134">
        <v>0.230611997941394</v>
      </c>
      <c s="134">
        <v>0.23126237442506</v>
      </c>
      <c s="134">
        <v>0.252387713814539</v>
      </c>
      <c s="134">
        <v>0.268055939509206</v>
      </c>
      <c s="134">
        <v>0.234920680517354</v>
      </c>
      <c s="90">
        <v>0.162367708107397</v>
      </c>
      <c s="90">
        <f>IF(ISERROR((H51-G51)/G51),"",(H51-G51)/G51)</f>
        <v>0.0620799858196758</v>
      </c>
    </row>
    <row r="52" spans="3:9" ht="12.75" customHeight="1">
      <c r="C52" s="77" t="s">
        <v>14</v>
      </c>
      <c r="E52" s="131"/>
      <c s="131"/>
      <c s="131"/>
      <c s="131"/>
      <c s="131"/>
    </row>
    <row r="53" spans="3:11" ht="12.75" customHeight="1">
      <c r="C53" s="95" t="s">
        <v>70</v>
      </c>
      <c s="78"/>
      <c s="96">
        <v>527724</v>
      </c>
      <c s="96">
        <v>556390</v>
      </c>
      <c s="96">
        <v>619719</v>
      </c>
      <c s="96">
        <v>616911</v>
      </c>
      <c s="96">
        <v>532675</v>
      </c>
      <c s="90">
        <v>0.169003115264798</v>
      </c>
      <c s="90">
        <f>IF(ISERROR((H53-G53)/G53),"",(H53-G53)/G53)</f>
        <v>-0.00453108586310892</v>
      </c>
    </row>
    <row r="54" spans="3:9" ht="12.75" customHeight="1">
      <c r="C54" s="77" t="s">
        <v>14</v>
      </c>
      <c r="E54" s="131"/>
      <c s="131"/>
      <c s="131"/>
      <c s="131"/>
      <c s="131"/>
    </row>
    <row r="55" spans="3:11" ht="12.75" customHeight="1">
      <c r="C55" s="77" t="s">
        <v>442</v>
      </c>
      <c s="78"/>
      <c s="89">
        <v>12125</v>
      </c>
      <c s="135">
        <v>12125</v>
      </c>
      <c s="89">
        <v>12125</v>
      </c>
      <c s="89">
        <v>12125</v>
      </c>
      <c s="89">
        <v>9093</v>
      </c>
      <c s="90">
        <v>0</v>
      </c>
      <c s="90">
        <f>IF(ISERROR((H55-G55)/G55),"",(H55-G55)/G55)</f>
        <v>0</v>
      </c>
    </row>
    <row r="56" spans="3:11" ht="12.75" customHeight="1">
      <c r="C56" s="77" t="s">
        <v>443</v>
      </c>
      <c s="78"/>
      <c s="89">
        <v>10833</v>
      </c>
      <c s="135">
        <v>10833</v>
      </c>
      <c s="89">
        <v>10833</v>
      </c>
      <c s="89">
        <v>10833</v>
      </c>
      <c s="89">
        <v>8124</v>
      </c>
      <c s="90">
        <v>0</v>
      </c>
      <c s="90">
        <f>IF(ISERROR((H56-G56)/G56),"",(H56-G56)/G56)</f>
        <v>0</v>
      </c>
    </row>
    <row r="57" spans="3:11" ht="12.75" customHeight="1">
      <c r="C57" s="77" t="s">
        <v>71</v>
      </c>
      <c s="78"/>
      <c s="89">
        <v>6191</v>
      </c>
      <c s="135">
        <v>6191</v>
      </c>
      <c s="89">
        <v>6191</v>
      </c>
      <c s="89">
        <v>6191</v>
      </c>
      <c s="89">
        <v>4643</v>
      </c>
      <c s="90">
        <v>0</v>
      </c>
      <c s="90">
        <f>IF(ISERROR((H57-G57)/G57),"",(H57-G57)/G57)</f>
        <v>0</v>
      </c>
    </row>
    <row r="58" spans="3:11" ht="12.75" customHeight="1">
      <c r="C58" s="77" t="s">
        <v>72</v>
      </c>
      <c s="91"/>
      <c s="136"/>
      <c s="136"/>
      <c s="136"/>
      <c s="93"/>
      <c s="89">
        <v>0</v>
      </c>
      <c s="94"/>
      <c s="94"/>
    </row>
    <row r="59" spans="3:11" ht="12.75" customHeight="1">
      <c r="C59" s="95" t="s">
        <v>73</v>
      </c>
      <c s="78"/>
      <c s="96">
        <v>29149</v>
      </c>
      <c s="96">
        <v>29149</v>
      </c>
      <c s="96">
        <v>29149</v>
      </c>
      <c s="96">
        <v>29149</v>
      </c>
      <c s="96">
        <v>21860</v>
      </c>
      <c s="90">
        <v>0</v>
      </c>
      <c s="90">
        <f>IF(ISERROR((H59-G59)/G59),"",(H59-G59)/G59)</f>
        <v>0</v>
      </c>
    </row>
    <row r="60" spans="3:9" ht="12.75" customHeight="1">
      <c r="C60" s="77" t="s">
        <v>14</v>
      </c>
      <c r="E60" s="98"/>
      <c s="98"/>
      <c s="98"/>
      <c s="98"/>
      <c s="98"/>
    </row>
    <row r="61" spans="3:11" ht="12.75" customHeight="1">
      <c r="C61" s="95" t="s">
        <v>74</v>
      </c>
      <c s="78"/>
      <c s="102">
        <v>498575</v>
      </c>
      <c s="102">
        <v>527241</v>
      </c>
      <c s="102">
        <v>590570</v>
      </c>
      <c s="102">
        <v>587762</v>
      </c>
      <c s="102">
        <v>510815</v>
      </c>
      <c s="90">
        <v>0.178883818883819</v>
      </c>
      <c s="90">
        <f>IF(ISERROR((H61-G61)/G61),"",(H61-G61)/G61)</f>
        <v>-0.00475472848265235</v>
      </c>
    </row>
    <row r="62" spans="3:9" ht="12.75" customHeight="1">
      <c r="C62" s="77" t="s">
        <v>14</v>
      </c>
      <c r="E62" s="98"/>
      <c s="98"/>
      <c s="98"/>
      <c s="98"/>
      <c s="98"/>
    </row>
    <row r="63" spans="3:11" ht="12.75" customHeight="1">
      <c r="C63" s="95" t="s">
        <v>75</v>
      </c>
      <c s="78"/>
      <c s="89">
        <v>316039.08</v>
      </c>
      <c s="89">
        <v>306762</v>
      </c>
      <c s="89">
        <v>306762</v>
      </c>
      <c s="89">
        <v>307603</v>
      </c>
      <c s="89">
        <v>272618</v>
      </c>
      <c s="137">
        <v>-0.0266931545301297</v>
      </c>
      <c s="90">
        <f>IF(ISERROR((H63-G63)/G63),"",(H63-G63)/G63)</f>
        <v>0.00274153904329741</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182535.92</v>
      </c>
      <c s="102">
        <v>220479</v>
      </c>
      <c s="102">
        <v>283808</v>
      </c>
      <c s="102">
        <v>280159</v>
      </c>
      <c s="102">
        <v>238197</v>
      </c>
      <c s="90">
        <v>0.534815722845126</v>
      </c>
      <c s="90">
        <f>IF(ISERROR((H67-G67)/G67),"",(H67-G67)/G67)</f>
        <v>-0.0128572837974969</v>
      </c>
    </row>
    <row r="68" spans="3:9" ht="12.75" customHeight="1">
      <c r="C68" s="77" t="s">
        <v>14</v>
      </c>
      <c r="E68" s="98"/>
      <c s="98"/>
      <c s="98"/>
      <c s="98"/>
      <c s="98"/>
    </row>
    <row r="69" spans="3:11" ht="12.75" customHeight="1">
      <c r="C69" s="95" t="s">
        <v>79</v>
      </c>
      <c s="78"/>
      <c s="103">
        <v>1.67</v>
      </c>
      <c s="103">
        <v>1.81</v>
      </c>
      <c s="103">
        <v>2.02</v>
      </c>
      <c s="103">
        <v>2.01</v>
      </c>
      <c s="103">
        <v>1.95</v>
      </c>
      <c s="90">
        <v>0.203592814371257</v>
      </c>
      <c s="90">
        <f>IF(ISERROR((H69-G69)/G69),"",(H69-G69)/G69)</f>
        <v>-0.00495049504950506</v>
      </c>
    </row>
    <row r="70" spans="3:11" ht="12.75" customHeight="1">
      <c r="C70" s="95" t="s">
        <v>80</v>
      </c>
      <c s="78"/>
      <c s="103">
        <v>1.67</v>
      </c>
      <c s="103">
        <v>1.81</v>
      </c>
      <c s="103">
        <v>2.02</v>
      </c>
      <c s="103">
        <v>2.01</v>
      </c>
      <c s="103">
        <v>1.95</v>
      </c>
      <c s="90">
        <v>0.203592814371257</v>
      </c>
      <c s="90">
        <f>IF(ISERROR((H70-G70)/G70),"",(H70-G70)/G70)</f>
        <v>-0.00495049504950506</v>
      </c>
    </row>
    <row r="71" spans="3:11" ht="12.75" customHeight="1">
      <c r="C71" s="95" t="s">
        <v>81</v>
      </c>
      <c s="78"/>
      <c s="103">
        <v>1.67</v>
      </c>
      <c s="103">
        <v>1.81</v>
      </c>
      <c s="103">
        <v>2.02</v>
      </c>
      <c s="103">
        <v>2.01</v>
      </c>
      <c s="103">
        <v>1.95</v>
      </c>
      <c s="90">
        <v>0.203592814371257</v>
      </c>
      <c s="90">
        <f>IF(ISERROR((H71-G71)/G71),"",(H71-G71)/G71)</f>
        <v>-0.00495049504950506</v>
      </c>
    </row>
    <row r="72" spans="3:9" ht="12.75" customHeight="1">
      <c r="C72" s="77" t="s">
        <v>14</v>
      </c>
      <c r="E72" s="98"/>
      <c s="98"/>
      <c s="98"/>
      <c s="98"/>
      <c s="98"/>
    </row>
    <row r="73" spans="3:11" ht="12.75" customHeight="1">
      <c r="C73" s="95" t="s">
        <v>82</v>
      </c>
      <c s="78"/>
      <c s="103">
        <v>1.58</v>
      </c>
      <c s="103">
        <v>1.72</v>
      </c>
      <c s="103">
        <v>1.93</v>
      </c>
      <c s="103">
        <v>1.91</v>
      </c>
      <c s="103">
        <v>1.87</v>
      </c>
      <c s="90">
        <v>0.208860759493671</v>
      </c>
      <c s="90">
        <f>IF(ISERROR((H73-G73)/G73),"",(H73-G73)/G73)</f>
        <v>-0.0103626943005181</v>
      </c>
    </row>
    <row r="74" spans="3:11" ht="12.75" customHeight="1">
      <c r="C74" s="95" t="s">
        <v>83</v>
      </c>
      <c s="78"/>
      <c s="103">
        <v>1.58</v>
      </c>
      <c s="103">
        <v>1.72</v>
      </c>
      <c s="103">
        <v>1.93</v>
      </c>
      <c s="103">
        <v>1.91</v>
      </c>
      <c s="103">
        <v>1.87</v>
      </c>
      <c s="90">
        <v>0.208860759493671</v>
      </c>
      <c s="90">
        <f>IF(ISERROR((H74-G74)/G74),"",(H74-G74)/G74)</f>
        <v>-0.0103626943005181</v>
      </c>
    </row>
    <row r="75" spans="3:11" ht="12.75" customHeight="1">
      <c r="C75" s="95" t="s">
        <v>84</v>
      </c>
      <c s="78"/>
      <c s="103">
        <v>1.58</v>
      </c>
      <c s="103">
        <v>1.72</v>
      </c>
      <c s="103">
        <v>1.93</v>
      </c>
      <c s="103">
        <v>1.91</v>
      </c>
      <c s="103">
        <v>1.87</v>
      </c>
      <c s="90">
        <v>0.208860759493671</v>
      </c>
      <c s="90">
        <f>IF(ISERROR((H75-G75)/G75),"",(H75-G75)/G75)</f>
        <v>-0.0103626943005181</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541</v>
      </c>
    </row>
    <row r="93" spans="3:3" ht="12.75" customHeight="1">
      <c r="C93" s="113" t="s">
        <v>99</v>
      </c>
    </row>
    <row r="94" spans="3:3" ht="12.75" customHeight="1">
      <c r="C94" s="114" t="s">
        <v>523</v>
      </c>
    </row>
    <row r="95" spans="3:3" ht="12.75" customHeight="1">
      <c r="C95" s="113" t="s">
        <v>101</v>
      </c>
    </row>
    <row r="96" spans="3:12" ht="12.9" customHeight="1">
      <c r="C96" s="114" t="s">
        <v>516</v>
      </c>
      <c s="116"/>
      <c s="116"/>
      <c s="116"/>
      <c s="116"/>
      <c s="116"/>
      <c s="116"/>
      <c s="116"/>
      <c s="116"/>
      <c s="116"/>
    </row>
    <row r="97" spans="3:12" ht="12.9" customHeight="1">
      <c r="C97" s="113" t="s">
        <v>103</v>
      </c>
      <c s="116"/>
      <c s="116"/>
      <c s="116"/>
      <c s="116"/>
      <c s="116"/>
      <c s="116"/>
      <c s="116"/>
      <c s="116"/>
      <c s="116"/>
    </row>
    <row r="98" spans="3:12" ht="12.9" customHeight="1">
      <c r="C98" s="114" t="s">
        <v>524</v>
      </c>
      <c s="116"/>
      <c s="116"/>
      <c s="116"/>
      <c s="116"/>
      <c s="116"/>
      <c s="116"/>
      <c s="116"/>
      <c s="116"/>
      <c s="116"/>
    </row>
    <row r="99" spans="3:3" ht="12.75" customHeight="1">
      <c r="C99" s="113" t="s">
        <v>105</v>
      </c>
    </row>
    <row r="100" spans="3:3" ht="12.75" customHeight="1">
      <c r="C100" s="114" t="s">
        <v>542</v>
      </c>
    </row>
    <row r="101" spans="3:3" ht="12.75" customHeight="1">
      <c r="C101" s="113" t="s">
        <v>107</v>
      </c>
    </row>
    <row r="102" spans="3:3" ht="12.75" customHeight="1">
      <c r="C102" s="114" t="s">
        <v>543</v>
      </c>
    </row>
    <row r="103" spans="3:3" ht="12.75" customHeight="1">
      <c r="C103" s="113" t="s">
        <v>109</v>
      </c>
    </row>
    <row r="104" spans="3:12" ht="12.9" customHeight="1">
      <c r="C104" s="114" t="s">
        <v>527</v>
      </c>
      <c s="116"/>
      <c s="116"/>
      <c s="116"/>
      <c s="116"/>
      <c s="116"/>
      <c s="116"/>
      <c s="116"/>
      <c s="116"/>
      <c s="116"/>
    </row>
    <row r="105" spans="3:12" ht="12.9" customHeight="1">
      <c r="C105" s="113" t="s">
        <v>110</v>
      </c>
      <c s="116"/>
      <c s="116"/>
      <c s="116"/>
      <c s="116"/>
      <c s="116"/>
      <c s="116"/>
      <c s="116"/>
      <c s="116"/>
      <c s="116"/>
    </row>
    <row r="106" spans="3:12" ht="12.9" customHeight="1">
      <c r="C106" s="114" t="s">
        <v>544</v>
      </c>
      <c s="116"/>
      <c s="116"/>
      <c s="116"/>
      <c s="116"/>
      <c s="116"/>
      <c s="116"/>
      <c s="116"/>
      <c s="116"/>
      <c s="116"/>
    </row>
    <row r="107" spans="3:3" ht="12.75" customHeight="1">
      <c r="C107" s="113" t="s">
        <v>112</v>
      </c>
    </row>
    <row r="108" spans="3:3" ht="12.75" customHeight="1">
      <c r="C108" s="114" t="s">
        <v>545</v>
      </c>
    </row>
    <row r="109" spans="3:3" ht="12.75" customHeight="1">
      <c r="C109" s="113" t="s">
        <v>114</v>
      </c>
    </row>
    <row r="110" spans="3:3" ht="12.75" customHeight="1">
      <c r="C110" s="114" t="s">
        <v>530</v>
      </c>
    </row>
    <row r="111" spans="3:3" ht="12.75" customHeight="1">
      <c r="C111" s="113" t="s">
        <v>116</v>
      </c>
    </row>
    <row r="112" spans="3:3" ht="12.75" customHeight="1">
      <c r="C112" s="114" t="s">
        <v>531</v>
      </c>
    </row>
    <row r="113" spans="3:3" ht="12.75" customHeight="1">
      <c r="C113" s="113" t="s">
        <v>117</v>
      </c>
    </row>
    <row r="114" spans="3:3" ht="12.75" customHeight="1">
      <c r="C114" s="114" t="s">
        <v>532</v>
      </c>
    </row>
    <row r="115" spans="3:3" ht="12.75" customHeight="1">
      <c r="C115" s="113" t="s">
        <v>119</v>
      </c>
    </row>
    <row r="116" spans="3:3" ht="12.75" customHeight="1">
      <c r="C116" s="114" t="s">
        <v>546</v>
      </c>
    </row>
    <row r="117" spans="3:3" ht="12.75" customHeight="1">
      <c r="C117" s="113" t="s">
        <v>120</v>
      </c>
    </row>
    <row r="118" spans="3:3" ht="12.75" customHeight="1">
      <c r="C118" s="114" t="s">
        <v>534</v>
      </c>
    </row>
    <row r="119" spans="3:3" ht="12.75" customHeight="1">
      <c r="C119" s="113" t="s">
        <v>122</v>
      </c>
    </row>
    <row r="120" spans="3:12" ht="12.9" customHeight="1">
      <c r="C120" s="114" t="s">
        <v>531</v>
      </c>
      <c s="116"/>
      <c s="116"/>
      <c s="116"/>
      <c s="116"/>
      <c s="116"/>
      <c s="116"/>
      <c s="116"/>
      <c s="116"/>
      <c s="116"/>
    </row>
    <row r="121" spans="3:3" ht="12.75" customHeight="1">
      <c r="C121" s="113" t="s">
        <v>123</v>
      </c>
    </row>
    <row r="122" spans="3:3" ht="12.75" customHeight="1">
      <c r="C122" s="114" t="s">
        <v>535</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34.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504</v>
      </c>
      <c s="13"/>
      <c s="14" t="s">
        <v>540</v>
      </c>
      <c s="15" t="s">
        <v>7</v>
      </c>
      <c s="16" t="s">
        <v>8</v>
      </c>
      <c s="17" t="s">
        <v>9</v>
      </c>
      <c s="17" t="s">
        <v>10</v>
      </c>
      <c s="121"/>
      <c s="18"/>
      <c s="19"/>
      <c r="N5" s="19"/>
      <c s="19"/>
    </row>
    <row r="6" spans="3:15" ht="12.75" customHeight="1">
      <c r="C6" s="20" t="s">
        <v>11</v>
      </c>
      <c s="21"/>
      <c s="22">
        <v>30747130.3</v>
      </c>
      <c s="23">
        <v>43014</v>
      </c>
      <c s="24" t="s">
        <v>14</v>
      </c>
      <c s="25"/>
      <c s="26">
        <v>0.1149</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547</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548</v>
      </c>
      <c s="43"/>
      <c s="43"/>
      <c s="43"/>
      <c s="43"/>
      <c s="43"/>
      <c s="44"/>
    </row>
    <row r="12" spans="3:15" ht="12.75" customHeight="1">
      <c r="C12" s="20" t="s">
        <v>22</v>
      </c>
      <c s="21"/>
      <c s="45">
        <v>16398</v>
      </c>
      <c s="46" t="s">
        <v>437</v>
      </c>
      <c s="47" t="s">
        <v>24</v>
      </c>
      <c s="47"/>
      <c s="48"/>
      <c s="48"/>
      <c s="42"/>
      <c s="35"/>
      <c s="41"/>
      <c s="29"/>
      <c s="29"/>
    </row>
    <row r="13" spans="3:15" ht="12.75" customHeight="1">
      <c r="C13" s="20" t="s">
        <v>25</v>
      </c>
      <c s="21"/>
      <c s="124" t="s">
        <v>26</v>
      </c>
      <c s="49"/>
      <c s="50"/>
      <c s="50"/>
      <c s="35"/>
      <c s="35"/>
      <c s="42"/>
      <c s="50"/>
      <c s="41"/>
      <c s="29"/>
      <c s="29"/>
    </row>
    <row r="14" spans="3:15" ht="12.75" customHeight="1">
      <c r="C14" s="20" t="s">
        <v>27</v>
      </c>
      <c s="21"/>
      <c s="51">
        <v>40438.92</v>
      </c>
      <c s="52">
        <v>2.46608854738383</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0.913</v>
      </c>
      <c s="57">
        <v>1</v>
      </c>
      <c s="57">
        <v>1</v>
      </c>
      <c s="57">
        <v>1</v>
      </c>
      <c s="57">
        <v>1</v>
      </c>
      <c s="58"/>
      <c s="42"/>
      <c s="41"/>
      <c s="41"/>
      <c s="29"/>
      <c s="29"/>
    </row>
    <row r="17" spans="3:15" ht="12.75" customHeight="1">
      <c r="C17" s="20" t="s">
        <v>31</v>
      </c>
      <c s="21"/>
      <c s="59">
        <v>41640</v>
      </c>
      <c s="59">
        <v>41974</v>
      </c>
      <c s="59">
        <v>42376</v>
      </c>
      <c s="59">
        <v>42751</v>
      </c>
      <c s="59">
        <v>43009</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543713</v>
      </c>
      <c s="89">
        <v>0</v>
      </c>
      <c s="89">
        <v>0</v>
      </c>
      <c s="89">
        <v>0</v>
      </c>
      <c s="89">
        <v>0</v>
      </c>
      <c s="90">
        <v>-1</v>
      </c>
      <c s="90" t="str">
        <f>IF(ISERROR((H25-G25)/G25),"",(H25-G25)/G25)</f>
        <v/>
      </c>
    </row>
    <row r="26" spans="3:11" ht="12.75" customHeight="1">
      <c r="C26" s="91" t="s">
        <v>48</v>
      </c>
      <c s="78"/>
      <c s="89">
        <v>-129781</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498107</v>
      </c>
      <c s="89">
        <v>493577</v>
      </c>
      <c s="89">
        <v>557821</v>
      </c>
      <c s="89">
        <v>410864</v>
      </c>
      <c s="90" t="s">
        <v>14</v>
      </c>
      <c s="90">
        <f>IF(ISERROR((H28-G28)/G28),"",(H28-G28)/G28)</f>
        <v>0.130160035820146</v>
      </c>
    </row>
    <row r="29" spans="3:11" ht="12.75" customHeight="1">
      <c r="C29" s="77" t="s">
        <v>439</v>
      </c>
      <c s="78"/>
      <c s="89">
        <v>126403</v>
      </c>
      <c s="89">
        <v>131863</v>
      </c>
      <c s="89">
        <v>113425</v>
      </c>
      <c s="89">
        <v>140093</v>
      </c>
      <c s="89">
        <v>90835</v>
      </c>
      <c s="90">
        <v>0.108304391509695</v>
      </c>
      <c s="90">
        <f>IF(ISERROR((H29-G29)/G29),"",(H29-G29)/G29)</f>
        <v>0.235115715230328</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1210</v>
      </c>
      <c s="89">
        <v>0</v>
      </c>
      <c s="89">
        <v>1174</v>
      </c>
      <c s="89">
        <v>2223</v>
      </c>
      <c s="89">
        <v>8862</v>
      </c>
      <c s="90">
        <v>0.837190082644628</v>
      </c>
      <c s="90">
        <f>IF(ISERROR((H32-G32)/G32),"",(H32-G32)/G32)</f>
        <v>0.893526405451448</v>
      </c>
    </row>
    <row r="33" spans="3:9" ht="12.75" customHeight="1">
      <c r="C33" s="77" t="s">
        <v>14</v>
      </c>
      <c r="E33" s="130"/>
      <c s="131"/>
      <c s="131"/>
      <c s="131"/>
      <c s="131"/>
    </row>
    <row r="34" spans="3:11" ht="12.75" customHeight="1">
      <c r="C34" s="95" t="s">
        <v>54</v>
      </c>
      <c s="78"/>
      <c s="132">
        <v>541545</v>
      </c>
      <c s="132">
        <v>629970</v>
      </c>
      <c s="132">
        <v>608176</v>
      </c>
      <c s="132">
        <v>700137</v>
      </c>
      <c s="132">
        <v>510561</v>
      </c>
      <c s="90">
        <v>0.29285100961139</v>
      </c>
      <c s="90">
        <f>IF(ISERROR((H34-G34)/G34),"",(H34-G34)/G34)</f>
        <v>0.151207874036463</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42570</v>
      </c>
      <c s="133">
        <v>42570</v>
      </c>
      <c s="99">
        <v>50991</v>
      </c>
      <c s="99">
        <v>52862</v>
      </c>
      <c s="99">
        <v>39646</v>
      </c>
      <c s="90">
        <v>0.241766502231619</v>
      </c>
      <c s="90">
        <f>IF(ISERROR((H37-G37)/G37),"",(H37-G37)/G37)</f>
        <v>0.0366927497009276</v>
      </c>
    </row>
    <row r="38" spans="3:11" ht="12.75" customHeight="1">
      <c r="C38" s="77" t="s">
        <v>58</v>
      </c>
      <c s="78"/>
      <c s="99">
        <v>10045</v>
      </c>
      <c s="133">
        <v>10045</v>
      </c>
      <c s="99">
        <v>11998</v>
      </c>
      <c s="99">
        <v>13172</v>
      </c>
      <c s="99">
        <v>9879</v>
      </c>
      <c s="90">
        <v>0.311299153807865</v>
      </c>
      <c s="90">
        <f>IF(ISERROR((H38-G38)/G38),"",(H38-G38)/G38)</f>
        <v>0.0978496416069345</v>
      </c>
    </row>
    <row r="39" spans="3:11" ht="12.75" customHeight="1">
      <c r="C39" s="77" t="s">
        <v>59</v>
      </c>
      <c s="78"/>
      <c s="99">
        <v>0</v>
      </c>
      <c s="133">
        <v>32472</v>
      </c>
      <c s="99">
        <v>27929</v>
      </c>
      <c s="99">
        <v>25600</v>
      </c>
      <c s="99">
        <v>21896</v>
      </c>
      <c s="90" t="s">
        <v>14</v>
      </c>
      <c s="90">
        <f>IF(ISERROR((H39-G39)/G39),"",(H39-G39)/G39)</f>
        <v>-0.0833900247055032</v>
      </c>
    </row>
    <row r="40" spans="3:11" ht="12.75" customHeight="1">
      <c r="C40" s="77" t="s">
        <v>60</v>
      </c>
      <c s="78"/>
      <c s="99">
        <v>52126</v>
      </c>
      <c s="133">
        <v>30431</v>
      </c>
      <c s="99">
        <v>25140</v>
      </c>
      <c s="99">
        <v>28796</v>
      </c>
      <c s="99">
        <v>14772</v>
      </c>
      <c s="90">
        <v>-0.447569351187507</v>
      </c>
      <c s="90">
        <f>IF(ISERROR((H40-G40)/G40),"",(H40-G40)/G40)</f>
        <v>0.145425616547335</v>
      </c>
    </row>
    <row r="41" spans="3:11" ht="12.75" customHeight="1">
      <c r="C41" s="77" t="s">
        <v>441</v>
      </c>
      <c s="78"/>
      <c s="99">
        <v>0</v>
      </c>
      <c s="133">
        <v>0</v>
      </c>
      <c s="99">
        <v>1800</v>
      </c>
      <c s="99">
        <v>510</v>
      </c>
      <c s="99">
        <v>2395</v>
      </c>
      <c s="90" t="s">
        <v>14</v>
      </c>
      <c s="90">
        <f>IF(ISERROR((H41-G41)/G41),"",(H41-G41)/G41)</f>
        <v>-0.716666666666667</v>
      </c>
    </row>
    <row r="42" spans="3:11" ht="12.75" customHeight="1">
      <c r="C42" s="77" t="s">
        <v>61</v>
      </c>
      <c s="78"/>
      <c s="99">
        <v>21662</v>
      </c>
      <c s="133">
        <v>25199</v>
      </c>
      <c s="99">
        <v>24327</v>
      </c>
      <c s="99">
        <v>28005</v>
      </c>
      <c s="99">
        <v>20422</v>
      </c>
      <c s="90">
        <v>0.292816914412335</v>
      </c>
      <c s="90">
        <f>IF(ISERROR((H42-G42)/G42),"",(H42-G42)/G42)</f>
        <v>0.151190035762733</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28</v>
      </c>
      <c s="99">
        <v>0</v>
      </c>
      <c s="99">
        <v>0</v>
      </c>
      <c s="90" t="s">
        <v>14</v>
      </c>
      <c s="90">
        <f>IF(ISERROR((H44-G44)/G44),"",(H44-G44)/G44)</f>
        <v>-1</v>
      </c>
    </row>
    <row r="45" spans="3:11" ht="12.75" customHeight="1">
      <c r="C45" s="77" t="s">
        <v>64</v>
      </c>
      <c s="78"/>
      <c s="99">
        <v>0</v>
      </c>
      <c s="133">
        <v>5850</v>
      </c>
      <c s="99">
        <v>1565</v>
      </c>
      <c s="99">
        <v>2695</v>
      </c>
      <c s="99">
        <v>0</v>
      </c>
      <c s="90" t="s">
        <v>14</v>
      </c>
      <c s="90">
        <f>IF(ISERROR((H45-G45)/G45),"",(H45-G45)/G45)</f>
        <v>0.722044728434505</v>
      </c>
    </row>
    <row r="46" spans="3:11" ht="12.75" customHeight="1">
      <c r="C46" s="77" t="s">
        <v>65</v>
      </c>
      <c s="78"/>
      <c s="99">
        <v>0</v>
      </c>
      <c s="133">
        <v>810</v>
      </c>
      <c s="99">
        <v>23097</v>
      </c>
      <c s="99">
        <v>2046</v>
      </c>
      <c s="99">
        <v>7007</v>
      </c>
      <c s="90" t="s">
        <v>14</v>
      </c>
      <c s="90">
        <f>IF(ISERROR((H46-G46)/G46),"",(H46-G46)/G46)</f>
        <v>-0.911417067151578</v>
      </c>
    </row>
    <row r="47" spans="3:11" ht="12.75" customHeight="1">
      <c r="C47" s="77" t="s">
        <v>66</v>
      </c>
      <c s="78"/>
      <c s="99">
        <v>7369</v>
      </c>
      <c s="133">
        <v>0</v>
      </c>
      <c s="99">
        <v>0</v>
      </c>
      <c s="99">
        <v>0</v>
      </c>
      <c s="99">
        <v>0</v>
      </c>
      <c s="90">
        <v>-1</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133772</v>
      </c>
      <c s="100">
        <v>147377</v>
      </c>
      <c s="100">
        <v>166875</v>
      </c>
      <c s="96">
        <v>153686</v>
      </c>
      <c s="96">
        <v>116017</v>
      </c>
      <c s="90">
        <v>0.148865233382173</v>
      </c>
      <c s="90">
        <f>IF(ISERROR((H49-G49)/G49),"",(H49-G49)/G49)</f>
        <v>-0.0790352059925094</v>
      </c>
    </row>
    <row r="50" spans="3:9" ht="12.75" customHeight="1">
      <c r="C50" s="77" t="s">
        <v>14</v>
      </c>
      <c r="E50" s="131"/>
      <c s="131"/>
      <c s="131"/>
      <c s="131"/>
      <c s="131"/>
    </row>
    <row r="51" spans="3:11" ht="12.75" customHeight="1">
      <c r="C51" s="95" t="s">
        <v>69</v>
      </c>
      <c s="78"/>
      <c s="134">
        <v>0.247019176615055</v>
      </c>
      <c s="134">
        <v>0.233942886169183</v>
      </c>
      <c s="134">
        <v>0.27438603299045</v>
      </c>
      <c s="134">
        <v>0.219508467628478</v>
      </c>
      <c s="134">
        <v>0.227234355933963</v>
      </c>
      <c s="90">
        <v>-0.111370741994856</v>
      </c>
      <c s="90">
        <f>IF(ISERROR((H51-G51)/G51),"",(H51-G51)/G51)</f>
        <v>-0.200001307515102</v>
      </c>
    </row>
    <row r="52" spans="3:9" ht="12.75" customHeight="1">
      <c r="C52" s="77" t="s">
        <v>14</v>
      </c>
      <c r="E52" s="131"/>
      <c s="131"/>
      <c s="131"/>
      <c s="131"/>
      <c s="131"/>
    </row>
    <row r="53" spans="3:11" ht="12.75" customHeight="1">
      <c r="C53" s="95" t="s">
        <v>70</v>
      </c>
      <c s="78"/>
      <c s="96">
        <v>407773</v>
      </c>
      <c s="96">
        <v>482593</v>
      </c>
      <c s="96">
        <v>441301</v>
      </c>
      <c s="96">
        <v>546451</v>
      </c>
      <c s="96">
        <v>394544</v>
      </c>
      <c s="90">
        <v>0.340086273490398</v>
      </c>
      <c s="90">
        <f>IF(ISERROR((H53-G53)/G53),"",(H53-G53)/G53)</f>
        <v>0.238272743546922</v>
      </c>
    </row>
    <row r="54" spans="3:9" ht="12.75" customHeight="1">
      <c r="C54" s="77" t="s">
        <v>14</v>
      </c>
      <c r="E54" s="131"/>
      <c s="131"/>
      <c s="131"/>
      <c s="131"/>
      <c s="131"/>
    </row>
    <row r="55" spans="3:11" ht="12.75" customHeight="1">
      <c r="C55" s="77" t="s">
        <v>442</v>
      </c>
      <c s="78"/>
      <c s="89">
        <v>9426</v>
      </c>
      <c s="135">
        <v>9426</v>
      </c>
      <c s="89">
        <v>9426</v>
      </c>
      <c s="89">
        <v>9426</v>
      </c>
      <c s="89">
        <v>7069</v>
      </c>
      <c s="90">
        <v>0</v>
      </c>
      <c s="90">
        <f>IF(ISERROR((H55-G55)/G55),"",(H55-G55)/G55)</f>
        <v>0</v>
      </c>
    </row>
    <row r="56" spans="3:11" ht="12.75" customHeight="1">
      <c r="C56" s="77" t="s">
        <v>443</v>
      </c>
      <c s="78"/>
      <c s="89">
        <v>8017</v>
      </c>
      <c s="135">
        <v>8017</v>
      </c>
      <c s="89">
        <v>8017</v>
      </c>
      <c s="89">
        <v>8017</v>
      </c>
      <c s="89">
        <v>6012</v>
      </c>
      <c s="90">
        <v>0</v>
      </c>
      <c s="90">
        <f>IF(ISERROR((H56-G56)/G56),"",(H56-G56)/G56)</f>
        <v>0</v>
      </c>
    </row>
    <row r="57" spans="3:11" ht="12.75" customHeight="1">
      <c r="C57" s="77" t="s">
        <v>71</v>
      </c>
      <c s="78"/>
      <c s="89">
        <v>3280</v>
      </c>
      <c s="135">
        <v>3280</v>
      </c>
      <c s="89">
        <v>3280</v>
      </c>
      <c s="89">
        <v>3280</v>
      </c>
      <c s="89">
        <v>2460</v>
      </c>
      <c s="90">
        <v>0</v>
      </c>
      <c s="90">
        <f>IF(ISERROR((H57-G57)/G57),"",(H57-G57)/G57)</f>
        <v>0</v>
      </c>
    </row>
    <row r="58" spans="3:11" ht="12.75" customHeight="1">
      <c r="C58" s="77" t="s">
        <v>72</v>
      </c>
      <c s="91"/>
      <c s="136"/>
      <c s="136"/>
      <c s="136"/>
      <c s="93"/>
      <c s="89">
        <v>0</v>
      </c>
      <c s="94"/>
      <c s="94"/>
    </row>
    <row r="59" spans="3:11" ht="12.75" customHeight="1">
      <c r="C59" s="95" t="s">
        <v>73</v>
      </c>
      <c s="78"/>
      <c s="96">
        <v>20723</v>
      </c>
      <c s="96">
        <v>20723</v>
      </c>
      <c s="96">
        <v>20723</v>
      </c>
      <c s="96">
        <v>20723</v>
      </c>
      <c s="96">
        <v>15541</v>
      </c>
      <c s="90">
        <v>0</v>
      </c>
      <c s="90">
        <f>IF(ISERROR((H59-G59)/G59),"",(H59-G59)/G59)</f>
        <v>0</v>
      </c>
    </row>
    <row r="60" spans="3:9" ht="12.75" customHeight="1">
      <c r="C60" s="77" t="s">
        <v>14</v>
      </c>
      <c r="E60" s="98"/>
      <c s="98"/>
      <c s="98"/>
      <c s="98"/>
      <c s="98"/>
    </row>
    <row r="61" spans="3:11" ht="12.75" customHeight="1">
      <c r="C61" s="95" t="s">
        <v>74</v>
      </c>
      <c s="78"/>
      <c s="102">
        <v>387050</v>
      </c>
      <c s="102">
        <v>461870</v>
      </c>
      <c s="102">
        <v>420578</v>
      </c>
      <c s="102">
        <v>525728</v>
      </c>
      <c s="102">
        <v>379003</v>
      </c>
      <c s="90">
        <v>0.35829479395427</v>
      </c>
      <c s="90">
        <f>IF(ISERROR((H61-G61)/G61),"",(H61-G61)/G61)</f>
        <v>0.25001307724132</v>
      </c>
    </row>
    <row r="62" spans="3:9" ht="12.75" customHeight="1">
      <c r="C62" s="77" t="s">
        <v>14</v>
      </c>
      <c r="E62" s="98"/>
      <c s="98"/>
      <c s="98"/>
      <c s="98"/>
      <c s="98"/>
    </row>
    <row r="63" spans="3:11" ht="12.75" customHeight="1">
      <c r="C63" s="95" t="s">
        <v>75</v>
      </c>
      <c s="78"/>
      <c s="89">
        <v>260691.76</v>
      </c>
      <c s="89">
        <v>168719</v>
      </c>
      <c s="89">
        <v>168720</v>
      </c>
      <c s="89">
        <v>169181</v>
      </c>
      <c s="89">
        <v>149940</v>
      </c>
      <c s="137">
        <v>-0.351030504378044</v>
      </c>
      <c s="90">
        <f>IF(ISERROR((H63-G63)/G63),"",(H63-G63)/G63)</f>
        <v>0.00273233760075865</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126358.24</v>
      </c>
      <c s="102">
        <v>293151</v>
      </c>
      <c s="102">
        <v>251858</v>
      </c>
      <c s="102">
        <v>356547</v>
      </c>
      <c s="102">
        <v>229063</v>
      </c>
      <c s="90">
        <v>1.82171546548923</v>
      </c>
      <c s="90">
        <f>IF(ISERROR((H67-G67)/G67),"",(H67-G67)/G67)</f>
        <v>0.415666764605452</v>
      </c>
    </row>
    <row r="68" spans="3:9" ht="12.75" customHeight="1">
      <c r="C68" s="77" t="s">
        <v>14</v>
      </c>
      <c r="E68" s="98"/>
      <c s="98"/>
      <c s="98"/>
      <c s="98"/>
      <c s="98"/>
    </row>
    <row r="69" spans="3:11" ht="12.75" customHeight="1">
      <c r="C69" s="95" t="s">
        <v>79</v>
      </c>
      <c s="78"/>
      <c s="103">
        <v>1.56</v>
      </c>
      <c s="103">
        <v>2.86</v>
      </c>
      <c s="103">
        <v>2.62</v>
      </c>
      <c s="103">
        <v>3.23</v>
      </c>
      <c s="103">
        <v>2.63</v>
      </c>
      <c s="90">
        <v>1.07051282051282</v>
      </c>
      <c s="90">
        <f>IF(ISERROR((H69-G69)/G69),"",(H69-G69)/G69)</f>
        <v>0.232824427480916</v>
      </c>
    </row>
    <row r="70" spans="3:11" ht="12.75" customHeight="1">
      <c r="C70" s="95" t="s">
        <v>80</v>
      </c>
      <c s="78"/>
      <c s="103">
        <v>1.56</v>
      </c>
      <c s="103">
        <v>2.86</v>
      </c>
      <c s="103">
        <v>2.62</v>
      </c>
      <c s="103">
        <v>3.23</v>
      </c>
      <c s="103">
        <v>2.63</v>
      </c>
      <c s="90">
        <v>1.07051282051282</v>
      </c>
      <c s="90">
        <f>IF(ISERROR((H70-G70)/G70),"",(H70-G70)/G70)</f>
        <v>0.232824427480916</v>
      </c>
    </row>
    <row r="71" spans="3:11" ht="12.75" customHeight="1">
      <c r="C71" s="95" t="s">
        <v>81</v>
      </c>
      <c s="78"/>
      <c s="103">
        <v>1.56</v>
      </c>
      <c s="103">
        <v>2.86</v>
      </c>
      <c s="103">
        <v>2.62</v>
      </c>
      <c s="103">
        <v>3.23</v>
      </c>
      <c s="103">
        <v>2.63</v>
      </c>
      <c s="90">
        <v>1.07051282051282</v>
      </c>
      <c s="90">
        <f>IF(ISERROR((H71-G71)/G71),"",(H71-G71)/G71)</f>
        <v>0.232824427480916</v>
      </c>
    </row>
    <row r="72" spans="3:9" ht="12.75" customHeight="1">
      <c r="C72" s="77" t="s">
        <v>14</v>
      </c>
      <c r="E72" s="98"/>
      <c s="98"/>
      <c s="98"/>
      <c s="98"/>
      <c s="98"/>
    </row>
    <row r="73" spans="3:11" ht="12.75" customHeight="1">
      <c r="C73" s="95" t="s">
        <v>82</v>
      </c>
      <c s="78"/>
      <c s="103">
        <v>1.48</v>
      </c>
      <c s="103">
        <v>2.74</v>
      </c>
      <c s="103">
        <v>2.49</v>
      </c>
      <c s="103">
        <v>3.11</v>
      </c>
      <c s="103">
        <v>2.53</v>
      </c>
      <c s="90">
        <v>1.10135135135135</v>
      </c>
      <c s="90">
        <f>IF(ISERROR((H73-G73)/G73),"",(H73-G73)/G73)</f>
        <v>0.248995983935743</v>
      </c>
    </row>
    <row r="74" spans="3:11" ht="12.75" customHeight="1">
      <c r="C74" s="95" t="s">
        <v>83</v>
      </c>
      <c s="78"/>
      <c s="103">
        <v>1.48</v>
      </c>
      <c s="103">
        <v>2.74</v>
      </c>
      <c s="103">
        <v>2.49</v>
      </c>
      <c s="103">
        <v>3.11</v>
      </c>
      <c s="103">
        <v>2.53</v>
      </c>
      <c s="90">
        <v>1.10135135135135</v>
      </c>
      <c s="90">
        <f>IF(ISERROR((H74-G74)/G74),"",(H74-G74)/G74)</f>
        <v>0.248995983935743</v>
      </c>
    </row>
    <row r="75" spans="3:11" ht="12.75" customHeight="1">
      <c r="C75" s="95" t="s">
        <v>84</v>
      </c>
      <c s="78"/>
      <c s="103">
        <v>1.48</v>
      </c>
      <c s="103">
        <v>2.74</v>
      </c>
      <c s="103">
        <v>2.49</v>
      </c>
      <c s="103">
        <v>3.11</v>
      </c>
      <c s="103">
        <v>2.53</v>
      </c>
      <c s="90">
        <v>1.10135135135135</v>
      </c>
      <c s="90">
        <f>IF(ISERROR((H75-G75)/G75),"",(H75-G75)/G75)</f>
        <v>0.248995983935743</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550</v>
      </c>
    </row>
    <row r="93" spans="3:3" ht="12.75" customHeight="1">
      <c r="C93" s="113" t="s">
        <v>99</v>
      </c>
    </row>
    <row r="94" spans="3:3" ht="12.75" customHeight="1">
      <c r="C94" s="114" t="s">
        <v>551</v>
      </c>
    </row>
    <row r="95" spans="3:3" ht="12.75" customHeight="1">
      <c r="C95" s="113" t="s">
        <v>101</v>
      </c>
    </row>
    <row r="96" spans="3:12" ht="12.9" customHeight="1">
      <c r="C96" s="114" t="s">
        <v>516</v>
      </c>
      <c s="116"/>
      <c s="116"/>
      <c s="116"/>
      <c s="116"/>
      <c s="116"/>
      <c s="116"/>
      <c s="116"/>
      <c s="116"/>
      <c s="116"/>
    </row>
    <row r="97" spans="3:12" ht="12.9" customHeight="1">
      <c r="C97" s="113" t="s">
        <v>103</v>
      </c>
      <c s="116"/>
      <c s="116"/>
      <c s="116"/>
      <c s="116"/>
      <c s="116"/>
      <c s="116"/>
      <c s="116"/>
      <c s="116"/>
      <c s="116"/>
    </row>
    <row r="98" spans="3:12" ht="12.9" customHeight="1">
      <c r="C98" s="114" t="s">
        <v>552</v>
      </c>
      <c s="116"/>
      <c s="116"/>
      <c s="116"/>
      <c s="116"/>
      <c s="116"/>
      <c s="116"/>
      <c s="116"/>
      <c s="116"/>
      <c s="116"/>
    </row>
    <row r="99" spans="3:3" ht="12.75" customHeight="1">
      <c r="C99" s="113" t="s">
        <v>105</v>
      </c>
    </row>
    <row r="100" spans="3:3" ht="12.75" customHeight="1">
      <c r="C100" s="114" t="s">
        <v>553</v>
      </c>
    </row>
    <row r="101" spans="3:3" ht="12.75" customHeight="1">
      <c r="C101" s="113" t="s">
        <v>107</v>
      </c>
    </row>
    <row r="102" spans="3:3" ht="12.75" customHeight="1">
      <c r="C102" s="114" t="s">
        <v>554</v>
      </c>
    </row>
    <row r="103" spans="3:3" ht="12.75" customHeight="1">
      <c r="C103" s="113" t="s">
        <v>109</v>
      </c>
    </row>
    <row r="104" spans="3:12" ht="12.9" customHeight="1">
      <c r="C104" s="114" t="s">
        <v>527</v>
      </c>
      <c s="116"/>
      <c s="116"/>
      <c s="116"/>
      <c s="116"/>
      <c s="116"/>
      <c s="116"/>
      <c s="116"/>
      <c s="116"/>
      <c s="116"/>
    </row>
    <row r="105" spans="3:12" ht="12.9" customHeight="1">
      <c r="C105" s="113" t="s">
        <v>110</v>
      </c>
      <c s="116"/>
      <c s="116"/>
      <c s="116"/>
      <c s="116"/>
      <c s="116"/>
      <c s="116"/>
      <c s="116"/>
      <c s="116"/>
      <c s="116"/>
    </row>
    <row r="106" spans="3:12" ht="12.9" customHeight="1">
      <c r="C106" s="114" t="s">
        <v>555</v>
      </c>
      <c s="116"/>
      <c s="116"/>
      <c s="116"/>
      <c s="116"/>
      <c s="116"/>
      <c s="116"/>
      <c s="116"/>
      <c s="116"/>
      <c s="116"/>
    </row>
    <row r="107" spans="3:3" ht="12.75" customHeight="1">
      <c r="C107" s="113" t="s">
        <v>112</v>
      </c>
    </row>
    <row r="108" spans="3:3" ht="12.75" customHeight="1">
      <c r="C108" s="114" t="s">
        <v>556</v>
      </c>
    </row>
    <row r="109" spans="3:3" ht="12.75" customHeight="1">
      <c r="C109" s="113" t="s">
        <v>114</v>
      </c>
    </row>
    <row r="110" spans="3:3" ht="12.75" customHeight="1">
      <c r="C110" s="114" t="s">
        <v>557</v>
      </c>
    </row>
    <row r="111" spans="3:3" ht="12.75" customHeight="1">
      <c r="C111" s="113" t="s">
        <v>116</v>
      </c>
    </row>
    <row r="112" spans="3:3" ht="12.75" customHeight="1">
      <c r="C112" s="114" t="s">
        <v>531</v>
      </c>
    </row>
    <row r="113" spans="3:3" ht="12.75" customHeight="1">
      <c r="C113" s="113" t="s">
        <v>117</v>
      </c>
    </row>
    <row r="114" spans="3:3" ht="12.75" customHeight="1">
      <c r="C114" s="114" t="s">
        <v>558</v>
      </c>
    </row>
    <row r="115" spans="3:3" ht="12.75" customHeight="1">
      <c r="C115" s="113" t="s">
        <v>119</v>
      </c>
    </row>
    <row r="116" spans="3:3" ht="12.75" customHeight="1">
      <c r="C116" s="114" t="s">
        <v>559</v>
      </c>
    </row>
    <row r="117" spans="3:3" ht="12.75" customHeight="1">
      <c r="C117" s="113" t="s">
        <v>120</v>
      </c>
    </row>
    <row r="118" spans="3:3" ht="12.75" customHeight="1">
      <c r="C118" s="114" t="s">
        <v>534</v>
      </c>
    </row>
    <row r="119" spans="3:3" ht="12.75" customHeight="1">
      <c r="C119" s="113" t="s">
        <v>122</v>
      </c>
    </row>
    <row r="120" spans="3:12" ht="12.9" customHeight="1">
      <c r="C120" s="114" t="s">
        <v>531</v>
      </c>
      <c s="116"/>
      <c s="116"/>
      <c s="116"/>
      <c s="116"/>
      <c s="116"/>
      <c s="116"/>
      <c s="116"/>
      <c s="116"/>
      <c s="116"/>
    </row>
    <row r="121" spans="3:3" ht="12.75" customHeight="1">
      <c r="C121" s="113" t="s">
        <v>123</v>
      </c>
    </row>
    <row r="122" spans="3:3" ht="12.75" customHeight="1">
      <c r="C122" s="114" t="s">
        <v>560</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35.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504</v>
      </c>
      <c s="13"/>
      <c s="14" t="s">
        <v>549</v>
      </c>
      <c s="15" t="s">
        <v>7</v>
      </c>
      <c s="16" t="s">
        <v>8</v>
      </c>
      <c s="17" t="s">
        <v>9</v>
      </c>
      <c s="17" t="s">
        <v>10</v>
      </c>
      <c s="121"/>
      <c s="18"/>
      <c s="19"/>
      <c r="N5" s="19"/>
      <c s="19"/>
    </row>
    <row r="6" spans="3:15" ht="12.75" customHeight="1">
      <c r="C6" s="20" t="s">
        <v>11</v>
      </c>
      <c s="21"/>
      <c s="22">
        <v>30747130.3</v>
      </c>
      <c s="23">
        <v>43014</v>
      </c>
      <c s="24" t="s">
        <v>14</v>
      </c>
      <c s="25"/>
      <c s="26">
        <v>0.0847</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561</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562</v>
      </c>
      <c s="43"/>
      <c s="43"/>
      <c s="43"/>
      <c s="43"/>
      <c s="43"/>
      <c s="44"/>
    </row>
    <row r="12" spans="3:15" ht="12.75" customHeight="1">
      <c r="C12" s="20" t="s">
        <v>22</v>
      </c>
      <c s="21"/>
      <c s="45">
        <v>16609</v>
      </c>
      <c s="46" t="s">
        <v>437</v>
      </c>
      <c s="47" t="s">
        <v>24</v>
      </c>
      <c s="47"/>
      <c s="48"/>
      <c s="48"/>
      <c s="42"/>
      <c s="35"/>
      <c s="41"/>
      <c s="29"/>
      <c s="29"/>
    </row>
    <row r="13" spans="3:15" ht="12.75" customHeight="1">
      <c r="C13" s="20" t="s">
        <v>25</v>
      </c>
      <c s="21"/>
      <c s="124" t="s">
        <v>26</v>
      </c>
      <c s="49"/>
      <c s="50"/>
      <c s="50"/>
      <c s="35"/>
      <c s="35"/>
      <c s="42"/>
      <c s="50"/>
      <c s="41"/>
      <c s="29"/>
      <c s="29"/>
    </row>
    <row r="14" spans="3:15" ht="12.75" customHeight="1">
      <c r="C14" s="20" t="s">
        <v>27</v>
      </c>
      <c s="21"/>
      <c s="51">
        <v>40438.92</v>
      </c>
      <c s="52">
        <v>2.43475946775844</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1</v>
      </c>
      <c s="57">
        <v>1</v>
      </c>
      <c s="57">
        <v>0.8946</v>
      </c>
      <c s="57">
        <v>1</v>
      </c>
      <c s="57">
        <v>1</v>
      </c>
      <c s="58"/>
      <c s="42"/>
      <c s="41"/>
      <c s="41"/>
      <c s="29"/>
      <c s="29"/>
    </row>
    <row r="17" spans="3:15" ht="12.75" customHeight="1">
      <c r="C17" s="20" t="s">
        <v>31</v>
      </c>
      <c s="21"/>
      <c s="59">
        <v>41640</v>
      </c>
      <c s="59">
        <v>41974</v>
      </c>
      <c s="59">
        <v>42376</v>
      </c>
      <c s="59">
        <v>42385</v>
      </c>
      <c s="59">
        <v>43009</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364493</v>
      </c>
      <c s="89">
        <v>0</v>
      </c>
      <c s="89">
        <v>0</v>
      </c>
      <c s="89">
        <v>0</v>
      </c>
      <c s="89">
        <v>0</v>
      </c>
      <c s="90">
        <v>-1</v>
      </c>
      <c s="90" t="str">
        <f>IF(ISERROR((H25-G25)/G25),"",(H25-G25)/G25)</f>
        <v/>
      </c>
    </row>
    <row r="26" spans="3:11" ht="12.75" customHeight="1">
      <c r="C26" s="91" t="s">
        <v>48</v>
      </c>
      <c s="78"/>
      <c s="89">
        <v>-40813</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318227</v>
      </c>
      <c s="89">
        <v>301237</v>
      </c>
      <c s="89">
        <v>286992</v>
      </c>
      <c s="89">
        <v>272023</v>
      </c>
      <c s="90" t="s">
        <v>14</v>
      </c>
      <c s="90">
        <f>IF(ISERROR((H28-G28)/G28),"",(H28-G28)/G28)</f>
        <v>-0.0472883477129304</v>
      </c>
    </row>
    <row r="29" spans="3:11" ht="12.75" customHeight="1">
      <c r="C29" s="77" t="s">
        <v>439</v>
      </c>
      <c s="78"/>
      <c s="89">
        <v>91166</v>
      </c>
      <c s="89">
        <v>101961</v>
      </c>
      <c s="89">
        <v>80300</v>
      </c>
      <c s="89">
        <v>73282</v>
      </c>
      <c s="89">
        <v>72204</v>
      </c>
      <c s="90">
        <v>-0.196169624640765</v>
      </c>
      <c s="90">
        <f>IF(ISERROR((H29-G29)/G29),"",(H29-G29)/G29)</f>
        <v>-0.0873972602739726</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2841</v>
      </c>
      <c s="89">
        <v>878</v>
      </c>
      <c s="89">
        <v>707</v>
      </c>
      <c s="89">
        <v>872</v>
      </c>
      <c s="89">
        <v>20149</v>
      </c>
      <c s="90">
        <v>-0.693065821893699</v>
      </c>
      <c s="90">
        <f>IF(ISERROR((H32-G32)/G32),"",(H32-G32)/G32)</f>
        <v>0.233380480905233</v>
      </c>
    </row>
    <row r="33" spans="3:9" ht="12.75" customHeight="1">
      <c r="C33" s="77" t="s">
        <v>14</v>
      </c>
      <c r="E33" s="130"/>
      <c s="131"/>
      <c s="131"/>
      <c s="131"/>
      <c s="131"/>
    </row>
    <row r="34" spans="3:11" ht="12.75" customHeight="1">
      <c r="C34" s="95" t="s">
        <v>54</v>
      </c>
      <c s="78"/>
      <c s="132">
        <v>417687</v>
      </c>
      <c s="132">
        <v>421066</v>
      </c>
      <c s="132">
        <v>382244</v>
      </c>
      <c s="132">
        <v>361146</v>
      </c>
      <c s="132">
        <v>364376</v>
      </c>
      <c s="90">
        <v>-0.135366913502216</v>
      </c>
      <c s="90">
        <f>IF(ISERROR((H34-G34)/G34),"",(H34-G34)/G34)</f>
        <v>-0.0551951109762351</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26731</v>
      </c>
      <c s="133">
        <v>26731</v>
      </c>
      <c s="99">
        <v>37085</v>
      </c>
      <c s="99">
        <v>38445</v>
      </c>
      <c s="99">
        <v>28833</v>
      </c>
      <c s="90">
        <v>0.438217799558565</v>
      </c>
      <c s="90">
        <f>IF(ISERROR((H37-G37)/G37),"",(H37-G37)/G37)</f>
        <v>0.0366725091007146</v>
      </c>
    </row>
    <row r="38" spans="3:11" ht="12.75" customHeight="1">
      <c r="C38" s="77" t="s">
        <v>58</v>
      </c>
      <c s="78"/>
      <c s="99">
        <v>10645</v>
      </c>
      <c s="133">
        <v>10645</v>
      </c>
      <c s="99">
        <v>8725</v>
      </c>
      <c s="99">
        <v>9579</v>
      </c>
      <c s="99">
        <v>7184</v>
      </c>
      <c s="90">
        <v>-0.100140911225928</v>
      </c>
      <c s="90">
        <f>IF(ISERROR((H38-G38)/G38),"",(H38-G38)/G38)</f>
        <v>0.0978796561604584</v>
      </c>
    </row>
    <row r="39" spans="3:11" ht="12.75" customHeight="1">
      <c r="C39" s="77" t="s">
        <v>59</v>
      </c>
      <c s="78"/>
      <c s="99">
        <v>0</v>
      </c>
      <c s="133">
        <v>20954</v>
      </c>
      <c s="99">
        <v>21074</v>
      </c>
      <c s="99">
        <v>20782</v>
      </c>
      <c s="99">
        <v>17448</v>
      </c>
      <c s="90" t="s">
        <v>14</v>
      </c>
      <c s="90">
        <f>IF(ISERROR((H39-G39)/G39),"",(H39-G39)/G39)</f>
        <v>-0.0138559362247319</v>
      </c>
    </row>
    <row r="40" spans="3:11" ht="12.75" customHeight="1">
      <c r="C40" s="77" t="s">
        <v>60</v>
      </c>
      <c s="78"/>
      <c s="99">
        <v>37083</v>
      </c>
      <c s="133">
        <v>26816</v>
      </c>
      <c s="99">
        <v>24454</v>
      </c>
      <c s="99">
        <v>26982</v>
      </c>
      <c s="99">
        <v>16344</v>
      </c>
      <c s="90">
        <v>-0.27238896529407</v>
      </c>
      <c s="90">
        <f>IF(ISERROR((H40-G40)/G40),"",(H40-G40)/G40)</f>
        <v>0.103377770507892</v>
      </c>
    </row>
    <row r="41" spans="3:11" ht="12.75" customHeight="1">
      <c r="C41" s="77" t="s">
        <v>441</v>
      </c>
      <c s="78"/>
      <c s="99">
        <v>0</v>
      </c>
      <c s="133">
        <v>870</v>
      </c>
      <c s="99">
        <v>2571</v>
      </c>
      <c s="99">
        <v>1547</v>
      </c>
      <c s="99">
        <v>450</v>
      </c>
      <c s="90" t="s">
        <v>14</v>
      </c>
      <c s="90">
        <f>IF(ISERROR((H41-G41)/G41),"",(H41-G41)/G41)</f>
        <v>-0.398288603656165</v>
      </c>
    </row>
    <row r="42" spans="3:11" ht="12.75" customHeight="1">
      <c r="C42" s="77" t="s">
        <v>61</v>
      </c>
      <c s="78"/>
      <c s="99">
        <v>16707</v>
      </c>
      <c s="133">
        <v>16842</v>
      </c>
      <c s="99">
        <v>15290</v>
      </c>
      <c s="99">
        <v>14446</v>
      </c>
      <c s="99">
        <v>14575</v>
      </c>
      <c s="90">
        <v>-0.135332495361226</v>
      </c>
      <c s="90">
        <f>IF(ISERROR((H42-G42)/G42),"",(H42-G42)/G42)</f>
        <v>-0.0551994767822106</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270</v>
      </c>
      <c s="99">
        <v>149</v>
      </c>
      <c s="99">
        <v>333</v>
      </c>
      <c s="99">
        <v>113</v>
      </c>
      <c s="90" t="s">
        <v>14</v>
      </c>
      <c s="90">
        <f>IF(ISERROR((H44-G44)/G44),"",(H44-G44)/G44)</f>
        <v>1.23489932885906</v>
      </c>
    </row>
    <row r="45" spans="3:11" ht="12.75" customHeight="1">
      <c r="C45" s="77" t="s">
        <v>64</v>
      </c>
      <c s="78"/>
      <c s="99">
        <v>0</v>
      </c>
      <c s="133">
        <v>4377</v>
      </c>
      <c s="99">
        <v>1500</v>
      </c>
      <c s="99">
        <v>3075</v>
      </c>
      <c s="99">
        <v>1400</v>
      </c>
      <c s="90" t="s">
        <v>14</v>
      </c>
      <c s="90">
        <f>IF(ISERROR((H45-G45)/G45),"",(H45-G45)/G45)</f>
        <v>1.05</v>
      </c>
    </row>
    <row r="46" spans="3:11" ht="12.75" customHeight="1">
      <c r="C46" s="77" t="s">
        <v>65</v>
      </c>
      <c s="78"/>
      <c s="99">
        <v>0</v>
      </c>
      <c s="133">
        <v>866</v>
      </c>
      <c s="99">
        <v>9259</v>
      </c>
      <c s="99">
        <v>1339</v>
      </c>
      <c s="99">
        <v>1524</v>
      </c>
      <c s="90" t="s">
        <v>14</v>
      </c>
      <c s="90">
        <f>IF(ISERROR((H46-G46)/G46),"",(H46-G46)/G46)</f>
        <v>-0.855383950750621</v>
      </c>
    </row>
    <row r="47" spans="3:11" ht="12.75" customHeight="1">
      <c r="C47" s="77" t="s">
        <v>66</v>
      </c>
      <c s="78"/>
      <c s="99">
        <v>12108</v>
      </c>
      <c s="133">
        <v>0</v>
      </c>
      <c s="99">
        <v>0</v>
      </c>
      <c s="99">
        <v>0</v>
      </c>
      <c s="99">
        <v>90</v>
      </c>
      <c s="90">
        <v>-1</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103274</v>
      </c>
      <c s="100">
        <v>108371</v>
      </c>
      <c s="100">
        <v>120107</v>
      </c>
      <c s="96">
        <v>116528</v>
      </c>
      <c s="96">
        <v>87961</v>
      </c>
      <c s="90">
        <v>0.12833820709956</v>
      </c>
      <c s="90">
        <f>IF(ISERROR((H49-G49)/G49),"",(H49-G49)/G49)</f>
        <v>-0.0297984297334876</v>
      </c>
    </row>
    <row r="50" spans="3:9" ht="12.75" customHeight="1">
      <c r="C50" s="77" t="s">
        <v>14</v>
      </c>
      <c r="E50" s="131"/>
      <c s="131"/>
      <c s="131"/>
      <c s="131"/>
      <c s="131"/>
    </row>
    <row r="51" spans="3:11" ht="12.75" customHeight="1">
      <c r="C51" s="95" t="s">
        <v>69</v>
      </c>
      <c s="78"/>
      <c s="134">
        <v>0.247252128986538</v>
      </c>
      <c s="134">
        <v>0.257372953408729</v>
      </c>
      <c s="134">
        <v>0.314215527254842</v>
      </c>
      <c s="134">
        <v>0.322661748987944</v>
      </c>
      <c s="134">
        <v>0.241401738863152</v>
      </c>
      <c s="90">
        <v>0.304990781315019</v>
      </c>
      <c s="90">
        <f>IF(ISERROR((H51-G51)/G51),"",(H51-G51)/G51)</f>
        <v>0.0268803448603982</v>
      </c>
    </row>
    <row r="52" spans="3:9" ht="12.75" customHeight="1">
      <c r="C52" s="77" t="s">
        <v>14</v>
      </c>
      <c r="E52" s="131"/>
      <c s="131"/>
      <c s="131"/>
      <c s="131"/>
      <c s="131"/>
    </row>
    <row r="53" spans="3:11" ht="12.75" customHeight="1">
      <c r="C53" s="95" t="s">
        <v>70</v>
      </c>
      <c s="78"/>
      <c s="96">
        <v>314413</v>
      </c>
      <c s="96">
        <v>312695</v>
      </c>
      <c s="96">
        <v>262137</v>
      </c>
      <c s="96">
        <v>244618</v>
      </c>
      <c s="96">
        <v>276415</v>
      </c>
      <c s="90">
        <v>-0.221985096036105</v>
      </c>
      <c s="90">
        <f>IF(ISERROR((H53-G53)/G53),"",(H53-G53)/G53)</f>
        <v>-0.0668314659891584</v>
      </c>
    </row>
    <row r="54" spans="3:9" ht="12.75" customHeight="1">
      <c r="C54" s="77" t="s">
        <v>14</v>
      </c>
      <c r="E54" s="131"/>
      <c s="131"/>
      <c s="131"/>
      <c s="131"/>
      <c s="131"/>
    </row>
    <row r="55" spans="3:11" ht="12.75" customHeight="1">
      <c r="C55" s="77" t="s">
        <v>442</v>
      </c>
      <c s="78"/>
      <c s="89">
        <v>7357</v>
      </c>
      <c s="135">
        <v>7357</v>
      </c>
      <c s="89">
        <v>7357</v>
      </c>
      <c s="89">
        <v>7357</v>
      </c>
      <c s="89">
        <v>5518</v>
      </c>
      <c s="90">
        <v>0</v>
      </c>
      <c s="90">
        <f>IF(ISERROR((H55-G55)/G55),"",(H55-G55)/G55)</f>
        <v>0</v>
      </c>
    </row>
    <row r="56" spans="3:11" ht="12.75" customHeight="1">
      <c r="C56" s="77" t="s">
        <v>443</v>
      </c>
      <c s="78"/>
      <c s="89">
        <v>8143</v>
      </c>
      <c s="135">
        <v>8143</v>
      </c>
      <c s="89">
        <v>8143</v>
      </c>
      <c s="89">
        <v>8143</v>
      </c>
      <c s="89">
        <v>6108</v>
      </c>
      <c s="90">
        <v>0</v>
      </c>
      <c s="90">
        <f>IF(ISERROR((H56-G56)/G56),"",(H56-G56)/G56)</f>
        <v>0</v>
      </c>
    </row>
    <row r="57" spans="3:11" ht="12.75" customHeight="1">
      <c r="C57" s="77" t="s">
        <v>71</v>
      </c>
      <c s="78"/>
      <c s="89">
        <v>3322</v>
      </c>
      <c s="135">
        <v>3322</v>
      </c>
      <c s="89">
        <v>3322</v>
      </c>
      <c s="89">
        <v>3322</v>
      </c>
      <c s="89">
        <v>2491</v>
      </c>
      <c s="90">
        <v>0</v>
      </c>
      <c s="90">
        <f>IF(ISERROR((H57-G57)/G57),"",(H57-G57)/G57)</f>
        <v>0</v>
      </c>
    </row>
    <row r="58" spans="3:11" ht="12.75" customHeight="1">
      <c r="C58" s="77" t="s">
        <v>72</v>
      </c>
      <c s="91"/>
      <c s="136"/>
      <c s="136"/>
      <c s="136"/>
      <c s="93"/>
      <c s="89">
        <v>0</v>
      </c>
      <c s="94"/>
      <c s="94"/>
    </row>
    <row r="59" spans="3:11" ht="12.75" customHeight="1">
      <c r="C59" s="95" t="s">
        <v>73</v>
      </c>
      <c s="78"/>
      <c s="96">
        <v>18822</v>
      </c>
      <c s="96">
        <v>18822</v>
      </c>
      <c s="96">
        <v>18822</v>
      </c>
      <c s="96">
        <v>18822</v>
      </c>
      <c s="96">
        <v>14117</v>
      </c>
      <c s="90">
        <v>0</v>
      </c>
      <c s="90">
        <f>IF(ISERROR((H59-G59)/G59),"",(H59-G59)/G59)</f>
        <v>0</v>
      </c>
    </row>
    <row r="60" spans="3:9" ht="12.75" customHeight="1">
      <c r="C60" s="77" t="s">
        <v>14</v>
      </c>
      <c r="E60" s="98"/>
      <c s="98"/>
      <c s="98"/>
      <c s="98"/>
      <c s="98"/>
    </row>
    <row r="61" spans="3:11" ht="12.75" customHeight="1">
      <c r="C61" s="95" t="s">
        <v>74</v>
      </c>
      <c s="78"/>
      <c s="102">
        <v>295591</v>
      </c>
      <c s="102">
        <v>293873</v>
      </c>
      <c s="102">
        <v>243315</v>
      </c>
      <c s="102">
        <v>225796</v>
      </c>
      <c s="102">
        <v>262298</v>
      </c>
      <c s="90">
        <v>-0.23612017957245</v>
      </c>
      <c s="90">
        <f>IF(ISERROR((H61-G61)/G61),"",(H61-G61)/G61)</f>
        <v>-0.0720013151675811</v>
      </c>
    </row>
    <row r="62" spans="3:9" ht="12.75" customHeight="1">
      <c r="C62" s="77" t="s">
        <v>14</v>
      </c>
      <c r="E62" s="98"/>
      <c s="98"/>
      <c s="98"/>
      <c s="98"/>
      <c s="98"/>
    </row>
    <row r="63" spans="3:11" ht="12.75" customHeight="1">
      <c r="C63" s="95" t="s">
        <v>75</v>
      </c>
      <c s="78"/>
      <c s="89">
        <v>205556.17</v>
      </c>
      <c s="89">
        <v>122705</v>
      </c>
      <c s="89">
        <v>122705</v>
      </c>
      <c s="89">
        <v>123041</v>
      </c>
      <c s="89">
        <v>109047</v>
      </c>
      <c s="137">
        <v>-0.401423951419216</v>
      </c>
      <c s="90">
        <f>IF(ISERROR((H63-G63)/G63),"",(H63-G63)/G63)</f>
        <v>0.00273827472393138</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90034.83</v>
      </c>
      <c s="102">
        <v>171168</v>
      </c>
      <c s="102">
        <v>120610</v>
      </c>
      <c s="102">
        <v>102755</v>
      </c>
      <c s="102">
        <v>153251</v>
      </c>
      <c s="90">
        <v>0.141280546650669</v>
      </c>
      <c s="90">
        <f>IF(ISERROR((H67-G67)/G67),"",(H67-G67)/G67)</f>
        <v>-0.148039134400133</v>
      </c>
    </row>
    <row r="68" spans="3:9" ht="12.75" customHeight="1">
      <c r="C68" s="77" t="s">
        <v>14</v>
      </c>
      <c r="E68" s="98"/>
      <c s="98"/>
      <c s="98"/>
      <c s="98"/>
      <c s="98"/>
    </row>
    <row r="69" spans="3:11" ht="12.75" customHeight="1">
      <c r="C69" s="95" t="s">
        <v>79</v>
      </c>
      <c s="78"/>
      <c s="103">
        <v>1.53</v>
      </c>
      <c s="103">
        <v>2.55</v>
      </c>
      <c s="103">
        <v>2.14</v>
      </c>
      <c s="103">
        <v>1.99</v>
      </c>
      <c s="103">
        <v>2.53</v>
      </c>
      <c s="90">
        <v>0.300653594771242</v>
      </c>
      <c s="90">
        <f>IF(ISERROR((H69-G69)/G69),"",(H69-G69)/G69)</f>
        <v>-0.0700934579439253</v>
      </c>
    </row>
    <row r="70" spans="3:11" ht="12.75" customHeight="1">
      <c r="C70" s="95" t="s">
        <v>80</v>
      </c>
      <c s="78"/>
      <c s="103">
        <v>1.53</v>
      </c>
      <c s="103">
        <v>2.55</v>
      </c>
      <c s="103">
        <v>2.14</v>
      </c>
      <c s="103">
        <v>1.99</v>
      </c>
      <c s="103">
        <v>2.53</v>
      </c>
      <c s="90">
        <v>0.300653594771242</v>
      </c>
      <c s="90">
        <f>IF(ISERROR((H70-G70)/G70),"",(H70-G70)/G70)</f>
        <v>-0.0700934579439253</v>
      </c>
    </row>
    <row r="71" spans="3:11" ht="12.75" customHeight="1">
      <c r="C71" s="95" t="s">
        <v>81</v>
      </c>
      <c s="78"/>
      <c s="103">
        <v>1.53</v>
      </c>
      <c s="103">
        <v>2.55</v>
      </c>
      <c s="103">
        <v>2.14</v>
      </c>
      <c s="103">
        <v>1.99</v>
      </c>
      <c s="103">
        <v>2.53</v>
      </c>
      <c s="90">
        <v>0.300653594771242</v>
      </c>
      <c s="90">
        <f>IF(ISERROR((H71-G71)/G71),"",(H71-G71)/G71)</f>
        <v>-0.0700934579439253</v>
      </c>
    </row>
    <row r="72" spans="3:9" ht="12.75" customHeight="1">
      <c r="C72" s="77" t="s">
        <v>14</v>
      </c>
      <c r="E72" s="98"/>
      <c s="98"/>
      <c s="98"/>
      <c s="98"/>
      <c s="98"/>
    </row>
    <row r="73" spans="3:11" ht="12.75" customHeight="1">
      <c r="C73" s="95" t="s">
        <v>82</v>
      </c>
      <c s="78"/>
      <c s="103">
        <v>1.44</v>
      </c>
      <c s="103">
        <v>2.39</v>
      </c>
      <c s="103">
        <v>1.98</v>
      </c>
      <c s="103">
        <v>1.84</v>
      </c>
      <c s="103">
        <v>2.41</v>
      </c>
      <c s="90">
        <v>0.277777777777778</v>
      </c>
      <c s="90">
        <f>IF(ISERROR((H73-G73)/G73),"",(H73-G73)/G73)</f>
        <v>-0.0707070707070706</v>
      </c>
    </row>
    <row r="74" spans="3:11" ht="12.75" customHeight="1">
      <c r="C74" s="95" t="s">
        <v>83</v>
      </c>
      <c s="78"/>
      <c s="103">
        <v>1.44</v>
      </c>
      <c s="103">
        <v>2.39</v>
      </c>
      <c s="103">
        <v>1.98</v>
      </c>
      <c s="103">
        <v>1.84</v>
      </c>
      <c s="103">
        <v>2.41</v>
      </c>
      <c s="90">
        <v>0.277777777777778</v>
      </c>
      <c s="90">
        <f>IF(ISERROR((H74-G74)/G74),"",(H74-G74)/G74)</f>
        <v>-0.0707070707070706</v>
      </c>
    </row>
    <row r="75" spans="3:11" ht="12.75" customHeight="1">
      <c r="C75" s="95" t="s">
        <v>84</v>
      </c>
      <c s="78"/>
      <c s="103">
        <v>1.44</v>
      </c>
      <c s="103">
        <v>2.39</v>
      </c>
      <c s="103">
        <v>1.98</v>
      </c>
      <c s="103">
        <v>1.84</v>
      </c>
      <c s="103">
        <v>2.41</v>
      </c>
      <c s="90">
        <v>0.277777777777778</v>
      </c>
      <c s="90">
        <f>IF(ISERROR((H75-G75)/G75),"",(H75-G75)/G75)</f>
        <v>-0.0707070707070706</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564</v>
      </c>
    </row>
    <row r="93" spans="3:3" ht="12.75" customHeight="1">
      <c r="C93" s="113" t="s">
        <v>99</v>
      </c>
    </row>
    <row r="94" spans="3:3" ht="12.75" customHeight="1">
      <c r="C94" s="114" t="s">
        <v>523</v>
      </c>
    </row>
    <row r="95" spans="3:3" ht="12.75" customHeight="1">
      <c r="C95" s="113" t="s">
        <v>101</v>
      </c>
    </row>
    <row r="96" spans="3:12" ht="12.9" customHeight="1">
      <c r="C96" s="114" t="s">
        <v>516</v>
      </c>
      <c s="116"/>
      <c s="116"/>
      <c s="116"/>
      <c s="116"/>
      <c s="116"/>
      <c s="116"/>
      <c s="116"/>
      <c s="116"/>
      <c s="116"/>
    </row>
    <row r="97" spans="3:12" ht="12.9" customHeight="1">
      <c r="C97" s="113" t="s">
        <v>103</v>
      </c>
      <c s="116"/>
      <c s="116"/>
      <c s="116"/>
      <c s="116"/>
      <c s="116"/>
      <c s="116"/>
      <c s="116"/>
      <c s="116"/>
      <c s="116"/>
    </row>
    <row r="98" spans="3:12" ht="12.9" customHeight="1">
      <c r="C98" s="114" t="s">
        <v>565</v>
      </c>
      <c s="116"/>
      <c s="116"/>
      <c s="116"/>
      <c s="116"/>
      <c s="116"/>
      <c s="116"/>
      <c s="116"/>
      <c s="116"/>
      <c s="116"/>
    </row>
    <row r="99" spans="3:3" ht="12.75" customHeight="1">
      <c r="C99" s="113" t="s">
        <v>105</v>
      </c>
    </row>
    <row r="100" spans="3:3" ht="12.75" customHeight="1">
      <c r="C100" s="114" t="s">
        <v>566</v>
      </c>
    </row>
    <row r="101" spans="3:3" ht="12.75" customHeight="1">
      <c r="C101" s="113" t="s">
        <v>107</v>
      </c>
    </row>
    <row r="102" spans="3:3" ht="12.75" customHeight="1">
      <c r="C102" s="114" t="s">
        <v>567</v>
      </c>
    </row>
    <row r="103" spans="3:3" ht="12.75" customHeight="1">
      <c r="C103" s="113" t="s">
        <v>109</v>
      </c>
    </row>
    <row r="104" spans="3:12" ht="12.9" customHeight="1">
      <c r="C104" s="114" t="s">
        <v>527</v>
      </c>
      <c s="116"/>
      <c s="116"/>
      <c s="116"/>
      <c s="116"/>
      <c s="116"/>
      <c s="116"/>
      <c s="116"/>
      <c s="116"/>
      <c s="116"/>
    </row>
    <row r="105" spans="3:12" ht="12.9" customHeight="1">
      <c r="C105" s="113" t="s">
        <v>110</v>
      </c>
      <c s="116"/>
      <c s="116"/>
      <c s="116"/>
      <c s="116"/>
      <c s="116"/>
      <c s="116"/>
      <c s="116"/>
      <c s="116"/>
      <c s="116"/>
    </row>
    <row r="106" spans="3:12" ht="12.9" customHeight="1">
      <c r="C106" s="114" t="s">
        <v>568</v>
      </c>
      <c s="116"/>
      <c s="116"/>
      <c s="116"/>
      <c s="116"/>
      <c s="116"/>
      <c s="116"/>
      <c s="116"/>
      <c s="116"/>
      <c s="116"/>
    </row>
    <row r="107" spans="3:3" ht="12.75" customHeight="1">
      <c r="C107" s="113" t="s">
        <v>112</v>
      </c>
    </row>
    <row r="108" spans="3:3" ht="12.75" customHeight="1">
      <c r="C108" s="114" t="s">
        <v>569</v>
      </c>
    </row>
    <row r="109" spans="3:3" ht="12.75" customHeight="1">
      <c r="C109" s="113" t="s">
        <v>114</v>
      </c>
    </row>
    <row r="110" spans="3:3" ht="12.75" customHeight="1">
      <c r="C110" s="114" t="s">
        <v>570</v>
      </c>
    </row>
    <row r="111" spans="3:3" ht="12.75" customHeight="1">
      <c r="C111" s="113" t="s">
        <v>116</v>
      </c>
    </row>
    <row r="112" spans="3:3" ht="12.75" customHeight="1">
      <c r="C112" s="114" t="s">
        <v>531</v>
      </c>
    </row>
    <row r="113" spans="3:3" ht="12.75" customHeight="1">
      <c r="C113" s="113" t="s">
        <v>117</v>
      </c>
    </row>
    <row r="114" spans="3:3" ht="12.75" customHeight="1">
      <c r="C114" s="114" t="s">
        <v>571</v>
      </c>
    </row>
    <row r="115" spans="3:3" ht="12.75" customHeight="1">
      <c r="C115" s="113" t="s">
        <v>119</v>
      </c>
    </row>
    <row r="116" spans="3:3" ht="12.75" customHeight="1">
      <c r="C116" s="114" t="s">
        <v>572</v>
      </c>
    </row>
    <row r="117" spans="3:3" ht="12.75" customHeight="1">
      <c r="C117" s="113" t="s">
        <v>120</v>
      </c>
    </row>
    <row r="118" spans="3:3" ht="12.75" customHeight="1">
      <c r="C118" s="114" t="s">
        <v>573</v>
      </c>
    </row>
    <row r="119" spans="3:3" ht="12.75" customHeight="1">
      <c r="C119" s="113" t="s">
        <v>122</v>
      </c>
    </row>
    <row r="120" spans="3:12" ht="12.9" customHeight="1">
      <c r="C120" s="114" t="s">
        <v>531</v>
      </c>
      <c s="116"/>
      <c s="116"/>
      <c s="116"/>
      <c s="116"/>
      <c s="116"/>
      <c s="116"/>
      <c s="116"/>
      <c s="116"/>
      <c s="116"/>
    </row>
    <row r="121" spans="3:3" ht="12.75" customHeight="1">
      <c r="C121" s="113" t="s">
        <v>123</v>
      </c>
    </row>
    <row r="122" spans="3:3" ht="12.75" customHeight="1">
      <c r="C122" s="114" t="s">
        <v>574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36.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504</v>
      </c>
      <c s="13"/>
      <c s="14" t="s">
        <v>563</v>
      </c>
      <c s="15" t="s">
        <v>7</v>
      </c>
      <c s="16" t="s">
        <v>8</v>
      </c>
      <c s="17" t="s">
        <v>9</v>
      </c>
      <c s="17" t="s">
        <v>10</v>
      </c>
      <c s="121"/>
      <c s="18"/>
      <c s="19"/>
      <c r="N5" s="19"/>
      <c s="19"/>
    </row>
    <row r="6" spans="3:15" ht="12.75" customHeight="1">
      <c r="C6" s="20" t="s">
        <v>11</v>
      </c>
      <c s="21"/>
      <c s="22">
        <v>30747130.3</v>
      </c>
      <c s="23">
        <v>43014</v>
      </c>
      <c s="24" t="s">
        <v>14</v>
      </c>
      <c s="25"/>
      <c s="26">
        <v>0.0847</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575</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576</v>
      </c>
      <c s="43"/>
      <c s="43"/>
      <c s="43"/>
      <c s="43"/>
      <c s="43"/>
      <c s="44"/>
    </row>
    <row r="12" spans="3:15" ht="12.75" customHeight="1">
      <c r="C12" s="20" t="s">
        <v>22</v>
      </c>
      <c s="21"/>
      <c s="45">
        <v>41367</v>
      </c>
      <c s="46" t="s">
        <v>437</v>
      </c>
      <c s="47" t="s">
        <v>24</v>
      </c>
      <c s="47"/>
      <c s="48"/>
      <c s="48"/>
      <c s="42"/>
      <c s="35"/>
      <c s="41"/>
      <c s="29"/>
      <c s="29"/>
    </row>
    <row r="13" spans="3:15" ht="12.75" customHeight="1">
      <c r="C13" s="20" t="s">
        <v>25</v>
      </c>
      <c s="21"/>
      <c s="124" t="s">
        <v>577</v>
      </c>
      <c s="49" t="s">
        <v>26</v>
      </c>
      <c s="50"/>
      <c s="50"/>
      <c s="35"/>
      <c s="35"/>
      <c s="42"/>
      <c s="50"/>
      <c s="41"/>
      <c s="29"/>
      <c s="29"/>
    </row>
    <row r="14" spans="3:15" ht="12.75" customHeight="1">
      <c r="C14" s="20" t="s">
        <v>27</v>
      </c>
      <c s="21"/>
      <c s="51">
        <v>40438.92</v>
      </c>
      <c s="52">
        <v>0.977564725505838</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1</v>
      </c>
      <c s="57">
        <v>1</v>
      </c>
      <c s="57">
        <v>1</v>
      </c>
      <c s="57">
        <v>0.8834</v>
      </c>
      <c s="57">
        <v>0.8834</v>
      </c>
      <c s="58"/>
      <c s="42"/>
      <c s="41"/>
      <c s="41"/>
      <c s="29"/>
      <c s="29"/>
    </row>
    <row r="17" spans="3:15" ht="12.75" customHeight="1">
      <c r="C17" s="20" t="s">
        <v>31</v>
      </c>
      <c s="21"/>
      <c s="59">
        <v>41640</v>
      </c>
      <c s="59">
        <v>41974</v>
      </c>
      <c s="59">
        <v>42376</v>
      </c>
      <c s="59">
        <v>42751</v>
      </c>
      <c s="59">
        <v>43009</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383353</v>
      </c>
      <c s="89">
        <v>0</v>
      </c>
      <c s="89">
        <v>0</v>
      </c>
      <c s="89">
        <v>0</v>
      </c>
      <c s="89">
        <v>0</v>
      </c>
      <c s="90">
        <v>-1</v>
      </c>
      <c s="90" t="str">
        <f>IF(ISERROR((H25-G25)/G25),"",(H25-G25)/G25)</f>
        <v/>
      </c>
    </row>
    <row r="26" spans="3:11" ht="12.75" customHeight="1">
      <c r="C26" s="91" t="s">
        <v>48</v>
      </c>
      <c s="78"/>
      <c s="89">
        <v>-20597</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379587</v>
      </c>
      <c s="89">
        <v>377699</v>
      </c>
      <c s="89">
        <v>376233</v>
      </c>
      <c s="89">
        <v>257413</v>
      </c>
      <c s="90" t="s">
        <v>14</v>
      </c>
      <c s="90">
        <f>IF(ISERROR((H28-G28)/G28),"",(H28-G28)/G28)</f>
        <v>-0.00388139762085682</v>
      </c>
    </row>
    <row r="29" spans="3:11" ht="12.75" customHeight="1">
      <c r="C29" s="77" t="s">
        <v>439</v>
      </c>
      <c s="78"/>
      <c s="89">
        <v>145751</v>
      </c>
      <c s="89">
        <v>132010</v>
      </c>
      <c s="89">
        <v>129403</v>
      </c>
      <c s="89">
        <v>127802</v>
      </c>
      <c s="89">
        <v>89532</v>
      </c>
      <c s="90">
        <v>-0.123148383201487</v>
      </c>
      <c s="90">
        <f>IF(ISERROR((H29-G29)/G29),"",(H29-G29)/G29)</f>
        <v>-0.0123722015718337</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360</v>
      </c>
      <c s="89">
        <v>443</v>
      </c>
      <c s="89">
        <v>-443</v>
      </c>
      <c s="89">
        <v>1799</v>
      </c>
      <c s="89">
        <v>939</v>
      </c>
      <c s="90">
        <v>3.99722222222222</v>
      </c>
      <c s="90">
        <f>IF(ISERROR((H32-G32)/G32),"",(H32-G32)/G32)</f>
        <v>-5.06094808126411</v>
      </c>
    </row>
    <row r="33" spans="3:9" ht="12.75" customHeight="1">
      <c r="C33" s="77" t="s">
        <v>14</v>
      </c>
      <c r="E33" s="130"/>
      <c s="131"/>
      <c s="131"/>
      <c s="131"/>
      <c s="131"/>
    </row>
    <row r="34" spans="3:11" ht="12.75" customHeight="1">
      <c r="C34" s="95" t="s">
        <v>54</v>
      </c>
      <c s="78"/>
      <c s="132">
        <v>508867</v>
      </c>
      <c s="132">
        <v>512040</v>
      </c>
      <c s="132">
        <v>506659</v>
      </c>
      <c s="132">
        <v>505834</v>
      </c>
      <c s="132">
        <v>347884</v>
      </c>
      <c s="90">
        <v>-0.00596030003910648</v>
      </c>
      <c s="90">
        <f>IF(ISERROR((H34-G34)/G34),"",(H34-G34)/G34)</f>
        <v>-0.00162831411264776</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49841</v>
      </c>
      <c s="133">
        <v>49841</v>
      </c>
      <c s="99">
        <v>37086</v>
      </c>
      <c s="99">
        <v>38446</v>
      </c>
      <c s="99">
        <v>28834</v>
      </c>
      <c s="90">
        <v>-0.228627033968018</v>
      </c>
      <c s="90">
        <f>IF(ISERROR((H37-G37)/G37),"",(H37-G37)/G37)</f>
        <v>0.0366715202502292</v>
      </c>
    </row>
    <row r="38" spans="3:11" ht="12.75" customHeight="1">
      <c r="C38" s="77" t="s">
        <v>58</v>
      </c>
      <c s="78"/>
      <c s="99">
        <v>28397</v>
      </c>
      <c s="133">
        <v>28397</v>
      </c>
      <c s="99">
        <v>8726</v>
      </c>
      <c s="99">
        <v>9580</v>
      </c>
      <c s="99">
        <v>7185</v>
      </c>
      <c s="90">
        <v>-0.662640419762651</v>
      </c>
      <c s="90">
        <f>IF(ISERROR((H38-G38)/G38),"",(H38-G38)/G38)</f>
        <v>0.0978684391473756</v>
      </c>
    </row>
    <row r="39" spans="3:11" ht="12.75" customHeight="1">
      <c r="C39" s="77" t="s">
        <v>59</v>
      </c>
      <c s="78"/>
      <c s="99">
        <v>0</v>
      </c>
      <c s="133">
        <v>3993</v>
      </c>
      <c s="99">
        <v>3231</v>
      </c>
      <c s="99">
        <v>3126</v>
      </c>
      <c s="99">
        <v>2267</v>
      </c>
      <c s="90" t="s">
        <v>14</v>
      </c>
      <c s="90">
        <f>IF(ISERROR((H39-G39)/G39),"",(H39-G39)/G39)</f>
        <v>-0.0324976787372331</v>
      </c>
    </row>
    <row r="40" spans="3:11" ht="12.75" customHeight="1">
      <c r="C40" s="77" t="s">
        <v>60</v>
      </c>
      <c s="78"/>
      <c s="99">
        <v>47159</v>
      </c>
      <c s="133">
        <v>39425</v>
      </c>
      <c s="99">
        <v>39675</v>
      </c>
      <c s="99">
        <v>44125</v>
      </c>
      <c s="99">
        <v>30057</v>
      </c>
      <c s="90">
        <v>-0.064335545707076</v>
      </c>
      <c s="90">
        <f>IF(ISERROR((H40-G40)/G40),"",(H40-G40)/G40)</f>
        <v>0.112161310649023</v>
      </c>
    </row>
    <row r="41" spans="3:11" ht="12.75" customHeight="1">
      <c r="C41" s="77" t="s">
        <v>441</v>
      </c>
      <c s="78"/>
      <c s="99">
        <v>0</v>
      </c>
      <c s="133">
        <v>540</v>
      </c>
      <c s="99">
        <v>0</v>
      </c>
      <c s="99">
        <v>0</v>
      </c>
      <c s="99">
        <v>1634</v>
      </c>
      <c s="90" t="s">
        <v>14</v>
      </c>
      <c s="90" t="str">
        <f>IF(ISERROR((H41-G41)/G41),"",(H41-G41)/G41)</f>
        <v/>
      </c>
    </row>
    <row r="42" spans="3:11" ht="12.75" customHeight="1">
      <c r="C42" s="77" t="s">
        <v>61</v>
      </c>
      <c s="78"/>
      <c s="99">
        <v>20355</v>
      </c>
      <c s="133">
        <v>20482</v>
      </c>
      <c s="99">
        <v>20266</v>
      </c>
      <c s="99">
        <v>20233</v>
      </c>
      <c s="99">
        <v>13915</v>
      </c>
      <c s="90">
        <v>-0.00599361336281012</v>
      </c>
      <c s="90">
        <f>IF(ISERROR((H42-G42)/G42),"",(H42-G42)/G42)</f>
        <v>-0.00162834303759992</v>
      </c>
    </row>
    <row r="43" spans="3:11" ht="12.75" customHeight="1">
      <c r="C43" s="77" t="s">
        <v>62</v>
      </c>
      <c s="78"/>
      <c s="99">
        <v>0</v>
      </c>
      <c s="133">
        <v>0</v>
      </c>
      <c s="99">
        <v>0</v>
      </c>
      <c s="99">
        <v>0</v>
      </c>
      <c s="99">
        <v>90</v>
      </c>
      <c s="90" t="s">
        <v>14</v>
      </c>
      <c s="90" t="str">
        <f>IF(ISERROR((H43-G43)/G43),"",(H43-G43)/G43)</f>
        <v/>
      </c>
    </row>
    <row r="44" spans="3:11" ht="12.75" customHeight="1">
      <c r="C44" s="77" t="s">
        <v>63</v>
      </c>
      <c s="78"/>
      <c s="99">
        <v>0</v>
      </c>
      <c s="133">
        <v>0</v>
      </c>
      <c s="99">
        <v>292</v>
      </c>
      <c s="99">
        <v>409</v>
      </c>
      <c s="99">
        <v>0</v>
      </c>
      <c s="90" t="s">
        <v>14</v>
      </c>
      <c s="90">
        <f>IF(ISERROR((H44-G44)/G44),"",(H44-G44)/G44)</f>
        <v>0.400684931506849</v>
      </c>
    </row>
    <row r="45" spans="3:11" ht="12.75" customHeight="1">
      <c r="C45" s="77" t="s">
        <v>64</v>
      </c>
      <c s="78"/>
      <c s="99">
        <v>0</v>
      </c>
      <c s="133">
        <v>2565</v>
      </c>
      <c s="99">
        <v>3022</v>
      </c>
      <c s="99">
        <v>2896</v>
      </c>
      <c s="99">
        <v>0</v>
      </c>
      <c s="90" t="s">
        <v>14</v>
      </c>
      <c s="90">
        <f>IF(ISERROR((H45-G45)/G45),"",(H45-G45)/G45)</f>
        <v>-0.0416942422236929</v>
      </c>
    </row>
    <row r="46" spans="3:11" ht="12.75" customHeight="1">
      <c r="C46" s="77" t="s">
        <v>65</v>
      </c>
      <c s="78"/>
      <c s="99">
        <v>0</v>
      </c>
      <c s="133">
        <v>966</v>
      </c>
      <c s="99">
        <v>1249</v>
      </c>
      <c s="99">
        <v>1339</v>
      </c>
      <c s="99">
        <v>1512</v>
      </c>
      <c s="90" t="s">
        <v>14</v>
      </c>
      <c s="90">
        <f>IF(ISERROR((H46-G46)/G46),"",(H46-G46)/G46)</f>
        <v>0.0720576461168935</v>
      </c>
    </row>
    <row r="47" spans="3:11" ht="12.75" customHeight="1">
      <c r="C47" s="77" t="s">
        <v>66</v>
      </c>
      <c s="78"/>
      <c s="99">
        <v>4468</v>
      </c>
      <c s="133">
        <v>0</v>
      </c>
      <c s="99">
        <v>283</v>
      </c>
      <c s="99">
        <v>0</v>
      </c>
      <c s="99">
        <v>0</v>
      </c>
      <c s="90">
        <v>-1</v>
      </c>
      <c s="90">
        <f>IF(ISERROR((H47-G47)/G47),"",(H47-G47)/G47)</f>
        <v>-1</v>
      </c>
    </row>
    <row r="48" spans="3:11" ht="12.75" customHeight="1">
      <c r="C48" s="77" t="s">
        <v>67</v>
      </c>
      <c s="78"/>
      <c s="99">
        <v>0</v>
      </c>
      <c s="133">
        <v>0</v>
      </c>
      <c s="99">
        <v>0</v>
      </c>
      <c s="99">
        <v>0</v>
      </c>
      <c s="99">
        <v>0</v>
      </c>
      <c s="90" t="s">
        <v>14</v>
      </c>
      <c s="90" t="str">
        <f>IF(ISERROR((H48-G48)/G48),"",(H48-G48)/G48)</f>
        <v/>
      </c>
    </row>
    <row r="49" spans="3:11" ht="12.75" customHeight="1">
      <c r="C49" s="95" t="s">
        <v>68</v>
      </c>
      <c s="78"/>
      <c s="100">
        <v>150220</v>
      </c>
      <c s="100">
        <v>146209</v>
      </c>
      <c s="100">
        <v>113830</v>
      </c>
      <c s="96">
        <v>120154</v>
      </c>
      <c s="96">
        <v>85494</v>
      </c>
      <c s="90">
        <v>-0.20014645187059</v>
      </c>
      <c s="90">
        <f>IF(ISERROR((H49-G49)/G49),"",(H49-G49)/G49)</f>
        <v>0.0555565316700343</v>
      </c>
    </row>
    <row r="50" spans="3:9" ht="12.75" customHeight="1">
      <c r="C50" s="77" t="s">
        <v>14</v>
      </c>
      <c r="E50" s="131"/>
      <c s="131"/>
      <c s="131"/>
      <c s="131"/>
      <c s="131"/>
    </row>
    <row r="51" spans="3:11" ht="12.75" customHeight="1">
      <c r="C51" s="95" t="s">
        <v>69</v>
      </c>
      <c s="78"/>
      <c s="134">
        <v>0.295204837413312</v>
      </c>
      <c s="134">
        <v>0.285542145144911</v>
      </c>
      <c s="134">
        <v>0.224667873263872</v>
      </c>
      <c s="134">
        <v>0.23753642499318</v>
      </c>
      <c s="134">
        <v>0.245754331903738</v>
      </c>
      <c s="90">
        <v>-0.195350499420818</v>
      </c>
      <c s="90">
        <f>IF(ISERROR((H51-G51)/G51),"",(H51-G51)/G51)</f>
        <v>0.0572781125416802</v>
      </c>
    </row>
    <row r="52" spans="3:9" ht="12.75" customHeight="1">
      <c r="C52" s="77" t="s">
        <v>14</v>
      </c>
      <c r="E52" s="131"/>
      <c s="131"/>
      <c s="131"/>
      <c s="131"/>
      <c s="131"/>
    </row>
    <row r="53" spans="3:11" ht="12.75" customHeight="1">
      <c r="C53" s="95" t="s">
        <v>70</v>
      </c>
      <c s="78"/>
      <c s="96">
        <v>358647</v>
      </c>
      <c s="96">
        <v>365831</v>
      </c>
      <c s="96">
        <v>392829</v>
      </c>
      <c s="96">
        <v>385680</v>
      </c>
      <c s="96">
        <v>262390</v>
      </c>
      <c s="90">
        <v>0.0753749508569708</v>
      </c>
      <c s="90">
        <f>IF(ISERROR((H53-G53)/G53),"",(H53-G53)/G53)</f>
        <v>-0.0181987582383174</v>
      </c>
    </row>
    <row r="54" spans="3:9" ht="12.75" customHeight="1">
      <c r="C54" s="77" t="s">
        <v>14</v>
      </c>
      <c r="E54" s="131"/>
      <c s="131"/>
      <c s="131"/>
      <c s="131"/>
      <c s="131"/>
    </row>
    <row r="55" spans="3:11" ht="12.75" customHeight="1">
      <c r="C55" s="77" t="s">
        <v>442</v>
      </c>
      <c s="78"/>
      <c s="89">
        <v>6632</v>
      </c>
      <c s="135">
        <v>6632</v>
      </c>
      <c s="89">
        <v>6632</v>
      </c>
      <c s="89">
        <v>6632</v>
      </c>
      <c s="89">
        <v>4974</v>
      </c>
      <c s="90">
        <v>0</v>
      </c>
      <c s="90">
        <f>IF(ISERROR((H55-G55)/G55),"",(H55-G55)/G55)</f>
        <v>0</v>
      </c>
    </row>
    <row r="56" spans="3:11" ht="12.75" customHeight="1">
      <c r="C56" s="77" t="s">
        <v>443</v>
      </c>
      <c s="78"/>
      <c s="89">
        <v>10928</v>
      </c>
      <c s="135">
        <v>10928</v>
      </c>
      <c s="89">
        <v>10928</v>
      </c>
      <c s="89">
        <v>10928</v>
      </c>
      <c s="89">
        <v>8196</v>
      </c>
      <c s="90">
        <v>0</v>
      </c>
      <c s="90">
        <f>IF(ISERROR((H56-G56)/G56),"",(H56-G56)/G56)</f>
        <v>0</v>
      </c>
    </row>
    <row r="57" spans="3:11" ht="12.75" customHeight="1">
      <c r="C57" s="77" t="s">
        <v>71</v>
      </c>
      <c s="78"/>
      <c s="89">
        <v>8273</v>
      </c>
      <c s="135">
        <v>8273</v>
      </c>
      <c s="89">
        <v>8273</v>
      </c>
      <c s="89">
        <v>8273</v>
      </c>
      <c s="89">
        <v>6204</v>
      </c>
      <c s="90">
        <v>0</v>
      </c>
      <c s="90">
        <f>IF(ISERROR((H57-G57)/G57),"",(H57-G57)/G57)</f>
        <v>0</v>
      </c>
    </row>
    <row r="58" spans="3:11" ht="12.75" customHeight="1">
      <c r="C58" s="77" t="s">
        <v>72</v>
      </c>
      <c s="91"/>
      <c s="136"/>
      <c s="136"/>
      <c s="136"/>
      <c s="93"/>
      <c s="89">
        <v>0</v>
      </c>
      <c s="94"/>
      <c s="94"/>
    </row>
    <row r="59" spans="3:11" ht="12.75" customHeight="1">
      <c r="C59" s="95" t="s">
        <v>73</v>
      </c>
      <c s="78"/>
      <c s="96">
        <v>25833</v>
      </c>
      <c s="96">
        <v>25833</v>
      </c>
      <c s="96">
        <v>25833</v>
      </c>
      <c s="96">
        <v>25833</v>
      </c>
      <c s="96">
        <v>19374</v>
      </c>
      <c s="90">
        <v>0</v>
      </c>
      <c s="90">
        <f>IF(ISERROR((H59-G59)/G59),"",(H59-G59)/G59)</f>
        <v>0</v>
      </c>
    </row>
    <row r="60" spans="3:9" ht="12.75" customHeight="1">
      <c r="C60" s="77" t="s">
        <v>14</v>
      </c>
      <c r="E60" s="98"/>
      <c s="98"/>
      <c s="98"/>
      <c s="98"/>
      <c s="98"/>
    </row>
    <row r="61" spans="3:11" ht="12.75" customHeight="1">
      <c r="C61" s="95" t="s">
        <v>74</v>
      </c>
      <c s="78"/>
      <c s="102">
        <v>332814</v>
      </c>
      <c s="102">
        <v>339998</v>
      </c>
      <c s="102">
        <v>366996</v>
      </c>
      <c s="102">
        <v>359847</v>
      </c>
      <c s="102">
        <v>243016</v>
      </c>
      <c s="90">
        <v>0.0812255494059745</v>
      </c>
      <c s="90">
        <f>IF(ISERROR((H61-G61)/G61),"",(H61-G61)/G61)</f>
        <v>-0.0194797763463362</v>
      </c>
    </row>
    <row r="62" spans="3:9" ht="12.75" customHeight="1">
      <c r="C62" s="77" t="s">
        <v>14</v>
      </c>
      <c r="E62" s="98"/>
      <c s="98"/>
      <c s="98"/>
      <c s="98"/>
      <c s="98"/>
    </row>
    <row r="63" spans="3:11" ht="12.75" customHeight="1">
      <c r="C63" s="95" t="s">
        <v>75</v>
      </c>
      <c s="78"/>
      <c s="89">
        <v>184099.65</v>
      </c>
      <c s="89">
        <v>122705</v>
      </c>
      <c s="89">
        <v>122705</v>
      </c>
      <c s="89">
        <v>123041</v>
      </c>
      <c s="89">
        <v>109047</v>
      </c>
      <c s="137">
        <v>-0.331660869534516</v>
      </c>
      <c s="90">
        <f>IF(ISERROR((H63-G63)/G63),"",(H63-G63)/G63)</f>
        <v>0.00273827472393138</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148714.35</v>
      </c>
      <c s="102">
        <v>217293</v>
      </c>
      <c s="102">
        <v>244291</v>
      </c>
      <c s="102">
        <v>236806</v>
      </c>
      <c s="102">
        <v>133969</v>
      </c>
      <c s="90">
        <v>0.5923547391358</v>
      </c>
      <c s="90">
        <f>IF(ISERROR((H67-G67)/G67),"",(H67-G67)/G67)</f>
        <v>-0.0306396879131855</v>
      </c>
    </row>
    <row r="68" spans="3:9" ht="12.75" customHeight="1">
      <c r="C68" s="77" t="s">
        <v>14</v>
      </c>
      <c r="E68" s="98"/>
      <c s="98"/>
      <c s="98"/>
      <c s="98"/>
      <c s="98"/>
    </row>
    <row r="69" spans="3:11" ht="12.75" customHeight="1">
      <c r="C69" s="95" t="s">
        <v>79</v>
      </c>
      <c s="78"/>
      <c s="103">
        <v>1.95</v>
      </c>
      <c s="103">
        <v>2.98</v>
      </c>
      <c s="103">
        <v>3.2</v>
      </c>
      <c s="103">
        <v>3.13</v>
      </c>
      <c s="103">
        <v>2.41</v>
      </c>
      <c s="90">
        <v>0.605128205128205</v>
      </c>
      <c s="90">
        <f>IF(ISERROR((H69-G69)/G69),"",(H69-G69)/G69)</f>
        <v>-0.0218750000000001</v>
      </c>
    </row>
    <row r="70" spans="3:11" ht="12.75" customHeight="1">
      <c r="C70" s="95" t="s">
        <v>80</v>
      </c>
      <c s="78"/>
      <c s="103">
        <v>1.95</v>
      </c>
      <c s="103">
        <v>2.98</v>
      </c>
      <c s="103">
        <v>3.2</v>
      </c>
      <c s="103">
        <v>3.13</v>
      </c>
      <c s="103">
        <v>2.41</v>
      </c>
      <c s="90">
        <v>0.605128205128205</v>
      </c>
      <c s="90">
        <f>IF(ISERROR((H70-G70)/G70),"",(H70-G70)/G70)</f>
        <v>-0.0218750000000001</v>
      </c>
    </row>
    <row r="71" spans="3:11" ht="12.75" customHeight="1">
      <c r="C71" s="95" t="s">
        <v>81</v>
      </c>
      <c s="78"/>
      <c s="103">
        <v>1.95</v>
      </c>
      <c s="103">
        <v>2.98</v>
      </c>
      <c s="103">
        <v>3.2</v>
      </c>
      <c s="103">
        <v>3.13</v>
      </c>
      <c s="103">
        <v>2.41</v>
      </c>
      <c s="90">
        <v>0.605128205128205</v>
      </c>
      <c s="90">
        <f>IF(ISERROR((H71-G71)/G71),"",(H71-G71)/G71)</f>
        <v>-0.0218750000000001</v>
      </c>
    </row>
    <row r="72" spans="3:9" ht="12.75" customHeight="1">
      <c r="C72" s="77" t="s">
        <v>14</v>
      </c>
      <c r="E72" s="98"/>
      <c s="98"/>
      <c s="98"/>
      <c s="98"/>
      <c s="98"/>
    </row>
    <row r="73" spans="3:11" ht="12.75" customHeight="1">
      <c r="C73" s="95" t="s">
        <v>82</v>
      </c>
      <c s="78"/>
      <c s="103">
        <v>1.81</v>
      </c>
      <c s="103">
        <v>2.77</v>
      </c>
      <c s="103">
        <v>2.99</v>
      </c>
      <c s="103">
        <v>2.92</v>
      </c>
      <c s="103">
        <v>2.23</v>
      </c>
      <c s="90">
        <v>0.613259668508287</v>
      </c>
      <c s="90">
        <f>IF(ISERROR((H73-G73)/G73),"",(H73-G73)/G73)</f>
        <v>-0.0234113712374583</v>
      </c>
    </row>
    <row r="74" spans="3:11" ht="12.75" customHeight="1">
      <c r="C74" s="95" t="s">
        <v>83</v>
      </c>
      <c s="78"/>
      <c s="103">
        <v>1.81</v>
      </c>
      <c s="103">
        <v>2.77</v>
      </c>
      <c s="103">
        <v>2.99</v>
      </c>
      <c s="103">
        <v>2.92</v>
      </c>
      <c s="103">
        <v>2.23</v>
      </c>
      <c s="90">
        <v>0.613259668508287</v>
      </c>
      <c s="90">
        <f>IF(ISERROR((H74-G74)/G74),"",(H74-G74)/G74)</f>
        <v>-0.0234113712374583</v>
      </c>
    </row>
    <row r="75" spans="3:11" ht="12.75" customHeight="1">
      <c r="C75" s="95" t="s">
        <v>84</v>
      </c>
      <c s="78"/>
      <c s="103">
        <v>1.81</v>
      </c>
      <c s="103">
        <v>2.77</v>
      </c>
      <c s="103">
        <v>2.99</v>
      </c>
      <c s="103">
        <v>2.92</v>
      </c>
      <c s="103">
        <v>2.23</v>
      </c>
      <c s="90">
        <v>0.613259668508287</v>
      </c>
      <c s="90">
        <f>IF(ISERROR((H75-G75)/G75),"",(H75-G75)/G75)</f>
        <v>-0.0234113712374583</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579</v>
      </c>
    </row>
    <row r="93" spans="3:3" ht="12.75" customHeight="1">
      <c r="C93" s="113" t="s">
        <v>99</v>
      </c>
    </row>
    <row r="94" spans="3:3" ht="12.75" customHeight="1">
      <c r="C94" s="114" t="s">
        <v>580</v>
      </c>
    </row>
    <row r="95" spans="3:3" ht="12.75" customHeight="1">
      <c r="C95" s="113" t="s">
        <v>101</v>
      </c>
    </row>
    <row r="96" spans="3:12" ht="12.9" customHeight="1">
      <c r="C96" s="114" t="s">
        <v>531</v>
      </c>
      <c s="116"/>
      <c s="116"/>
      <c s="116"/>
      <c s="116"/>
      <c s="116"/>
      <c s="116"/>
      <c s="116"/>
      <c s="116"/>
      <c s="116"/>
    </row>
    <row r="97" spans="3:12" ht="12.9" customHeight="1">
      <c r="C97" s="113" t="s">
        <v>103</v>
      </c>
      <c s="116"/>
      <c s="116"/>
      <c s="116"/>
      <c s="116"/>
      <c s="116"/>
      <c s="116"/>
      <c s="116"/>
      <c s="116"/>
      <c s="116"/>
    </row>
    <row r="98" spans="3:12" ht="12.9" customHeight="1">
      <c r="C98" s="114" t="s">
        <v>581</v>
      </c>
      <c s="116"/>
      <c s="116"/>
      <c s="116"/>
      <c s="116"/>
      <c s="116"/>
      <c s="116"/>
      <c s="116"/>
      <c s="116"/>
      <c s="116"/>
    </row>
    <row r="99" spans="3:3" ht="12.75" customHeight="1">
      <c r="C99" s="113" t="s">
        <v>105</v>
      </c>
    </row>
    <row r="100" spans="3:3" ht="12.75" customHeight="1">
      <c r="C100" s="114" t="s">
        <v>582</v>
      </c>
    </row>
    <row r="101" spans="3:3" ht="12.75" customHeight="1">
      <c r="C101" s="113" t="s">
        <v>107</v>
      </c>
    </row>
    <row r="102" spans="3:3" ht="12.75" customHeight="1">
      <c r="C102" s="114" t="s">
        <v>583</v>
      </c>
    </row>
    <row r="103" spans="3:3" ht="12.75" customHeight="1">
      <c r="C103" s="113" t="s">
        <v>109</v>
      </c>
    </row>
    <row r="104" spans="3:12" ht="12.9" customHeight="1">
      <c r="C104" s="114" t="s">
        <v>527</v>
      </c>
      <c s="116"/>
      <c s="116"/>
      <c s="116"/>
      <c s="116"/>
      <c s="116"/>
      <c s="116"/>
      <c s="116"/>
      <c s="116"/>
      <c s="116"/>
    </row>
    <row r="105" spans="3:12" ht="12.9" customHeight="1">
      <c r="C105" s="113" t="s">
        <v>110</v>
      </c>
      <c s="116"/>
      <c s="116"/>
      <c s="116"/>
      <c s="116"/>
      <c s="116"/>
      <c s="116"/>
      <c s="116"/>
      <c s="116"/>
      <c s="116"/>
    </row>
    <row r="106" spans="3:12" ht="12.9" customHeight="1">
      <c r="C106" s="114" t="s">
        <v>584</v>
      </c>
      <c s="116"/>
      <c s="116"/>
      <c s="116"/>
      <c s="116"/>
      <c s="116"/>
      <c s="116"/>
      <c s="116"/>
      <c s="116"/>
      <c s="116"/>
    </row>
    <row r="107" spans="3:3" ht="12.75" customHeight="1">
      <c r="C107" s="113" t="s">
        <v>112</v>
      </c>
    </row>
    <row r="108" spans="3:3" ht="12.75" customHeight="1">
      <c r="C108" s="114" t="s">
        <v>585</v>
      </c>
    </row>
    <row r="109" spans="3:3" ht="12.75" customHeight="1">
      <c r="C109" s="113" t="s">
        <v>114</v>
      </c>
    </row>
    <row r="110" spans="3:3" ht="12.75" customHeight="1">
      <c r="C110" s="114" t="s">
        <v>586</v>
      </c>
    </row>
    <row r="111" spans="3:3" ht="12.75" customHeight="1">
      <c r="C111" s="113" t="s">
        <v>116</v>
      </c>
    </row>
    <row r="112" spans="3:3" ht="12.75" customHeight="1">
      <c r="C112" s="114" t="s">
        <v>531</v>
      </c>
    </row>
    <row r="113" spans="3:3" ht="12.75" customHeight="1">
      <c r="C113" s="113" t="s">
        <v>117</v>
      </c>
    </row>
    <row r="114" spans="3:3" ht="12.75" customHeight="1">
      <c r="C114" s="114" t="s">
        <v>532</v>
      </c>
    </row>
    <row r="115" spans="3:3" ht="12.75" customHeight="1">
      <c r="C115" s="113" t="s">
        <v>119</v>
      </c>
    </row>
    <row r="116" spans="3:3" ht="12.75" customHeight="1">
      <c r="C116" s="114" t="s">
        <v>587</v>
      </c>
    </row>
    <row r="117" spans="3:3" ht="12.75" customHeight="1">
      <c r="C117" s="113" t="s">
        <v>120</v>
      </c>
    </row>
    <row r="118" spans="3:3" ht="12.75" customHeight="1">
      <c r="C118" s="114" t="s">
        <v>588</v>
      </c>
    </row>
    <row r="119" spans="3:3" ht="12.75" customHeight="1">
      <c r="C119" s="113" t="s">
        <v>122</v>
      </c>
    </row>
    <row r="120" spans="3:12" ht="12.9" customHeight="1">
      <c r="C120" s="114" t="s">
        <v>531</v>
      </c>
      <c s="116"/>
      <c s="116"/>
      <c s="116"/>
      <c s="116"/>
      <c s="116"/>
      <c s="116"/>
      <c s="116"/>
      <c s="116"/>
      <c s="116"/>
    </row>
    <row r="121" spans="3:3" ht="12.75" customHeight="1">
      <c r="C121" s="113" t="s">
        <v>123</v>
      </c>
    </row>
    <row r="122" spans="3:3" ht="12.75" customHeight="1">
      <c r="C122" s="114" t="s">
        <v>589</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37.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504</v>
      </c>
      <c s="13"/>
      <c s="14" t="s">
        <v>578</v>
      </c>
      <c s="15" t="s">
        <v>7</v>
      </c>
      <c s="16" t="s">
        <v>8</v>
      </c>
      <c s="17" t="s">
        <v>9</v>
      </c>
      <c s="17" t="s">
        <v>10</v>
      </c>
      <c s="121"/>
      <c s="18"/>
      <c s="19"/>
      <c r="N5" s="19"/>
      <c s="19"/>
    </row>
    <row r="6" spans="3:15" ht="12.75" customHeight="1">
      <c r="C6" s="20" t="s">
        <v>11</v>
      </c>
      <c s="21"/>
      <c s="22">
        <v>30747130.3</v>
      </c>
      <c s="23">
        <v>43014</v>
      </c>
      <c s="24" t="s">
        <v>14</v>
      </c>
      <c s="25"/>
      <c s="26">
        <v>0.0753</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590</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591</v>
      </c>
      <c s="43"/>
      <c s="43"/>
      <c s="43"/>
      <c s="43"/>
      <c s="43"/>
      <c s="44"/>
    </row>
    <row r="12" spans="3:15" ht="12.75" customHeight="1">
      <c r="C12" s="20" t="s">
        <v>22</v>
      </c>
      <c s="21"/>
      <c s="45">
        <v>22664</v>
      </c>
      <c s="46" t="s">
        <v>437</v>
      </c>
      <c s="47" t="s">
        <v>24</v>
      </c>
      <c s="47"/>
      <c s="48"/>
      <c s="48"/>
      <c s="42"/>
      <c s="35"/>
      <c s="41"/>
      <c s="29"/>
      <c s="29"/>
    </row>
    <row r="13" spans="3:15" ht="12.75" customHeight="1">
      <c r="C13" s="20" t="s">
        <v>25</v>
      </c>
      <c s="21"/>
      <c s="124" t="s">
        <v>539</v>
      </c>
      <c s="49"/>
      <c s="50"/>
      <c s="50"/>
      <c s="35"/>
      <c s="35"/>
      <c s="42"/>
      <c s="50"/>
      <c s="41"/>
      <c s="29"/>
      <c s="29"/>
    </row>
    <row r="14" spans="3:15" ht="12.75" customHeight="1">
      <c r="C14" s="20" t="s">
        <v>27</v>
      </c>
      <c s="21"/>
      <c s="51">
        <v>40438.92</v>
      </c>
      <c s="52">
        <v>1.78427991528415</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0.87</v>
      </c>
      <c s="57">
        <v>0.8726</v>
      </c>
      <c s="57">
        <v>0.9204</v>
      </c>
      <c s="57">
        <v>1</v>
      </c>
      <c s="57">
        <v>1</v>
      </c>
      <c s="58"/>
      <c s="42"/>
      <c s="41"/>
      <c s="41"/>
      <c s="29"/>
      <c s="29"/>
    </row>
    <row r="17" spans="3:15" ht="12.75" customHeight="1">
      <c r="C17" s="20" t="s">
        <v>31</v>
      </c>
      <c s="21"/>
      <c s="59">
        <v>41640</v>
      </c>
      <c s="59">
        <v>41974</v>
      </c>
      <c s="59">
        <v>42376</v>
      </c>
      <c s="59">
        <v>42751</v>
      </c>
      <c s="59">
        <v>43009</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362464</v>
      </c>
      <c s="89">
        <v>0</v>
      </c>
      <c s="89">
        <v>0</v>
      </c>
      <c s="89">
        <v>0</v>
      </c>
      <c s="89">
        <v>0</v>
      </c>
      <c s="90">
        <v>-1</v>
      </c>
      <c s="90" t="str">
        <f>IF(ISERROR((H25-G25)/G25),"",(H25-G25)/G25)</f>
        <v/>
      </c>
    </row>
    <row r="26" spans="3:11" ht="12.75" customHeight="1">
      <c r="C26" s="91" t="s">
        <v>48</v>
      </c>
      <c s="78"/>
      <c s="89">
        <v>-151528</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244774</v>
      </c>
      <c s="89">
        <v>314987</v>
      </c>
      <c s="89">
        <v>321684</v>
      </c>
      <c s="89">
        <v>259766</v>
      </c>
      <c s="90" t="s">
        <v>14</v>
      </c>
      <c s="90">
        <f>IF(ISERROR((H28-G28)/G28),"",(H28-G28)/G28)</f>
        <v>0.0212611949064565</v>
      </c>
    </row>
    <row r="29" spans="3:11" ht="12.75" customHeight="1">
      <c r="C29" s="77" t="s">
        <v>439</v>
      </c>
      <c s="78"/>
      <c s="89">
        <v>89330</v>
      </c>
      <c s="89">
        <v>62996</v>
      </c>
      <c s="89">
        <v>89179</v>
      </c>
      <c s="89">
        <v>104974</v>
      </c>
      <c s="89">
        <v>71917</v>
      </c>
      <c s="90">
        <v>0.175125937534983</v>
      </c>
      <c s="90">
        <f>IF(ISERROR((H29-G29)/G29),"",(H29-G29)/G29)</f>
        <v>0.1771156886711</v>
      </c>
    </row>
    <row r="30" spans="3:11" ht="12.75" customHeight="1">
      <c r="C30" s="77" t="s">
        <v>440</v>
      </c>
      <c s="78"/>
      <c s="89">
        <v>0</v>
      </c>
      <c s="89">
        <v>0</v>
      </c>
      <c s="89">
        <v>0</v>
      </c>
      <c s="89">
        <v>0</v>
      </c>
      <c s="89">
        <v>5306</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373</v>
      </c>
      <c s="89">
        <v>1610</v>
      </c>
      <c s="89">
        <v>1501</v>
      </c>
      <c s="89">
        <v>5477</v>
      </c>
      <c s="89">
        <v>3948</v>
      </c>
      <c s="90">
        <v>13.6836461126005</v>
      </c>
      <c s="90">
        <f>IF(ISERROR((H32-G32)/G32),"",(H32-G32)/G32)</f>
        <v>2.64890073284477</v>
      </c>
    </row>
    <row r="33" spans="3:9" ht="12.75" customHeight="1">
      <c r="C33" s="77" t="s">
        <v>14</v>
      </c>
      <c r="E33" s="130"/>
      <c s="131"/>
      <c s="131"/>
      <c s="131"/>
      <c s="131"/>
    </row>
    <row r="34" spans="3:11" ht="12.75" customHeight="1">
      <c r="C34" s="95" t="s">
        <v>54</v>
      </c>
      <c s="78"/>
      <c s="132">
        <v>300639</v>
      </c>
      <c s="132">
        <v>309380</v>
      </c>
      <c s="132">
        <v>405667</v>
      </c>
      <c s="132">
        <v>432135</v>
      </c>
      <c s="132">
        <v>340937</v>
      </c>
      <c s="90">
        <v>0.437388362787263</v>
      </c>
      <c s="90">
        <f>IF(ISERROR((H34-G34)/G34),"",(H34-G34)/G34)</f>
        <v>0.0652456325015345</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24449</v>
      </c>
      <c s="133">
        <v>24449</v>
      </c>
      <c s="99">
        <v>37085</v>
      </c>
      <c s="99">
        <v>38445</v>
      </c>
      <c s="99">
        <v>28833</v>
      </c>
      <c s="90">
        <v>0.572456951204548</v>
      </c>
      <c s="90">
        <f>IF(ISERROR((H37-G37)/G37),"",(H37-G37)/G37)</f>
        <v>0.0366725091007146</v>
      </c>
    </row>
    <row r="38" spans="3:11" ht="12.75" customHeight="1">
      <c r="C38" s="77" t="s">
        <v>58</v>
      </c>
      <c s="78"/>
      <c s="99">
        <v>10435</v>
      </c>
      <c s="133">
        <v>10435</v>
      </c>
      <c s="99">
        <v>8726</v>
      </c>
      <c s="99">
        <v>9580</v>
      </c>
      <c s="99">
        <v>7185</v>
      </c>
      <c s="90">
        <v>-0.0819357930043124</v>
      </c>
      <c s="90">
        <f>IF(ISERROR((H38-G38)/G38),"",(H38-G38)/G38)</f>
        <v>0.0978684391473756</v>
      </c>
    </row>
    <row r="39" spans="3:11" ht="12.75" customHeight="1">
      <c r="C39" s="77" t="s">
        <v>59</v>
      </c>
      <c s="78"/>
      <c s="99">
        <v>0</v>
      </c>
      <c s="133">
        <v>20125</v>
      </c>
      <c s="99">
        <v>20330</v>
      </c>
      <c s="99">
        <v>20818</v>
      </c>
      <c s="99">
        <v>16906</v>
      </c>
      <c s="90" t="s">
        <v>14</v>
      </c>
      <c s="90">
        <f>IF(ISERROR((H39-G39)/G39),"",(H39-G39)/G39)</f>
        <v>0.0240039350713232</v>
      </c>
    </row>
    <row r="40" spans="3:11" ht="12.75" customHeight="1">
      <c r="C40" s="77" t="s">
        <v>60</v>
      </c>
      <c s="78"/>
      <c s="99">
        <v>48302</v>
      </c>
      <c s="133">
        <v>33056</v>
      </c>
      <c s="99">
        <v>32471</v>
      </c>
      <c s="99">
        <v>42250</v>
      </c>
      <c s="99">
        <v>19512</v>
      </c>
      <c s="90">
        <v>-0.1252950188398</v>
      </c>
      <c s="90">
        <f>IF(ISERROR((H40-G40)/G40),"",(H40-G40)/G40)</f>
        <v>0.301161036001355</v>
      </c>
    </row>
    <row r="41" spans="3:11" ht="12.75" customHeight="1">
      <c r="C41" s="77" t="s">
        <v>441</v>
      </c>
      <c s="78"/>
      <c s="99">
        <v>0</v>
      </c>
      <c s="133">
        <v>897</v>
      </c>
      <c s="99">
        <v>900</v>
      </c>
      <c s="99">
        <v>0</v>
      </c>
      <c s="99">
        <v>780</v>
      </c>
      <c s="90" t="s">
        <v>14</v>
      </c>
      <c s="90">
        <f>IF(ISERROR((H41-G41)/G41),"",(H41-G41)/G41)</f>
        <v>-1</v>
      </c>
    </row>
    <row r="42" spans="3:11" ht="12.75" customHeight="1">
      <c r="C42" s="77" t="s">
        <v>61</v>
      </c>
      <c s="78"/>
      <c s="99">
        <v>12026</v>
      </c>
      <c s="133">
        <v>12375</v>
      </c>
      <c s="99">
        <v>16227</v>
      </c>
      <c s="99">
        <v>17285</v>
      </c>
      <c s="99">
        <v>13637</v>
      </c>
      <c s="90">
        <v>0.437302511225678</v>
      </c>
      <c s="90">
        <f>IF(ISERROR((H42-G42)/G42),"",(H42-G42)/G42)</f>
        <v>0.0651999753497258</v>
      </c>
    </row>
    <row r="43" spans="3:11" ht="12.75" customHeight="1">
      <c r="C43" s="77" t="s">
        <v>62</v>
      </c>
      <c s="78"/>
      <c s="99">
        <v>0</v>
      </c>
      <c s="133">
        <v>0</v>
      </c>
      <c s="99">
        <v>0</v>
      </c>
      <c s="99">
        <v>0</v>
      </c>
      <c s="99">
        <v>68</v>
      </c>
      <c s="90" t="s">
        <v>14</v>
      </c>
      <c s="90" t="str">
        <f>IF(ISERROR((H43-G43)/G43),"",(H43-G43)/G43)</f>
        <v/>
      </c>
    </row>
    <row r="44" spans="3:11" ht="12.75" customHeight="1">
      <c r="C44" s="77" t="s">
        <v>63</v>
      </c>
      <c s="78"/>
      <c s="99">
        <v>0</v>
      </c>
      <c s="133">
        <v>1747</v>
      </c>
      <c s="99">
        <v>1732</v>
      </c>
      <c s="99">
        <v>1164</v>
      </c>
      <c s="99">
        <v>0</v>
      </c>
      <c s="90" t="s">
        <v>14</v>
      </c>
      <c s="90">
        <f>IF(ISERROR((H44-G44)/G44),"",(H44-G44)/G44)</f>
        <v>-0.327944572748268</v>
      </c>
    </row>
    <row r="45" spans="3:11" ht="12.75" customHeight="1">
      <c r="C45" s="77" t="s">
        <v>64</v>
      </c>
      <c s="78"/>
      <c s="99">
        <v>0</v>
      </c>
      <c s="133">
        <v>1900</v>
      </c>
      <c s="99">
        <v>1825</v>
      </c>
      <c s="99">
        <v>5576</v>
      </c>
      <c s="99">
        <v>1702</v>
      </c>
      <c s="90" t="s">
        <v>14</v>
      </c>
      <c s="90">
        <f>IF(ISERROR((H45-G45)/G45),"",(H45-G45)/G45)</f>
        <v>2.05534246575342</v>
      </c>
    </row>
    <row r="46" spans="3:11" ht="12.75" customHeight="1">
      <c r="C46" s="77" t="s">
        <v>65</v>
      </c>
      <c s="78"/>
      <c s="99">
        <v>0</v>
      </c>
      <c s="133">
        <v>5550</v>
      </c>
      <c s="99">
        <v>1249</v>
      </c>
      <c s="99">
        <v>2114</v>
      </c>
      <c s="99">
        <v>4339</v>
      </c>
      <c s="90" t="s">
        <v>14</v>
      </c>
      <c s="90">
        <f>IF(ISERROR((H46-G46)/G46),"",(H46-G46)/G46)</f>
        <v>0.692554043234588</v>
      </c>
    </row>
    <row r="47" spans="3:11" ht="12.75" customHeight="1">
      <c r="C47" s="77" t="s">
        <v>66</v>
      </c>
      <c s="78"/>
      <c s="99">
        <v>7666</v>
      </c>
      <c s="133">
        <v>0</v>
      </c>
      <c s="99">
        <v>0</v>
      </c>
      <c s="99">
        <v>0</v>
      </c>
      <c s="99">
        <v>0</v>
      </c>
      <c s="90">
        <v>-1</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102878</v>
      </c>
      <c s="100">
        <v>110534</v>
      </c>
      <c s="100">
        <v>120545</v>
      </c>
      <c s="96">
        <v>137232</v>
      </c>
      <c s="96">
        <v>92962</v>
      </c>
      <c s="90">
        <v>0.333929508738506</v>
      </c>
      <c s="90">
        <f>IF(ISERROR((H49-G49)/G49),"",(H49-G49)/G49)</f>
        <v>0.138429632087602</v>
      </c>
    </row>
    <row r="50" spans="3:9" ht="12.75" customHeight="1">
      <c r="C50" s="77" t="s">
        <v>14</v>
      </c>
      <c r="E50" s="131"/>
      <c s="131"/>
      <c s="131"/>
      <c s="131"/>
      <c s="131"/>
    </row>
    <row r="51" spans="3:11" ht="12.75" customHeight="1">
      <c r="C51" s="95" t="s">
        <v>69</v>
      </c>
      <c s="78"/>
      <c s="134">
        <v>0.342197785383799</v>
      </c>
      <c s="134">
        <v>0.357275842006594</v>
      </c>
      <c s="134">
        <v>0.297152590671659</v>
      </c>
      <c s="134">
        <v>0.317567426845777</v>
      </c>
      <c s="134">
        <v>0.272666211059521</v>
      </c>
      <c s="90">
        <v>-0.0719769665089952</v>
      </c>
      <c s="90">
        <f>IF(ISERROR((H51-G51)/G51),"",(H51-G51)/G51)</f>
        <v>0.068701525125438</v>
      </c>
    </row>
    <row r="52" spans="3:9" ht="12.75" customHeight="1">
      <c r="C52" s="77" t="s">
        <v>14</v>
      </c>
      <c r="E52" s="131"/>
      <c s="131"/>
      <c s="131"/>
      <c s="131"/>
      <c s="131"/>
    </row>
    <row r="53" spans="3:11" ht="12.75" customHeight="1">
      <c r="C53" s="95" t="s">
        <v>70</v>
      </c>
      <c s="78"/>
      <c s="96">
        <v>197761</v>
      </c>
      <c s="96">
        <v>198846</v>
      </c>
      <c s="96">
        <v>285122</v>
      </c>
      <c s="96">
        <v>294903</v>
      </c>
      <c s="96">
        <v>247975</v>
      </c>
      <c s="90">
        <v>0.491209085714575</v>
      </c>
      <c s="90">
        <f>IF(ISERROR((H53-G53)/G53),"",(H53-G53)/G53)</f>
        <v>0.0343046134637103</v>
      </c>
    </row>
    <row r="54" spans="3:9" ht="12.75" customHeight="1">
      <c r="C54" s="77" t="s">
        <v>14</v>
      </c>
      <c r="E54" s="131"/>
      <c s="131"/>
      <c s="131"/>
      <c s="131"/>
      <c s="131"/>
    </row>
    <row r="55" spans="3:11" ht="12.75" customHeight="1">
      <c r="C55" s="77" t="s">
        <v>442</v>
      </c>
      <c s="78"/>
      <c s="89">
        <v>5914</v>
      </c>
      <c s="135">
        <v>5914</v>
      </c>
      <c s="89">
        <v>5914</v>
      </c>
      <c s="89">
        <v>5914</v>
      </c>
      <c s="89">
        <v>4436</v>
      </c>
      <c s="90">
        <v>0</v>
      </c>
      <c s="90">
        <f>IF(ISERROR((H55-G55)/G55),"",(H55-G55)/G55)</f>
        <v>0</v>
      </c>
    </row>
    <row r="56" spans="3:11" ht="12.75" customHeight="1">
      <c r="C56" s="77" t="s">
        <v>443</v>
      </c>
      <c s="78"/>
      <c s="89">
        <v>9133</v>
      </c>
      <c s="135">
        <v>9133</v>
      </c>
      <c s="89">
        <v>9133</v>
      </c>
      <c s="89">
        <v>9133</v>
      </c>
      <c s="89">
        <v>6849</v>
      </c>
      <c s="90">
        <v>0</v>
      </c>
      <c s="90">
        <f>IF(ISERROR((H56-G56)/G56),"",(H56-G56)/G56)</f>
        <v>0</v>
      </c>
    </row>
    <row r="57" spans="3:11" ht="12.75" customHeight="1">
      <c r="C57" s="77" t="s">
        <v>71</v>
      </c>
      <c s="78"/>
      <c s="89">
        <v>4533</v>
      </c>
      <c s="135">
        <v>4533</v>
      </c>
      <c s="89">
        <v>4533</v>
      </c>
      <c s="89">
        <v>4533</v>
      </c>
      <c s="89">
        <v>3399</v>
      </c>
      <c s="90">
        <v>0</v>
      </c>
      <c s="90">
        <f>IF(ISERROR((H57-G57)/G57),"",(H57-G57)/G57)</f>
        <v>0</v>
      </c>
    </row>
    <row r="58" spans="3:11" ht="12.75" customHeight="1">
      <c r="C58" s="77" t="s">
        <v>72</v>
      </c>
      <c s="91"/>
      <c s="136"/>
      <c s="136"/>
      <c s="136"/>
      <c s="93"/>
      <c s="89">
        <v>0</v>
      </c>
      <c s="94"/>
      <c s="94"/>
    </row>
    <row r="59" spans="3:11" ht="12.75" customHeight="1">
      <c r="C59" s="95" t="s">
        <v>73</v>
      </c>
      <c s="78"/>
      <c s="96">
        <v>19580</v>
      </c>
      <c s="96">
        <v>19580</v>
      </c>
      <c s="96">
        <v>19580</v>
      </c>
      <c s="96">
        <v>19580</v>
      </c>
      <c s="96">
        <v>14684</v>
      </c>
      <c s="90">
        <v>0</v>
      </c>
      <c s="90">
        <f>IF(ISERROR((H59-G59)/G59),"",(H59-G59)/G59)</f>
        <v>0</v>
      </c>
    </row>
    <row r="60" spans="3:9" ht="12.75" customHeight="1">
      <c r="C60" s="77" t="s">
        <v>14</v>
      </c>
      <c r="E60" s="98"/>
      <c s="98"/>
      <c s="98"/>
      <c s="98"/>
      <c s="98"/>
    </row>
    <row r="61" spans="3:11" ht="12.75" customHeight="1">
      <c r="C61" s="95" t="s">
        <v>74</v>
      </c>
      <c s="78"/>
      <c s="102">
        <v>178181</v>
      </c>
      <c s="102">
        <v>179266</v>
      </c>
      <c s="102">
        <v>265542</v>
      </c>
      <c s="102">
        <v>275323</v>
      </c>
      <c s="102">
        <v>233291</v>
      </c>
      <c s="90">
        <v>0.545187197288151</v>
      </c>
      <c s="90">
        <f>IF(ISERROR((H61-G61)/G61),"",(H61-G61)/G61)</f>
        <v>0.0368340978075031</v>
      </c>
    </row>
    <row r="62" spans="3:9" ht="12.75" customHeight="1">
      <c r="C62" s="77" t="s">
        <v>14</v>
      </c>
      <c r="E62" s="98"/>
      <c s="98"/>
      <c s="98"/>
      <c s="98"/>
      <c s="98"/>
    </row>
    <row r="63" spans="3:11" ht="12.75" customHeight="1">
      <c r="C63" s="95" t="s">
        <v>75</v>
      </c>
      <c s="78"/>
      <c s="89">
        <v>164534.08</v>
      </c>
      <c s="89">
        <v>122705</v>
      </c>
      <c s="89">
        <v>122705</v>
      </c>
      <c s="89">
        <v>123041</v>
      </c>
      <c s="89">
        <v>109047</v>
      </c>
      <c s="137">
        <v>-0.252185322335652</v>
      </c>
      <c s="90">
        <f>IF(ISERROR((H63-G63)/G63),"",(H63-G63)/G63)</f>
        <v>0.00273827472393138</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13646.92</v>
      </c>
      <c s="102">
        <v>56561</v>
      </c>
      <c s="102">
        <v>142837</v>
      </c>
      <c s="102">
        <v>152282</v>
      </c>
      <c s="102">
        <v>124244</v>
      </c>
      <c s="90">
        <v>10.1587083385848</v>
      </c>
      <c s="90">
        <f>IF(ISERROR((H67-G67)/G67),"",(H67-G67)/G67)</f>
        <v>0.0661243235296177</v>
      </c>
    </row>
    <row r="68" spans="3:9" ht="12.75" customHeight="1">
      <c r="C68" s="77" t="s">
        <v>14</v>
      </c>
      <c r="E68" s="98"/>
      <c s="98"/>
      <c s="98"/>
      <c s="98"/>
      <c s="98"/>
    </row>
    <row r="69" spans="3:11" ht="12.75" customHeight="1">
      <c r="C69" s="95" t="s">
        <v>79</v>
      </c>
      <c s="78"/>
      <c s="103">
        <v>1.2</v>
      </c>
      <c s="103">
        <v>1.62</v>
      </c>
      <c s="103">
        <v>2.32</v>
      </c>
      <c s="103">
        <v>2.4</v>
      </c>
      <c s="103">
        <v>2.27</v>
      </c>
      <c s="90">
        <v>1</v>
      </c>
      <c s="90">
        <f>IF(ISERROR((H69-G69)/G69),"",(H69-G69)/G69)</f>
        <v>0.0344827586206897</v>
      </c>
    </row>
    <row r="70" spans="3:11" ht="12.75" customHeight="1">
      <c r="C70" s="95" t="s">
        <v>80</v>
      </c>
      <c s="78"/>
      <c s="103">
        <v>1.2</v>
      </c>
      <c s="103">
        <v>1.62</v>
      </c>
      <c s="103">
        <v>2.32</v>
      </c>
      <c s="103">
        <v>2.4</v>
      </c>
      <c s="103">
        <v>2.27</v>
      </c>
      <c s="90">
        <v>1</v>
      </c>
      <c s="90">
        <f>IF(ISERROR((H70-G70)/G70),"",(H70-G70)/G70)</f>
        <v>0.0344827586206897</v>
      </c>
    </row>
    <row r="71" spans="3:11" ht="12.75" customHeight="1">
      <c r="C71" s="95" t="s">
        <v>81</v>
      </c>
      <c s="78"/>
      <c s="103">
        <v>1.2</v>
      </c>
      <c s="103">
        <v>1.62</v>
      </c>
      <c s="103">
        <v>2.32</v>
      </c>
      <c s="103">
        <v>2.4</v>
      </c>
      <c s="103">
        <v>2.27</v>
      </c>
      <c s="90">
        <v>1</v>
      </c>
      <c s="90">
        <f>IF(ISERROR((H71-G71)/G71),"",(H71-G71)/G71)</f>
        <v>0.0344827586206897</v>
      </c>
    </row>
    <row r="72" spans="3:9" ht="12.75" customHeight="1">
      <c r="C72" s="77" t="s">
        <v>14</v>
      </c>
      <c r="E72" s="98"/>
      <c s="98"/>
      <c s="98"/>
      <c s="98"/>
      <c s="98"/>
    </row>
    <row r="73" spans="3:11" ht="12.75" customHeight="1">
      <c r="C73" s="95" t="s">
        <v>82</v>
      </c>
      <c s="78"/>
      <c s="103">
        <v>1.08</v>
      </c>
      <c s="103">
        <v>1.46</v>
      </c>
      <c s="103">
        <v>2.16</v>
      </c>
      <c s="103">
        <v>2.24</v>
      </c>
      <c s="103">
        <v>2.14</v>
      </c>
      <c s="90">
        <v>1.07407407407407</v>
      </c>
      <c s="90">
        <f>IF(ISERROR((H73-G73)/G73),"",(H73-G73)/G73)</f>
        <v>0.0370370370370371</v>
      </c>
    </row>
    <row r="74" spans="3:11" ht="12.75" customHeight="1">
      <c r="C74" s="95" t="s">
        <v>83</v>
      </c>
      <c s="78"/>
      <c s="103">
        <v>1.08</v>
      </c>
      <c s="103">
        <v>1.46</v>
      </c>
      <c s="103">
        <v>2.16</v>
      </c>
      <c s="103">
        <v>2.24</v>
      </c>
      <c s="103">
        <v>2.14</v>
      </c>
      <c s="90">
        <v>1.07407407407407</v>
      </c>
      <c s="90">
        <f>IF(ISERROR((H74-G74)/G74),"",(H74-G74)/G74)</f>
        <v>0.0370370370370371</v>
      </c>
    </row>
    <row r="75" spans="3:11" ht="12.75" customHeight="1">
      <c r="C75" s="95" t="s">
        <v>84</v>
      </c>
      <c s="78"/>
      <c s="103">
        <v>1.08</v>
      </c>
      <c s="103">
        <v>1.46</v>
      </c>
      <c s="103">
        <v>2.16</v>
      </c>
      <c s="103">
        <v>2.24</v>
      </c>
      <c s="103">
        <v>2.14</v>
      </c>
      <c s="90">
        <v>1.07407407407407</v>
      </c>
      <c s="90">
        <f>IF(ISERROR((H75-G75)/G75),"",(H75-G75)/G75)</f>
        <v>0.0370370370370371</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593</v>
      </c>
    </row>
    <row r="93" spans="3:3" ht="12.75" customHeight="1">
      <c r="C93" s="113" t="s">
        <v>99</v>
      </c>
    </row>
    <row r="94" spans="3:3" ht="12.75" customHeight="1">
      <c r="C94" s="114" t="s">
        <v>551</v>
      </c>
    </row>
    <row r="95" spans="3:3" ht="12.75" customHeight="1">
      <c r="C95" s="113" t="s">
        <v>101</v>
      </c>
    </row>
    <row r="96" spans="3:12" ht="12.9" customHeight="1">
      <c r="C96" s="114" t="s">
        <v>516</v>
      </c>
      <c s="116"/>
      <c s="116"/>
      <c s="116"/>
      <c s="116"/>
      <c s="116"/>
      <c s="116"/>
      <c s="116"/>
      <c s="116"/>
      <c s="116"/>
    </row>
    <row r="97" spans="3:12" ht="12.9" customHeight="1">
      <c r="C97" s="113" t="s">
        <v>103</v>
      </c>
      <c s="116"/>
      <c s="116"/>
      <c s="116"/>
      <c s="116"/>
      <c s="116"/>
      <c s="116"/>
      <c s="116"/>
      <c s="116"/>
      <c s="116"/>
    </row>
    <row r="98" spans="3:12" ht="12.9" customHeight="1">
      <c r="C98" s="114" t="s">
        <v>552</v>
      </c>
      <c s="116"/>
      <c s="116"/>
      <c s="116"/>
      <c s="116"/>
      <c s="116"/>
      <c s="116"/>
      <c s="116"/>
      <c s="116"/>
      <c s="116"/>
    </row>
    <row r="99" spans="3:3" ht="12.75" customHeight="1">
      <c r="C99" s="113" t="s">
        <v>105</v>
      </c>
    </row>
    <row r="100" spans="3:3" ht="12.75" customHeight="1">
      <c r="C100" s="114" t="s">
        <v>594</v>
      </c>
    </row>
    <row r="101" spans="3:3" ht="12.75" customHeight="1">
      <c r="C101" s="113" t="s">
        <v>107</v>
      </c>
    </row>
    <row r="102" spans="3:3" ht="12.75" customHeight="1">
      <c r="C102" s="114" t="s">
        <v>526</v>
      </c>
    </row>
    <row r="103" spans="3:3" ht="12.75" customHeight="1">
      <c r="C103" s="113" t="s">
        <v>109</v>
      </c>
    </row>
    <row r="104" spans="3:12" ht="12.9" customHeight="1">
      <c r="C104" s="114" t="s">
        <v>527</v>
      </c>
      <c s="116"/>
      <c s="116"/>
      <c s="116"/>
      <c s="116"/>
      <c s="116"/>
      <c s="116"/>
      <c s="116"/>
      <c s="116"/>
      <c s="116"/>
    </row>
    <row r="105" spans="3:12" ht="12.9" customHeight="1">
      <c r="C105" s="113" t="s">
        <v>110</v>
      </c>
      <c s="116"/>
      <c s="116"/>
      <c s="116"/>
      <c s="116"/>
      <c s="116"/>
      <c s="116"/>
      <c s="116"/>
      <c s="116"/>
      <c s="116"/>
    </row>
    <row r="106" spans="3:12" ht="12.9" customHeight="1">
      <c r="C106" s="114" t="s">
        <v>595</v>
      </c>
      <c s="116"/>
      <c s="116"/>
      <c s="116"/>
      <c s="116"/>
      <c s="116"/>
      <c s="116"/>
      <c s="116"/>
      <c s="116"/>
      <c s="116"/>
    </row>
    <row r="107" spans="3:3" ht="12.75" customHeight="1">
      <c r="C107" s="113" t="s">
        <v>112</v>
      </c>
    </row>
    <row r="108" spans="3:3" ht="12.75" customHeight="1">
      <c r="C108" s="114" t="s">
        <v>596</v>
      </c>
    </row>
    <row r="109" spans="3:3" ht="12.75" customHeight="1">
      <c r="C109" s="113" t="s">
        <v>114</v>
      </c>
    </row>
    <row r="110" spans="3:3" ht="12.75" customHeight="1">
      <c r="C110" s="114" t="s">
        <v>597</v>
      </c>
    </row>
    <row r="111" spans="3:3" ht="12.75" customHeight="1">
      <c r="C111" s="113" t="s">
        <v>116</v>
      </c>
    </row>
    <row r="112" spans="3:3" ht="12.75" customHeight="1">
      <c r="C112" s="114" t="s">
        <v>531</v>
      </c>
    </row>
    <row r="113" spans="3:3" ht="12.75" customHeight="1">
      <c r="C113" s="113" t="s">
        <v>117</v>
      </c>
    </row>
    <row r="114" spans="3:3" ht="12.75" customHeight="1">
      <c r="C114" s="114" t="s">
        <v>598</v>
      </c>
    </row>
    <row r="115" spans="3:3" ht="12.75" customHeight="1">
      <c r="C115" s="113" t="s">
        <v>119</v>
      </c>
    </row>
    <row r="116" spans="3:3" ht="12.75" customHeight="1">
      <c r="C116" s="114" t="s">
        <v>599</v>
      </c>
    </row>
    <row r="117" spans="3:3" ht="12.75" customHeight="1">
      <c r="C117" s="113" t="s">
        <v>120</v>
      </c>
    </row>
    <row r="118" spans="3:3" ht="12.75" customHeight="1">
      <c r="C118" s="114" t="s">
        <v>588</v>
      </c>
    </row>
    <row r="119" spans="3:3" ht="12.75" customHeight="1">
      <c r="C119" s="113" t="s">
        <v>122</v>
      </c>
    </row>
    <row r="120" spans="3:12" ht="12.9" customHeight="1">
      <c r="C120" s="114" t="s">
        <v>531</v>
      </c>
      <c s="116"/>
      <c s="116"/>
      <c s="116"/>
      <c s="116"/>
      <c s="116"/>
      <c s="116"/>
      <c s="116"/>
      <c s="116"/>
      <c s="116"/>
    </row>
    <row r="121" spans="3:3" ht="12.75" customHeight="1">
      <c r="C121" s="113" t="s">
        <v>123</v>
      </c>
    </row>
    <row r="122" spans="3:3" ht="12.75" customHeight="1">
      <c r="C122" s="114" t="s">
        <v>600</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38.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504</v>
      </c>
      <c s="13"/>
      <c s="14" t="s">
        <v>592</v>
      </c>
      <c s="15" t="s">
        <v>7</v>
      </c>
      <c s="16" t="s">
        <v>8</v>
      </c>
      <c s="17" t="s">
        <v>9</v>
      </c>
      <c s="17" t="s">
        <v>10</v>
      </c>
      <c s="121"/>
      <c s="18"/>
      <c s="19"/>
      <c r="N5" s="19"/>
      <c s="19"/>
    </row>
    <row r="6" spans="3:15" ht="12.75" customHeight="1">
      <c r="C6" s="20" t="s">
        <v>11</v>
      </c>
      <c s="21"/>
      <c s="22">
        <v>30747130.3</v>
      </c>
      <c s="23">
        <v>43014</v>
      </c>
      <c s="24" t="s">
        <v>14</v>
      </c>
      <c s="25"/>
      <c s="26">
        <v>0.0678</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601</v>
      </c>
      <c s="32"/>
      <c s="33"/>
      <c s="33"/>
      <c s="34"/>
      <c s="35"/>
      <c s="122"/>
      <c s="35"/>
      <c s="35"/>
      <c s="19"/>
      <c s="29"/>
    </row>
    <row r="10" spans="3:15" ht="12.75" customHeight="1">
      <c r="C10" s="36" t="s">
        <v>18</v>
      </c>
      <c s="37"/>
      <c s="38" t="s">
        <v>602</v>
      </c>
      <c s="39"/>
      <c s="40"/>
      <c s="40"/>
      <c s="40"/>
      <c s="41"/>
      <c s="122"/>
      <c s="35"/>
      <c s="41"/>
      <c s="19"/>
      <c s="29"/>
    </row>
    <row r="11" spans="3:11" ht="12.75" customHeight="1">
      <c r="C11" s="20" t="s">
        <v>20</v>
      </c>
      <c r="E11" s="43" t="s">
        <v>603</v>
      </c>
      <c s="43"/>
      <c s="43"/>
      <c s="43"/>
      <c s="43"/>
      <c s="43"/>
      <c s="44"/>
    </row>
    <row r="12" spans="3:15" ht="12.75" customHeight="1">
      <c r="C12" s="20" t="s">
        <v>22</v>
      </c>
      <c s="21"/>
      <c s="45">
        <v>4604</v>
      </c>
      <c s="46" t="s">
        <v>437</v>
      </c>
      <c s="47" t="s">
        <v>24</v>
      </c>
      <c s="47"/>
      <c s="48"/>
      <c s="48"/>
      <c s="42"/>
      <c s="35"/>
      <c s="41"/>
      <c s="29"/>
      <c s="29"/>
    </row>
    <row r="13" spans="3:15" ht="12.75" customHeight="1">
      <c r="C13" s="20" t="s">
        <v>25</v>
      </c>
      <c s="21"/>
      <c s="124"/>
      <c s="49"/>
      <c s="50"/>
      <c s="50"/>
      <c s="35"/>
      <c s="35"/>
      <c s="42"/>
      <c s="50"/>
      <c s="41"/>
      <c s="29"/>
      <c s="29"/>
    </row>
    <row r="14" spans="3:15" ht="12.75" customHeight="1">
      <c r="C14" s="20" t="s">
        <v>27</v>
      </c>
      <c s="21"/>
      <c s="51">
        <v>40438.92</v>
      </c>
      <c s="52">
        <v>8.78343179843614</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1</v>
      </c>
      <c s="57">
        <v>0</v>
      </c>
      <c s="57"/>
      <c s="57"/>
      <c s="57"/>
      <c s="58"/>
      <c s="42"/>
      <c s="41"/>
      <c s="41"/>
      <c s="29"/>
      <c s="29"/>
    </row>
    <row r="17" spans="3:15" ht="12.75" customHeight="1">
      <c r="C17" s="20" t="s">
        <v>31</v>
      </c>
      <c s="21"/>
      <c s="59">
        <v>41611</v>
      </c>
      <c s="59">
        <v>1</v>
      </c>
      <c s="59"/>
      <c s="59"/>
      <c s="59"/>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185000</v>
      </c>
      <c s="89">
        <v>0</v>
      </c>
      <c s="89">
        <v>0</v>
      </c>
      <c s="89">
        <v>0</v>
      </c>
      <c s="89">
        <v>0</v>
      </c>
      <c s="90">
        <v>-1</v>
      </c>
      <c s="90" t="str">
        <f>IF(ISERROR((H25-G25)/G25),"",(H25-G25)/G25)</f>
        <v/>
      </c>
    </row>
    <row r="26" spans="3:11" ht="12.75" customHeight="1">
      <c r="C26" s="91" t="s">
        <v>48</v>
      </c>
      <c s="78"/>
      <c s="89">
        <v>0</v>
      </c>
      <c s="89">
        <v>0</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0</v>
      </c>
      <c s="89">
        <v>0</v>
      </c>
      <c s="89">
        <v>0</v>
      </c>
      <c s="89">
        <v>0</v>
      </c>
      <c s="89">
        <v>0</v>
      </c>
      <c s="90" t="s">
        <v>14</v>
      </c>
      <c s="90" t="str">
        <f>IF(ISERROR((H28-G28)/G28),"",(H28-G28)/G28)</f>
        <v/>
      </c>
    </row>
    <row r="29" spans="3:11" ht="12.75" customHeight="1">
      <c r="C29" s="77" t="s">
        <v>439</v>
      </c>
      <c s="78"/>
      <c s="89">
        <v>48016</v>
      </c>
      <c s="89">
        <v>0</v>
      </c>
      <c s="89">
        <v>0</v>
      </c>
      <c s="89">
        <v>0</v>
      </c>
      <c s="89">
        <v>0</v>
      </c>
      <c s="90">
        <v>-1</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0</v>
      </c>
      <c s="89">
        <v>0</v>
      </c>
      <c s="89">
        <v>0</v>
      </c>
      <c s="90" t="s">
        <v>14</v>
      </c>
      <c s="90" t="str">
        <f>IF(ISERROR((H32-G32)/G32),"",(H32-G32)/G32)</f>
        <v/>
      </c>
    </row>
    <row r="33" spans="3:9" ht="12.75" customHeight="1">
      <c r="C33" s="77" t="s">
        <v>14</v>
      </c>
      <c r="E33" s="130"/>
      <c s="131"/>
      <c s="131"/>
      <c s="131"/>
      <c s="131"/>
    </row>
    <row r="34" spans="3:11" ht="12.75" customHeight="1">
      <c r="C34" s="95" t="s">
        <v>54</v>
      </c>
      <c s="78"/>
      <c s="132">
        <v>233016</v>
      </c>
      <c s="132">
        <v>0</v>
      </c>
      <c s="132">
        <v>0</v>
      </c>
      <c s="132">
        <v>0</v>
      </c>
      <c s="132">
        <v>0</v>
      </c>
      <c s="90">
        <v>-1</v>
      </c>
      <c s="90" t="str">
        <f>IF(ISERROR((H34-G34)/G34),"",(H34-G34)/G34)</f>
        <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30198</v>
      </c>
      <c s="133">
        <v>0</v>
      </c>
      <c s="99">
        <v>0</v>
      </c>
      <c s="99">
        <v>0</v>
      </c>
      <c s="99">
        <v>0</v>
      </c>
      <c s="90">
        <v>-1</v>
      </c>
      <c s="90" t="str">
        <f>IF(ISERROR((H37-G37)/G37),"",(H37-G37)/G37)</f>
        <v/>
      </c>
    </row>
    <row r="38" spans="3:11" ht="12.75" customHeight="1">
      <c r="C38" s="77" t="s">
        <v>58</v>
      </c>
      <c s="78"/>
      <c s="99">
        <v>0</v>
      </c>
      <c s="133">
        <v>0</v>
      </c>
      <c s="99">
        <v>0</v>
      </c>
      <c s="99">
        <v>0</v>
      </c>
      <c s="99">
        <v>0</v>
      </c>
      <c s="90" t="s">
        <v>14</v>
      </c>
      <c s="90" t="str">
        <f>IF(ISERROR((H38-G38)/G38),"",(H38-G38)/G38)</f>
        <v/>
      </c>
    </row>
    <row r="39" spans="3:11" ht="12.75" customHeight="1">
      <c r="C39" s="77" t="s">
        <v>59</v>
      </c>
      <c s="78"/>
      <c s="99">
        <v>0</v>
      </c>
      <c s="133">
        <v>0</v>
      </c>
      <c s="99">
        <v>0</v>
      </c>
      <c s="99">
        <v>0</v>
      </c>
      <c s="99">
        <v>0</v>
      </c>
      <c s="90" t="s">
        <v>14</v>
      </c>
      <c s="90" t="str">
        <f>IF(ISERROR((H39-G39)/G39),"",(H39-G39)/G39)</f>
        <v/>
      </c>
    </row>
    <row r="40" spans="3:11" ht="12.75" customHeight="1">
      <c r="C40" s="77" t="s">
        <v>60</v>
      </c>
      <c s="78"/>
      <c s="99">
        <v>17817</v>
      </c>
      <c s="133">
        <v>0</v>
      </c>
      <c s="99">
        <v>0</v>
      </c>
      <c s="99">
        <v>0</v>
      </c>
      <c s="99">
        <v>0</v>
      </c>
      <c s="90">
        <v>-1</v>
      </c>
      <c s="90" t="str">
        <f>IF(ISERROR((H40-G40)/G40),"",(H40-G40)/G40)</f>
        <v/>
      </c>
    </row>
    <row r="41" spans="3:11" ht="12.75" customHeight="1">
      <c r="C41" s="77" t="s">
        <v>441</v>
      </c>
      <c s="78"/>
      <c s="99">
        <v>0</v>
      </c>
      <c s="133">
        <v>0</v>
      </c>
      <c s="99">
        <v>0</v>
      </c>
      <c s="99">
        <v>0</v>
      </c>
      <c s="99">
        <v>0</v>
      </c>
      <c s="90" t="s">
        <v>14</v>
      </c>
      <c s="90" t="str">
        <f>IF(ISERROR((H41-G41)/G41),"",(H41-G41)/G41)</f>
        <v/>
      </c>
    </row>
    <row r="42" spans="3:11" ht="12.75" customHeight="1">
      <c r="C42" s="77" t="s">
        <v>61</v>
      </c>
      <c s="78"/>
      <c s="99">
        <v>9321</v>
      </c>
      <c s="133">
        <v>0</v>
      </c>
      <c s="99">
        <v>0</v>
      </c>
      <c s="99">
        <v>0</v>
      </c>
      <c s="99">
        <v>0</v>
      </c>
      <c s="90">
        <v>-1</v>
      </c>
      <c s="90" t="str">
        <f>IF(ISERROR((H42-G42)/G42),"",(H42-G42)/G42)</f>
        <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0</v>
      </c>
      <c s="99">
        <v>0</v>
      </c>
      <c s="99">
        <v>0</v>
      </c>
      <c s="99">
        <v>0</v>
      </c>
      <c s="90" t="s">
        <v>14</v>
      </c>
      <c s="90" t="str">
        <f>IF(ISERROR((H45-G45)/G45),"",(H45-G45)/G45)</f>
        <v/>
      </c>
    </row>
    <row r="46" spans="3:11" ht="12.75" customHeight="1">
      <c r="C46" s="77" t="s">
        <v>65</v>
      </c>
      <c s="78"/>
      <c s="99">
        <v>0</v>
      </c>
      <c s="133">
        <v>0</v>
      </c>
      <c s="99">
        <v>0</v>
      </c>
      <c s="99">
        <v>0</v>
      </c>
      <c s="99">
        <v>0</v>
      </c>
      <c s="90" t="s">
        <v>14</v>
      </c>
      <c s="90" t="str">
        <f>IF(ISERROR((H46-G46)/G46),"",(H46-G46)/G46)</f>
        <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57336</v>
      </c>
      <c s="100">
        <v>0</v>
      </c>
      <c s="100">
        <v>0</v>
      </c>
      <c s="96">
        <v>0</v>
      </c>
      <c s="96">
        <v>0</v>
      </c>
      <c s="90">
        <v>-1</v>
      </c>
      <c s="90" t="str">
        <f>IF(ISERROR((H49-G49)/G49),"",(H49-G49)/G49)</f>
        <v/>
      </c>
    </row>
    <row r="50" spans="3:9" ht="12.75" customHeight="1">
      <c r="C50" s="77" t="s">
        <v>14</v>
      </c>
      <c r="E50" s="131"/>
      <c s="131"/>
      <c s="131"/>
      <c s="131"/>
      <c s="131"/>
    </row>
    <row r="51" spans="3:11" ht="12.75" customHeight="1">
      <c r="C51" s="95" t="s">
        <v>69</v>
      </c>
      <c s="78"/>
      <c s="134">
        <v>0.246060356370378</v>
      </c>
      <c s="134" t="s">
        <v>14</v>
      </c>
      <c s="134" t="s">
        <v>14</v>
      </c>
      <c s="134" t="s">
        <v>14</v>
      </c>
      <c s="134" t="s">
        <v>14</v>
      </c>
      <c s="90" t="s">
        <v>14</v>
      </c>
      <c s="90" t="str">
        <f>IF(ISERROR((H51-G51)/G51),"",(H51-G51)/G51)</f>
        <v/>
      </c>
    </row>
    <row r="52" spans="3:9" ht="12.75" customHeight="1">
      <c r="C52" s="77" t="s">
        <v>14</v>
      </c>
      <c r="E52" s="131"/>
      <c s="131"/>
      <c s="131"/>
      <c s="131"/>
      <c s="131"/>
    </row>
    <row r="53" spans="3:11" ht="12.75" customHeight="1">
      <c r="C53" s="95" t="s">
        <v>70</v>
      </c>
      <c s="78"/>
      <c s="96">
        <v>175680</v>
      </c>
      <c s="96">
        <v>0</v>
      </c>
      <c s="96">
        <v>0</v>
      </c>
      <c s="96">
        <v>0</v>
      </c>
      <c s="96">
        <v>0</v>
      </c>
      <c s="90">
        <v>-1</v>
      </c>
      <c s="90" t="str">
        <f>IF(ISERROR((H53-G53)/G53),"",(H53-G53)/G53)</f>
        <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0</v>
      </c>
      <c s="135">
        <v>0</v>
      </c>
      <c s="89">
        <v>0</v>
      </c>
      <c s="89">
        <v>0</v>
      </c>
      <c s="89">
        <v>0</v>
      </c>
      <c s="90" t="s">
        <v>14</v>
      </c>
      <c s="90" t="str">
        <f>IF(ISERROR((H56-G56)/G56),"",(H56-G56)/G56)</f>
        <v/>
      </c>
    </row>
    <row r="57" spans="3:11" ht="12.75" customHeight="1">
      <c r="C57" s="77" t="s">
        <v>71</v>
      </c>
      <c s="78"/>
      <c s="89">
        <v>0</v>
      </c>
      <c s="135">
        <v>0</v>
      </c>
      <c s="89">
        <v>0</v>
      </c>
      <c s="89">
        <v>0</v>
      </c>
      <c s="89">
        <v>0</v>
      </c>
      <c s="90" t="s">
        <v>14</v>
      </c>
      <c s="90" t="str">
        <f>IF(ISERROR((H57-G57)/G57),"",(H57-G57)/G57)</f>
        <v/>
      </c>
    </row>
    <row r="58" spans="3:11" ht="12.75" customHeight="1">
      <c r="C58" s="77" t="s">
        <v>72</v>
      </c>
      <c s="91"/>
      <c s="136"/>
      <c s="136"/>
      <c s="136"/>
      <c s="93"/>
      <c s="89">
        <v>0</v>
      </c>
      <c s="94"/>
      <c s="94"/>
    </row>
    <row r="59" spans="3:11" ht="12.75" customHeight="1">
      <c r="C59" s="95" t="s">
        <v>73</v>
      </c>
      <c s="78"/>
      <c s="96">
        <v>0</v>
      </c>
      <c s="96">
        <v>0</v>
      </c>
      <c s="96">
        <v>0</v>
      </c>
      <c s="96">
        <v>0</v>
      </c>
      <c s="96">
        <v>0</v>
      </c>
      <c s="90" t="s">
        <v>14</v>
      </c>
      <c s="90" t="str">
        <f>IF(ISERROR((H59-G59)/G59),"",(H59-G59)/G59)</f>
        <v/>
      </c>
    </row>
    <row r="60" spans="3:9" ht="12.75" customHeight="1">
      <c r="C60" s="77" t="s">
        <v>14</v>
      </c>
      <c r="E60" s="98"/>
      <c s="98"/>
      <c s="98"/>
      <c s="98"/>
      <c s="98"/>
    </row>
    <row r="61" spans="3:11" ht="12.75" customHeight="1">
      <c r="C61" s="95" t="s">
        <v>74</v>
      </c>
      <c s="78"/>
      <c s="102">
        <v>175680</v>
      </c>
      <c s="102">
        <v>0</v>
      </c>
      <c s="102">
        <v>0</v>
      </c>
      <c s="102">
        <v>0</v>
      </c>
      <c s="102">
        <v>0</v>
      </c>
      <c s="90">
        <v>-1</v>
      </c>
      <c s="90" t="str">
        <f>IF(ISERROR((H61-G61)/G61),"",(H61-G61)/G61)</f>
        <v/>
      </c>
    </row>
    <row r="62" spans="3:9" ht="12.75" customHeight="1">
      <c r="C62" s="77" t="s">
        <v>14</v>
      </c>
      <c r="E62" s="98"/>
      <c s="98"/>
      <c s="98"/>
      <c s="98"/>
      <c s="98"/>
    </row>
    <row r="63" spans="3:11" ht="12.75" customHeight="1">
      <c r="C63" s="95" t="s">
        <v>75</v>
      </c>
      <c s="78"/>
      <c s="89">
        <v>118789.16</v>
      </c>
      <c s="89">
        <v>0</v>
      </c>
      <c s="89">
        <v>0</v>
      </c>
      <c s="89">
        <v>0</v>
      </c>
      <c s="89">
        <v>0</v>
      </c>
      <c s="137">
        <v>-1</v>
      </c>
      <c s="90" t="str">
        <f>IF(ISERROR((H63-G63)/G63),"",(H63-G63)/G63)</f>
        <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56890.84</v>
      </c>
      <c s="102">
        <v>0</v>
      </c>
      <c s="102">
        <v>0</v>
      </c>
      <c s="102">
        <v>0</v>
      </c>
      <c s="102">
        <v>0</v>
      </c>
      <c s="90">
        <v>-1</v>
      </c>
      <c s="90" t="str">
        <f>IF(ISERROR((H67-G67)/G67),"",(H67-G67)/G67)</f>
        <v/>
      </c>
    </row>
    <row r="68" spans="3:9" ht="12.75" customHeight="1">
      <c r="C68" s="77" t="s">
        <v>14</v>
      </c>
      <c r="E68" s="98"/>
      <c s="98"/>
      <c s="98"/>
      <c s="98"/>
      <c s="98"/>
    </row>
    <row r="69" spans="3:11" ht="12.75" customHeight="1">
      <c r="C69" s="95" t="s">
        <v>79</v>
      </c>
      <c s="78"/>
      <c s="103">
        <v>1.48</v>
      </c>
      <c s="103" t="s">
        <v>14</v>
      </c>
      <c s="103" t="s">
        <v>14</v>
      </c>
      <c s="103" t="s">
        <v>14</v>
      </c>
      <c s="103" t="s">
        <v>14</v>
      </c>
      <c s="90" t="s">
        <v>14</v>
      </c>
      <c s="90" t="str">
        <f>IF(ISERROR((H69-G69)/G69),"",(H69-G69)/G69)</f>
        <v/>
      </c>
    </row>
    <row r="70" spans="3:11" ht="12.75" customHeight="1">
      <c r="C70" s="95" t="s">
        <v>80</v>
      </c>
      <c s="78"/>
      <c s="103">
        <v>1.48</v>
      </c>
      <c s="103" t="s">
        <v>14</v>
      </c>
      <c s="103" t="s">
        <v>14</v>
      </c>
      <c s="103" t="s">
        <v>14</v>
      </c>
      <c s="103" t="s">
        <v>14</v>
      </c>
      <c s="90" t="s">
        <v>14</v>
      </c>
      <c s="90" t="str">
        <f>IF(ISERROR((H70-G70)/G70),"",(H70-G70)/G70)</f>
        <v/>
      </c>
    </row>
    <row r="71" spans="3:11" ht="12.75" customHeight="1">
      <c r="C71" s="95" t="s">
        <v>81</v>
      </c>
      <c s="78"/>
      <c s="103">
        <v>1.48</v>
      </c>
      <c s="103" t="s">
        <v>14</v>
      </c>
      <c s="103" t="s">
        <v>14</v>
      </c>
      <c s="103" t="s">
        <v>14</v>
      </c>
      <c s="103" t="s">
        <v>14</v>
      </c>
      <c s="90" t="s">
        <v>14</v>
      </c>
      <c s="90" t="str">
        <f>IF(ISERROR((H71-G71)/G71),"",(H71-G71)/G71)</f>
        <v/>
      </c>
    </row>
    <row r="72" spans="3:9" ht="12.75" customHeight="1">
      <c r="C72" s="77" t="s">
        <v>14</v>
      </c>
      <c r="E72" s="98"/>
      <c s="98"/>
      <c s="98"/>
      <c s="98"/>
      <c s="98"/>
    </row>
    <row r="73" spans="3:11" ht="12.75" customHeight="1">
      <c r="C73" s="95" t="s">
        <v>82</v>
      </c>
      <c s="78"/>
      <c s="103">
        <v>1.48</v>
      </c>
      <c s="103" t="s">
        <v>14</v>
      </c>
      <c s="103" t="s">
        <v>14</v>
      </c>
      <c s="103" t="s">
        <v>14</v>
      </c>
      <c s="103" t="s">
        <v>14</v>
      </c>
      <c s="90" t="s">
        <v>14</v>
      </c>
      <c s="90" t="str">
        <f>IF(ISERROR((H73-G73)/G73),"",(H73-G73)/G73)</f>
        <v/>
      </c>
    </row>
    <row r="74" spans="3:11" ht="12.75" customHeight="1">
      <c r="C74" s="95" t="s">
        <v>83</v>
      </c>
      <c s="78"/>
      <c s="103">
        <v>1.48</v>
      </c>
      <c s="103" t="s">
        <v>14</v>
      </c>
      <c s="103" t="s">
        <v>14</v>
      </c>
      <c s="103" t="s">
        <v>14</v>
      </c>
      <c s="103" t="s">
        <v>14</v>
      </c>
      <c s="90" t="s">
        <v>14</v>
      </c>
      <c s="90" t="str">
        <f>IF(ISERROR((H74-G74)/G74),"",(H74-G74)/G74)</f>
        <v/>
      </c>
    </row>
    <row r="75" spans="3:11" ht="12.75" customHeight="1">
      <c r="C75" s="95" t="s">
        <v>84</v>
      </c>
      <c s="78"/>
      <c s="103">
        <v>1.48</v>
      </c>
      <c s="103" t="s">
        <v>14</v>
      </c>
      <c s="103" t="s">
        <v>14</v>
      </c>
      <c s="103" t="s">
        <v>14</v>
      </c>
      <c s="103" t="s">
        <v>14</v>
      </c>
      <c s="90" t="s">
        <v>14</v>
      </c>
      <c s="90" t="str">
        <f>IF(ISERROR((H75-G75)/G75),"",(H75-G75)/G75)</f>
        <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605</v>
      </c>
    </row>
    <row r="93" spans="3:3" ht="12.75" customHeight="1">
      <c r="C93" s="113" t="s">
        <v>99</v>
      </c>
    </row>
    <row r="94" spans="3:3" ht="12.75" customHeight="1">
      <c r="C94" s="114" t="s">
        <v>606</v>
      </c>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t="s">
        <v>607</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row>
    <row r="103" spans="3:3" ht="12.75" customHeight="1">
      <c r="C103" s="113" t="s">
        <v>109</v>
      </c>
    </row>
    <row r="104" spans="3:12" ht="12.9" customHeight="1">
      <c r="C104" s="114"/>
      <c s="116"/>
      <c s="116"/>
      <c s="116"/>
      <c s="116"/>
      <c s="116"/>
      <c s="116"/>
      <c s="116"/>
      <c s="116"/>
      <c s="116"/>
    </row>
    <row r="105" spans="3:12" ht="12.9" customHeight="1">
      <c r="C105" s="113" t="s">
        <v>110</v>
      </c>
      <c s="116"/>
      <c s="116"/>
      <c s="116"/>
      <c s="116"/>
      <c s="116"/>
      <c s="116"/>
      <c s="116"/>
      <c s="116"/>
      <c s="116"/>
    </row>
    <row r="106" spans="3:12" ht="12.9" customHeight="1">
      <c r="C106" s="114" t="s">
        <v>608</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row>
    <row r="111" spans="3:3" ht="12.75" customHeight="1">
      <c r="C111" s="113" t="s">
        <v>116</v>
      </c>
    </row>
    <row r="112" spans="3:3" ht="12.75" customHeight="1">
      <c r="C112" s="114"/>
    </row>
    <row r="113" spans="3:3" ht="12.75" customHeight="1">
      <c r="C113" s="113" t="s">
        <v>117</v>
      </c>
    </row>
    <row r="114" spans="3:3" ht="12.75" customHeight="1">
      <c r="C114" s="114" t="s">
        <v>609</v>
      </c>
    </row>
    <row r="115" spans="3:3" ht="12.75" customHeight="1">
      <c r="C115" s="113" t="s">
        <v>119</v>
      </c>
    </row>
    <row r="116" spans="3:3" ht="12.75" customHeight="1">
      <c r="C116" s="114"/>
    </row>
    <row r="117" spans="3:3" ht="12.75" customHeight="1">
      <c r="C117" s="113" t="s">
        <v>120</v>
      </c>
    </row>
    <row r="118" spans="3:3" ht="12.75" customHeight="1">
      <c r="C118" s="114"/>
    </row>
    <row r="119" spans="3:3" ht="12.75" customHeight="1">
      <c r="C119" s="113" t="s">
        <v>122</v>
      </c>
    </row>
    <row r="120" spans="3:12" ht="12.9" customHeight="1">
      <c r="C120" s="114"/>
      <c s="116"/>
      <c s="116"/>
      <c s="116"/>
      <c s="116"/>
      <c s="116"/>
      <c s="116"/>
      <c s="116"/>
      <c s="116"/>
      <c s="116"/>
    </row>
    <row r="121" spans="3:3" ht="12.75" customHeight="1">
      <c r="C121" s="113" t="s">
        <v>123</v>
      </c>
    </row>
    <row r="122" spans="3:3" ht="12.75" customHeight="1">
      <c r="C122" s="114" t="s">
        <v>610</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39.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504</v>
      </c>
      <c s="13"/>
      <c s="14" t="s">
        <v>604</v>
      </c>
      <c s="15" t="s">
        <v>7</v>
      </c>
      <c s="16" t="s">
        <v>8</v>
      </c>
      <c s="17" t="s">
        <v>9</v>
      </c>
      <c s="17" t="s">
        <v>10</v>
      </c>
      <c s="121"/>
      <c s="18"/>
      <c s="19"/>
      <c r="N5" s="19"/>
      <c s="19"/>
    </row>
    <row r="6" spans="3:15" ht="12.75" customHeight="1">
      <c r="C6" s="20" t="s">
        <v>11</v>
      </c>
      <c s="21"/>
      <c s="22">
        <v>30747130.3</v>
      </c>
      <c s="23">
        <v>43014</v>
      </c>
      <c s="24" t="s">
        <v>14</v>
      </c>
      <c s="25"/>
      <c s="26">
        <v>0.0659</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611</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612</v>
      </c>
      <c s="43"/>
      <c s="43"/>
      <c s="43"/>
      <c s="43"/>
      <c s="43"/>
      <c s="44"/>
    </row>
    <row r="12" spans="3:15" ht="12.75" customHeight="1">
      <c r="C12" s="20" t="s">
        <v>22</v>
      </c>
      <c s="21"/>
      <c s="45">
        <v>15704</v>
      </c>
      <c s="46" t="s">
        <v>437</v>
      </c>
      <c s="47" t="s">
        <v>24</v>
      </c>
      <c s="47"/>
      <c s="48"/>
      <c s="48"/>
      <c s="42"/>
      <c s="35"/>
      <c s="41"/>
      <c s="29"/>
      <c s="29"/>
    </row>
    <row r="13" spans="3:15" ht="12.75" customHeight="1">
      <c r="C13" s="20" t="s">
        <v>25</v>
      </c>
      <c s="21"/>
      <c s="124" t="s">
        <v>613</v>
      </c>
      <c s="49"/>
      <c s="50"/>
      <c s="50"/>
      <c s="35"/>
      <c s="35"/>
      <c s="42"/>
      <c s="50"/>
      <c s="41"/>
      <c s="29"/>
      <c s="29"/>
    </row>
    <row r="14" spans="3:15" ht="12.75" customHeight="1">
      <c r="C14" s="20" t="s">
        <v>27</v>
      </c>
      <c s="21"/>
      <c s="51">
        <v>40438.92</v>
      </c>
      <c s="52">
        <v>2.57507131940907</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0.742</v>
      </c>
      <c s="57">
        <v>0.4566</v>
      </c>
      <c s="57">
        <v>0.5009</v>
      </c>
      <c s="57">
        <v>0.5453</v>
      </c>
      <c s="57">
        <v>0.5453</v>
      </c>
      <c s="58"/>
      <c s="42"/>
      <c s="41"/>
      <c s="41"/>
      <c s="29"/>
      <c s="29"/>
    </row>
    <row r="17" spans="3:15" ht="12.75" customHeight="1">
      <c r="C17" s="20" t="s">
        <v>31</v>
      </c>
      <c s="21"/>
      <c s="59">
        <v>41640</v>
      </c>
      <c s="59">
        <v>41974</v>
      </c>
      <c s="59">
        <v>42376</v>
      </c>
      <c s="59">
        <v>42751</v>
      </c>
      <c s="59">
        <v>43009</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302389</v>
      </c>
      <c s="89">
        <v>0</v>
      </c>
      <c s="89">
        <v>0</v>
      </c>
      <c s="89">
        <v>0</v>
      </c>
      <c s="89">
        <v>0</v>
      </c>
      <c s="90">
        <v>-1</v>
      </c>
      <c s="90" t="str">
        <f>IF(ISERROR((H25-G25)/G25),"",(H25-G25)/G25)</f>
        <v/>
      </c>
    </row>
    <row r="26" spans="3:11" ht="12.75" customHeight="1">
      <c r="C26" s="91" t="s">
        <v>48</v>
      </c>
      <c s="78"/>
      <c s="89">
        <v>-95898</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163979</v>
      </c>
      <c s="89">
        <v>115391</v>
      </c>
      <c s="89">
        <v>130211</v>
      </c>
      <c s="89">
        <v>95452</v>
      </c>
      <c s="90" t="s">
        <v>14</v>
      </c>
      <c s="90">
        <f>IF(ISERROR((H28-G28)/G28),"",(H28-G28)/G28)</f>
        <v>0.1284328933799</v>
      </c>
    </row>
    <row r="29" spans="3:11" ht="12.75" customHeight="1">
      <c r="C29" s="77" t="s">
        <v>439</v>
      </c>
      <c s="78"/>
      <c s="89">
        <v>73655</v>
      </c>
      <c s="89">
        <v>58567</v>
      </c>
      <c s="89">
        <v>39722</v>
      </c>
      <c s="89">
        <v>42447</v>
      </c>
      <c s="89">
        <v>30244</v>
      </c>
      <c s="90">
        <v>-0.423705111669269</v>
      </c>
      <c s="90">
        <f>IF(ISERROR((H29-G29)/G29),"",(H29-G29)/G29)</f>
        <v>0.0686017823875938</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349</v>
      </c>
      <c s="89">
        <v>986</v>
      </c>
      <c s="89">
        <v>0</v>
      </c>
      <c s="89">
        <v>0</v>
      </c>
      <c s="89">
        <v>2497</v>
      </c>
      <c s="90">
        <v>-1</v>
      </c>
      <c s="90" t="str">
        <f>IF(ISERROR((H32-G32)/G32),"",(H32-G32)/G32)</f>
        <v/>
      </c>
    </row>
    <row r="33" spans="3:9" ht="12.75" customHeight="1">
      <c r="C33" s="77" t="s">
        <v>14</v>
      </c>
      <c r="E33" s="130"/>
      <c s="131"/>
      <c s="131"/>
      <c s="131"/>
      <c s="131"/>
    </row>
    <row r="34" spans="3:11" ht="12.75" customHeight="1">
      <c r="C34" s="95" t="s">
        <v>54</v>
      </c>
      <c s="78"/>
      <c s="132">
        <v>280495</v>
      </c>
      <c s="132">
        <v>223532</v>
      </c>
      <c s="132">
        <v>155113</v>
      </c>
      <c s="132">
        <v>172658</v>
      </c>
      <c s="132">
        <v>128193</v>
      </c>
      <c s="90">
        <v>-0.38445248578406</v>
      </c>
      <c s="90">
        <f>IF(ISERROR((H34-G34)/G34),"",(H34-G34)/G34)</f>
        <v>0.113111086756107</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17968</v>
      </c>
      <c s="133">
        <v>17968</v>
      </c>
      <c s="99">
        <v>32449</v>
      </c>
      <c s="99">
        <v>33639</v>
      </c>
      <c s="99">
        <v>25229</v>
      </c>
      <c s="90">
        <v>0.872161620658949</v>
      </c>
      <c s="90">
        <f>IF(ISERROR((H37-G37)/G37),"",(H37-G37)/G37)</f>
        <v>0.0366729329101051</v>
      </c>
    </row>
    <row r="38" spans="3:11" ht="12.75" customHeight="1">
      <c r="C38" s="77" t="s">
        <v>58</v>
      </c>
      <c s="78"/>
      <c s="99">
        <v>16364</v>
      </c>
      <c s="133">
        <v>16364</v>
      </c>
      <c s="99">
        <v>7635</v>
      </c>
      <c s="99">
        <v>8383</v>
      </c>
      <c s="99">
        <v>6287</v>
      </c>
      <c s="90">
        <v>-0.487716939623564</v>
      </c>
      <c s="90">
        <f>IF(ISERROR((H38-G38)/G38),"",(H38-G38)/G38)</f>
        <v>0.097969875573019</v>
      </c>
    </row>
    <row r="39" spans="3:11" ht="12.75" customHeight="1">
      <c r="C39" s="77" t="s">
        <v>59</v>
      </c>
      <c s="78"/>
      <c s="99">
        <v>0</v>
      </c>
      <c s="133">
        <v>20776</v>
      </c>
      <c s="99">
        <v>24031</v>
      </c>
      <c s="99">
        <v>19696</v>
      </c>
      <c s="99">
        <v>17416</v>
      </c>
      <c s="90" t="s">
        <v>14</v>
      </c>
      <c s="90">
        <f>IF(ISERROR((H39-G39)/G39),"",(H39-G39)/G39)</f>
        <v>-0.180391993674837</v>
      </c>
    </row>
    <row r="40" spans="3:11" ht="12.75" customHeight="1">
      <c r="C40" s="77" t="s">
        <v>60</v>
      </c>
      <c s="78"/>
      <c s="99">
        <v>28103</v>
      </c>
      <c s="133">
        <v>17703</v>
      </c>
      <c s="99">
        <v>17506</v>
      </c>
      <c s="99">
        <v>43919</v>
      </c>
      <c s="99">
        <v>15721</v>
      </c>
      <c s="90">
        <v>0.562786891079244</v>
      </c>
      <c s="90">
        <f>IF(ISERROR((H40-G40)/G40),"",(H40-G40)/G40)</f>
        <v>1.50879698389124</v>
      </c>
    </row>
    <row r="41" spans="3:11" ht="12.75" customHeight="1">
      <c r="C41" s="77" t="s">
        <v>441</v>
      </c>
      <c s="78"/>
      <c s="99">
        <v>0</v>
      </c>
      <c s="133">
        <v>0</v>
      </c>
      <c s="99">
        <v>0</v>
      </c>
      <c s="99">
        <v>0</v>
      </c>
      <c s="99">
        <v>270</v>
      </c>
      <c s="90" t="s">
        <v>14</v>
      </c>
      <c s="90" t="str">
        <f>IF(ISERROR((H41-G41)/G41),"",(H41-G41)/G41)</f>
        <v/>
      </c>
    </row>
    <row r="42" spans="3:11" ht="12.75" customHeight="1">
      <c r="C42" s="77" t="s">
        <v>61</v>
      </c>
      <c s="78"/>
      <c s="99">
        <v>11220</v>
      </c>
      <c s="133">
        <v>8941</v>
      </c>
      <c s="99">
        <v>6204</v>
      </c>
      <c s="99">
        <v>6906</v>
      </c>
      <c s="99">
        <v>5127</v>
      </c>
      <c s="90">
        <v>-0.384491978609626</v>
      </c>
      <c s="90">
        <f>IF(ISERROR((H42-G42)/G42),"",(H42-G42)/G42)</f>
        <v>0.113152804642166</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0</v>
      </c>
      <c s="99">
        <v>300</v>
      </c>
      <c s="99">
        <v>0</v>
      </c>
      <c s="90" t="s">
        <v>14</v>
      </c>
      <c s="90" t="str">
        <f>IF(ISERROR((H44-G44)/G44),"",(H44-G44)/G44)</f>
        <v/>
      </c>
    </row>
    <row r="45" spans="3:11" ht="12.75" customHeight="1">
      <c r="C45" s="77" t="s">
        <v>64</v>
      </c>
      <c s="78"/>
      <c s="99">
        <v>0</v>
      </c>
      <c s="133">
        <v>1960</v>
      </c>
      <c s="99">
        <v>2050</v>
      </c>
      <c s="99">
        <v>2200</v>
      </c>
      <c s="99">
        <v>0</v>
      </c>
      <c s="90" t="s">
        <v>14</v>
      </c>
      <c s="90">
        <f>IF(ISERROR((H45-G45)/G45),"",(H45-G45)/G45)</f>
        <v>0.0731707317073171</v>
      </c>
    </row>
    <row r="46" spans="3:11" ht="12.75" customHeight="1">
      <c r="C46" s="77" t="s">
        <v>65</v>
      </c>
      <c s="78"/>
      <c s="99">
        <v>1827</v>
      </c>
      <c s="133">
        <v>2446</v>
      </c>
      <c s="99">
        <v>2575</v>
      </c>
      <c s="99">
        <v>2694</v>
      </c>
      <c s="99">
        <v>4964</v>
      </c>
      <c s="90">
        <v>0.474548440065681</v>
      </c>
      <c s="90">
        <f>IF(ISERROR((H46-G46)/G46),"",(H46-G46)/G46)</f>
        <v>0.0462135922330097</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75482</v>
      </c>
      <c s="100">
        <v>86158</v>
      </c>
      <c s="100">
        <v>92450</v>
      </c>
      <c s="96">
        <v>117737</v>
      </c>
      <c s="96">
        <v>75014</v>
      </c>
      <c s="90">
        <v>0.559802336981002</v>
      </c>
      <c s="90">
        <f>IF(ISERROR((H49-G49)/G49),"",(H49-G49)/G49)</f>
        <v>0.273520822065982</v>
      </c>
    </row>
    <row r="50" spans="3:9" ht="12.75" customHeight="1">
      <c r="C50" s="77" t="s">
        <v>14</v>
      </c>
      <c r="E50" s="131"/>
      <c s="131"/>
      <c s="131"/>
      <c s="131"/>
      <c s="131"/>
    </row>
    <row r="51" spans="3:11" ht="12.75" customHeight="1">
      <c r="C51" s="95" t="s">
        <v>69</v>
      </c>
      <c s="78"/>
      <c s="134">
        <v>0.269102836057684</v>
      </c>
      <c s="134">
        <v>0.38543922123007</v>
      </c>
      <c s="134">
        <v>0.596017097213</v>
      </c>
      <c s="134">
        <v>0.681908744454355</v>
      </c>
      <c s="134">
        <v>0.585164556567051</v>
      </c>
      <c s="90">
        <v>1.53400801880878</v>
      </c>
      <c s="90">
        <f>IF(ISERROR((H51-G51)/G51),"",(H51-G51)/G51)</f>
        <v>0.144109368075157</v>
      </c>
    </row>
    <row r="52" spans="3:9" ht="12.75" customHeight="1">
      <c r="C52" s="77" t="s">
        <v>14</v>
      </c>
      <c r="E52" s="131"/>
      <c s="131"/>
      <c s="131"/>
      <c s="131"/>
      <c s="131"/>
    </row>
    <row r="53" spans="3:11" ht="12.75" customHeight="1">
      <c r="C53" s="95" t="s">
        <v>70</v>
      </c>
      <c s="78"/>
      <c s="96">
        <v>205013</v>
      </c>
      <c s="96">
        <v>137374</v>
      </c>
      <c s="96">
        <v>62663</v>
      </c>
      <c s="96">
        <v>54921</v>
      </c>
      <c s="96">
        <v>53179</v>
      </c>
      <c s="90">
        <v>-0.732109671094028</v>
      </c>
      <c s="90">
        <f>IF(ISERROR((H53-G53)/G53),"",(H53-G53)/G53)</f>
        <v>-0.123549782168106</v>
      </c>
    </row>
    <row r="54" spans="3:9" ht="12.75" customHeight="1">
      <c r="C54" s="77" t="s">
        <v>14</v>
      </c>
      <c r="E54" s="131"/>
      <c s="131"/>
      <c s="131"/>
      <c s="131"/>
      <c s="131"/>
    </row>
    <row r="55" spans="3:11" ht="12.75" customHeight="1">
      <c r="C55" s="77" t="s">
        <v>442</v>
      </c>
      <c s="78"/>
      <c s="89">
        <v>4983</v>
      </c>
      <c s="135">
        <v>4983</v>
      </c>
      <c s="89">
        <v>4983</v>
      </c>
      <c s="89">
        <v>4983</v>
      </c>
      <c s="89">
        <v>3737</v>
      </c>
      <c s="90">
        <v>0</v>
      </c>
      <c s="90">
        <f>IF(ISERROR((H55-G55)/G55),"",(H55-G55)/G55)</f>
        <v>0</v>
      </c>
    </row>
    <row r="56" spans="3:11" ht="12.75" customHeight="1">
      <c r="C56" s="77" t="s">
        <v>443</v>
      </c>
      <c s="78"/>
      <c s="89">
        <v>6241</v>
      </c>
      <c s="135">
        <v>6241</v>
      </c>
      <c s="89">
        <v>6241</v>
      </c>
      <c s="89">
        <v>6241</v>
      </c>
      <c s="89">
        <v>4680</v>
      </c>
      <c s="90">
        <v>0</v>
      </c>
      <c s="90">
        <f>IF(ISERROR((H56-G56)/G56),"",(H56-G56)/G56)</f>
        <v>0</v>
      </c>
    </row>
    <row r="57" spans="3:11" ht="12.75" customHeight="1">
      <c r="C57" s="77" t="s">
        <v>71</v>
      </c>
      <c s="78"/>
      <c s="89">
        <v>3141</v>
      </c>
      <c s="135">
        <v>3141</v>
      </c>
      <c s="89">
        <v>3141</v>
      </c>
      <c s="89">
        <v>3141</v>
      </c>
      <c s="89">
        <v>2355</v>
      </c>
      <c s="90">
        <v>0</v>
      </c>
      <c s="90">
        <f>IF(ISERROR((H57-G57)/G57),"",(H57-G57)/G57)</f>
        <v>0</v>
      </c>
    </row>
    <row r="58" spans="3:11" ht="12.75" customHeight="1">
      <c r="C58" s="77" t="s">
        <v>72</v>
      </c>
      <c s="91"/>
      <c s="136"/>
      <c s="136"/>
      <c s="136"/>
      <c s="93"/>
      <c s="89">
        <v>0</v>
      </c>
      <c s="94"/>
      <c s="94"/>
    </row>
    <row r="59" spans="3:11" ht="12.75" customHeight="1">
      <c r="C59" s="95" t="s">
        <v>73</v>
      </c>
      <c s="78"/>
      <c s="96">
        <v>14365</v>
      </c>
      <c s="96">
        <v>14365</v>
      </c>
      <c s="96">
        <v>14365</v>
      </c>
      <c s="96">
        <v>14365</v>
      </c>
      <c s="96">
        <v>10772</v>
      </c>
      <c s="90">
        <v>0</v>
      </c>
      <c s="90">
        <f>IF(ISERROR((H59-G59)/G59),"",(H59-G59)/G59)</f>
        <v>0</v>
      </c>
    </row>
    <row r="60" spans="3:9" ht="12.75" customHeight="1">
      <c r="C60" s="77" t="s">
        <v>14</v>
      </c>
      <c r="E60" s="98"/>
      <c s="98"/>
      <c s="98"/>
      <c s="98"/>
      <c s="98"/>
    </row>
    <row r="61" spans="3:11" ht="12.75" customHeight="1">
      <c r="C61" s="95" t="s">
        <v>74</v>
      </c>
      <c s="78"/>
      <c s="102">
        <v>190648</v>
      </c>
      <c s="102">
        <v>123009</v>
      </c>
      <c s="102">
        <v>48298</v>
      </c>
      <c s="102">
        <v>40556</v>
      </c>
      <c s="102">
        <v>42407</v>
      </c>
      <c s="90">
        <v>-0.787272879862364</v>
      </c>
      <c s="90">
        <f>IF(ISERROR((H61-G61)/G61),"",(H61-G61)/G61)</f>
        <v>-0.16029649260839</v>
      </c>
    </row>
    <row r="62" spans="3:9" ht="12.75" customHeight="1">
      <c r="C62" s="77" t="s">
        <v>14</v>
      </c>
      <c r="E62" s="98"/>
      <c s="98"/>
      <c s="98"/>
      <c s="98"/>
      <c s="98"/>
    </row>
    <row r="63" spans="3:11" ht="12.75" customHeight="1">
      <c r="C63" s="95" t="s">
        <v>75</v>
      </c>
      <c s="78"/>
      <c s="89">
        <v>116208.69</v>
      </c>
      <c s="89">
        <v>107367</v>
      </c>
      <c s="89">
        <v>107366</v>
      </c>
      <c s="89">
        <v>107661</v>
      </c>
      <c s="89">
        <v>95416</v>
      </c>
      <c s="137">
        <v>-0.0735546541312874</v>
      </c>
      <c s="90">
        <f>IF(ISERROR((H63-G63)/G63),"",(H63-G63)/G63)</f>
        <v>0.00274761097554161</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74439.31</v>
      </c>
      <c s="102">
        <v>15642</v>
      </c>
      <c s="102">
        <v>-59068</v>
      </c>
      <c s="102">
        <v>-67105</v>
      </c>
      <c s="102">
        <v>-53009</v>
      </c>
      <c s="90">
        <v>-1.90147262246251</v>
      </c>
      <c s="90">
        <f>IF(ISERROR((H67-G67)/G67),"",(H67-G67)/G67)</f>
        <v>0.136063520010835</v>
      </c>
    </row>
    <row r="68" spans="3:9" ht="12.75" customHeight="1">
      <c r="C68" s="77" t="s">
        <v>14</v>
      </c>
      <c r="E68" s="98"/>
      <c s="98"/>
      <c s="98"/>
      <c s="98"/>
      <c s="98"/>
    </row>
    <row r="69" spans="3:11" ht="12.75" customHeight="1">
      <c r="C69" s="95" t="s">
        <v>79</v>
      </c>
      <c s="78"/>
      <c s="103">
        <v>1.76</v>
      </c>
      <c s="103">
        <v>1.28</v>
      </c>
      <c s="103">
        <v>0.58</v>
      </c>
      <c s="103">
        <v>0.51</v>
      </c>
      <c s="103">
        <v>0.56</v>
      </c>
      <c s="90">
        <v>-0.710227272727273</v>
      </c>
      <c s="90">
        <f>IF(ISERROR((H69-G69)/G69),"",(H69-G69)/G69)</f>
        <v>-0.120689655172414</v>
      </c>
    </row>
    <row r="70" spans="3:11" ht="12.75" customHeight="1">
      <c r="C70" s="95" t="s">
        <v>80</v>
      </c>
      <c s="78"/>
      <c s="103">
        <v>1.76</v>
      </c>
      <c s="103">
        <v>1.28</v>
      </c>
      <c s="103">
        <v>0.58</v>
      </c>
      <c s="103">
        <v>0.51</v>
      </c>
      <c s="103">
        <v>0.56</v>
      </c>
      <c s="90">
        <v>-0.710227272727273</v>
      </c>
      <c s="90">
        <f>IF(ISERROR((H70-G70)/G70),"",(H70-G70)/G70)</f>
        <v>-0.120689655172414</v>
      </c>
    </row>
    <row r="71" spans="3:11" ht="12.75" customHeight="1">
      <c r="C71" s="95" t="s">
        <v>81</v>
      </c>
      <c s="78"/>
      <c s="103">
        <v>1.76</v>
      </c>
      <c s="103">
        <v>1.28</v>
      </c>
      <c s="103">
        <v>0.58</v>
      </c>
      <c s="103">
        <v>0.51</v>
      </c>
      <c s="103">
        <v>0.56</v>
      </c>
      <c s="90">
        <v>-0.710227272727273</v>
      </c>
      <c s="90">
        <f>IF(ISERROR((H71-G71)/G71),"",(H71-G71)/G71)</f>
        <v>-0.120689655172414</v>
      </c>
    </row>
    <row r="72" spans="3:9" ht="12.75" customHeight="1">
      <c r="C72" s="77" t="s">
        <v>14</v>
      </c>
      <c r="E72" s="98"/>
      <c s="98"/>
      <c s="98"/>
      <c s="98"/>
      <c s="98"/>
    </row>
    <row r="73" spans="3:11" ht="12.75" customHeight="1">
      <c r="C73" s="95" t="s">
        <v>82</v>
      </c>
      <c s="78"/>
      <c s="103">
        <v>1.64</v>
      </c>
      <c s="103">
        <v>1.15</v>
      </c>
      <c s="103">
        <v>0.45</v>
      </c>
      <c s="103">
        <v>0.38</v>
      </c>
      <c s="103">
        <v>0.44</v>
      </c>
      <c s="90">
        <v>-0.768292682926829</v>
      </c>
      <c s="90">
        <f>IF(ISERROR((H73-G73)/G73),"",(H73-G73)/G73)</f>
        <v>-0.155555555555556</v>
      </c>
    </row>
    <row r="74" spans="3:11" ht="12.75" customHeight="1">
      <c r="C74" s="95" t="s">
        <v>83</v>
      </c>
      <c s="78"/>
      <c s="103">
        <v>1.64</v>
      </c>
      <c s="103">
        <v>1.15</v>
      </c>
      <c s="103">
        <v>0.45</v>
      </c>
      <c s="103">
        <v>0.38</v>
      </c>
      <c s="103">
        <v>0.44</v>
      </c>
      <c s="90">
        <v>-0.768292682926829</v>
      </c>
      <c s="90">
        <f>IF(ISERROR((H74-G74)/G74),"",(H74-G74)/G74)</f>
        <v>-0.155555555555556</v>
      </c>
    </row>
    <row r="75" spans="3:11" ht="12.75" customHeight="1">
      <c r="C75" s="95" t="s">
        <v>84</v>
      </c>
      <c s="78"/>
      <c s="103">
        <v>1.64</v>
      </c>
      <c s="103">
        <v>1.15</v>
      </c>
      <c s="103">
        <v>0.45</v>
      </c>
      <c s="103">
        <v>0.38</v>
      </c>
      <c s="103">
        <v>0.44</v>
      </c>
      <c s="90">
        <v>-0.768292682926829</v>
      </c>
      <c s="90">
        <f>IF(ISERROR((H75-G75)/G75),"",(H75-G75)/G75)</f>
        <v>-0.155555555555556</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615</v>
      </c>
    </row>
    <row r="93" spans="3:3" ht="12.75" customHeight="1">
      <c r="C93" s="113" t="s">
        <v>99</v>
      </c>
    </row>
    <row r="94" spans="3:3" ht="12.75" customHeight="1">
      <c r="C94" s="114" t="s">
        <v>616</v>
      </c>
    </row>
    <row r="95" spans="3:3" ht="12.75" customHeight="1">
      <c r="C95" s="113" t="s">
        <v>101</v>
      </c>
    </row>
    <row r="96" spans="3:12" ht="12.9" customHeight="1">
      <c r="C96" s="114" t="s">
        <v>516</v>
      </c>
      <c s="116"/>
      <c s="116"/>
      <c s="116"/>
      <c s="116"/>
      <c s="116"/>
      <c s="116"/>
      <c s="116"/>
      <c s="116"/>
      <c s="116"/>
    </row>
    <row r="97" spans="3:12" ht="12.9" customHeight="1">
      <c r="C97" s="113" t="s">
        <v>103</v>
      </c>
      <c s="116"/>
      <c s="116"/>
      <c s="116"/>
      <c s="116"/>
      <c s="116"/>
      <c s="116"/>
      <c s="116"/>
      <c s="116"/>
      <c s="116"/>
    </row>
    <row r="98" spans="3:12" ht="12.9" customHeight="1">
      <c r="C98" s="114" t="s">
        <v>617</v>
      </c>
      <c s="116"/>
      <c s="116"/>
      <c s="116"/>
      <c s="116"/>
      <c s="116"/>
      <c s="116"/>
      <c s="116"/>
      <c s="116"/>
      <c s="116"/>
    </row>
    <row r="99" spans="3:3" ht="12.75" customHeight="1">
      <c r="C99" s="113" t="s">
        <v>105</v>
      </c>
    </row>
    <row r="100" spans="3:3" ht="12.75" customHeight="1">
      <c r="C100" s="114" t="s">
        <v>618</v>
      </c>
    </row>
    <row r="101" spans="3:3" ht="12.75" customHeight="1">
      <c r="C101" s="113" t="s">
        <v>107</v>
      </c>
    </row>
    <row r="102" spans="3:3" ht="12.75" customHeight="1">
      <c r="C102" s="114" t="s">
        <v>619</v>
      </c>
    </row>
    <row r="103" spans="3:3" ht="12.75" customHeight="1">
      <c r="C103" s="113" t="s">
        <v>109</v>
      </c>
    </row>
    <row r="104" spans="3:12" ht="12.9" customHeight="1">
      <c r="C104" s="114" t="s">
        <v>527</v>
      </c>
      <c s="116"/>
      <c s="116"/>
      <c s="116"/>
      <c s="116"/>
      <c s="116"/>
      <c s="116"/>
      <c s="116"/>
      <c s="116"/>
      <c s="116"/>
    </row>
    <row r="105" spans="3:12" ht="12.9" customHeight="1">
      <c r="C105" s="113" t="s">
        <v>110</v>
      </c>
      <c s="116"/>
      <c s="116"/>
      <c s="116"/>
      <c s="116"/>
      <c s="116"/>
      <c s="116"/>
      <c s="116"/>
      <c s="116"/>
      <c s="116"/>
    </row>
    <row r="106" spans="3:12" ht="12.9" customHeight="1">
      <c r="C106" s="114" t="s">
        <v>620</v>
      </c>
      <c s="116"/>
      <c s="116"/>
      <c s="116"/>
      <c s="116"/>
      <c s="116"/>
      <c s="116"/>
      <c s="116"/>
      <c s="116"/>
      <c s="116"/>
    </row>
    <row r="107" spans="3:3" ht="12.75" customHeight="1">
      <c r="C107" s="113" t="s">
        <v>112</v>
      </c>
    </row>
    <row r="108" spans="3:3" ht="12.75" customHeight="1">
      <c r="C108" s="114" t="s">
        <v>621</v>
      </c>
    </row>
    <row r="109" spans="3:3" ht="12.75" customHeight="1">
      <c r="C109" s="113" t="s">
        <v>114</v>
      </c>
    </row>
    <row r="110" spans="3:3" ht="12.75" customHeight="1">
      <c r="C110" s="114" t="s">
        <v>622</v>
      </c>
    </row>
    <row r="111" spans="3:3" ht="12.75" customHeight="1">
      <c r="C111" s="113" t="s">
        <v>116</v>
      </c>
    </row>
    <row r="112" spans="3:3" ht="12.75" customHeight="1">
      <c r="C112" s="114" t="s">
        <v>516</v>
      </c>
    </row>
    <row r="113" spans="3:3" ht="12.75" customHeight="1">
      <c r="C113" s="113" t="s">
        <v>117</v>
      </c>
    </row>
    <row r="114" spans="3:3" ht="12.75" customHeight="1">
      <c r="C114" s="114" t="s">
        <v>623</v>
      </c>
    </row>
    <row r="115" spans="3:3" ht="12.75" customHeight="1">
      <c r="C115" s="113" t="s">
        <v>119</v>
      </c>
    </row>
    <row r="116" spans="3:3" ht="12.75" customHeight="1">
      <c r="C116" s="114" t="s">
        <v>624</v>
      </c>
    </row>
    <row r="117" spans="3:3" ht="12.75" customHeight="1">
      <c r="C117" s="113" t="s">
        <v>120</v>
      </c>
    </row>
    <row r="118" spans="3:3" ht="12.75" customHeight="1">
      <c r="C118" s="114" t="s">
        <v>573</v>
      </c>
    </row>
    <row r="119" spans="3:3" ht="12.75" customHeight="1">
      <c r="C119" s="113" t="s">
        <v>122</v>
      </c>
    </row>
    <row r="120" spans="3:12" ht="12.9" customHeight="1">
      <c r="C120" s="114" t="s">
        <v>531</v>
      </c>
      <c s="116"/>
      <c s="116"/>
      <c s="116"/>
      <c s="116"/>
      <c s="116"/>
      <c s="116"/>
      <c s="116"/>
      <c s="116"/>
      <c s="116"/>
    </row>
    <row r="121" spans="3:3" ht="12.75" customHeight="1">
      <c r="C121" s="113" t="s">
        <v>123</v>
      </c>
    </row>
    <row r="122" spans="3:3" ht="12.75" customHeight="1">
      <c r="C122" s="114" t="s">
        <v>625</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4.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142</v>
      </c>
      <c s="15" t="s">
        <v>7</v>
      </c>
      <c s="16" t="s">
        <v>8</v>
      </c>
      <c s="17" t="s">
        <v>9</v>
      </c>
      <c s="17" t="s">
        <v>10</v>
      </c>
      <c s="17"/>
      <c s="18"/>
      <c s="19"/>
      <c s="19"/>
      <c s="19"/>
      <c s="19"/>
    </row>
    <row r="6" spans="3:15" ht="13.2">
      <c r="C6" s="20" t="s">
        <v>11</v>
      </c>
      <c s="21"/>
      <c s="22">
        <v>94634706.01</v>
      </c>
      <c s="23">
        <v>43014</v>
      </c>
      <c s="24" t="s">
        <v>12</v>
      </c>
      <c s="25">
        <v>243345454.51</v>
      </c>
      <c s="26">
        <v>0.0526</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153</v>
      </c>
      <c s="32"/>
      <c s="33"/>
      <c s="33"/>
      <c s="34"/>
      <c s="35"/>
      <c s="28"/>
      <c s="35"/>
      <c s="35"/>
      <c s="29"/>
      <c s="29"/>
    </row>
    <row r="10" spans="3:15" ht="13.2">
      <c r="C10" s="36" t="s">
        <v>18</v>
      </c>
      <c s="37"/>
      <c s="38" t="s">
        <v>19</v>
      </c>
      <c s="39"/>
      <c s="40"/>
      <c s="40"/>
      <c s="40"/>
      <c s="41"/>
      <c s="42"/>
      <c s="35"/>
      <c s="41"/>
      <c s="29"/>
      <c s="29"/>
    </row>
    <row r="11" spans="3:11" ht="13.2">
      <c r="C11" s="20" t="s">
        <v>20</v>
      </c>
      <c r="E11" s="43" t="s">
        <v>154</v>
      </c>
      <c s="43"/>
      <c s="43"/>
      <c s="43"/>
      <c s="43"/>
      <c s="43"/>
      <c s="44"/>
    </row>
    <row r="12" spans="3:15" ht="13.2">
      <c r="C12" s="20" t="s">
        <v>22</v>
      </c>
      <c s="21"/>
      <c s="45">
        <v>115</v>
      </c>
      <c s="46" t="s">
        <v>23</v>
      </c>
      <c s="47" t="s">
        <v>24</v>
      </c>
      <c s="47"/>
      <c s="48"/>
      <c s="48"/>
      <c s="42"/>
      <c s="35"/>
      <c s="41"/>
      <c s="29"/>
      <c s="29"/>
    </row>
    <row r="13" spans="3:15" ht="13.2">
      <c r="C13" s="20" t="s">
        <v>25</v>
      </c>
      <c s="21"/>
      <c s="49" t="s">
        <v>155</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0.904</v>
      </c>
      <c s="57">
        <v>0.8783</v>
      </c>
      <c s="57">
        <v>0.887</v>
      </c>
      <c s="57">
        <v>0.8348</v>
      </c>
      <c s="57">
        <v>0.8696</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3531645</v>
      </c>
      <c s="89">
        <v>3516511</v>
      </c>
      <c s="89">
        <v>3452545</v>
      </c>
      <c s="89">
        <v>3367403</v>
      </c>
      <c s="90" t="s">
        <v>14</v>
      </c>
      <c s="90">
        <f>IF(ISERROR((H25-G25)/G25),"",(H25-G25)/G25)</f>
        <v>-0.0181901890823035</v>
      </c>
    </row>
    <row r="26" spans="3:11" ht="13.2">
      <c r="C26" s="91" t="s">
        <v>48</v>
      </c>
      <c s="78"/>
      <c s="89">
        <v>0</v>
      </c>
      <c s="89">
        <v>-484961</v>
      </c>
      <c s="89">
        <v>-443646</v>
      </c>
      <c s="89">
        <v>-335743</v>
      </c>
      <c s="89">
        <v>-304998</v>
      </c>
      <c s="90" t="s">
        <v>14</v>
      </c>
      <c s="90">
        <f>IF(ISERROR((H26-G26)/G26),"",(H26-G26)/G26)</f>
        <v>-0.243218692380862</v>
      </c>
    </row>
    <row r="27" spans="3:11" ht="13.2">
      <c r="C27" s="92" t="s">
        <v>49</v>
      </c>
      <c s="91"/>
      <c s="93"/>
      <c s="93"/>
      <c s="93"/>
      <c s="93"/>
      <c s="93"/>
      <c s="94"/>
      <c s="94"/>
    </row>
    <row r="28" spans="3:11" ht="13.2">
      <c r="C28" s="78" t="s">
        <v>50</v>
      </c>
      <c s="78"/>
      <c s="89">
        <v>3290398</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5522</v>
      </c>
      <c s="89">
        <v>5960</v>
      </c>
      <c s="89">
        <v>6028</v>
      </c>
      <c s="89">
        <v>6820</v>
      </c>
      <c s="90" t="s">
        <v>14</v>
      </c>
      <c s="90">
        <f>IF(ISERROR((H30-G30)/G30),"",(H30-G30)/G30)</f>
        <v>0.0114093959731544</v>
      </c>
    </row>
    <row r="31" spans="3:11" ht="13.2">
      <c r="C31" s="77" t="s">
        <v>53</v>
      </c>
      <c s="78"/>
      <c s="89">
        <v>0</v>
      </c>
      <c s="89">
        <v>123048</v>
      </c>
      <c s="89">
        <v>181440</v>
      </c>
      <c s="89">
        <v>144854</v>
      </c>
      <c s="89">
        <v>95359</v>
      </c>
      <c s="90" t="s">
        <v>14</v>
      </c>
      <c s="90">
        <f>IF(ISERROR((H31-G31)/G31),"",(H31-G31)/G31)</f>
        <v>-0.20164241622575</v>
      </c>
    </row>
    <row r="32" spans="3:3" ht="13.2">
      <c r="C32" s="77" t="s">
        <v>14</v>
      </c>
    </row>
    <row r="33" spans="3:11" ht="13.2">
      <c r="C33" s="95" t="s">
        <v>54</v>
      </c>
      <c s="78"/>
      <c s="96">
        <v>3290398</v>
      </c>
      <c s="96">
        <v>3175254</v>
      </c>
      <c s="96">
        <v>3260265</v>
      </c>
      <c s="96">
        <v>3267684</v>
      </c>
      <c s="96">
        <v>3164584</v>
      </c>
      <c s="90">
        <v>-0.00690311627955038</v>
      </c>
      <c s="90">
        <f>IF(ISERROR((H33-G33)/G33),"",(H33-G33)/G33)</f>
        <v>0.00227558189288294</v>
      </c>
    </row>
    <row r="34" spans="5:9" ht="13.2">
      <c r="E34" s="97" t="s">
        <v>55</v>
      </c>
      <c s="98"/>
      <c s="98"/>
      <c s="98"/>
      <c s="98"/>
    </row>
    <row r="35" spans="3:9" ht="13.2">
      <c r="C35" s="74" t="s">
        <v>56</v>
      </c>
      <c r="E35" s="98"/>
      <c s="98"/>
      <c s="98"/>
      <c s="98"/>
      <c s="98"/>
    </row>
    <row r="36" spans="3:11" ht="13.2">
      <c r="C36" s="77" t="s">
        <v>57</v>
      </c>
      <c s="78"/>
      <c s="99">
        <v>0</v>
      </c>
      <c s="99">
        <v>142692</v>
      </c>
      <c s="99">
        <v>307213</v>
      </c>
      <c s="99">
        <v>303979</v>
      </c>
      <c s="99">
        <v>303979</v>
      </c>
      <c s="90" t="s">
        <v>14</v>
      </c>
      <c s="90">
        <f>IF(ISERROR((H36-G36)/G36),"",(H36-G36)/G36)</f>
        <v>-0.0105268982757891</v>
      </c>
    </row>
    <row r="37" spans="3:11" ht="13.2">
      <c r="C37" s="77" t="s">
        <v>58</v>
      </c>
      <c s="78"/>
      <c s="99">
        <v>0</v>
      </c>
      <c s="99">
        <v>20255</v>
      </c>
      <c s="99">
        <v>31328</v>
      </c>
      <c s="99">
        <v>18382</v>
      </c>
      <c s="99">
        <v>18382</v>
      </c>
      <c s="90" t="s">
        <v>14</v>
      </c>
      <c s="90">
        <f>IF(ISERROR((H37-G37)/G37),"",(H37-G37)/G37)</f>
        <v>-0.413240551583248</v>
      </c>
    </row>
    <row r="38" spans="3:11" ht="13.2">
      <c r="C38" s="77" t="s">
        <v>59</v>
      </c>
      <c s="78"/>
      <c s="99">
        <v>0</v>
      </c>
      <c s="99">
        <v>170647</v>
      </c>
      <c s="99">
        <v>159525</v>
      </c>
      <c s="99">
        <v>161993</v>
      </c>
      <c s="99">
        <v>162822</v>
      </c>
      <c s="90" t="s">
        <v>14</v>
      </c>
      <c s="90">
        <f>IF(ISERROR((H38-G38)/G38),"",(H38-G38)/G38)</f>
        <v>0.015470929321423</v>
      </c>
    </row>
    <row r="39" spans="3:11" ht="13.2">
      <c r="C39" s="77" t="s">
        <v>60</v>
      </c>
      <c s="78"/>
      <c s="99">
        <v>1757433</v>
      </c>
      <c s="99">
        <v>87789</v>
      </c>
      <c s="99">
        <v>102802</v>
      </c>
      <c s="99">
        <v>76553</v>
      </c>
      <c s="99">
        <v>81405</v>
      </c>
      <c s="90">
        <v>-0.95644044467129</v>
      </c>
      <c s="90">
        <f>IF(ISERROR((H39-G39)/G39),"",(H39-G39)/G39)</f>
        <v>-0.255335499309352</v>
      </c>
    </row>
    <row r="40" spans="3:11" ht="13.2">
      <c r="C40" s="77" t="s">
        <v>61</v>
      </c>
      <c s="78"/>
      <c s="99">
        <v>0</v>
      </c>
      <c s="99">
        <v>124576</v>
      </c>
      <c s="99">
        <v>163013</v>
      </c>
      <c s="99">
        <v>163384</v>
      </c>
      <c s="99">
        <v>158229</v>
      </c>
      <c s="90" t="s">
        <v>14</v>
      </c>
      <c s="90">
        <f>IF(ISERROR((H40-G40)/G40),"",(H40-G40)/G40)</f>
        <v>0.00227589210676449</v>
      </c>
    </row>
    <row r="41" spans="3:11" ht="13.2">
      <c r="C41" s="77" t="s">
        <v>62</v>
      </c>
      <c s="78"/>
      <c s="99">
        <v>0</v>
      </c>
      <c s="99">
        <v>672197</v>
      </c>
      <c s="99">
        <v>695302</v>
      </c>
      <c s="99">
        <v>720173</v>
      </c>
      <c s="99">
        <v>587736</v>
      </c>
      <c s="90" t="s">
        <v>14</v>
      </c>
      <c s="90">
        <f>IF(ISERROR((H41-G41)/G41),"",(H41-G41)/G41)</f>
        <v>0.0357700682581094</v>
      </c>
    </row>
    <row r="42" spans="3:11" ht="13.2">
      <c r="C42" s="77" t="s">
        <v>63</v>
      </c>
      <c s="78"/>
      <c s="99">
        <v>0</v>
      </c>
      <c s="99">
        <v>100620</v>
      </c>
      <c s="99">
        <v>109199</v>
      </c>
      <c s="99">
        <v>109724</v>
      </c>
      <c s="99">
        <v>100661</v>
      </c>
      <c s="90" t="s">
        <v>14</v>
      </c>
      <c s="90">
        <f>IF(ISERROR((H42-G42)/G42),"",(H42-G42)/G42)</f>
        <v>0.00480773633458182</v>
      </c>
    </row>
    <row r="43" spans="3:11" ht="13.2">
      <c r="C43" s="77" t="s">
        <v>64</v>
      </c>
      <c s="78"/>
      <c s="99">
        <v>0</v>
      </c>
      <c s="99">
        <v>6430</v>
      </c>
      <c s="99">
        <v>324</v>
      </c>
      <c s="99">
        <v>292</v>
      </c>
      <c s="99">
        <v>288</v>
      </c>
      <c s="90" t="s">
        <v>14</v>
      </c>
      <c s="90">
        <f>IF(ISERROR((H43-G43)/G43),"",(H43-G43)/G43)</f>
        <v>-0.0987654320987654</v>
      </c>
    </row>
    <row r="44" spans="3:11" ht="13.2">
      <c r="C44" s="77" t="s">
        <v>65</v>
      </c>
      <c s="78"/>
      <c s="99">
        <v>0</v>
      </c>
      <c s="99">
        <v>304804</v>
      </c>
      <c s="99">
        <v>334570</v>
      </c>
      <c s="99">
        <v>347051</v>
      </c>
      <c s="99">
        <v>404222</v>
      </c>
      <c s="90" t="s">
        <v>14</v>
      </c>
      <c s="90">
        <f>IF(ISERROR((H44-G44)/G44),"",(H44-G44)/G44)</f>
        <v>0.037304599934244</v>
      </c>
    </row>
    <row r="45" spans="3:11" ht="13.2">
      <c r="C45" s="77" t="s">
        <v>66</v>
      </c>
      <c s="78"/>
      <c s="99">
        <v>0</v>
      </c>
      <c s="99">
        <v>3812</v>
      </c>
      <c s="99">
        <v>7279</v>
      </c>
      <c s="99">
        <v>20509</v>
      </c>
      <c s="99">
        <v>21968</v>
      </c>
      <c s="90" t="s">
        <v>14</v>
      </c>
      <c s="90">
        <f>IF(ISERROR((H45-G45)/G45),"",(H45-G45)/G45)</f>
        <v>1.81755735677978</v>
      </c>
    </row>
    <row r="46" spans="3:11" ht="13.2">
      <c r="C46" s="77" t="s">
        <v>67</v>
      </c>
      <c s="78"/>
      <c s="99">
        <v>0</v>
      </c>
      <c s="99">
        <v>0</v>
      </c>
      <c s="99">
        <v>0</v>
      </c>
      <c s="99">
        <v>0</v>
      </c>
      <c s="99">
        <v>0</v>
      </c>
      <c s="90" t="s">
        <v>14</v>
      </c>
      <c s="90" t="str">
        <f>IF(ISERROR((H46-G46)/G46),"",(H46-G46)/G46)</f>
        <v/>
      </c>
    </row>
    <row r="47" spans="3:11" ht="13.2">
      <c r="C47" s="95" t="s">
        <v>68</v>
      </c>
      <c s="78"/>
      <c s="100">
        <v>1757433</v>
      </c>
      <c s="100">
        <v>1633822</v>
      </c>
      <c s="100">
        <v>1910555</v>
      </c>
      <c s="100">
        <v>1922040</v>
      </c>
      <c s="100">
        <v>1839692</v>
      </c>
      <c s="90">
        <v>0.0936633146185374</v>
      </c>
      <c s="90">
        <f>IF(ISERROR((H47-G47)/G47),"",(H47-G47)/G47)</f>
        <v>0.00601134225395238</v>
      </c>
    </row>
    <row r="48" spans="3:9" ht="13.2">
      <c r="C48" s="77" t="s">
        <v>14</v>
      </c>
      <c r="E48" s="98"/>
      <c s="98"/>
      <c s="98"/>
      <c s="98"/>
      <c s="98"/>
    </row>
    <row r="49" spans="3:11" ht="13.2">
      <c r="C49" s="95" t="s">
        <v>69</v>
      </c>
      <c s="78"/>
      <c s="101">
        <v>0.534109551488908</v>
      </c>
      <c s="101">
        <v>0.514548442423819</v>
      </c>
      <c s="101">
        <v>0.586012179991504</v>
      </c>
      <c s="101">
        <v>0.588196410668841</v>
      </c>
      <c s="101">
        <v>0.581337705050648</v>
      </c>
      <c s="90">
        <v>0.101265478269688</v>
      </c>
      <c s="90">
        <f>IF(ISERROR((H49-G49)/G49),"",(H49-G49)/G49)</f>
        <v>0.00372727863330185</v>
      </c>
    </row>
    <row r="50" spans="3:9" ht="13.2">
      <c r="C50" s="77" t="s">
        <v>14</v>
      </c>
      <c r="E50" s="98"/>
      <c s="98"/>
      <c s="98"/>
      <c s="98"/>
      <c s="98"/>
    </row>
    <row r="51" spans="3:11" ht="13.2">
      <c r="C51" s="95" t="s">
        <v>70</v>
      </c>
      <c s="78"/>
      <c s="102">
        <v>1532965</v>
      </c>
      <c s="102">
        <v>1541432</v>
      </c>
      <c s="102">
        <v>1349710</v>
      </c>
      <c s="102">
        <v>1345644</v>
      </c>
      <c s="102">
        <v>1324892</v>
      </c>
      <c s="90">
        <v>-0.122195222982912</v>
      </c>
      <c s="90">
        <f>IF(ISERROR((H51-G51)/G51),"",(H51-G51)/G51)</f>
        <v>-0.00301249898126264</v>
      </c>
    </row>
    <row r="52" spans="3:9" ht="13.2">
      <c r="C52" s="77" t="s">
        <v>14</v>
      </c>
      <c r="E52" s="98"/>
      <c s="98"/>
      <c s="98"/>
      <c s="98"/>
      <c s="98"/>
    </row>
    <row r="53" spans="3:11" ht="13.2">
      <c r="C53" s="77" t="s">
        <v>71</v>
      </c>
      <c s="78"/>
      <c s="89">
        <v>37490</v>
      </c>
      <c s="89">
        <v>37490</v>
      </c>
      <c s="89">
        <v>37490</v>
      </c>
      <c s="89">
        <v>37490</v>
      </c>
      <c s="89">
        <v>37490</v>
      </c>
      <c s="90">
        <v>0</v>
      </c>
      <c s="90">
        <f>IF(ISERROR((H53-G53)/G53),"",(H53-G53)/G53)</f>
        <v>0</v>
      </c>
    </row>
    <row r="54" spans="3:11" ht="13.2">
      <c r="C54" s="77" t="s">
        <v>72</v>
      </c>
      <c s="91"/>
      <c s="93"/>
      <c s="93"/>
      <c s="93"/>
      <c s="93"/>
      <c s="89">
        <v>0</v>
      </c>
      <c s="94"/>
      <c s="94"/>
    </row>
    <row r="55" spans="3:11" ht="13.2">
      <c r="C55" s="95" t="s">
        <v>73</v>
      </c>
      <c s="78"/>
      <c s="102">
        <v>37490</v>
      </c>
      <c s="102">
        <v>37490</v>
      </c>
      <c s="102">
        <v>37490</v>
      </c>
      <c s="102">
        <v>37490</v>
      </c>
      <c s="102">
        <v>37490</v>
      </c>
      <c s="90">
        <v>0</v>
      </c>
      <c s="90">
        <f>IF(ISERROR((H55-G55)/G55),"",(H55-G55)/G55)</f>
        <v>0</v>
      </c>
    </row>
    <row r="56" spans="3:9" ht="13.2">
      <c r="C56" s="77" t="s">
        <v>14</v>
      </c>
      <c r="E56" s="98"/>
      <c s="98"/>
      <c s="98"/>
      <c s="98"/>
      <c s="98"/>
    </row>
    <row r="57" spans="3:11" ht="13.2">
      <c r="C57" s="95" t="s">
        <v>74</v>
      </c>
      <c s="78"/>
      <c s="102">
        <v>1495475</v>
      </c>
      <c s="102">
        <v>1503942</v>
      </c>
      <c s="102">
        <v>1312220</v>
      </c>
      <c s="102">
        <v>1308154</v>
      </c>
      <c s="102">
        <v>1287402</v>
      </c>
      <c s="90">
        <v>-0.125258529898527</v>
      </c>
      <c s="90">
        <f>IF(ISERROR((H57-G57)/G57),"",(H57-G57)/G57)</f>
        <v>-0.00309856578927314</v>
      </c>
    </row>
    <row r="58" spans="3:9" ht="13.2">
      <c r="C58" s="77" t="s">
        <v>14</v>
      </c>
      <c r="E58" s="98"/>
      <c s="98"/>
      <c s="98"/>
      <c s="98"/>
      <c s="98"/>
    </row>
    <row r="59" spans="3:11" ht="13.2">
      <c r="C59" s="95" t="s">
        <v>75</v>
      </c>
      <c s="78"/>
      <c s="89">
        <v>1265274.51</v>
      </c>
      <c s="89">
        <v>1093285</v>
      </c>
      <c s="89">
        <v>1093286</v>
      </c>
      <c s="89">
        <v>1093286</v>
      </c>
      <c s="89">
        <v>1093286</v>
      </c>
      <c s="90">
        <v>-0.135929799139003</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230200.49</v>
      </c>
      <c s="102">
        <v>410657</v>
      </c>
      <c s="102">
        <v>218934</v>
      </c>
      <c s="102">
        <v>214868</v>
      </c>
      <c s="102">
        <v>194116</v>
      </c>
      <c s="90">
        <v>-0.0666049407627238</v>
      </c>
      <c s="90">
        <f>IF(ISERROR((H63-G63)/G63),"",(H63-G63)/G63)</f>
        <v>-0.0185718070286022</v>
      </c>
    </row>
    <row r="64" spans="3:9" ht="13.2">
      <c r="C64" s="77" t="s">
        <v>14</v>
      </c>
      <c r="E64" s="98"/>
      <c s="98"/>
      <c s="98"/>
      <c s="98"/>
      <c s="98"/>
    </row>
    <row r="65" spans="3:11" ht="13.2">
      <c r="C65" s="95" t="s">
        <v>79</v>
      </c>
      <c s="78"/>
      <c s="103">
        <v>1.21</v>
      </c>
      <c s="103">
        <v>1.41</v>
      </c>
      <c s="103">
        <v>1.23</v>
      </c>
      <c s="103">
        <v>1.23</v>
      </c>
      <c s="103">
        <v>1.21</v>
      </c>
      <c s="90">
        <v>0.0165289256198347</v>
      </c>
      <c s="90">
        <f>IF(ISERROR((H65-G65)/G65),"",(H65-G65)/G65)</f>
        <v>0</v>
      </c>
    </row>
    <row r="66" spans="3:11" ht="13.2">
      <c r="C66" s="95" t="s">
        <v>80</v>
      </c>
      <c s="78"/>
      <c s="103">
        <v>1.21</v>
      </c>
      <c s="103">
        <v>1.41</v>
      </c>
      <c s="103">
        <v>1.23</v>
      </c>
      <c s="103">
        <v>1.23</v>
      </c>
      <c s="103">
        <v>1.21</v>
      </c>
      <c s="90">
        <v>0.0165289256198347</v>
      </c>
      <c s="90">
        <f>IF(ISERROR((H66-G66)/G66),"",(H66-G66)/G66)</f>
        <v>0</v>
      </c>
    </row>
    <row r="67" spans="3:11" ht="13.2">
      <c r="C67" s="95" t="s">
        <v>81</v>
      </c>
      <c s="78"/>
      <c s="103">
        <v>1.21</v>
      </c>
      <c s="103">
        <v>1.41</v>
      </c>
      <c s="103">
        <v>1.23</v>
      </c>
      <c s="103">
        <v>1.23</v>
      </c>
      <c s="103">
        <v>1.21</v>
      </c>
      <c s="90">
        <v>0.0165289256198347</v>
      </c>
      <c s="90">
        <f>IF(ISERROR((H67-G67)/G67),"",(H67-G67)/G67)</f>
        <v>0</v>
      </c>
    </row>
    <row r="68" spans="3:9" ht="13.2">
      <c r="C68" s="77" t="s">
        <v>14</v>
      </c>
      <c r="E68" s="98"/>
      <c s="98"/>
      <c s="98"/>
      <c s="98"/>
      <c s="98"/>
    </row>
    <row r="69" spans="3:11" ht="13.2">
      <c r="C69" s="95" t="s">
        <v>82</v>
      </c>
      <c s="78"/>
      <c s="103">
        <v>1.18</v>
      </c>
      <c s="103">
        <v>1.38</v>
      </c>
      <c s="103">
        <v>1.2</v>
      </c>
      <c s="103">
        <v>1.2</v>
      </c>
      <c s="103">
        <v>1.18</v>
      </c>
      <c s="90">
        <v>0.0169491525423729</v>
      </c>
      <c s="90">
        <f>IF(ISERROR((H69-G69)/G69),"",(H69-G69)/G69)</f>
        <v>0</v>
      </c>
    </row>
    <row r="70" spans="3:11" ht="13.2">
      <c r="C70" s="95" t="s">
        <v>83</v>
      </c>
      <c s="78"/>
      <c s="103">
        <v>1.18</v>
      </c>
      <c s="103">
        <v>1.38</v>
      </c>
      <c s="103">
        <v>1.2</v>
      </c>
      <c s="103">
        <v>1.2</v>
      </c>
      <c s="103">
        <v>1.18</v>
      </c>
      <c s="90">
        <v>0.0169491525423729</v>
      </c>
      <c s="90">
        <f>IF(ISERROR((H70-G70)/G70),"",(H70-G70)/G70)</f>
        <v>0</v>
      </c>
    </row>
    <row r="71" spans="3:11" ht="13.2">
      <c r="C71" s="95" t="s">
        <v>84</v>
      </c>
      <c s="78"/>
      <c s="103">
        <v>1.18</v>
      </c>
      <c s="103">
        <v>1.38</v>
      </c>
      <c s="103">
        <v>1.2</v>
      </c>
      <c s="103">
        <v>1.2</v>
      </c>
      <c s="103">
        <v>1.18</v>
      </c>
      <c s="90">
        <v>0.0169491525423729</v>
      </c>
      <c s="90">
        <f>IF(ISERROR((H71-G71)/G71),"",(H71-G71)/G71)</f>
        <v>0</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157</v>
      </c>
      <c s="116"/>
      <c s="116"/>
      <c s="116"/>
      <c s="116"/>
      <c s="116"/>
      <c s="116"/>
      <c s="116"/>
      <c s="116"/>
      <c s="116"/>
    </row>
    <row r="89" spans="3:3" ht="13.2">
      <c r="C89" s="113" t="s">
        <v>99</v>
      </c>
    </row>
    <row r="90" spans="3:3" ht="13.8">
      <c r="C90" s="114" t="s">
        <v>158</v>
      </c>
    </row>
    <row r="91" spans="3:3" ht="13.2">
      <c r="C91" s="113" t="s">
        <v>101</v>
      </c>
    </row>
    <row r="92" spans="3:12" ht="13.8">
      <c r="C92" s="114" t="s">
        <v>102</v>
      </c>
      <c s="116"/>
      <c s="116"/>
      <c s="116"/>
      <c s="116"/>
      <c s="116"/>
      <c s="116"/>
      <c s="116"/>
      <c s="116"/>
      <c s="116"/>
    </row>
    <row r="93" spans="3:3" ht="13.2">
      <c r="C93" s="113" t="s">
        <v>103</v>
      </c>
    </row>
    <row r="94" spans="3:3" ht="13.8">
      <c r="C94" s="114" t="s">
        <v>159</v>
      </c>
    </row>
    <row r="95" spans="3:3" ht="13.2">
      <c r="C95" s="113" t="s">
        <v>105</v>
      </c>
    </row>
    <row r="96" spans="3:3" ht="13.8">
      <c r="C96" s="114" t="s">
        <v>160</v>
      </c>
    </row>
    <row r="97" spans="3:3" ht="13.2">
      <c r="C97" s="113" t="s">
        <v>107</v>
      </c>
    </row>
    <row r="98" spans="3:12" ht="13.8">
      <c r="C98" s="114" t="s">
        <v>161</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148</v>
      </c>
      <c s="116"/>
      <c s="116"/>
      <c s="116"/>
      <c s="116"/>
      <c s="116"/>
      <c s="116"/>
      <c s="116"/>
      <c s="116"/>
      <c s="116"/>
    </row>
    <row r="103" spans="3:3" ht="13.2">
      <c r="C103" s="113" t="s">
        <v>112</v>
      </c>
    </row>
    <row r="104" spans="3:3" ht="13.8">
      <c r="C104" s="114" t="s">
        <v>162</v>
      </c>
    </row>
    <row r="105" spans="3:3" ht="13.2">
      <c r="C105" s="113" t="s">
        <v>114</v>
      </c>
    </row>
    <row r="106" spans="3:3" ht="13.8">
      <c r="C106" s="114" t="s">
        <v>163</v>
      </c>
    </row>
    <row r="107" spans="3:3" ht="13.2">
      <c r="C107" s="113" t="s">
        <v>116</v>
      </c>
    </row>
    <row r="108" spans="3:3" ht="13.8">
      <c r="C108" s="114" t="s">
        <v>102</v>
      </c>
    </row>
    <row r="109" spans="3:3" ht="13.2">
      <c r="C109" s="113" t="s">
        <v>117</v>
      </c>
    </row>
    <row r="110" spans="3:12" ht="13.8">
      <c r="C110" s="114" t="s">
        <v>137</v>
      </c>
      <c s="116"/>
      <c s="116"/>
      <c s="116"/>
      <c s="116"/>
      <c s="116"/>
      <c s="116"/>
      <c s="116"/>
      <c s="116"/>
      <c s="116"/>
    </row>
    <row r="111" spans="3:3" ht="13.2">
      <c r="C111" s="113" t="s">
        <v>119</v>
      </c>
    </row>
    <row r="112" spans="3:3" ht="13.8">
      <c r="C112" s="114"/>
    </row>
    <row r="113" spans="3:3" ht="13.2">
      <c r="C113" s="113" t="s">
        <v>120</v>
      </c>
    </row>
    <row r="114" spans="3:12" ht="13.8">
      <c r="C114" s="114" t="s">
        <v>164</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124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40.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504</v>
      </c>
      <c s="13"/>
      <c s="14" t="s">
        <v>614</v>
      </c>
      <c s="15" t="s">
        <v>7</v>
      </c>
      <c s="16" t="s">
        <v>8</v>
      </c>
      <c s="17" t="s">
        <v>9</v>
      </c>
      <c s="17" t="s">
        <v>10</v>
      </c>
      <c s="121"/>
      <c s="18"/>
      <c s="19"/>
      <c r="N5" s="19"/>
      <c s="19"/>
    </row>
    <row r="6" spans="3:15" ht="12.75" customHeight="1">
      <c r="C6" s="20" t="s">
        <v>11</v>
      </c>
      <c s="21"/>
      <c s="22">
        <v>30747130.3</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626</v>
      </c>
      <c s="32"/>
      <c s="33"/>
      <c s="33"/>
      <c s="34"/>
      <c s="35"/>
      <c s="122"/>
      <c s="35"/>
      <c s="35"/>
      <c s="19"/>
      <c s="29"/>
    </row>
    <row r="10" spans="3:15" ht="12.75" customHeight="1">
      <c r="C10" s="36" t="s">
        <v>18</v>
      </c>
      <c s="37"/>
      <c s="38" t="s">
        <v>435</v>
      </c>
      <c s="39"/>
      <c s="40"/>
      <c s="40"/>
      <c s="40"/>
      <c s="41"/>
      <c s="122"/>
      <c s="35"/>
      <c s="41"/>
      <c s="19"/>
      <c s="29"/>
    </row>
    <row r="11" spans="3:11" ht="12.75" customHeight="1">
      <c r="C11" s="20" t="s">
        <v>20</v>
      </c>
      <c r="E11" s="43" t="s">
        <v>627</v>
      </c>
      <c s="43"/>
      <c s="43"/>
      <c s="43"/>
      <c s="43"/>
      <c s="43"/>
      <c s="44"/>
    </row>
    <row r="12" spans="3:15" ht="12.75" customHeight="1">
      <c r="C12" s="20" t="s">
        <v>22</v>
      </c>
      <c s="21"/>
      <c s="45">
        <v>620475</v>
      </c>
      <c s="46" t="s">
        <v>437</v>
      </c>
      <c s="47" t="s">
        <v>24</v>
      </c>
      <c s="47"/>
      <c s="48"/>
      <c s="48"/>
      <c s="42"/>
      <c s="35"/>
      <c s="41"/>
      <c s="29"/>
      <c s="29"/>
    </row>
    <row r="13" spans="3:15" ht="12.75" customHeight="1">
      <c r="C13" s="20" t="s">
        <v>25</v>
      </c>
      <c s="21"/>
      <c s="124"/>
      <c s="49"/>
      <c s="50"/>
      <c s="50"/>
      <c s="35"/>
      <c s="35"/>
      <c s="42"/>
      <c s="50"/>
      <c s="41"/>
      <c s="29"/>
      <c s="29"/>
    </row>
    <row r="14" spans="3:15" ht="12.75" customHeight="1">
      <c r="C14" s="20" t="s">
        <v>27</v>
      </c>
      <c s="21"/>
      <c s="51">
        <v>40438.92</v>
      </c>
      <c s="52">
        <v>0.0651741327208993</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0.8791857</v>
      </c>
      <c s="57">
        <v>0.8856</v>
      </c>
      <c s="57">
        <v>0.9218</v>
      </c>
      <c s="57">
        <v>0.9252</v>
      </c>
      <c s="57">
        <v>0.892</v>
      </c>
      <c s="58"/>
      <c s="42"/>
      <c s="41"/>
      <c s="41"/>
      <c s="29"/>
      <c s="29"/>
    </row>
    <row r="17" spans="3:15" ht="12.75" customHeight="1">
      <c r="C17" s="20" t="s">
        <v>31</v>
      </c>
      <c s="21"/>
      <c s="59">
        <v>41640</v>
      </c>
      <c s="59">
        <v>41974</v>
      </c>
      <c s="59">
        <v>42376</v>
      </c>
      <c s="59">
        <v>42385</v>
      </c>
      <c s="59">
        <v>43009</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4317266</v>
      </c>
      <c s="89">
        <v>0</v>
      </c>
      <c s="89">
        <v>0</v>
      </c>
      <c s="89">
        <v>0</v>
      </c>
      <c s="89">
        <v>0</v>
      </c>
      <c s="90">
        <v>-1</v>
      </c>
      <c s="90" t="str">
        <f>IF(ISERROR((H25-G25)/G25),"",(H25-G25)/G25)</f>
        <v/>
      </c>
    </row>
    <row r="26" spans="3:11" ht="12.75" customHeight="1">
      <c r="C26" s="91" t="s">
        <v>48</v>
      </c>
      <c s="78"/>
      <c s="89">
        <v>-921932</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3224806</v>
      </c>
      <c s="89">
        <v>3602532</v>
      </c>
      <c s="89">
        <v>3685999</v>
      </c>
      <c s="89">
        <v>2798996</v>
      </c>
      <c s="90" t="s">
        <v>14</v>
      </c>
      <c s="90">
        <f>IF(ISERROR((H28-G28)/G28),"",(H28-G28)/G28)</f>
        <v>0.0231689822602547</v>
      </c>
    </row>
    <row r="29" spans="3:11" ht="12.75" customHeight="1">
      <c r="C29" s="77" t="s">
        <v>439</v>
      </c>
      <c s="78"/>
      <c s="89">
        <v>1185208</v>
      </c>
      <c s="89">
        <v>941431</v>
      </c>
      <c s="89">
        <v>1082540</v>
      </c>
      <c s="89">
        <v>1144224</v>
      </c>
      <c s="89">
        <v>836867</v>
      </c>
      <c s="90">
        <v>-0.0345795843430014</v>
      </c>
      <c s="90">
        <f>IF(ISERROR((H29-G29)/G29),"",(H29-G29)/G29)</f>
        <v>0.0569808044044562</v>
      </c>
    </row>
    <row r="30" spans="3:11" ht="12.75" customHeight="1">
      <c r="C30" s="77" t="s">
        <v>440</v>
      </c>
      <c s="78"/>
      <c s="89">
        <v>0</v>
      </c>
      <c s="89">
        <v>1636</v>
      </c>
      <c s="89">
        <v>3166</v>
      </c>
      <c s="89">
        <v>191</v>
      </c>
      <c s="89">
        <v>5306</v>
      </c>
      <c s="90" t="s">
        <v>14</v>
      </c>
      <c s="90">
        <f>IF(ISERROR((H30-G30)/G30),"",(H30-G30)/G30)</f>
        <v>-0.939671509791535</v>
      </c>
    </row>
    <row r="31" spans="3:11" ht="12.75" customHeight="1">
      <c r="C31" s="77" t="s">
        <v>52</v>
      </c>
      <c s="78"/>
      <c s="89">
        <v>0</v>
      </c>
      <c s="89">
        <v>0</v>
      </c>
      <c s="89">
        <v>0</v>
      </c>
      <c s="89">
        <v>0</v>
      </c>
      <c s="89">
        <v>0</v>
      </c>
      <c s="90" t="s">
        <v>14</v>
      </c>
      <c s="90" t="str">
        <f>IF(ISERROR((H31-G31)/G31),"",(H31-G31)/G31)</f>
        <v/>
      </c>
    </row>
    <row r="32" spans="3:11" ht="12.75" customHeight="1">
      <c r="C32" s="77" t="s">
        <v>53</v>
      </c>
      <c s="78"/>
      <c s="89">
        <v>6443</v>
      </c>
      <c s="89">
        <v>15569</v>
      </c>
      <c s="89">
        <v>14223</v>
      </c>
      <c s="89">
        <v>25407</v>
      </c>
      <c s="89">
        <v>148437</v>
      </c>
      <c s="90">
        <v>2.94334937141083</v>
      </c>
      <c s="90">
        <f>IF(ISERROR((H32-G32)/G32),"",(H32-G32)/G32)</f>
        <v>0.786331997468888</v>
      </c>
    </row>
    <row r="33" spans="3:9" ht="12.75" customHeight="1">
      <c r="C33" s="77" t="s">
        <v>14</v>
      </c>
      <c r="E33" s="130"/>
      <c s="131"/>
      <c s="131"/>
      <c s="131"/>
      <c s="131"/>
    </row>
    <row r="34" spans="3:11" ht="12.75" customHeight="1">
      <c r="C34" s="95" t="s">
        <v>54</v>
      </c>
      <c s="78"/>
      <c s="132">
        <v>4586985</v>
      </c>
      <c s="132">
        <v>4183442</v>
      </c>
      <c s="132">
        <v>4702461</v>
      </c>
      <c s="132">
        <v>4855821</v>
      </c>
      <c s="132">
        <v>3789606</v>
      </c>
      <c s="90">
        <v>0.0586084323362732</v>
      </c>
      <c s="90">
        <f>IF(ISERROR((H34-G34)/G34),"",(H34-G34)/G34)</f>
        <v>0.0326127106636291</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452750</v>
      </c>
      <c s="133">
        <v>452750</v>
      </c>
      <c s="99">
        <v>463562</v>
      </c>
      <c s="99">
        <v>480565</v>
      </c>
      <c s="99">
        <v>360420</v>
      </c>
      <c s="90">
        <v>0.0614356709000552</v>
      </c>
      <c s="90">
        <f>IF(ISERROR((H37-G37)/G37),"",(H37-G37)/G37)</f>
        <v>0.0366790202820766</v>
      </c>
    </row>
    <row r="38" spans="3:11" ht="12.75" customHeight="1">
      <c r="C38" s="77" t="s">
        <v>58</v>
      </c>
      <c s="78"/>
      <c s="99">
        <v>133707</v>
      </c>
      <c s="133">
        <v>133707</v>
      </c>
      <c s="99">
        <v>109071</v>
      </c>
      <c s="99">
        <v>119747</v>
      </c>
      <c s="99">
        <v>89809</v>
      </c>
      <c s="90">
        <v>-0.104407398266359</v>
      </c>
      <c s="90">
        <f>IF(ISERROR((H38-G38)/G38),"",(H38-G38)/G38)</f>
        <v>0.0978811966517223</v>
      </c>
    </row>
    <row r="39" spans="3:11" ht="12.75" customHeight="1">
      <c r="C39" s="77" t="s">
        <v>59</v>
      </c>
      <c s="78"/>
      <c s="99">
        <v>0</v>
      </c>
      <c s="133">
        <v>217598</v>
      </c>
      <c s="99">
        <v>232142</v>
      </c>
      <c s="99">
        <v>237476</v>
      </c>
      <c s="99">
        <v>174726</v>
      </c>
      <c s="90" t="s">
        <v>14</v>
      </c>
      <c s="90">
        <f>IF(ISERROR((H39-G39)/G39),"",(H39-G39)/G39)</f>
        <v>0.0229773156085499</v>
      </c>
    </row>
    <row r="40" spans="3:11" ht="12.75" customHeight="1">
      <c r="C40" s="77" t="s">
        <v>60</v>
      </c>
      <c s="78"/>
      <c s="99">
        <v>490815</v>
      </c>
      <c s="133">
        <v>254030</v>
      </c>
      <c s="99">
        <v>299577</v>
      </c>
      <c s="99">
        <v>318773</v>
      </c>
      <c s="99">
        <v>187731</v>
      </c>
      <c s="90">
        <v>-0.350523109521918</v>
      </c>
      <c s="90">
        <f>IF(ISERROR((H40-G40)/G40),"",(H40-G40)/G40)</f>
        <v>0.0640770152581807</v>
      </c>
    </row>
    <row r="41" spans="3:11" ht="12.75" customHeight="1">
      <c r="C41" s="77" t="s">
        <v>441</v>
      </c>
      <c s="78"/>
      <c s="99">
        <v>0</v>
      </c>
      <c s="133">
        <v>21039</v>
      </c>
      <c s="99">
        <v>23992</v>
      </c>
      <c s="99">
        <v>10356</v>
      </c>
      <c s="99">
        <v>7536</v>
      </c>
      <c s="90" t="s">
        <v>14</v>
      </c>
      <c s="90">
        <f>IF(ISERROR((H41-G41)/G41),"",(H41-G41)/G41)</f>
        <v>-0.568356118706235</v>
      </c>
    </row>
    <row r="42" spans="3:11" ht="12.75" customHeight="1">
      <c r="C42" s="77" t="s">
        <v>61</v>
      </c>
      <c s="78"/>
      <c s="99">
        <v>183480</v>
      </c>
      <c s="133">
        <v>167337</v>
      </c>
      <c s="99">
        <v>188098</v>
      </c>
      <c s="99">
        <v>194235</v>
      </c>
      <c s="99">
        <v>151582</v>
      </c>
      <c s="90">
        <v>0.058616742969261</v>
      </c>
      <c s="90">
        <f>IF(ISERROR((H42-G42)/G42),"",(H42-G42)/G42)</f>
        <v>0.0326266095333284</v>
      </c>
    </row>
    <row r="43" spans="3:11" ht="12.75" customHeight="1">
      <c r="C43" s="77" t="s">
        <v>62</v>
      </c>
      <c s="78"/>
      <c s="99">
        <v>0</v>
      </c>
      <c s="133">
        <v>1317</v>
      </c>
      <c s="99">
        <v>0</v>
      </c>
      <c s="99">
        <v>0</v>
      </c>
      <c s="99">
        <v>766</v>
      </c>
      <c s="90" t="s">
        <v>14</v>
      </c>
      <c s="90" t="str">
        <f>IF(ISERROR((H43-G43)/G43),"",(H43-G43)/G43)</f>
        <v/>
      </c>
    </row>
    <row r="44" spans="3:11" ht="12.75" customHeight="1">
      <c r="C44" s="77" t="s">
        <v>63</v>
      </c>
      <c s="78"/>
      <c s="99">
        <v>0</v>
      </c>
      <c s="133">
        <v>5671</v>
      </c>
      <c s="99">
        <v>5445</v>
      </c>
      <c s="99">
        <v>4725</v>
      </c>
      <c s="99">
        <v>518</v>
      </c>
      <c s="90" t="s">
        <v>14</v>
      </c>
      <c s="90">
        <f>IF(ISERROR((H44-G44)/G44),"",(H44-G44)/G44)</f>
        <v>-0.132231404958678</v>
      </c>
    </row>
    <row r="45" spans="3:11" ht="12.75" customHeight="1">
      <c r="C45" s="77" t="s">
        <v>64</v>
      </c>
      <c s="78"/>
      <c s="99">
        <v>0</v>
      </c>
      <c s="133">
        <v>29382</v>
      </c>
      <c s="99">
        <v>24332</v>
      </c>
      <c s="99">
        <v>24902</v>
      </c>
      <c s="99">
        <v>14272</v>
      </c>
      <c s="90" t="s">
        <v>14</v>
      </c>
      <c s="90">
        <f>IF(ISERROR((H45-G45)/G45),"",(H45-G45)/G45)</f>
        <v>0.0234259411474601</v>
      </c>
    </row>
    <row r="46" spans="3:11" ht="12.75" customHeight="1">
      <c r="C46" s="77" t="s">
        <v>65</v>
      </c>
      <c s="78"/>
      <c s="99">
        <v>1827</v>
      </c>
      <c s="133">
        <v>43231</v>
      </c>
      <c s="99">
        <v>72718</v>
      </c>
      <c s="99">
        <v>32439</v>
      </c>
      <c s="99">
        <v>37439</v>
      </c>
      <c s="90">
        <v>16.7553366174056</v>
      </c>
      <c s="90">
        <f>IF(ISERROR((H46-G46)/G46),"",(H46-G46)/G46)</f>
        <v>-0.553906873126324</v>
      </c>
    </row>
    <row r="47" spans="3:11" ht="12.75" customHeight="1">
      <c r="C47" s="77" t="s">
        <v>66</v>
      </c>
      <c s="78"/>
      <c s="99">
        <v>88432</v>
      </c>
      <c s="133">
        <v>0</v>
      </c>
      <c s="99">
        <v>319</v>
      </c>
      <c s="99">
        <v>0</v>
      </c>
      <c s="99">
        <v>90</v>
      </c>
      <c s="90">
        <v>-1</v>
      </c>
      <c s="90">
        <f>IF(ISERROR((H47-G47)/G47),"",(H47-G47)/G47)</f>
        <v>-1</v>
      </c>
    </row>
    <row r="48" spans="3:11" ht="12.75" customHeight="1">
      <c r="C48" s="77" t="s">
        <v>67</v>
      </c>
      <c s="78"/>
      <c s="99">
        <v>0</v>
      </c>
      <c s="133">
        <v>0</v>
      </c>
      <c s="99">
        <v>0</v>
      </c>
      <c s="99">
        <v>0</v>
      </c>
      <c s="99">
        <v>0</v>
      </c>
      <c s="90" t="s">
        <v>14</v>
      </c>
      <c s="90" t="str">
        <f>IF(ISERROR((H48-G48)/G48),"",(H48-G48)/G48)</f>
        <v/>
      </c>
    </row>
    <row r="49" spans="3:11" ht="12.75" customHeight="1">
      <c r="C49" s="95" t="s">
        <v>68</v>
      </c>
      <c s="78"/>
      <c s="100">
        <v>1351011</v>
      </c>
      <c s="100">
        <v>1326062</v>
      </c>
      <c s="100">
        <v>1419256</v>
      </c>
      <c s="96">
        <v>1423218</v>
      </c>
      <c s="96">
        <v>1024889</v>
      </c>
      <c s="90">
        <v>0.0534466410710201</v>
      </c>
      <c s="90">
        <f>IF(ISERROR((H49-G49)/G49),"",(H49-G49)/G49)</f>
        <v>0.00279160348802471</v>
      </c>
    </row>
    <row r="50" spans="3:9" ht="12.75" customHeight="1">
      <c r="C50" s="77" t="s">
        <v>14</v>
      </c>
      <c r="E50" s="131"/>
      <c s="131"/>
      <c s="131"/>
      <c s="131"/>
      <c s="131"/>
    </row>
    <row r="51" spans="3:11" ht="12.75" customHeight="1">
      <c r="C51" s="95" t="s">
        <v>69</v>
      </c>
      <c s="78"/>
      <c s="134">
        <v>0.294531375184353</v>
      </c>
      <c s="134">
        <v>0.316978698401938</v>
      </c>
      <c s="134">
        <v>0.301811328153492</v>
      </c>
      <c s="134">
        <v>0.293095235594558</v>
      </c>
      <c s="134">
        <v>0.270447376323554</v>
      </c>
      <c s="90">
        <v>-0.0048760156329562</v>
      </c>
      <c s="90">
        <f>IF(ISERROR((H51-G51)/G51),"",(H51-G51)/G51)</f>
        <v>-0.0288792757126108</v>
      </c>
    </row>
    <row r="52" spans="3:9" ht="12.75" customHeight="1">
      <c r="C52" s="77" t="s">
        <v>14</v>
      </c>
      <c r="E52" s="131"/>
      <c s="131"/>
      <c s="131"/>
      <c s="131"/>
      <c s="131"/>
    </row>
    <row r="53" spans="3:11" ht="12.75" customHeight="1">
      <c r="C53" s="95" t="s">
        <v>70</v>
      </c>
      <c s="78"/>
      <c s="96">
        <v>3235974</v>
      </c>
      <c s="96">
        <v>2857380</v>
      </c>
      <c s="96">
        <v>3283205</v>
      </c>
      <c s="96">
        <v>3432603</v>
      </c>
      <c s="96">
        <v>2764717</v>
      </c>
      <c s="90">
        <v>0.0607634671972024</v>
      </c>
      <c s="90">
        <f>IF(ISERROR((H53-G53)/G53),"",(H53-G53)/G53)</f>
        <v>0.0455037075053187</v>
      </c>
    </row>
    <row r="54" spans="3:9" ht="12.75" customHeight="1">
      <c r="C54" s="77" t="s">
        <v>14</v>
      </c>
      <c r="E54" s="131"/>
      <c s="131"/>
      <c s="131"/>
      <c s="131"/>
      <c s="131"/>
    </row>
    <row r="55" spans="3:11" ht="12.75" customHeight="1">
      <c r="C55" s="77" t="s">
        <v>442</v>
      </c>
      <c s="78"/>
      <c s="89">
        <v>72497</v>
      </c>
      <c s="135">
        <v>72497</v>
      </c>
      <c s="89">
        <v>72497</v>
      </c>
      <c s="89">
        <v>72497</v>
      </c>
      <c s="89">
        <v>54372</v>
      </c>
      <c s="90">
        <v>0</v>
      </c>
      <c s="90">
        <f>IF(ISERROR((H55-G55)/G55),"",(H55-G55)/G55)</f>
        <v>0</v>
      </c>
    </row>
    <row r="56" spans="3:11" ht="12.75" customHeight="1">
      <c r="C56" s="77" t="s">
        <v>443</v>
      </c>
      <c s="78"/>
      <c s="89">
        <v>80113</v>
      </c>
      <c s="135">
        <v>80113</v>
      </c>
      <c s="89">
        <v>80113</v>
      </c>
      <c s="89">
        <v>80113</v>
      </c>
      <c s="89">
        <v>60082</v>
      </c>
      <c s="90">
        <v>0</v>
      </c>
      <c s="90">
        <f>IF(ISERROR((H56-G56)/G56),"",(H56-G56)/G56)</f>
        <v>0</v>
      </c>
    </row>
    <row r="57" spans="3:11" ht="12.75" customHeight="1">
      <c r="C57" s="77" t="s">
        <v>71</v>
      </c>
      <c s="78"/>
      <c s="89">
        <v>40445</v>
      </c>
      <c s="135">
        <v>40445</v>
      </c>
      <c s="89">
        <v>40445</v>
      </c>
      <c s="89">
        <v>40445</v>
      </c>
      <c s="89">
        <v>30330</v>
      </c>
      <c s="90">
        <v>0</v>
      </c>
      <c s="90">
        <f>IF(ISERROR((H57-G57)/G57),"",(H57-G57)/G57)</f>
        <v>0</v>
      </c>
    </row>
    <row r="58" spans="3:11" ht="12.75" customHeight="1">
      <c r="C58" s="77" t="s">
        <v>72</v>
      </c>
      <c s="91"/>
      <c s="136"/>
      <c s="136"/>
      <c s="136"/>
      <c s="93"/>
      <c s="89">
        <v>0</v>
      </c>
      <c s="94"/>
      <c s="94"/>
    </row>
    <row r="59" spans="3:11" ht="12.75" customHeight="1">
      <c r="C59" s="95" t="s">
        <v>73</v>
      </c>
      <c s="78"/>
      <c s="96">
        <v>193055</v>
      </c>
      <c s="96">
        <v>193055</v>
      </c>
      <c s="96">
        <v>193055</v>
      </c>
      <c s="96">
        <v>193055</v>
      </c>
      <c s="96">
        <v>144784</v>
      </c>
      <c s="90">
        <v>0</v>
      </c>
      <c s="90">
        <f>IF(ISERROR((H59-G59)/G59),"",(H59-G59)/G59)</f>
        <v>0</v>
      </c>
    </row>
    <row r="60" spans="3:9" ht="12.75" customHeight="1">
      <c r="C60" s="77" t="s">
        <v>14</v>
      </c>
      <c r="E60" s="98"/>
      <c s="98"/>
      <c s="98"/>
      <c s="98"/>
      <c s="98"/>
    </row>
    <row r="61" spans="3:11" ht="12.75" customHeight="1">
      <c r="C61" s="95" t="s">
        <v>74</v>
      </c>
      <c s="78"/>
      <c s="102">
        <v>3042919</v>
      </c>
      <c s="102">
        <v>2664325</v>
      </c>
      <c s="102">
        <v>3090150</v>
      </c>
      <c s="102">
        <v>3239548</v>
      </c>
      <c s="102">
        <v>2619933</v>
      </c>
      <c s="90">
        <v>0.0646185455478769</v>
      </c>
      <c s="90">
        <f>IF(ISERROR((H61-G61)/G61),"",(H61-G61)/G61)</f>
        <v>0.0483465203954501</v>
      </c>
    </row>
    <row r="62" spans="3:9" ht="12.75" customHeight="1">
      <c r="C62" s="77" t="s">
        <v>14</v>
      </c>
      <c r="E62" s="98"/>
      <c s="98"/>
      <c s="98"/>
      <c s="98"/>
      <c s="98"/>
    </row>
    <row r="63" spans="3:11" ht="12.75" customHeight="1">
      <c r="C63" s="95" t="s">
        <v>75</v>
      </c>
      <c s="78"/>
      <c s="89">
        <v>1969783.67</v>
      </c>
      <c s="89">
        <v>1533811</v>
      </c>
      <c s="89">
        <v>1533811</v>
      </c>
      <c s="89">
        <v>1538013</v>
      </c>
      <c s="89">
        <v>1363090</v>
      </c>
      <c s="137">
        <v>-0.219196999434968</v>
      </c>
      <c s="90">
        <f>IF(ISERROR((H63-G63)/G63),"",(H63-G63)/G63)</f>
        <v>0.00273958134346409</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1073135.33</v>
      </c>
      <c s="102">
        <v>1130514</v>
      </c>
      <c s="102">
        <v>1556339</v>
      </c>
      <c s="102">
        <v>1701535</v>
      </c>
      <c s="102">
        <v>1256843</v>
      </c>
      <c s="90">
        <v>0.585573554828355</v>
      </c>
      <c s="90">
        <f>IF(ISERROR((H67-G67)/G67),"",(H67-G67)/G67)</f>
        <v>0.093293299210519</v>
      </c>
    </row>
    <row r="68" spans="3:9" ht="12.75" customHeight="1">
      <c r="C68" s="77" t="s">
        <v>14</v>
      </c>
      <c r="E68" s="98"/>
      <c s="98"/>
      <c s="98"/>
      <c s="98"/>
      <c s="98"/>
    </row>
    <row r="69" spans="3:11" ht="12.75" customHeight="1">
      <c r="C69" s="95" t="s">
        <v>79</v>
      </c>
      <c s="78"/>
      <c s="103">
        <v>1.64</v>
      </c>
      <c s="103">
        <v>1.86</v>
      </c>
      <c s="103">
        <v>2.14</v>
      </c>
      <c s="103">
        <v>2.23</v>
      </c>
      <c s="103">
        <v>2.03</v>
      </c>
      <c s="90">
        <v>0.359756097560976</v>
      </c>
      <c s="90">
        <f>IF(ISERROR((H69-G69)/G69),"",(H69-G69)/G69)</f>
        <v>0.0420560747663551</v>
      </c>
    </row>
    <row r="70" spans="3:11" ht="12.75" customHeight="1">
      <c r="C70" s="95" t="s">
        <v>80</v>
      </c>
      <c s="78"/>
      <c s="103">
        <v>1.64</v>
      </c>
      <c s="103">
        <v>1.86</v>
      </c>
      <c s="103">
        <v>2.14</v>
      </c>
      <c s="103">
        <v>2.23</v>
      </c>
      <c s="103">
        <v>2.03</v>
      </c>
      <c s="90">
        <v>0.359756097560976</v>
      </c>
      <c s="90">
        <f>IF(ISERROR((H70-G70)/G70),"",(H70-G70)/G70)</f>
        <v>0.0420560747663551</v>
      </c>
    </row>
    <row r="71" spans="3:11" ht="12.75" customHeight="1">
      <c r="C71" s="95" t="s">
        <v>81</v>
      </c>
      <c s="78"/>
      <c s="103">
        <v>1.64</v>
      </c>
      <c s="103">
        <v>1.86</v>
      </c>
      <c s="103">
        <v>2.14</v>
      </c>
      <c s="103">
        <v>2.23</v>
      </c>
      <c s="103">
        <v>2.03</v>
      </c>
      <c s="90">
        <v>0.359756097560976</v>
      </c>
      <c s="90">
        <f>IF(ISERROR((H71-G71)/G71),"",(H71-G71)/G71)</f>
        <v>0.0420560747663551</v>
      </c>
    </row>
    <row r="72" spans="3:9" ht="12.75" customHeight="1">
      <c r="C72" s="77" t="s">
        <v>14</v>
      </c>
      <c r="E72" s="98"/>
      <c s="98"/>
      <c s="98"/>
      <c s="98"/>
      <c s="98"/>
    </row>
    <row r="73" spans="3:11" ht="12.75" customHeight="1">
      <c r="C73" s="95" t="s">
        <v>82</v>
      </c>
      <c s="78"/>
      <c s="103">
        <v>1.54</v>
      </c>
      <c s="103">
        <v>1.74</v>
      </c>
      <c s="103">
        <v>2.01</v>
      </c>
      <c s="103">
        <v>2.11</v>
      </c>
      <c s="103">
        <v>1.92</v>
      </c>
      <c s="90">
        <v>0.37012987012987</v>
      </c>
      <c s="90">
        <f>IF(ISERROR((H73-G73)/G73),"",(H73-G73)/G73)</f>
        <v>0.0497512437810946</v>
      </c>
    </row>
    <row r="74" spans="3:11" ht="12.75" customHeight="1">
      <c r="C74" s="95" t="s">
        <v>83</v>
      </c>
      <c s="78"/>
      <c s="103">
        <v>1.54</v>
      </c>
      <c s="103">
        <v>1.74</v>
      </c>
      <c s="103">
        <v>2.01</v>
      </c>
      <c s="103">
        <v>2.11</v>
      </c>
      <c s="103">
        <v>1.92</v>
      </c>
      <c s="90">
        <v>0.37012987012987</v>
      </c>
      <c s="90">
        <f>IF(ISERROR((H74-G74)/G74),"",(H74-G74)/G74)</f>
        <v>0.0497512437810946</v>
      </c>
    </row>
    <row r="75" spans="3:11" ht="12.75" customHeight="1">
      <c r="C75" s="95" t="s">
        <v>84</v>
      </c>
      <c s="78"/>
      <c s="103">
        <v>1.54</v>
      </c>
      <c s="103">
        <v>1.74</v>
      </c>
      <c s="103">
        <v>2.01</v>
      </c>
      <c s="103">
        <v>2.11</v>
      </c>
      <c s="103">
        <v>1.92</v>
      </c>
      <c s="90">
        <v>0.37012987012987</v>
      </c>
      <c s="90">
        <f>IF(ISERROR((H75-G75)/G75),"",(H75-G75)/G75)</f>
        <v>0.0497512437810946</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t="s">
        <v>431</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row>
    <row r="103" spans="3:3" ht="12.75" customHeight="1">
      <c r="C103" s="113" t="s">
        <v>109</v>
      </c>
    </row>
    <row r="104" spans="3:12" ht="12.9" customHeight="1">
      <c r="C104" s="114"/>
      <c s="116"/>
      <c s="116"/>
      <c s="116"/>
      <c s="116"/>
      <c s="116"/>
      <c s="116"/>
      <c s="116"/>
      <c s="116"/>
      <c s="116"/>
    </row>
    <row r="105" spans="3:12" ht="12.9" customHeight="1">
      <c r="C105" s="113" t="s">
        <v>110</v>
      </c>
      <c s="116"/>
      <c s="116"/>
      <c s="116"/>
      <c s="116"/>
      <c s="116"/>
      <c s="116"/>
      <c s="116"/>
      <c s="116"/>
      <c s="116"/>
    </row>
    <row r="106" spans="3:12" ht="12.9" customHeight="1">
      <c r="C106" s="114" t="s">
        <v>431</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row>
    <row r="111" spans="3:3" ht="12.75" customHeight="1">
      <c r="C111" s="113" t="s">
        <v>116</v>
      </c>
    </row>
    <row r="112" spans="3:3" ht="12.75" customHeight="1">
      <c r="C112" s="114"/>
    </row>
    <row r="113" spans="3:3" ht="12.75" customHeight="1">
      <c r="C113" s="113" t="s">
        <v>117</v>
      </c>
    </row>
    <row r="114" spans="3:3" ht="12.75" customHeight="1">
      <c r="C114" s="114" t="s">
        <v>431</v>
      </c>
    </row>
    <row r="115" spans="3:3" ht="12.75" customHeight="1">
      <c r="C115" s="113" t="s">
        <v>119</v>
      </c>
    </row>
    <row r="116" spans="3:3" ht="12.75" customHeight="1">
      <c r="C116" s="114" t="s">
        <v>629</v>
      </c>
    </row>
    <row r="117" spans="3:3" ht="12.75" customHeight="1">
      <c r="C117" s="113" t="s">
        <v>120</v>
      </c>
    </row>
    <row r="118" spans="3:3" ht="12.75" customHeight="1">
      <c r="C118" s="114" t="s">
        <v>630</v>
      </c>
    </row>
    <row r="119" spans="3:3" ht="12.75" customHeight="1">
      <c r="C119" s="113" t="s">
        <v>122</v>
      </c>
    </row>
    <row r="120" spans="3:12" ht="12.9" customHeight="1">
      <c r="C120" s="114"/>
      <c s="116"/>
      <c s="116"/>
      <c s="116"/>
      <c s="116"/>
      <c s="116"/>
      <c s="116"/>
      <c s="116"/>
      <c s="116"/>
      <c s="116"/>
    </row>
    <row r="121" spans="3:3" ht="12.75" customHeight="1">
      <c r="C121" s="113" t="s">
        <v>123</v>
      </c>
    </row>
    <row r="122" spans="3:3" ht="12.75" customHeight="1">
      <c r="C122" s="114" t="s">
        <v>631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41.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628</v>
      </c>
      <c s="13"/>
      <c s="14" t="s">
        <v>632</v>
      </c>
      <c s="15" t="s">
        <v>7</v>
      </c>
      <c s="16" t="s">
        <v>8</v>
      </c>
      <c s="17" t="s">
        <v>9</v>
      </c>
      <c s="17" t="s">
        <v>10</v>
      </c>
      <c s="121"/>
      <c s="18"/>
      <c s="19"/>
      <c r="N5" s="19"/>
      <c s="19"/>
    </row>
    <row r="6" spans="3:15" ht="12.75" customHeight="1">
      <c r="C6" s="20" t="s">
        <v>11</v>
      </c>
      <c s="21"/>
      <c s="22">
        <v>30000000</v>
      </c>
      <c s="23">
        <v>43045</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633</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634</v>
      </c>
      <c s="43"/>
      <c s="43"/>
      <c s="43"/>
      <c s="43"/>
      <c s="43"/>
      <c s="44"/>
    </row>
    <row r="12" spans="3:15" ht="12.75" customHeight="1">
      <c r="C12" s="20" t="s">
        <v>22</v>
      </c>
      <c s="21"/>
      <c s="45">
        <v>25000</v>
      </c>
      <c s="46" t="s">
        <v>437</v>
      </c>
      <c s="47" t="s">
        <v>24</v>
      </c>
      <c s="47"/>
      <c s="48"/>
      <c s="48"/>
      <c s="42"/>
      <c s="35"/>
      <c s="41"/>
      <c s="29"/>
      <c s="29"/>
    </row>
    <row r="13" spans="3:15" ht="12.75" customHeight="1">
      <c r="C13" s="20" t="s">
        <v>25</v>
      </c>
      <c s="21"/>
      <c s="124" t="s">
        <v>635</v>
      </c>
      <c s="49" t="s">
        <v>636</v>
      </c>
      <c s="50"/>
      <c s="50"/>
      <c s="35"/>
      <c s="35"/>
      <c s="42"/>
      <c s="50"/>
      <c s="41"/>
      <c s="29"/>
      <c s="29"/>
    </row>
    <row r="14" spans="3:15" ht="12.75" customHeight="1">
      <c r="C14" s="20" t="s">
        <v>27</v>
      </c>
      <c s="21"/>
      <c s="51">
        <v>3750</v>
      </c>
      <c s="52">
        <v>0.15</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1</v>
      </c>
      <c s="57">
        <v>1</v>
      </c>
      <c s="57">
        <v>1</v>
      </c>
      <c s="57">
        <v>1</v>
      </c>
      <c s="57">
        <v>1</v>
      </c>
      <c s="58"/>
      <c s="42"/>
      <c s="41"/>
      <c s="41"/>
      <c s="29"/>
      <c s="29"/>
    </row>
    <row r="17" spans="3:15" ht="12.75" customHeight="1">
      <c r="C17" s="20" t="s">
        <v>31</v>
      </c>
      <c s="21"/>
      <c s="59">
        <v>41641</v>
      </c>
      <c s="59">
        <v>41912</v>
      </c>
      <c s="59">
        <v>42370</v>
      </c>
      <c s="59">
        <v>42767</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0</v>
      </c>
      <c s="89">
        <v>0</v>
      </c>
      <c s="89">
        <v>0</v>
      </c>
      <c s="89">
        <v>0</v>
      </c>
      <c s="89">
        <v>0</v>
      </c>
      <c s="90" t="s">
        <v>14</v>
      </c>
      <c s="90" t="str">
        <f>IF(ISERROR((H25-G25)/G25),"",(H25-G25)/G25)</f>
        <v/>
      </c>
    </row>
    <row r="26" spans="3:11" ht="12.75" customHeight="1">
      <c r="C26" s="91" t="s">
        <v>48</v>
      </c>
      <c s="78"/>
      <c s="89">
        <v>0</v>
      </c>
      <c s="89">
        <v>0</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3823179</v>
      </c>
      <c s="89">
        <v>3768933</v>
      </c>
      <c s="89">
        <v>3536000</v>
      </c>
      <c s="89">
        <v>3633920</v>
      </c>
      <c s="89">
        <v>1841440</v>
      </c>
      <c s="90">
        <v>-0.0495030444559358</v>
      </c>
      <c s="90">
        <f>IF(ISERROR((H28-G28)/G28),"",(H28-G28)/G28)</f>
        <v>0.0276923076923077</v>
      </c>
    </row>
    <row r="29" spans="3:11" ht="12.75" customHeight="1">
      <c r="C29" s="77" t="s">
        <v>439</v>
      </c>
      <c s="78"/>
      <c s="89">
        <v>0</v>
      </c>
      <c s="89">
        <v>528262</v>
      </c>
      <c s="89">
        <v>577991</v>
      </c>
      <c s="89">
        <v>669464</v>
      </c>
      <c s="89">
        <v>336111</v>
      </c>
      <c s="90" t="s">
        <v>14</v>
      </c>
      <c s="90">
        <f>IF(ISERROR((H29-G29)/G29),"",(H29-G29)/G29)</f>
        <v>0.158260249727072</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0</v>
      </c>
      <c s="89">
        <v>0</v>
      </c>
      <c s="89">
        <v>0</v>
      </c>
      <c s="90" t="s">
        <v>14</v>
      </c>
      <c s="90" t="str">
        <f>IF(ISERROR((H32-G32)/G32),"",(H32-G32)/G32)</f>
        <v/>
      </c>
    </row>
    <row r="33" spans="3:9" ht="12.75" customHeight="1">
      <c r="C33" s="77" t="s">
        <v>14</v>
      </c>
      <c r="E33" s="130"/>
      <c s="131"/>
      <c s="131"/>
      <c s="131"/>
      <c s="131"/>
    </row>
    <row r="34" spans="3:11" ht="12.75" customHeight="1">
      <c r="C34" s="95" t="s">
        <v>54</v>
      </c>
      <c s="78"/>
      <c s="132">
        <v>3823179</v>
      </c>
      <c s="132">
        <v>4297195</v>
      </c>
      <c s="132">
        <v>4113991</v>
      </c>
      <c s="132">
        <v>4303384</v>
      </c>
      <c s="132">
        <v>2177551</v>
      </c>
      <c s="90">
        <v>0.125603588008827</v>
      </c>
      <c s="90">
        <f>IF(ISERROR((H34-G34)/G34),"",(H34-G34)/G34)</f>
        <v>0.0460363185043429</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580787</v>
      </c>
      <c s="99">
        <v>674299</v>
      </c>
      <c s="99">
        <v>756673</v>
      </c>
      <c s="99">
        <v>378337</v>
      </c>
      <c s="90" t="s">
        <v>14</v>
      </c>
      <c s="90">
        <f>IF(ISERROR((H37-G37)/G37),"",(H37-G37)/G37)</f>
        <v>0.122162423494622</v>
      </c>
    </row>
    <row r="38" spans="3:11" ht="12.75" customHeight="1">
      <c r="C38" s="77" t="s">
        <v>58</v>
      </c>
      <c s="78"/>
      <c s="99">
        <v>0</v>
      </c>
      <c s="133">
        <v>14142</v>
      </c>
      <c s="99">
        <v>14798</v>
      </c>
      <c s="99">
        <v>15428</v>
      </c>
      <c s="99">
        <v>7714</v>
      </c>
      <c s="90" t="s">
        <v>14</v>
      </c>
      <c s="90">
        <f>IF(ISERROR((H38-G38)/G38),"",(H38-G38)/G38)</f>
        <v>0.0425733207190161</v>
      </c>
    </row>
    <row r="39" spans="3:11" ht="12.75" customHeight="1">
      <c r="C39" s="77" t="s">
        <v>59</v>
      </c>
      <c s="78"/>
      <c s="99">
        <v>0</v>
      </c>
      <c s="133">
        <v>1645</v>
      </c>
      <c s="99">
        <v>1682</v>
      </c>
      <c s="99">
        <v>675</v>
      </c>
      <c s="99">
        <v>374</v>
      </c>
      <c s="90" t="s">
        <v>14</v>
      </c>
      <c s="90">
        <f>IF(ISERROR((H39-G39)/G39),"",(H39-G39)/G39)</f>
        <v>-0.598692033293698</v>
      </c>
    </row>
    <row r="40" spans="3:11" ht="12.75" customHeight="1">
      <c r="C40" s="77" t="s">
        <v>60</v>
      </c>
      <c s="78"/>
      <c s="99">
        <v>761422</v>
      </c>
      <c s="133">
        <v>2014</v>
      </c>
      <c s="99">
        <v>0</v>
      </c>
      <c s="99">
        <v>0</v>
      </c>
      <c s="99">
        <v>0</v>
      </c>
      <c s="90">
        <v>-1</v>
      </c>
      <c s="90" t="str">
        <f>IF(ISERROR((H40-G40)/G40),"",(H40-G40)/G40)</f>
        <v/>
      </c>
    </row>
    <row r="41" spans="3:11" ht="12.75" customHeight="1">
      <c r="C41" s="77" t="s">
        <v>441</v>
      </c>
      <c s="78"/>
      <c s="99">
        <v>0</v>
      </c>
      <c s="133">
        <v>0</v>
      </c>
      <c s="99">
        <v>0</v>
      </c>
      <c s="99">
        <v>0</v>
      </c>
      <c s="99">
        <v>0</v>
      </c>
      <c s="90" t="s">
        <v>14</v>
      </c>
      <c s="90" t="str">
        <f>IF(ISERROR((H41-G41)/G41),"",(H41-G41)/G41)</f>
        <v/>
      </c>
    </row>
    <row r="42" spans="3:11" ht="12.75" customHeight="1">
      <c r="C42" s="77" t="s">
        <v>61</v>
      </c>
      <c s="78"/>
      <c s="99">
        <v>0</v>
      </c>
      <c s="133">
        <v>128916</v>
      </c>
      <c s="99">
        <v>123420</v>
      </c>
      <c s="99">
        <v>129101</v>
      </c>
      <c s="99">
        <v>65326</v>
      </c>
      <c s="90" t="s">
        <v>14</v>
      </c>
      <c s="90">
        <f>IF(ISERROR((H42-G42)/G42),"",(H42-G42)/G42)</f>
        <v>0.0460298168854319</v>
      </c>
    </row>
    <row r="43" spans="3:11" ht="12.75" customHeight="1">
      <c r="C43" s="77" t="s">
        <v>62</v>
      </c>
      <c s="78"/>
      <c s="99">
        <v>0</v>
      </c>
      <c s="133">
        <v>1030</v>
      </c>
      <c s="99">
        <v>69</v>
      </c>
      <c s="99">
        <v>9</v>
      </c>
      <c s="99">
        <v>116</v>
      </c>
      <c s="90" t="s">
        <v>14</v>
      </c>
      <c s="90">
        <f>IF(ISERROR((H43-G43)/G43),"",(H43-G43)/G43)</f>
        <v>-0.869565217391304</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11550</v>
      </c>
      <c s="99">
        <v>13411</v>
      </c>
      <c s="99">
        <v>10180</v>
      </c>
      <c s="99">
        <v>9396</v>
      </c>
      <c s="90" t="s">
        <v>14</v>
      </c>
      <c s="90">
        <f>IF(ISERROR((H45-G45)/G45),"",(H45-G45)/G45)</f>
        <v>-0.240921631496533</v>
      </c>
    </row>
    <row r="46" spans="3:11" ht="12.75" customHeight="1">
      <c r="C46" s="77" t="s">
        <v>65</v>
      </c>
      <c s="78"/>
      <c s="99">
        <v>0</v>
      </c>
      <c s="133">
        <v>21032</v>
      </c>
      <c s="99">
        <v>9071</v>
      </c>
      <c s="99">
        <v>9660</v>
      </c>
      <c s="99">
        <v>1535</v>
      </c>
      <c s="90" t="s">
        <v>14</v>
      </c>
      <c s="90">
        <f>IF(ISERROR((H46-G46)/G46),"",(H46-G46)/G46)</f>
        <v>0.0649322015213317</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761422</v>
      </c>
      <c s="100">
        <v>761116</v>
      </c>
      <c s="100">
        <v>836750</v>
      </c>
      <c s="96">
        <v>921726</v>
      </c>
      <c s="96">
        <v>462798</v>
      </c>
      <c s="90">
        <v>0.210532398591057</v>
      </c>
      <c s="90">
        <f>IF(ISERROR((H49-G49)/G49),"",(H49-G49)/G49)</f>
        <v>0.101554825216612</v>
      </c>
    </row>
    <row r="50" spans="3:9" ht="12.75" customHeight="1">
      <c r="C50" s="77" t="s">
        <v>14</v>
      </c>
      <c r="E50" s="131"/>
      <c s="131"/>
      <c s="131"/>
      <c s="131"/>
      <c s="131"/>
    </row>
    <row r="51" spans="3:11" ht="12.75" customHeight="1">
      <c r="C51" s="95" t="s">
        <v>69</v>
      </c>
      <c s="78"/>
      <c s="134">
        <v>0.199159390653694</v>
      </c>
      <c s="134">
        <v>0.17711926035472</v>
      </c>
      <c s="134">
        <v>0.203391305425802</v>
      </c>
      <c s="134">
        <v>0.214186324064968</v>
      </c>
      <c s="134">
        <v>0.212531417174615</v>
      </c>
      <c s="90">
        <v>0.0754517944745241</v>
      </c>
      <c s="90">
        <f>IF(ISERROR((H51-G51)/G51),"",(H51-G51)/G51)</f>
        <v>0.0530751234255884</v>
      </c>
    </row>
    <row r="52" spans="3:9" ht="12.75" customHeight="1">
      <c r="C52" s="77" t="s">
        <v>14</v>
      </c>
      <c r="E52" s="131"/>
      <c s="131"/>
      <c s="131"/>
      <c s="131"/>
      <c s="131"/>
    </row>
    <row r="53" spans="3:11" ht="12.75" customHeight="1">
      <c r="C53" s="95" t="s">
        <v>70</v>
      </c>
      <c s="78"/>
      <c s="96">
        <v>3061757</v>
      </c>
      <c s="96">
        <v>3536079</v>
      </c>
      <c s="96">
        <v>3277241</v>
      </c>
      <c s="96">
        <v>3381658</v>
      </c>
      <c s="96">
        <v>1714753</v>
      </c>
      <c s="90">
        <v>0.104482818198832</v>
      </c>
      <c s="90">
        <f>IF(ISERROR((H53-G53)/G53),"",(H53-G53)/G53)</f>
        <v>0.0318612515832678</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94498</v>
      </c>
      <c s="135">
        <v>94498</v>
      </c>
      <c s="89">
        <v>94498</v>
      </c>
      <c s="89">
        <v>94498</v>
      </c>
      <c s="89">
        <v>47249</v>
      </c>
      <c s="90">
        <v>0</v>
      </c>
      <c s="90">
        <f>IF(ISERROR((H56-G56)/G56),"",(H56-G56)/G56)</f>
        <v>0</v>
      </c>
    </row>
    <row r="57" spans="3:11" ht="12.75" customHeight="1">
      <c r="C57" s="77" t="s">
        <v>71</v>
      </c>
      <c s="78"/>
      <c s="89">
        <v>3750</v>
      </c>
      <c s="135">
        <v>3750</v>
      </c>
      <c s="89">
        <v>3750</v>
      </c>
      <c s="89">
        <v>3750</v>
      </c>
      <c s="89">
        <v>1875</v>
      </c>
      <c s="90">
        <v>0</v>
      </c>
      <c s="90">
        <f>IF(ISERROR((H57-G57)/G57),"",(H57-G57)/G57)</f>
        <v>0</v>
      </c>
    </row>
    <row r="58" spans="3:11" ht="12.75" customHeight="1">
      <c r="C58" s="77" t="s">
        <v>72</v>
      </c>
      <c s="91"/>
      <c s="136"/>
      <c s="136"/>
      <c s="136"/>
      <c s="93"/>
      <c s="89">
        <v>0</v>
      </c>
      <c s="94"/>
      <c s="94"/>
    </row>
    <row r="59" spans="3:11" ht="12.75" customHeight="1">
      <c r="C59" s="95" t="s">
        <v>73</v>
      </c>
      <c s="78"/>
      <c s="96">
        <v>98248</v>
      </c>
      <c s="96">
        <v>98248</v>
      </c>
      <c s="96">
        <v>98248</v>
      </c>
      <c s="96">
        <v>98248</v>
      </c>
      <c s="96">
        <v>49124</v>
      </c>
      <c s="90">
        <v>0</v>
      </c>
      <c s="90">
        <f>IF(ISERROR((H59-G59)/G59),"",(H59-G59)/G59)</f>
        <v>0</v>
      </c>
    </row>
    <row r="60" spans="3:9" ht="12.75" customHeight="1">
      <c r="C60" s="77" t="s">
        <v>14</v>
      </c>
      <c r="E60" s="98"/>
      <c s="98"/>
      <c s="98"/>
      <c s="98"/>
      <c s="98"/>
    </row>
    <row r="61" spans="3:11" ht="12.75" customHeight="1">
      <c r="C61" s="95" t="s">
        <v>74</v>
      </c>
      <c s="78"/>
      <c s="102">
        <v>2963509</v>
      </c>
      <c s="102">
        <v>3437831</v>
      </c>
      <c s="102">
        <v>3178993</v>
      </c>
      <c s="102">
        <v>3283410</v>
      </c>
      <c s="102">
        <v>1665629</v>
      </c>
      <c s="90">
        <v>0.107946694273579</v>
      </c>
      <c s="90">
        <f>IF(ISERROR((H61-G61)/G61),"",(H61-G61)/G61)</f>
        <v>0.0328459358041996</v>
      </c>
    </row>
    <row r="62" spans="3:9" ht="12.75" customHeight="1">
      <c r="C62" s="77" t="s">
        <v>14</v>
      </c>
      <c r="E62" s="98"/>
      <c s="98"/>
      <c s="98"/>
      <c s="98"/>
      <c s="98"/>
    </row>
    <row r="63" spans="3:11" ht="12.75" customHeight="1">
      <c r="C63" s="95" t="s">
        <v>75</v>
      </c>
      <c s="78"/>
      <c s="89">
        <v>1472166.72</v>
      </c>
      <c s="89">
        <v>1472167</v>
      </c>
      <c s="89">
        <v>1472167</v>
      </c>
      <c s="89">
        <v>1476200</v>
      </c>
      <c s="89">
        <v>734067</v>
      </c>
      <c s="137">
        <v>0.00273968970036222</v>
      </c>
      <c s="90">
        <f>IF(ISERROR((H63-G63)/G63),"",(H63-G63)/G63)</f>
        <v>0.0027394989834713</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1491342.28</v>
      </c>
      <c s="102">
        <v>1965664</v>
      </c>
      <c s="102">
        <v>1706826</v>
      </c>
      <c s="102">
        <v>1807210</v>
      </c>
      <c s="102">
        <v>931562</v>
      </c>
      <c s="90">
        <v>0.211800955579426</v>
      </c>
      <c s="90">
        <f>IF(ISERROR((H67-G67)/G67),"",(H67-G67)/G67)</f>
        <v>0.0588132592308765</v>
      </c>
    </row>
    <row r="68" spans="3:9" ht="12.75" customHeight="1">
      <c r="C68" s="77" t="s">
        <v>14</v>
      </c>
      <c r="E68" s="98"/>
      <c s="98"/>
      <c s="98"/>
      <c s="98"/>
      <c s="98"/>
    </row>
    <row r="69" spans="3:11" ht="12.75" customHeight="1">
      <c r="C69" s="95" t="s">
        <v>79</v>
      </c>
      <c s="78"/>
      <c s="103">
        <v>2.08</v>
      </c>
      <c s="103">
        <v>2.4</v>
      </c>
      <c s="103">
        <v>2.23</v>
      </c>
      <c s="103">
        <v>2.29</v>
      </c>
      <c s="103">
        <v>2.34</v>
      </c>
      <c s="90">
        <v>0.100961538461538</v>
      </c>
      <c s="90">
        <f>IF(ISERROR((H69-G69)/G69),"",(H69-G69)/G69)</f>
        <v>0.0269058295964126</v>
      </c>
    </row>
    <row r="70" spans="3:11" ht="12.75" customHeight="1">
      <c r="C70" s="95" t="s">
        <v>80</v>
      </c>
      <c s="78"/>
      <c s="103">
        <v>2.08</v>
      </c>
      <c s="103">
        <v>2.4</v>
      </c>
      <c s="103">
        <v>2.23</v>
      </c>
      <c s="103">
        <v>2.29</v>
      </c>
      <c s="103">
        <v>2.34</v>
      </c>
      <c s="90">
        <v>0.100961538461538</v>
      </c>
      <c s="90">
        <f>IF(ISERROR((H70-G70)/G70),"",(H70-G70)/G70)</f>
        <v>0.0269058295964126</v>
      </c>
    </row>
    <row r="71" spans="3:11" ht="12.75" customHeight="1">
      <c r="C71" s="95" t="s">
        <v>81</v>
      </c>
      <c s="78"/>
      <c s="103">
        <v>2.08</v>
      </c>
      <c s="103">
        <v>2.4</v>
      </c>
      <c s="103">
        <v>2.23</v>
      </c>
      <c s="103">
        <v>2.29</v>
      </c>
      <c s="103">
        <v>2.34</v>
      </c>
      <c s="90">
        <v>0.100961538461538</v>
      </c>
      <c s="90">
        <f>IF(ISERROR((H71-G71)/G71),"",(H71-G71)/G71)</f>
        <v>0.0269058295964126</v>
      </c>
    </row>
    <row r="72" spans="3:9" ht="12.75" customHeight="1">
      <c r="C72" s="77" t="s">
        <v>14</v>
      </c>
      <c r="E72" s="98"/>
      <c s="98"/>
      <c s="98"/>
      <c s="98"/>
      <c s="98"/>
    </row>
    <row r="73" spans="3:11" ht="12.75" customHeight="1">
      <c r="C73" s="95" t="s">
        <v>82</v>
      </c>
      <c s="78"/>
      <c s="103">
        <v>2.01</v>
      </c>
      <c s="103">
        <v>2.34</v>
      </c>
      <c s="103">
        <v>2.16</v>
      </c>
      <c s="103">
        <v>2.22</v>
      </c>
      <c s="103">
        <v>2.27</v>
      </c>
      <c s="90">
        <v>0.104477611940299</v>
      </c>
      <c s="90">
        <f>IF(ISERROR((H73-G73)/G73),"",(H73-G73)/G73)</f>
        <v>0.0277777777777778</v>
      </c>
    </row>
    <row r="74" spans="3:11" ht="12.75" customHeight="1">
      <c r="C74" s="95" t="s">
        <v>83</v>
      </c>
      <c s="78"/>
      <c s="103">
        <v>2.01</v>
      </c>
      <c s="103">
        <v>2.34</v>
      </c>
      <c s="103">
        <v>2.16</v>
      </c>
      <c s="103">
        <v>2.22</v>
      </c>
      <c s="103">
        <v>2.27</v>
      </c>
      <c s="90">
        <v>0.104477611940299</v>
      </c>
      <c s="90">
        <f>IF(ISERROR((H74-G74)/G74),"",(H74-G74)/G74)</f>
        <v>0.0277777777777778</v>
      </c>
    </row>
    <row r="75" spans="3:11" ht="12.75" customHeight="1">
      <c r="C75" s="95" t="s">
        <v>84</v>
      </c>
      <c s="78"/>
      <c s="103">
        <v>2.01</v>
      </c>
      <c s="103">
        <v>2.34</v>
      </c>
      <c s="103">
        <v>2.16</v>
      </c>
      <c s="103">
        <v>2.22</v>
      </c>
      <c s="103">
        <v>2.27</v>
      </c>
      <c s="90">
        <v>0.104477611940299</v>
      </c>
      <c s="90">
        <f>IF(ISERROR((H75-G75)/G75),"",(H75-G75)/G75)</f>
        <v>0.0277777777777778</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638</v>
      </c>
      <c s="116"/>
      <c s="116"/>
      <c s="116"/>
      <c s="116"/>
      <c s="116"/>
      <c s="116"/>
      <c s="116"/>
      <c s="116"/>
      <c s="116"/>
    </row>
    <row r="91" spans="3:3" ht="12.75" customHeight="1">
      <c r="C91" s="113" t="s">
        <v>97</v>
      </c>
    </row>
    <row r="92" spans="3:3" ht="12.75" customHeight="1">
      <c r="C92" s="114" t="s">
        <v>639</v>
      </c>
    </row>
    <row r="93" spans="3:3" ht="12.75" customHeight="1">
      <c r="C93" s="113" t="s">
        <v>99</v>
      </c>
    </row>
    <row r="94" spans="3:3" ht="12.75" customHeight="1">
      <c r="C94" s="114" t="s">
        <v>640</v>
      </c>
    </row>
    <row r="95" spans="3:3" ht="12.75" customHeight="1">
      <c r="C95" s="113" t="s">
        <v>101</v>
      </c>
    </row>
    <row r="96" spans="3:12" ht="12.9" customHeight="1">
      <c r="C96" s="114" t="s">
        <v>641</v>
      </c>
      <c s="116"/>
      <c s="116"/>
      <c s="116"/>
      <c s="116"/>
      <c s="116"/>
      <c s="116"/>
      <c s="116"/>
      <c s="116"/>
      <c s="116"/>
    </row>
    <row r="97" spans="3:12" ht="12.9" customHeight="1">
      <c r="C97" s="113" t="s">
        <v>103</v>
      </c>
      <c s="116"/>
      <c s="116"/>
      <c s="116"/>
      <c s="116"/>
      <c s="116"/>
      <c s="116"/>
      <c s="116"/>
      <c s="116"/>
      <c s="116"/>
    </row>
    <row r="98" spans="3:12" ht="12.9" customHeight="1">
      <c r="C98" s="114" t="s">
        <v>642</v>
      </c>
      <c s="116"/>
      <c s="116"/>
      <c s="116"/>
      <c s="116"/>
      <c s="116"/>
      <c s="116"/>
      <c s="116"/>
      <c s="116"/>
      <c s="116"/>
    </row>
    <row r="99" spans="3:3" ht="12.75" customHeight="1">
      <c r="C99" s="113" t="s">
        <v>105</v>
      </c>
    </row>
    <row r="100" spans="3:3" ht="12.75" customHeight="1">
      <c r="C100" s="114" t="s">
        <v>643</v>
      </c>
    </row>
    <row r="101" spans="3:3" ht="12.75" customHeight="1">
      <c r="C101" s="113" t="s">
        <v>107</v>
      </c>
    </row>
    <row r="102" spans="3:3" ht="12.75" customHeight="1">
      <c r="C102" s="114" t="s">
        <v>644</v>
      </c>
    </row>
    <row r="103" spans="3:3" ht="12.75" customHeight="1">
      <c r="C103" s="113" t="s">
        <v>109</v>
      </c>
    </row>
    <row r="104" spans="3:12" ht="12.9" customHeight="1">
      <c r="C104" s="114" t="s">
        <v>508</v>
      </c>
      <c s="116"/>
      <c s="116"/>
      <c s="116"/>
      <c s="116"/>
      <c s="116"/>
      <c s="116"/>
      <c s="116"/>
      <c s="116"/>
      <c s="116"/>
    </row>
    <row r="105" spans="3:12" ht="12.9" customHeight="1">
      <c r="C105" s="113" t="s">
        <v>110</v>
      </c>
      <c s="116"/>
      <c s="116"/>
      <c s="116"/>
      <c s="116"/>
      <c s="116"/>
      <c s="116"/>
      <c s="116"/>
      <c s="116"/>
      <c s="116"/>
    </row>
    <row r="106" spans="3:12" ht="12.9" customHeight="1">
      <c r="C106" s="114" t="s">
        <v>645</v>
      </c>
      <c s="116"/>
      <c s="116"/>
      <c s="116"/>
      <c s="116"/>
      <c s="116"/>
      <c s="116"/>
      <c s="116"/>
      <c s="116"/>
      <c s="116"/>
    </row>
    <row r="107" spans="3:3" ht="12.75" customHeight="1">
      <c r="C107" s="113" t="s">
        <v>112</v>
      </c>
    </row>
    <row r="108" spans="3:3" ht="12.75" customHeight="1">
      <c r="C108" s="114" t="s">
        <v>646</v>
      </c>
    </row>
    <row r="109" spans="3:3" ht="12.75" customHeight="1">
      <c r="C109" s="113" t="s">
        <v>114</v>
      </c>
    </row>
    <row r="110" spans="3:3" ht="12.75" customHeight="1">
      <c r="C110" s="114" t="s">
        <v>647</v>
      </c>
    </row>
    <row r="111" spans="3:3" ht="12.75" customHeight="1">
      <c r="C111" s="113" t="s">
        <v>116</v>
      </c>
    </row>
    <row r="112" spans="3:3" ht="12.75" customHeight="1">
      <c r="C112" s="114" t="s">
        <v>447</v>
      </c>
    </row>
    <row r="113" spans="3:3" ht="12.75" customHeight="1">
      <c r="C113" s="113" t="s">
        <v>117</v>
      </c>
    </row>
    <row r="114" spans="3:3" ht="12.75" customHeight="1">
      <c r="C114" s="114" t="s">
        <v>648</v>
      </c>
    </row>
    <row r="115" spans="3:3" ht="12.75" customHeight="1">
      <c r="C115" s="113" t="s">
        <v>119</v>
      </c>
    </row>
    <row r="116" spans="3:3" ht="12.75" customHeight="1">
      <c r="C116" s="114" t="s">
        <v>649</v>
      </c>
    </row>
    <row r="117" spans="3:3" ht="12.75" customHeight="1">
      <c r="C117" s="113" t="s">
        <v>120</v>
      </c>
    </row>
    <row r="118" spans="3:3" ht="12.75" customHeight="1">
      <c r="C118" s="114" t="s">
        <v>650</v>
      </c>
    </row>
    <row r="119" spans="3:3" ht="12.75" customHeight="1">
      <c r="C119" s="113" t="s">
        <v>122</v>
      </c>
    </row>
    <row r="120" spans="3:12" ht="12.9" customHeight="1">
      <c r="C120" s="114" t="s">
        <v>447</v>
      </c>
      <c s="116"/>
      <c s="116"/>
      <c s="116"/>
      <c s="116"/>
      <c s="116"/>
      <c s="116"/>
      <c s="116"/>
      <c s="116"/>
      <c s="116"/>
    </row>
    <row r="121" spans="3:3" ht="12.75" customHeight="1">
      <c r="C121" s="113" t="s">
        <v>123</v>
      </c>
    </row>
    <row r="122" spans="3:3" ht="12.75" customHeight="1">
      <c r="C122" s="114" t="s">
        <v>651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42.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637</v>
      </c>
      <c s="13"/>
      <c s="14" t="s">
        <v>652</v>
      </c>
      <c s="15" t="s">
        <v>7</v>
      </c>
      <c s="16" t="s">
        <v>8</v>
      </c>
      <c s="17" t="s">
        <v>9</v>
      </c>
      <c s="17" t="s">
        <v>10</v>
      </c>
      <c s="121"/>
      <c s="18"/>
      <c s="19"/>
      <c r="N5" s="19"/>
      <c s="19"/>
    </row>
    <row r="6" spans="3:15" ht="12.75" customHeight="1">
      <c r="C6" s="20" t="s">
        <v>11</v>
      </c>
      <c s="21"/>
      <c s="22">
        <v>27390716.36</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653</v>
      </c>
      <c s="32"/>
      <c s="33"/>
      <c s="33"/>
      <c s="34"/>
      <c s="35"/>
      <c s="122"/>
      <c s="35"/>
      <c s="35"/>
      <c s="19"/>
      <c s="29"/>
    </row>
    <row r="10" spans="3:15" ht="12.75" customHeight="1">
      <c r="C10" s="36" t="s">
        <v>18</v>
      </c>
      <c s="37"/>
      <c s="38" t="s">
        <v>458</v>
      </c>
      <c s="39"/>
      <c s="40"/>
      <c s="40"/>
      <c s="40"/>
      <c s="41"/>
      <c s="122"/>
      <c s="35"/>
      <c s="41"/>
      <c s="19"/>
      <c s="29"/>
    </row>
    <row r="11" spans="3:11" ht="12.75" customHeight="1">
      <c r="C11" s="20" t="s">
        <v>20</v>
      </c>
      <c r="E11" s="43" t="s">
        <v>654</v>
      </c>
      <c s="43"/>
      <c s="43"/>
      <c s="43"/>
      <c s="43"/>
      <c s="43"/>
      <c s="44"/>
    </row>
    <row r="12" spans="3:15" ht="12.75" customHeight="1">
      <c r="C12" s="20" t="s">
        <v>22</v>
      </c>
      <c s="21"/>
      <c s="45">
        <v>54000</v>
      </c>
      <c s="46" t="s">
        <v>437</v>
      </c>
      <c s="47" t="s">
        <v>24</v>
      </c>
      <c s="47"/>
      <c s="48"/>
      <c s="48"/>
      <c s="42"/>
      <c s="35"/>
      <c s="41"/>
      <c s="29"/>
      <c s="29"/>
    </row>
    <row r="13" spans="3:15" ht="12.75" customHeight="1">
      <c r="C13" s="20" t="s">
        <v>25</v>
      </c>
      <c s="21"/>
      <c s="124" t="s">
        <v>655</v>
      </c>
      <c s="49" t="s">
        <v>656</v>
      </c>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c s="55"/>
      <c s="55"/>
      <c s="55">
        <v>42551</v>
      </c>
      <c s="56"/>
      <c s="42"/>
      <c s="41"/>
      <c s="41"/>
      <c s="29"/>
      <c s="29"/>
    </row>
    <row r="16" spans="3:15" ht="12.75" customHeight="1">
      <c r="C16" s="20" t="s">
        <v>30</v>
      </c>
      <c s="21"/>
      <c s="57">
        <v>1</v>
      </c>
      <c s="57"/>
      <c s="57"/>
      <c s="57"/>
      <c s="57">
        <v>1</v>
      </c>
      <c s="58"/>
      <c s="42"/>
      <c s="41"/>
      <c s="41"/>
      <c s="29"/>
      <c s="29"/>
    </row>
    <row r="17" spans="3:15" ht="12.75" customHeight="1">
      <c r="C17" s="20" t="s">
        <v>31</v>
      </c>
      <c s="21"/>
      <c s="59">
        <v>41561</v>
      </c>
      <c s="59"/>
      <c s="59"/>
      <c s="59"/>
      <c s="59">
        <v>42551</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c s="79"/>
      <c s="79"/>
      <c s="79">
        <v>6</v>
      </c>
      <c s="80" t="s">
        <v>36</v>
      </c>
      <c s="81" t="s">
        <v>37</v>
      </c>
    </row>
    <row r="23" spans="3:11" ht="12.75" customHeight="1">
      <c r="C23" s="77" t="s">
        <v>38</v>
      </c>
      <c s="77"/>
      <c s="127" t="s">
        <v>39</v>
      </c>
      <c s="85" t="s">
        <v>40</v>
      </c>
      <c s="84" t="s">
        <v>41</v>
      </c>
      <c s="85" t="s">
        <v>42</v>
      </c>
      <c s="128" t="s">
        <v>43</v>
      </c>
      <c s="87" t="s">
        <v>657</v>
      </c>
      <c s="82" t="str">
        <f>IF(H24&lt;&gt;"",YEAR(H24),"")&amp;"-"&amp;IF(G24&lt;&gt;"",YEAR(G24),"")</f>
        <v>-</v>
      </c>
    </row>
    <row r="24" spans="3:11" ht="12.75" customHeight="1">
      <c r="C24" s="77" t="s">
        <v>29</v>
      </c>
      <c s="77"/>
      <c s="129" t="s">
        <v>45</v>
      </c>
      <c s="55"/>
      <c s="55"/>
      <c s="55"/>
      <c s="23">
        <v>42551</v>
      </c>
      <c s="88" t="s">
        <v>46</v>
      </c>
      <c s="88" t="s">
        <v>46</v>
      </c>
    </row>
    <row r="25" spans="3:11" ht="12.75" customHeight="1">
      <c r="C25" s="78" t="s">
        <v>47</v>
      </c>
      <c s="78"/>
      <c s="89">
        <v>0</v>
      </c>
      <c s="89">
        <v>0</v>
      </c>
      <c s="89">
        <v>0</v>
      </c>
      <c s="89">
        <v>0</v>
      </c>
      <c s="89">
        <v>0</v>
      </c>
      <c s="90" t="s">
        <v>14</v>
      </c>
      <c s="90" t="str">
        <f>IF(ISERROR((H25-G25)/G25),"",(H25-G25)/G25)</f>
        <v/>
      </c>
    </row>
    <row r="26" spans="3:11" ht="12.75" customHeight="1">
      <c r="C26" s="91" t="s">
        <v>48</v>
      </c>
      <c s="78"/>
      <c s="89">
        <v>0</v>
      </c>
      <c s="89">
        <v>0</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3688653</v>
      </c>
      <c s="89">
        <v>0</v>
      </c>
      <c s="89">
        <v>0</v>
      </c>
      <c s="89">
        <v>0</v>
      </c>
      <c s="89">
        <v>1254488</v>
      </c>
      <c s="90">
        <v>-1</v>
      </c>
      <c s="90" t="str">
        <f>IF(ISERROR((H28-G28)/G28),"",(H28-G28)/G28)</f>
        <v/>
      </c>
    </row>
    <row r="29" spans="3:11" ht="12.75" customHeight="1">
      <c r="C29" s="77" t="s">
        <v>439</v>
      </c>
      <c s="78"/>
      <c s="89">
        <v>0</v>
      </c>
      <c s="89">
        <v>0</v>
      </c>
      <c s="89">
        <v>0</v>
      </c>
      <c s="89">
        <v>0</v>
      </c>
      <c s="89">
        <v>0</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0</v>
      </c>
      <c s="89">
        <v>0</v>
      </c>
      <c s="89">
        <v>0</v>
      </c>
      <c s="90" t="s">
        <v>14</v>
      </c>
      <c s="90" t="str">
        <f>IF(ISERROR((H32-G32)/G32),"",(H32-G32)/G32)</f>
        <v/>
      </c>
    </row>
    <row r="33" spans="3:9" ht="12.75" customHeight="1">
      <c r="C33" s="77" t="s">
        <v>14</v>
      </c>
      <c r="E33" s="130"/>
      <c s="131"/>
      <c s="131"/>
      <c s="131"/>
      <c s="131"/>
    </row>
    <row r="34" spans="3:11" ht="12.75" customHeight="1">
      <c r="C34" s="95" t="s">
        <v>54</v>
      </c>
      <c s="78"/>
      <c s="132">
        <v>3688653</v>
      </c>
      <c s="132">
        <v>0</v>
      </c>
      <c s="132">
        <v>0</v>
      </c>
      <c s="132">
        <v>0</v>
      </c>
      <c s="132">
        <v>1254488</v>
      </c>
      <c s="90">
        <v>-1</v>
      </c>
      <c s="90" t="str">
        <f>IF(ISERROR((H34-G34)/G34),"",(H34-G34)/G34)</f>
        <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0</v>
      </c>
      <c s="99">
        <v>0</v>
      </c>
      <c s="99">
        <v>0</v>
      </c>
      <c s="99">
        <v>0</v>
      </c>
      <c s="90" t="s">
        <v>14</v>
      </c>
      <c s="90" t="str">
        <f>IF(ISERROR((H37-G37)/G37),"",(H37-G37)/G37)</f>
        <v/>
      </c>
    </row>
    <row r="38" spans="3:11" ht="12.75" customHeight="1">
      <c r="C38" s="77" t="s">
        <v>58</v>
      </c>
      <c s="78"/>
      <c s="99">
        <v>0</v>
      </c>
      <c s="133">
        <v>0</v>
      </c>
      <c s="99">
        <v>0</v>
      </c>
      <c s="99">
        <v>0</v>
      </c>
      <c s="99">
        <v>0</v>
      </c>
      <c s="90" t="s">
        <v>14</v>
      </c>
      <c s="90" t="str">
        <f>IF(ISERROR((H38-G38)/G38),"",(H38-G38)/G38)</f>
        <v/>
      </c>
    </row>
    <row r="39" spans="3:11" ht="12.75" customHeight="1">
      <c r="C39" s="77" t="s">
        <v>59</v>
      </c>
      <c s="78"/>
      <c s="99">
        <v>0</v>
      </c>
      <c s="133">
        <v>0</v>
      </c>
      <c s="99">
        <v>0</v>
      </c>
      <c s="99">
        <v>0</v>
      </c>
      <c s="99">
        <v>0</v>
      </c>
      <c s="90" t="s">
        <v>14</v>
      </c>
      <c s="90" t="str">
        <f>IF(ISERROR((H39-G39)/G39),"",(H39-G39)/G39)</f>
        <v/>
      </c>
    </row>
    <row r="40" spans="3:11" ht="12.75" customHeight="1">
      <c r="C40" s="77" t="s">
        <v>60</v>
      </c>
      <c s="78"/>
      <c s="99">
        <v>1049551</v>
      </c>
      <c s="133">
        <v>0</v>
      </c>
      <c s="99">
        <v>0</v>
      </c>
      <c s="99">
        <v>0</v>
      </c>
      <c s="99">
        <v>0</v>
      </c>
      <c s="90">
        <v>-1</v>
      </c>
      <c s="90" t="str">
        <f>IF(ISERROR((H40-G40)/G40),"",(H40-G40)/G40)</f>
        <v/>
      </c>
    </row>
    <row r="41" spans="3:11" ht="12.75" customHeight="1">
      <c r="C41" s="77" t="s">
        <v>441</v>
      </c>
      <c s="78"/>
      <c s="99">
        <v>0</v>
      </c>
      <c s="133">
        <v>0</v>
      </c>
      <c s="99">
        <v>0</v>
      </c>
      <c s="99">
        <v>0</v>
      </c>
      <c s="99">
        <v>0</v>
      </c>
      <c s="90" t="s">
        <v>14</v>
      </c>
      <c s="90" t="str">
        <f>IF(ISERROR((H41-G41)/G41),"",(H41-G41)/G41)</f>
        <v/>
      </c>
    </row>
    <row r="42" spans="3:11" ht="12.75" customHeight="1">
      <c r="C42" s="77" t="s">
        <v>61</v>
      </c>
      <c s="78"/>
      <c s="99">
        <v>0</v>
      </c>
      <c s="133">
        <v>0</v>
      </c>
      <c s="99">
        <v>0</v>
      </c>
      <c s="99">
        <v>0</v>
      </c>
      <c s="99">
        <v>0</v>
      </c>
      <c s="90" t="s">
        <v>14</v>
      </c>
      <c s="90" t="str">
        <f>IF(ISERROR((H42-G42)/G42),"",(H42-G42)/G42)</f>
        <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0</v>
      </c>
      <c s="99">
        <v>0</v>
      </c>
      <c s="99">
        <v>0</v>
      </c>
      <c s="99">
        <v>0</v>
      </c>
      <c s="90" t="s">
        <v>14</v>
      </c>
      <c s="90" t="str">
        <f>IF(ISERROR((H45-G45)/G45),"",(H45-G45)/G45)</f>
        <v/>
      </c>
    </row>
    <row r="46" spans="3:11" ht="12.75" customHeight="1">
      <c r="C46" s="77" t="s">
        <v>65</v>
      </c>
      <c s="78"/>
      <c s="99">
        <v>0</v>
      </c>
      <c s="133">
        <v>0</v>
      </c>
      <c s="99">
        <v>0</v>
      </c>
      <c s="99">
        <v>0</v>
      </c>
      <c s="99">
        <v>0</v>
      </c>
      <c s="90" t="s">
        <v>14</v>
      </c>
      <c s="90" t="str">
        <f>IF(ISERROR((H46-G46)/G46),"",(H46-G46)/G46)</f>
        <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1049551</v>
      </c>
      <c s="100">
        <v>0</v>
      </c>
      <c s="100">
        <v>0</v>
      </c>
      <c s="96">
        <v>0</v>
      </c>
      <c s="96">
        <v>0</v>
      </c>
      <c s="90">
        <v>-1</v>
      </c>
      <c s="90" t="str">
        <f>IF(ISERROR((H49-G49)/G49),"",(H49-G49)/G49)</f>
        <v/>
      </c>
    </row>
    <row r="50" spans="3:9" ht="12.75" customHeight="1">
      <c r="C50" s="77" t="s">
        <v>14</v>
      </c>
      <c r="E50" s="131"/>
      <c s="131"/>
      <c s="131"/>
      <c s="131"/>
      <c s="131"/>
    </row>
    <row r="51" spans="3:11" ht="12.75" customHeight="1">
      <c r="C51" s="95" t="s">
        <v>69</v>
      </c>
      <c s="78"/>
      <c s="134">
        <v>0.284535032164858</v>
      </c>
      <c s="134" t="s">
        <v>14</v>
      </c>
      <c s="134" t="s">
        <v>14</v>
      </c>
      <c s="134" t="s">
        <v>14</v>
      </c>
      <c s="134">
        <v>0</v>
      </c>
      <c s="90" t="s">
        <v>14</v>
      </c>
      <c s="90" t="str">
        <f>IF(ISERROR((H51-G51)/G51),"",(H51-G51)/G51)</f>
        <v/>
      </c>
    </row>
    <row r="52" spans="3:9" ht="12.75" customHeight="1">
      <c r="C52" s="77" t="s">
        <v>14</v>
      </c>
      <c r="E52" s="131"/>
      <c s="131"/>
      <c s="131"/>
      <c s="131"/>
      <c s="131"/>
    </row>
    <row r="53" spans="3:11" ht="12.75" customHeight="1">
      <c r="C53" s="95" t="s">
        <v>70</v>
      </c>
      <c s="78"/>
      <c s="96">
        <v>2639102</v>
      </c>
      <c s="96">
        <v>0</v>
      </c>
      <c s="96">
        <v>0</v>
      </c>
      <c s="96">
        <v>0</v>
      </c>
      <c s="96">
        <v>1254488</v>
      </c>
      <c s="90">
        <v>-1</v>
      </c>
      <c s="90" t="str">
        <f>IF(ISERROR((H53-G53)/G53),"",(H53-G53)/G53)</f>
        <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130957</v>
      </c>
      <c s="135">
        <v>0</v>
      </c>
      <c s="89">
        <v>0</v>
      </c>
      <c s="89">
        <v>0</v>
      </c>
      <c s="89">
        <v>65478</v>
      </c>
      <c s="90">
        <v>-1</v>
      </c>
      <c s="90" t="str">
        <f>IF(ISERROR((H56-G56)/G56),"",(H56-G56)/G56)</f>
        <v/>
      </c>
    </row>
    <row r="57" spans="3:11" ht="12.75" customHeight="1">
      <c r="C57" s="77" t="s">
        <v>71</v>
      </c>
      <c s="78"/>
      <c s="89">
        <v>11340</v>
      </c>
      <c s="135">
        <v>0</v>
      </c>
      <c s="89">
        <v>0</v>
      </c>
      <c s="89">
        <v>0</v>
      </c>
      <c s="89">
        <v>5670</v>
      </c>
      <c s="90">
        <v>-1</v>
      </c>
      <c s="90" t="str">
        <f>IF(ISERROR((H57-G57)/G57),"",(H57-G57)/G57)</f>
        <v/>
      </c>
    </row>
    <row r="58" spans="3:11" ht="12.75" customHeight="1">
      <c r="C58" s="77" t="s">
        <v>72</v>
      </c>
      <c s="91"/>
      <c s="136"/>
      <c s="136"/>
      <c s="136"/>
      <c s="93"/>
      <c s="89">
        <v>0</v>
      </c>
      <c s="94"/>
      <c s="94"/>
    </row>
    <row r="59" spans="3:11" ht="12.75" customHeight="1">
      <c r="C59" s="95" t="s">
        <v>73</v>
      </c>
      <c s="78"/>
      <c s="96">
        <v>142297</v>
      </c>
      <c s="96">
        <v>0</v>
      </c>
      <c s="96">
        <v>0</v>
      </c>
      <c s="96">
        <v>0</v>
      </c>
      <c s="96">
        <v>71148</v>
      </c>
      <c s="90">
        <v>-1</v>
      </c>
      <c s="90" t="str">
        <f>IF(ISERROR((H59-G59)/G59),"",(H59-G59)/G59)</f>
        <v/>
      </c>
    </row>
    <row r="60" spans="3:9" ht="12.75" customHeight="1">
      <c r="C60" s="77" t="s">
        <v>14</v>
      </c>
      <c r="E60" s="98"/>
      <c s="98"/>
      <c s="98"/>
      <c s="98"/>
      <c s="98"/>
    </row>
    <row r="61" spans="3:11" ht="12.75" customHeight="1">
      <c r="C61" s="95" t="s">
        <v>74</v>
      </c>
      <c s="78"/>
      <c s="102">
        <v>2496805</v>
      </c>
      <c s="102">
        <v>0</v>
      </c>
      <c s="102">
        <v>0</v>
      </c>
      <c s="102">
        <v>0</v>
      </c>
      <c s="102">
        <v>1183340</v>
      </c>
      <c s="90">
        <v>-1</v>
      </c>
      <c s="90" t="str">
        <f>IF(ISERROR((H61-G61)/G61),"",(H61-G61)/G61)</f>
        <v/>
      </c>
    </row>
    <row r="62" spans="3:9" ht="12.75" customHeight="1">
      <c r="C62" s="77" t="s">
        <v>14</v>
      </c>
      <c r="E62" s="98"/>
      <c s="98"/>
      <c s="98"/>
      <c s="98"/>
      <c s="98"/>
    </row>
    <row r="63" spans="3:11" ht="12.75" customHeight="1">
      <c r="C63" s="95" t="s">
        <v>75</v>
      </c>
      <c s="78"/>
      <c s="89">
        <v>1889465.16</v>
      </c>
      <c s="89">
        <v>0</v>
      </c>
      <c s="89">
        <v>0</v>
      </c>
      <c s="89">
        <v>0</v>
      </c>
      <c s="89">
        <v>944732</v>
      </c>
      <c s="137">
        <v>-1</v>
      </c>
      <c s="90" t="str">
        <f>IF(ISERROR((H63-G63)/G63),"",(H63-G63)/G63)</f>
        <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607339.84</v>
      </c>
      <c s="102">
        <v>0</v>
      </c>
      <c s="102">
        <v>0</v>
      </c>
      <c s="102">
        <v>0</v>
      </c>
      <c s="102">
        <v>238608</v>
      </c>
      <c s="90">
        <v>-1</v>
      </c>
      <c s="90" t="str">
        <f>IF(ISERROR((H67-G67)/G67),"",(H67-G67)/G67)</f>
        <v/>
      </c>
    </row>
    <row r="68" spans="3:9" ht="12.75" customHeight="1">
      <c r="C68" s="77" t="s">
        <v>14</v>
      </c>
      <c r="E68" s="98"/>
      <c s="98"/>
      <c s="98"/>
      <c s="98"/>
      <c s="98"/>
    </row>
    <row r="69" spans="3:11" ht="12.75" customHeight="1">
      <c r="C69" s="95" t="s">
        <v>79</v>
      </c>
      <c s="78"/>
      <c s="103">
        <v>1.4</v>
      </c>
      <c s="103" t="s">
        <v>14</v>
      </c>
      <c s="103" t="s">
        <v>14</v>
      </c>
      <c s="103" t="s">
        <v>14</v>
      </c>
      <c s="103">
        <v>1.33</v>
      </c>
      <c s="90" t="s">
        <v>14</v>
      </c>
      <c s="90" t="str">
        <f>IF(ISERROR((H69-G69)/G69),"",(H69-G69)/G69)</f>
        <v/>
      </c>
    </row>
    <row r="70" spans="3:11" ht="12.75" customHeight="1">
      <c r="C70" s="95" t="s">
        <v>80</v>
      </c>
      <c s="78"/>
      <c s="103">
        <v>1.4</v>
      </c>
      <c s="103" t="s">
        <v>14</v>
      </c>
      <c s="103" t="s">
        <v>14</v>
      </c>
      <c s="103" t="s">
        <v>14</v>
      </c>
      <c s="103">
        <v>1.33</v>
      </c>
      <c s="90" t="s">
        <v>14</v>
      </c>
      <c s="90" t="str">
        <f>IF(ISERROR((H70-G70)/G70),"",(H70-G70)/G70)</f>
        <v/>
      </c>
    </row>
    <row r="71" spans="3:11" ht="12.75" customHeight="1">
      <c r="C71" s="95" t="s">
        <v>81</v>
      </c>
      <c s="78"/>
      <c s="103">
        <v>1.4</v>
      </c>
      <c s="103" t="s">
        <v>14</v>
      </c>
      <c s="103" t="s">
        <v>14</v>
      </c>
      <c s="103" t="s">
        <v>14</v>
      </c>
      <c s="103">
        <v>1.33</v>
      </c>
      <c s="90" t="s">
        <v>14</v>
      </c>
      <c s="90" t="str">
        <f>IF(ISERROR((H71-G71)/G71),"",(H71-G71)/G71)</f>
        <v/>
      </c>
    </row>
    <row r="72" spans="3:9" ht="12.75" customHeight="1">
      <c r="C72" s="77" t="s">
        <v>14</v>
      </c>
      <c r="E72" s="98"/>
      <c s="98"/>
      <c s="98"/>
      <c s="98"/>
      <c s="98"/>
    </row>
    <row r="73" spans="3:11" ht="12.75" customHeight="1">
      <c r="C73" s="95" t="s">
        <v>82</v>
      </c>
      <c s="78"/>
      <c s="103">
        <v>1.32</v>
      </c>
      <c s="103" t="s">
        <v>14</v>
      </c>
      <c s="103" t="s">
        <v>14</v>
      </c>
      <c s="103" t="s">
        <v>14</v>
      </c>
      <c s="103">
        <v>1.25</v>
      </c>
      <c s="90" t="s">
        <v>14</v>
      </c>
      <c s="90" t="str">
        <f>IF(ISERROR((H73-G73)/G73),"",(H73-G73)/G73)</f>
        <v/>
      </c>
    </row>
    <row r="74" spans="3:11" ht="12.75" customHeight="1">
      <c r="C74" s="95" t="s">
        <v>83</v>
      </c>
      <c s="78"/>
      <c s="103">
        <v>1.32</v>
      </c>
      <c s="103" t="s">
        <v>14</v>
      </c>
      <c s="103" t="s">
        <v>14</v>
      </c>
      <c s="103" t="s">
        <v>14</v>
      </c>
      <c s="103">
        <v>1.25</v>
      </c>
      <c s="90" t="s">
        <v>14</v>
      </c>
      <c s="90" t="str">
        <f>IF(ISERROR((H74-G74)/G74),"",(H74-G74)/G74)</f>
        <v/>
      </c>
    </row>
    <row r="75" spans="3:11" ht="12.75" customHeight="1">
      <c r="C75" s="95" t="s">
        <v>84</v>
      </c>
      <c s="78"/>
      <c s="103">
        <v>1.32</v>
      </c>
      <c s="103" t="s">
        <v>14</v>
      </c>
      <c s="103" t="s">
        <v>14</v>
      </c>
      <c s="103" t="s">
        <v>14</v>
      </c>
      <c s="103">
        <v>1.25</v>
      </c>
      <c s="90" t="s">
        <v>14</v>
      </c>
      <c s="90" t="str">
        <f>IF(ISERROR((H75-G75)/G75),"",(H75-G75)/G75)</f>
        <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row>
    <row r="103" spans="3:3" ht="12.75" customHeight="1">
      <c r="C103" s="113" t="s">
        <v>109</v>
      </c>
    </row>
    <row r="104" spans="3:12" ht="12.9" customHeight="1">
      <c r="C104" s="114"/>
      <c s="116"/>
      <c s="116"/>
      <c s="116"/>
      <c s="116"/>
      <c s="116"/>
      <c s="116"/>
      <c s="116"/>
      <c s="116"/>
      <c s="116"/>
    </row>
    <row r="105" spans="3:12" ht="12.9" customHeight="1">
      <c r="C105" s="113" t="s">
        <v>110</v>
      </c>
      <c s="116"/>
      <c s="116"/>
      <c s="116"/>
      <c s="116"/>
      <c s="116"/>
      <c s="116"/>
      <c s="116"/>
      <c s="116"/>
      <c s="116"/>
    </row>
    <row r="106" spans="3:12" ht="12.9" customHeight="1">
      <c r="C106" s="114"/>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row>
    <row r="111" spans="3:3" ht="12.75" customHeight="1">
      <c r="C111" s="113" t="s">
        <v>116</v>
      </c>
    </row>
    <row r="112" spans="3:3" ht="12.75" customHeight="1">
      <c r="C112" s="114"/>
    </row>
    <row r="113" spans="3:3" ht="12.75" customHeight="1">
      <c r="C113" s="113" t="s">
        <v>117</v>
      </c>
    </row>
    <row r="114" spans="3:3" ht="12.75" customHeight="1">
      <c r="C114" s="114"/>
    </row>
    <row r="115" spans="3:3" ht="12.75" customHeight="1">
      <c r="C115" s="113" t="s">
        <v>119</v>
      </c>
    </row>
    <row r="116" spans="3:3" ht="12.75" customHeight="1">
      <c r="C116" s="114"/>
    </row>
    <row r="117" spans="3:3" ht="12.75" customHeight="1">
      <c r="C117" s="113" t="s">
        <v>120</v>
      </c>
    </row>
    <row r="118" spans="3:3" ht="12.75" customHeight="1">
      <c r="C118" s="114" t="s">
        <v>659</v>
      </c>
    </row>
    <row r="119" spans="3:3" ht="12.75" customHeight="1">
      <c r="C119" s="113" t="s">
        <v>122</v>
      </c>
    </row>
    <row r="120" spans="3:12" ht="12.9" customHeight="1">
      <c r="C120" s="114" t="s">
        <v>447</v>
      </c>
      <c s="116"/>
      <c s="116"/>
      <c s="116"/>
      <c s="116"/>
      <c s="116"/>
      <c s="116"/>
      <c s="116"/>
      <c s="116"/>
      <c s="116"/>
    </row>
    <row r="121" spans="3:3" ht="12.75" customHeight="1">
      <c r="C121" s="113" t="s">
        <v>123</v>
      </c>
    </row>
    <row r="122" spans="3:3" ht="12.75" customHeight="1">
      <c r="C122" s="114" t="s">
        <v>660</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43.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658</v>
      </c>
      <c s="13"/>
      <c s="14" t="s">
        <v>661</v>
      </c>
      <c s="15" t="s">
        <v>7</v>
      </c>
      <c s="16" t="s">
        <v>8</v>
      </c>
      <c s="17" t="s">
        <v>9</v>
      </c>
      <c s="17" t="s">
        <v>10</v>
      </c>
      <c s="17"/>
      <c s="18"/>
      <c s="19"/>
      <c s="19"/>
      <c s="19"/>
      <c s="19"/>
    </row>
    <row r="6" spans="3:15" ht="13.2">
      <c r="C6" s="20" t="s">
        <v>11</v>
      </c>
      <c s="21"/>
      <c s="22">
        <v>25128630.02</v>
      </c>
      <c s="23">
        <v>43014</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662</v>
      </c>
      <c s="32"/>
      <c s="33"/>
      <c s="33"/>
      <c s="34"/>
      <c s="35"/>
      <c s="28"/>
      <c s="35"/>
      <c s="35"/>
      <c s="29"/>
      <c s="29"/>
    </row>
    <row r="10" spans="3:15" ht="13.2">
      <c r="C10" s="36" t="s">
        <v>18</v>
      </c>
      <c s="37"/>
      <c s="38" t="s">
        <v>19</v>
      </c>
      <c s="39"/>
      <c s="40"/>
      <c s="40"/>
      <c s="40"/>
      <c s="41"/>
      <c s="42"/>
      <c s="35"/>
      <c s="41"/>
      <c s="29"/>
      <c s="29"/>
    </row>
    <row r="11" spans="3:11" ht="13.2">
      <c r="C11" s="20" t="s">
        <v>20</v>
      </c>
      <c r="E11" s="43" t="s">
        <v>663</v>
      </c>
      <c s="43"/>
      <c s="43"/>
      <c s="43"/>
      <c s="43"/>
      <c s="43"/>
      <c s="44"/>
    </row>
    <row r="12" spans="3:15" ht="13.2">
      <c r="C12" s="20" t="s">
        <v>22</v>
      </c>
      <c s="21"/>
      <c s="45">
        <v>371</v>
      </c>
      <c s="46" t="s">
        <v>23</v>
      </c>
      <c s="47" t="s">
        <v>24</v>
      </c>
      <c s="47"/>
      <c s="48"/>
      <c s="48"/>
      <c s="42"/>
      <c s="35"/>
      <c s="41"/>
      <c s="29"/>
      <c s="29"/>
    </row>
    <row r="13" spans="3:15" ht="13.2">
      <c r="C13" s="20" t="s">
        <v>25</v>
      </c>
      <c s="21"/>
      <c s="49" t="s">
        <v>664</v>
      </c>
      <c s="49"/>
      <c s="50"/>
      <c s="50"/>
      <c s="35"/>
      <c s="35"/>
      <c s="42"/>
      <c s="50"/>
      <c s="41"/>
      <c s="29"/>
      <c s="29"/>
    </row>
    <row r="14" spans="3:15" ht="13.2">
      <c r="C14" s="20" t="s">
        <v>27</v>
      </c>
      <c s="21"/>
      <c s="51">
        <v>48786.96</v>
      </c>
      <c s="52">
        <v>131.501239892183</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1</v>
      </c>
      <c s="57">
        <v>0.9946</v>
      </c>
      <c s="57">
        <v>0.9946</v>
      </c>
      <c s="57">
        <v>0.9946</v>
      </c>
      <c s="57">
        <v>0.9973</v>
      </c>
      <c s="58"/>
      <c s="42"/>
      <c s="41"/>
      <c s="41"/>
      <c s="29"/>
      <c s="29"/>
    </row>
    <row r="17" spans="3:15" ht="13.2">
      <c r="C17" s="20" t="s">
        <v>31</v>
      </c>
      <c s="21"/>
      <c s="59">
        <v>41639</v>
      </c>
      <c s="59">
        <v>41993</v>
      </c>
      <c s="59">
        <v>42369</v>
      </c>
      <c s="59">
        <v>42766</v>
      </c>
      <c s="59">
        <v>42917</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6</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3683100</v>
      </c>
      <c s="89">
        <v>3702126</v>
      </c>
      <c s="89">
        <v>3861955</v>
      </c>
      <c s="89">
        <v>4011630</v>
      </c>
      <c s="89">
        <v>2058195</v>
      </c>
      <c s="90">
        <v>0.0891993157937607</v>
      </c>
      <c s="90">
        <f>IF(ISERROR((H25-G25)/G25),"",(H25-G25)/G25)</f>
        <v>0.0387562775847984</v>
      </c>
    </row>
    <row r="26" spans="3:11" ht="13.2">
      <c r="C26" s="91" t="s">
        <v>48</v>
      </c>
      <c s="78"/>
      <c s="89">
        <v>-182356</v>
      </c>
      <c s="89">
        <v>-120726</v>
      </c>
      <c s="89">
        <v>-112973</v>
      </c>
      <c s="89">
        <v>-61040</v>
      </c>
      <c s="89">
        <v>-60946</v>
      </c>
      <c s="90">
        <v>-0.665270130952642</v>
      </c>
      <c s="90">
        <f>IF(ISERROR((H26-G26)/G26),"",(H26-G26)/G26)</f>
        <v>-0.459693909164137</v>
      </c>
    </row>
    <row r="27" spans="3:11" ht="13.2">
      <c r="C27" s="92" t="s">
        <v>49</v>
      </c>
      <c s="91"/>
      <c s="93"/>
      <c s="93"/>
      <c s="93"/>
      <c s="93"/>
      <c s="93"/>
      <c s="94"/>
      <c s="94"/>
    </row>
    <row r="28" spans="3:11" ht="13.2">
      <c r="C28" s="78" t="s">
        <v>50</v>
      </c>
      <c s="78"/>
      <c s="89">
        <v>0</v>
      </c>
      <c s="89">
        <v>0</v>
      </c>
      <c s="89">
        <v>0</v>
      </c>
      <c s="89">
        <v>0</v>
      </c>
      <c s="89">
        <v>0</v>
      </c>
      <c s="90" t="s">
        <v>14</v>
      </c>
      <c s="90" t="str">
        <f>IF(ISERROR((H28-G28)/G28),"",(H28-G28)/G28)</f>
        <v/>
      </c>
    </row>
    <row r="29" spans="3:11" ht="13.2">
      <c r="C29" s="77" t="s">
        <v>51</v>
      </c>
      <c s="78"/>
      <c s="89">
        <v>0</v>
      </c>
      <c s="89">
        <v>443</v>
      </c>
      <c s="89">
        <v>661</v>
      </c>
      <c s="89">
        <v>2384</v>
      </c>
      <c s="89">
        <v>732</v>
      </c>
      <c s="90" t="s">
        <v>14</v>
      </c>
      <c s="90">
        <f>IF(ISERROR((H29-G29)/G29),"",(H29-G29)/G29)</f>
        <v>2.60665658093797</v>
      </c>
    </row>
    <row r="30" spans="3:11" ht="13.2">
      <c r="C30" s="77" t="s">
        <v>52</v>
      </c>
      <c s="78"/>
      <c s="89">
        <v>0</v>
      </c>
      <c s="89">
        <v>137810</v>
      </c>
      <c s="89">
        <v>40322</v>
      </c>
      <c s="89">
        <v>104282</v>
      </c>
      <c s="89">
        <v>56800</v>
      </c>
      <c s="90" t="s">
        <v>14</v>
      </c>
      <c s="90">
        <f>IF(ISERROR((H30-G30)/G30),"",(H30-G30)/G30)</f>
        <v>1.58623084172412</v>
      </c>
    </row>
    <row r="31" spans="3:11" ht="13.2">
      <c r="C31" s="77" t="s">
        <v>53</v>
      </c>
      <c s="78"/>
      <c s="89">
        <v>150000</v>
      </c>
      <c s="89">
        <v>83232</v>
      </c>
      <c s="89">
        <v>33735</v>
      </c>
      <c s="89">
        <v>68269</v>
      </c>
      <c s="89">
        <v>14661</v>
      </c>
      <c s="90">
        <v>-0.544873333333333</v>
      </c>
      <c s="90">
        <f>IF(ISERROR((H31-G31)/G31),"",(H31-G31)/G31)</f>
        <v>1.02368460056321</v>
      </c>
    </row>
    <row r="32" spans="3:3" ht="13.2">
      <c r="C32" s="77" t="s">
        <v>14</v>
      </c>
    </row>
    <row r="33" spans="3:11" ht="13.2">
      <c r="C33" s="95" t="s">
        <v>54</v>
      </c>
      <c s="78"/>
      <c s="96">
        <v>3650744</v>
      </c>
      <c s="96">
        <v>3802885</v>
      </c>
      <c s="96">
        <v>3823700</v>
      </c>
      <c s="96">
        <v>4125525</v>
      </c>
      <c s="96">
        <v>2069442</v>
      </c>
      <c s="90">
        <v>0.130050477382145</v>
      </c>
      <c s="90">
        <f>IF(ISERROR((H33-G33)/G33),"",(H33-G33)/G33)</f>
        <v>0.0789353244239872</v>
      </c>
    </row>
    <row r="34" spans="5:9" ht="13.2">
      <c r="E34" s="97" t="s">
        <v>55</v>
      </c>
      <c s="98"/>
      <c s="98"/>
      <c s="98"/>
      <c s="98"/>
    </row>
    <row r="35" spans="3:9" ht="13.2">
      <c r="C35" s="74" t="s">
        <v>56</v>
      </c>
      <c r="E35" s="98"/>
      <c s="98"/>
      <c s="98"/>
      <c s="98"/>
      <c s="98"/>
    </row>
    <row r="36" spans="3:11" ht="13.2">
      <c r="C36" s="77" t="s">
        <v>57</v>
      </c>
      <c s="78"/>
      <c s="99">
        <v>269295</v>
      </c>
      <c s="99">
        <v>269295</v>
      </c>
      <c s="99">
        <v>187594</v>
      </c>
      <c s="99">
        <v>193221</v>
      </c>
      <c s="99">
        <v>96611</v>
      </c>
      <c s="90">
        <v>-0.282493176627862</v>
      </c>
      <c s="90">
        <f>IF(ISERROR((H36-G36)/G36),"",(H36-G36)/G36)</f>
        <v>0.0299956288580658</v>
      </c>
    </row>
    <row r="37" spans="3:11" ht="13.2">
      <c r="C37" s="77" t="s">
        <v>58</v>
      </c>
      <c s="78"/>
      <c s="99">
        <v>54709</v>
      </c>
      <c s="99">
        <v>54709</v>
      </c>
      <c s="99">
        <v>63345</v>
      </c>
      <c s="99">
        <v>68168</v>
      </c>
      <c s="99">
        <v>34084</v>
      </c>
      <c s="90">
        <v>0.246010711217533</v>
      </c>
      <c s="90">
        <f>IF(ISERROR((H37-G37)/G37),"",(H37-G37)/G37)</f>
        <v>0.0761386060462546</v>
      </c>
    </row>
    <row r="38" spans="3:11" ht="13.2">
      <c r="C38" s="77" t="s">
        <v>59</v>
      </c>
      <c s="78"/>
      <c s="99">
        <v>299269</v>
      </c>
      <c s="99">
        <v>349029</v>
      </c>
      <c s="99">
        <v>177490</v>
      </c>
      <c s="99">
        <v>249636</v>
      </c>
      <c s="99">
        <v>119643</v>
      </c>
      <c s="90">
        <v>-0.165847448282315</v>
      </c>
      <c s="90">
        <f>IF(ISERROR((H38-G38)/G38),"",(H38-G38)/G38)</f>
        <v>0.406479238266945</v>
      </c>
    </row>
    <row r="39" spans="3:11" ht="13.2">
      <c r="C39" s="77" t="s">
        <v>60</v>
      </c>
      <c s="78"/>
      <c s="99">
        <v>119981</v>
      </c>
      <c s="99">
        <v>263418</v>
      </c>
      <c s="99">
        <v>218079</v>
      </c>
      <c s="99">
        <v>203266</v>
      </c>
      <c s="99">
        <v>70143</v>
      </c>
      <c s="90">
        <v>0.694151573999216</v>
      </c>
      <c s="90">
        <f>IF(ISERROR((H39-G39)/G39),"",(H39-G39)/G39)</f>
        <v>-0.06792492628818</v>
      </c>
    </row>
    <row r="40" spans="3:11" ht="13.2">
      <c r="C40" s="77" t="s">
        <v>61</v>
      </c>
      <c s="78"/>
      <c s="99">
        <v>146030</v>
      </c>
      <c s="99">
        <v>152115</v>
      </c>
      <c s="99">
        <v>152948</v>
      </c>
      <c s="99">
        <v>165021</v>
      </c>
      <c s="99">
        <v>82777</v>
      </c>
      <c s="90">
        <v>0.130048620146545</v>
      </c>
      <c s="90">
        <f>IF(ISERROR((H40-G40)/G40),"",(H40-G40)/G40)</f>
        <v>0.0789353244239872</v>
      </c>
    </row>
    <row r="41" spans="3:11" ht="13.2">
      <c r="C41" s="77" t="s">
        <v>62</v>
      </c>
      <c s="78"/>
      <c s="99">
        <v>299363</v>
      </c>
      <c s="99">
        <v>336729</v>
      </c>
      <c s="99">
        <v>325308</v>
      </c>
      <c s="99">
        <v>326411</v>
      </c>
      <c s="99">
        <v>147367</v>
      </c>
      <c s="90">
        <v>0.0903518470886516</v>
      </c>
      <c s="90">
        <f>IF(ISERROR((H41-G41)/G41),"",(H41-G41)/G41)</f>
        <v>0.00339063287715027</v>
      </c>
    </row>
    <row r="42" spans="3:11" ht="13.2">
      <c r="C42" s="77" t="s">
        <v>63</v>
      </c>
      <c s="78"/>
      <c s="99">
        <v>66369</v>
      </c>
      <c s="99">
        <v>78273</v>
      </c>
      <c s="99">
        <v>43393</v>
      </c>
      <c s="99">
        <v>92943</v>
      </c>
      <c s="99">
        <v>30775</v>
      </c>
      <c s="90">
        <v>0.400397776070153</v>
      </c>
      <c s="90">
        <f>IF(ISERROR((H42-G42)/G42),"",(H42-G42)/G42)</f>
        <v>1.14188924480907</v>
      </c>
    </row>
    <row r="43" spans="3:11" ht="13.2">
      <c r="C43" s="77" t="s">
        <v>64</v>
      </c>
      <c s="78"/>
      <c s="99">
        <v>0</v>
      </c>
      <c s="99">
        <v>2265</v>
      </c>
      <c s="99">
        <v>30625</v>
      </c>
      <c s="99">
        <v>11068</v>
      </c>
      <c s="99">
        <v>155</v>
      </c>
      <c s="90" t="s">
        <v>14</v>
      </c>
      <c s="90">
        <f>IF(ISERROR((H43-G43)/G43),"",(H43-G43)/G43)</f>
        <v>-0.638595918367347</v>
      </c>
    </row>
    <row r="44" spans="3:11" ht="13.2">
      <c r="C44" s="77" t="s">
        <v>65</v>
      </c>
      <c s="78"/>
      <c s="99">
        <v>136160</v>
      </c>
      <c s="99">
        <v>282893</v>
      </c>
      <c s="99">
        <v>278073</v>
      </c>
      <c s="99">
        <v>248756</v>
      </c>
      <c s="99">
        <v>138614</v>
      </c>
      <c s="90">
        <v>0.826938895417156</v>
      </c>
      <c s="90">
        <f>IF(ISERROR((H44-G44)/G44),"",(H44-G44)/G44)</f>
        <v>-0.105429149899487</v>
      </c>
    </row>
    <row r="45" spans="3:11" ht="13.2">
      <c r="C45" s="77" t="s">
        <v>66</v>
      </c>
      <c s="78"/>
      <c s="99">
        <v>0</v>
      </c>
      <c s="99">
        <v>0</v>
      </c>
      <c s="99">
        <v>0</v>
      </c>
      <c s="99">
        <v>0</v>
      </c>
      <c s="99">
        <v>0</v>
      </c>
      <c s="90" t="s">
        <v>14</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1391176</v>
      </c>
      <c s="100">
        <v>1788726</v>
      </c>
      <c s="100">
        <v>1476855</v>
      </c>
      <c s="100">
        <v>1558490</v>
      </c>
      <c s="100">
        <v>720169</v>
      </c>
      <c s="90">
        <v>0.120268032225973</v>
      </c>
      <c s="90">
        <f>IF(ISERROR((H47-G47)/G47),"",(H47-G47)/G47)</f>
        <v>0.0552762458061218</v>
      </c>
    </row>
    <row r="48" spans="3:9" ht="13.2">
      <c r="C48" s="77" t="s">
        <v>14</v>
      </c>
      <c r="E48" s="98"/>
      <c s="98"/>
      <c s="98"/>
      <c s="98"/>
      <c s="98"/>
    </row>
    <row r="49" spans="3:11" ht="13.2">
      <c r="C49" s="95" t="s">
        <v>69</v>
      </c>
      <c s="78"/>
      <c s="101">
        <v>0.381066434677425</v>
      </c>
      <c s="101">
        <v>0.470360265955978</v>
      </c>
      <c s="101">
        <v>0.386237152496273</v>
      </c>
      <c s="101">
        <v>0.377767678053096</v>
      </c>
      <c s="101">
        <v>0.348001538578999</v>
      </c>
      <c s="90">
        <v>-0.00865664441719043</v>
      </c>
      <c s="90">
        <f>IF(ISERROR((H49-G49)/G49),"",(H49-G49)/G49)</f>
        <v>-0.0219281713021087</v>
      </c>
    </row>
    <row r="50" spans="3:9" ht="13.2">
      <c r="C50" s="77" t="s">
        <v>14</v>
      </c>
      <c r="E50" s="98"/>
      <c s="98"/>
      <c s="98"/>
      <c s="98"/>
      <c s="98"/>
    </row>
    <row r="51" spans="3:11" ht="13.2">
      <c r="C51" s="95" t="s">
        <v>70</v>
      </c>
      <c s="78"/>
      <c s="102">
        <v>2259568</v>
      </c>
      <c s="102">
        <v>2014159</v>
      </c>
      <c s="102">
        <v>2346845</v>
      </c>
      <c s="102">
        <v>2567035</v>
      </c>
      <c s="102">
        <v>1349273</v>
      </c>
      <c s="90">
        <v>0.136073355614879</v>
      </c>
      <c s="90">
        <f>IF(ISERROR((H51-G51)/G51),"",(H51-G51)/G51)</f>
        <v>0.0938238358306578</v>
      </c>
    </row>
    <row r="52" spans="3:9" ht="13.2">
      <c r="C52" s="77" t="s">
        <v>14</v>
      </c>
      <c r="E52" s="98"/>
      <c s="98"/>
      <c s="98"/>
      <c s="98"/>
      <c s="98"/>
    </row>
    <row r="53" spans="3:11" ht="13.2">
      <c r="C53" s="77" t="s">
        <v>71</v>
      </c>
      <c s="78"/>
      <c s="89">
        <v>48787</v>
      </c>
      <c s="89">
        <v>48787</v>
      </c>
      <c s="89">
        <v>48787</v>
      </c>
      <c s="89">
        <v>48787</v>
      </c>
      <c s="89">
        <v>24393</v>
      </c>
      <c s="90">
        <v>0</v>
      </c>
      <c s="90">
        <f>IF(ISERROR((H53-G53)/G53),"",(H53-G53)/G53)</f>
        <v>0</v>
      </c>
    </row>
    <row r="54" spans="3:11" ht="13.2">
      <c r="C54" s="77" t="s">
        <v>72</v>
      </c>
      <c s="91"/>
      <c s="93"/>
      <c s="93"/>
      <c s="93"/>
      <c s="93"/>
      <c s="89">
        <v>0</v>
      </c>
      <c s="94"/>
      <c s="94"/>
    </row>
    <row r="55" spans="3:11" ht="13.2">
      <c r="C55" s="95" t="s">
        <v>73</v>
      </c>
      <c s="78"/>
      <c s="102">
        <v>48787</v>
      </c>
      <c s="102">
        <v>48787</v>
      </c>
      <c s="102">
        <v>48787</v>
      </c>
      <c s="102">
        <v>48787</v>
      </c>
      <c s="102">
        <v>24393</v>
      </c>
      <c s="90">
        <v>0</v>
      </c>
      <c s="90">
        <f>IF(ISERROR((H55-G55)/G55),"",(H55-G55)/G55)</f>
        <v>0</v>
      </c>
    </row>
    <row r="56" spans="3:9" ht="13.2">
      <c r="C56" s="77" t="s">
        <v>14</v>
      </c>
      <c r="E56" s="98"/>
      <c s="98"/>
      <c s="98"/>
      <c s="98"/>
      <c s="98"/>
    </row>
    <row r="57" spans="3:11" ht="13.2">
      <c r="C57" s="95" t="s">
        <v>74</v>
      </c>
      <c s="78"/>
      <c s="102">
        <v>2210781</v>
      </c>
      <c s="102">
        <v>1965372</v>
      </c>
      <c s="102">
        <v>2298058</v>
      </c>
      <c s="102">
        <v>2518248</v>
      </c>
      <c s="102">
        <v>1324880</v>
      </c>
      <c s="90">
        <v>0.13907619072174</v>
      </c>
      <c s="90">
        <f>IF(ISERROR((H57-G57)/G57),"",(H57-G57)/G57)</f>
        <v>0.0958156843735014</v>
      </c>
    </row>
    <row r="58" spans="3:9" ht="13.2">
      <c r="C58" s="77" t="s">
        <v>14</v>
      </c>
      <c r="E58" s="98"/>
      <c s="98"/>
      <c s="98"/>
      <c s="98"/>
      <c s="98"/>
    </row>
    <row r="59" spans="3:11" ht="13.2">
      <c r="C59" s="95" t="s">
        <v>75</v>
      </c>
      <c s="78"/>
      <c s="89">
        <v>1775755.56</v>
      </c>
      <c s="89">
        <v>1775755</v>
      </c>
      <c s="89">
        <v>1775755</v>
      </c>
      <c s="89">
        <v>1775755</v>
      </c>
      <c s="89">
        <v>887877</v>
      </c>
      <c s="90">
        <v>-3.15358719786793E-07</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435025.44</v>
      </c>
      <c s="102">
        <v>189617</v>
      </c>
      <c s="102">
        <v>522303</v>
      </c>
      <c s="102">
        <v>742493</v>
      </c>
      <c s="102">
        <v>437003</v>
      </c>
      <c s="90">
        <v>0.70678064252978</v>
      </c>
      <c s="90">
        <f>IF(ISERROR((H63-G63)/G63),"",(H63-G63)/G63)</f>
        <v>0.421575215918729</v>
      </c>
    </row>
    <row r="64" spans="3:9" ht="13.2">
      <c r="C64" s="77" t="s">
        <v>14</v>
      </c>
      <c r="E64" s="98"/>
      <c s="98"/>
      <c s="98"/>
      <c s="98"/>
      <c s="98"/>
    </row>
    <row r="65" spans="3:11" ht="13.2">
      <c r="C65" s="95" t="s">
        <v>79</v>
      </c>
      <c s="78"/>
      <c s="103">
        <v>1.27</v>
      </c>
      <c s="103">
        <v>1.13</v>
      </c>
      <c s="103">
        <v>1.32</v>
      </c>
      <c s="103">
        <v>1.45</v>
      </c>
      <c s="103">
        <v>1.52</v>
      </c>
      <c s="90">
        <v>0.141732283464567</v>
      </c>
      <c s="90">
        <f>IF(ISERROR((H65-G65)/G65),"",(H65-G65)/G65)</f>
        <v>0.0984848484848484</v>
      </c>
    </row>
    <row r="66" spans="3:11" ht="13.2">
      <c r="C66" s="95" t="s">
        <v>80</v>
      </c>
      <c s="78"/>
      <c s="103">
        <v>1.27</v>
      </c>
      <c s="103">
        <v>1.13</v>
      </c>
      <c s="103">
        <v>1.32</v>
      </c>
      <c s="103">
        <v>1.45</v>
      </c>
      <c s="103">
        <v>1.52</v>
      </c>
      <c s="90">
        <v>0.141732283464567</v>
      </c>
      <c s="90">
        <f>IF(ISERROR((H66-G66)/G66),"",(H66-G66)/G66)</f>
        <v>0.0984848484848484</v>
      </c>
    </row>
    <row r="67" spans="3:11" ht="13.2">
      <c r="C67" s="95" t="s">
        <v>81</v>
      </c>
      <c s="78"/>
      <c s="103">
        <v>1.27</v>
      </c>
      <c s="103">
        <v>1.13</v>
      </c>
      <c s="103">
        <v>1.32</v>
      </c>
      <c s="103">
        <v>1.45</v>
      </c>
      <c s="103">
        <v>1.52</v>
      </c>
      <c s="90">
        <v>0.141732283464567</v>
      </c>
      <c s="90">
        <f>IF(ISERROR((H67-G67)/G67),"",(H67-G67)/G67)</f>
        <v>0.0984848484848484</v>
      </c>
    </row>
    <row r="68" spans="3:9" ht="13.2">
      <c r="C68" s="77" t="s">
        <v>14</v>
      </c>
      <c r="E68" s="98"/>
      <c s="98"/>
      <c s="98"/>
      <c s="98"/>
      <c s="98"/>
    </row>
    <row r="69" spans="3:11" ht="13.2">
      <c r="C69" s="95" t="s">
        <v>82</v>
      </c>
      <c s="78"/>
      <c s="103">
        <v>1.24</v>
      </c>
      <c s="103">
        <v>1.11</v>
      </c>
      <c s="103">
        <v>1.29</v>
      </c>
      <c s="103">
        <v>1.42</v>
      </c>
      <c s="103">
        <v>1.49</v>
      </c>
      <c s="90">
        <v>0.145161290322581</v>
      </c>
      <c s="90">
        <f>IF(ISERROR((H69-G69)/G69),"",(H69-G69)/G69)</f>
        <v>0.10077519379845</v>
      </c>
    </row>
    <row r="70" spans="3:11" ht="13.2">
      <c r="C70" s="95" t="s">
        <v>83</v>
      </c>
      <c s="78"/>
      <c s="103">
        <v>1.24</v>
      </c>
      <c s="103">
        <v>1.11</v>
      </c>
      <c s="103">
        <v>1.29</v>
      </c>
      <c s="103">
        <v>1.42</v>
      </c>
      <c s="103">
        <v>1.49</v>
      </c>
      <c s="90">
        <v>0.145161290322581</v>
      </c>
      <c s="90">
        <f>IF(ISERROR((H70-G70)/G70),"",(H70-G70)/G70)</f>
        <v>0.10077519379845</v>
      </c>
    </row>
    <row r="71" spans="3:11" ht="13.2">
      <c r="C71" s="95" t="s">
        <v>84</v>
      </c>
      <c s="78"/>
      <c s="103">
        <v>1.24</v>
      </c>
      <c s="103">
        <v>1.11</v>
      </c>
      <c s="103">
        <v>1.29</v>
      </c>
      <c s="103">
        <v>1.42</v>
      </c>
      <c s="103">
        <v>1.49</v>
      </c>
      <c s="90">
        <v>0.145161290322581</v>
      </c>
      <c s="90">
        <f>IF(ISERROR((H71-G71)/G71),"",(H71-G71)/G71)</f>
        <v>0.10077519379845</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666</v>
      </c>
      <c s="116"/>
      <c s="116"/>
      <c s="116"/>
      <c s="116"/>
      <c s="116"/>
      <c s="116"/>
      <c s="116"/>
      <c s="116"/>
      <c s="116"/>
    </row>
    <row r="89" spans="3:3" ht="13.2">
      <c r="C89" s="113" t="s">
        <v>99</v>
      </c>
    </row>
    <row r="90" spans="3:3" ht="13.8">
      <c r="C90" s="114" t="s">
        <v>667</v>
      </c>
    </row>
    <row r="91" spans="3:3" ht="13.2">
      <c r="C91" s="113" t="s">
        <v>101</v>
      </c>
    </row>
    <row r="92" spans="3:12" ht="13.8">
      <c r="C92" s="114" t="s">
        <v>102</v>
      </c>
      <c s="116"/>
      <c s="116"/>
      <c s="116"/>
      <c s="116"/>
      <c s="116"/>
      <c s="116"/>
      <c s="116"/>
      <c s="116"/>
      <c s="116"/>
    </row>
    <row r="93" spans="3:3" ht="13.2">
      <c r="C93" s="113" t="s">
        <v>103</v>
      </c>
    </row>
    <row r="94" spans="3:3" ht="13.8">
      <c r="C94" s="114" t="s">
        <v>668</v>
      </c>
    </row>
    <row r="95" spans="3:3" ht="13.2">
      <c r="C95" s="113" t="s">
        <v>105</v>
      </c>
    </row>
    <row r="96" spans="3:3" ht="13.8">
      <c r="C96" s="114"/>
    </row>
    <row r="97" spans="3:3" ht="13.2">
      <c r="C97" s="113" t="s">
        <v>107</v>
      </c>
    </row>
    <row r="98" spans="3:12" ht="13.8">
      <c r="C98" s="114" t="s">
        <v>669</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670</v>
      </c>
      <c s="116"/>
      <c s="116"/>
      <c s="116"/>
      <c s="116"/>
      <c s="116"/>
      <c s="116"/>
      <c s="116"/>
      <c s="116"/>
      <c s="116"/>
    </row>
    <row r="103" spans="3:3" ht="13.2">
      <c r="C103" s="113" t="s">
        <v>112</v>
      </c>
    </row>
    <row r="104" spans="3:3" ht="13.8">
      <c r="C104" s="114" t="s">
        <v>671</v>
      </c>
    </row>
    <row r="105" spans="3:3" ht="13.2">
      <c r="C105" s="113" t="s">
        <v>114</v>
      </c>
    </row>
    <row r="106" spans="3:3" ht="13.8">
      <c r="C106" s="114" t="s">
        <v>672</v>
      </c>
    </row>
    <row r="107" spans="3:3" ht="13.2">
      <c r="C107" s="113" t="s">
        <v>116</v>
      </c>
    </row>
    <row r="108" spans="3:3" ht="13.8">
      <c r="C108" s="114" t="s">
        <v>102</v>
      </c>
    </row>
    <row r="109" spans="3:3" ht="13.2">
      <c r="C109" s="113" t="s">
        <v>117</v>
      </c>
    </row>
    <row r="110" spans="3:12" ht="13.8">
      <c r="C110" s="114" t="s">
        <v>673</v>
      </c>
      <c s="116"/>
      <c s="116"/>
      <c s="116"/>
      <c s="116"/>
      <c s="116"/>
      <c s="116"/>
      <c s="116"/>
      <c s="116"/>
      <c s="116"/>
    </row>
    <row r="111" spans="3:3" ht="13.2">
      <c r="C111" s="113" t="s">
        <v>119</v>
      </c>
    </row>
    <row r="112" spans="3:3" ht="13.8">
      <c r="C112" s="114"/>
    </row>
    <row r="113" spans="3:3" ht="13.2">
      <c r="C113" s="113" t="s">
        <v>120</v>
      </c>
    </row>
    <row r="114" spans="3:12" ht="13.8">
      <c r="C114" s="114" t="s">
        <v>674</v>
      </c>
      <c s="116"/>
      <c s="116"/>
      <c s="116"/>
      <c s="116"/>
      <c s="116"/>
      <c s="116"/>
      <c s="116"/>
      <c s="116"/>
      <c s="116"/>
    </row>
    <row r="115" spans="3:3" ht="13.2">
      <c r="C115" s="113" t="s">
        <v>122</v>
      </c>
    </row>
    <row r="116" spans="3:12" ht="13.8">
      <c r="C116" s="114" t="s">
        <v>675</v>
      </c>
      <c s="116"/>
      <c s="116"/>
      <c s="116"/>
      <c s="116"/>
      <c s="116"/>
      <c s="116"/>
      <c s="116"/>
      <c s="116"/>
      <c s="116"/>
    </row>
    <row r="117" spans="3:3" ht="13.2">
      <c r="C117" s="113" t="s">
        <v>123</v>
      </c>
    </row>
    <row r="118" spans="3:3" ht="13.8">
      <c r="C118" s="114" t="s">
        <v>676</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44.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665</v>
      </c>
      <c s="13"/>
      <c s="14" t="s">
        <v>677</v>
      </c>
      <c s="15" t="s">
        <v>7</v>
      </c>
      <c s="16" t="s">
        <v>8</v>
      </c>
      <c s="17" t="s">
        <v>9</v>
      </c>
      <c s="17" t="s">
        <v>10</v>
      </c>
      <c s="121"/>
      <c s="18"/>
      <c s="19"/>
      <c r="N5" s="19"/>
      <c s="19"/>
    </row>
    <row r="6" spans="3:15" ht="12.75" customHeight="1">
      <c r="C6" s="20" t="s">
        <v>11</v>
      </c>
      <c s="21"/>
      <c s="22">
        <v>24965438.82</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678</v>
      </c>
      <c s="32"/>
      <c s="33"/>
      <c s="33"/>
      <c s="34"/>
      <c s="35"/>
      <c s="122"/>
      <c s="35"/>
      <c s="35"/>
      <c s="19"/>
      <c s="29"/>
    </row>
    <row r="10" spans="3:15" ht="12.75" customHeight="1">
      <c r="C10" s="36" t="s">
        <v>18</v>
      </c>
      <c s="37"/>
      <c s="38" t="s">
        <v>458</v>
      </c>
      <c s="39"/>
      <c s="40"/>
      <c s="40"/>
      <c s="40"/>
      <c s="41"/>
      <c s="122"/>
      <c s="35"/>
      <c s="41"/>
      <c s="19"/>
      <c s="29"/>
    </row>
    <row r="11" spans="3:11" ht="12.75" customHeight="1">
      <c r="C11" s="20" t="s">
        <v>20</v>
      </c>
      <c r="E11" s="43" t="s">
        <v>679</v>
      </c>
      <c s="43"/>
      <c s="43"/>
      <c s="43"/>
      <c s="43"/>
      <c s="43"/>
      <c s="44"/>
    </row>
    <row r="12" spans="3:15" ht="12.75" customHeight="1">
      <c r="C12" s="20" t="s">
        <v>22</v>
      </c>
      <c s="21"/>
      <c s="45">
        <v>110664</v>
      </c>
      <c s="46" t="s">
        <v>437</v>
      </c>
      <c s="47" t="s">
        <v>24</v>
      </c>
      <c s="47"/>
      <c s="48"/>
      <c s="48"/>
      <c s="42"/>
      <c s="35"/>
      <c s="41"/>
      <c s="29"/>
      <c s="29"/>
    </row>
    <row r="13" spans="3:15" ht="12.75" customHeight="1">
      <c r="C13" s="20" t="s">
        <v>25</v>
      </c>
      <c s="21"/>
      <c s="124" t="s">
        <v>680</v>
      </c>
      <c s="49" t="s">
        <v>664</v>
      </c>
      <c s="50"/>
      <c s="50"/>
      <c s="35"/>
      <c s="35"/>
      <c s="42"/>
      <c s="50"/>
      <c s="41"/>
      <c s="29"/>
      <c s="29"/>
    </row>
    <row r="14" spans="3:15" ht="12.75" customHeight="1">
      <c r="C14" s="20" t="s">
        <v>27</v>
      </c>
      <c s="21"/>
      <c s="51">
        <v>27756</v>
      </c>
      <c s="52">
        <v>0.250813272608978</v>
      </c>
      <c s="53" t="s">
        <v>28</v>
      </c>
      <c s="53"/>
      <c s="35"/>
      <c s="35"/>
      <c s="42"/>
      <c s="50"/>
      <c s="41"/>
      <c s="29"/>
      <c s="29"/>
    </row>
    <row r="15" spans="3:15" ht="12.75" customHeight="1">
      <c r="C15" s="54" t="s">
        <v>29</v>
      </c>
      <c r="E15" s="55">
        <v>41718</v>
      </c>
      <c s="55"/>
      <c s="55">
        <v>42369</v>
      </c>
      <c s="55">
        <v>42735</v>
      </c>
      <c s="55">
        <v>42916</v>
      </c>
      <c s="56"/>
      <c s="42"/>
      <c s="41"/>
      <c s="41"/>
      <c s="29"/>
      <c s="29"/>
    </row>
    <row r="16" spans="3:15" ht="12.75" customHeight="1">
      <c r="C16" s="20" t="s">
        <v>30</v>
      </c>
      <c s="21"/>
      <c s="57">
        <v>1</v>
      </c>
      <c s="57"/>
      <c s="57">
        <v>0.9667</v>
      </c>
      <c s="57">
        <v>0.9352</v>
      </c>
      <c s="57">
        <v>0.9352</v>
      </c>
      <c s="58"/>
      <c s="42"/>
      <c s="41"/>
      <c s="41"/>
      <c s="29"/>
      <c s="29"/>
    </row>
    <row r="17" spans="3:15" ht="12.75" customHeight="1">
      <c r="C17" s="20" t="s">
        <v>31</v>
      </c>
      <c s="21"/>
      <c s="59">
        <v>41677</v>
      </c>
      <c s="59"/>
      <c s="59">
        <v>42401</v>
      </c>
      <c s="59">
        <v>42795</v>
      </c>
      <c s="59">
        <v>42948</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c s="55">
        <v>42369</v>
      </c>
      <c s="55">
        <v>42735</v>
      </c>
      <c s="23">
        <v>42916</v>
      </c>
      <c s="88" t="s">
        <v>46</v>
      </c>
      <c s="88" t="s">
        <v>46</v>
      </c>
    </row>
    <row r="25" spans="3:11" ht="12.75" customHeight="1">
      <c r="C25" s="78" t="s">
        <v>47</v>
      </c>
      <c s="78"/>
      <c s="89">
        <v>3113934</v>
      </c>
      <c s="89">
        <v>0</v>
      </c>
      <c s="89">
        <v>0</v>
      </c>
      <c s="89">
        <v>0</v>
      </c>
      <c s="89">
        <v>0</v>
      </c>
      <c s="90">
        <v>-1</v>
      </c>
      <c s="90" t="str">
        <f>IF(ISERROR((H25-G25)/G25),"",(H25-G25)/G25)</f>
        <v/>
      </c>
    </row>
    <row r="26" spans="3:11" ht="12.75" customHeight="1">
      <c r="C26" s="91" t="s">
        <v>48</v>
      </c>
      <c s="78"/>
      <c s="89">
        <v>-214464</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0</v>
      </c>
      <c s="89">
        <v>3009317</v>
      </c>
      <c s="89">
        <v>2922579</v>
      </c>
      <c s="89">
        <v>1398079</v>
      </c>
      <c s="90" t="s">
        <v>14</v>
      </c>
      <c s="90">
        <f>IF(ISERROR((H28-G28)/G28),"",(H28-G28)/G28)</f>
        <v>-0.028823151565621</v>
      </c>
    </row>
    <row r="29" spans="3:11" ht="12.75" customHeight="1">
      <c r="C29" s="77" t="s">
        <v>439</v>
      </c>
      <c s="78"/>
      <c s="89">
        <v>109404</v>
      </c>
      <c s="89">
        <v>0</v>
      </c>
      <c s="89">
        <v>316905</v>
      </c>
      <c s="89">
        <v>610823</v>
      </c>
      <c s="89">
        <v>375078</v>
      </c>
      <c s="90">
        <v>4.58318708639538</v>
      </c>
      <c s="90">
        <f>IF(ISERROR((H29-G29)/G29),"",(H29-G29)/G29)</f>
        <v>0.927464066518357</v>
      </c>
    </row>
    <row r="30" spans="3:11" ht="12.75" customHeight="1">
      <c r="C30" s="77" t="s">
        <v>440</v>
      </c>
      <c s="78"/>
      <c s="89">
        <v>47041</v>
      </c>
      <c s="89">
        <v>0</v>
      </c>
      <c s="89">
        <v>0</v>
      </c>
      <c s="89">
        <v>2851</v>
      </c>
      <c s="89">
        <v>0</v>
      </c>
      <c s="90">
        <v>-0.939393295210561</v>
      </c>
      <c s="90" t="str">
        <f>IF(ISERROR((H30-G30)/G30),"",(H30-G30)/G30)</f>
        <v/>
      </c>
    </row>
    <row r="31" spans="3:11" ht="12.75" customHeight="1">
      <c r="C31" s="77" t="s">
        <v>52</v>
      </c>
      <c s="78"/>
      <c s="89">
        <v>0</v>
      </c>
      <c s="89">
        <v>0</v>
      </c>
      <c s="89">
        <v>123225</v>
      </c>
      <c s="89">
        <v>121860</v>
      </c>
      <c s="89">
        <v>58984</v>
      </c>
      <c s="90" t="s">
        <v>14</v>
      </c>
      <c s="90">
        <f>IF(ISERROR((H31-G31)/G31),"",(H31-G31)/G31)</f>
        <v>-0.0110772976262934</v>
      </c>
    </row>
    <row r="32" spans="3:11" ht="12.75" customHeight="1">
      <c r="C32" s="77" t="s">
        <v>53</v>
      </c>
      <c s="78"/>
      <c s="89">
        <v>118300</v>
      </c>
      <c s="89">
        <v>0</v>
      </c>
      <c s="89">
        <v>750</v>
      </c>
      <c s="89">
        <v>7665</v>
      </c>
      <c s="89">
        <v>4751</v>
      </c>
      <c s="90">
        <v>-0.935207100591716</v>
      </c>
      <c s="90">
        <f>IF(ISERROR((H32-G32)/G32),"",(H32-G32)/G32)</f>
        <v>9.22</v>
      </c>
    </row>
    <row r="33" spans="3:9" ht="12.75" customHeight="1">
      <c r="C33" s="77" t="s">
        <v>14</v>
      </c>
      <c r="E33" s="130"/>
      <c s="131"/>
      <c s="131"/>
      <c s="131"/>
      <c s="131"/>
    </row>
    <row r="34" spans="3:11" ht="12.75" customHeight="1">
      <c r="C34" s="95" t="s">
        <v>54</v>
      </c>
      <c s="78"/>
      <c s="132">
        <v>3174215</v>
      </c>
      <c s="132">
        <v>0</v>
      </c>
      <c s="132">
        <v>3450197</v>
      </c>
      <c s="132">
        <v>3665778</v>
      </c>
      <c s="132">
        <v>1836892</v>
      </c>
      <c s="90">
        <v>0.154861280663093</v>
      </c>
      <c s="90">
        <f>IF(ISERROR((H34-G34)/G34),"",(H34-G34)/G34)</f>
        <v>0.062483678468215</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302500</v>
      </c>
      <c s="133">
        <v>0</v>
      </c>
      <c s="99">
        <v>440046</v>
      </c>
      <c s="99">
        <v>492473</v>
      </c>
      <c s="99">
        <v>246237</v>
      </c>
      <c s="90">
        <v>0.628009917355372</v>
      </c>
      <c s="90">
        <f>IF(ISERROR((H37-G37)/G37),"",(H37-G37)/G37)</f>
        <v>0.119139817200929</v>
      </c>
    </row>
    <row r="38" spans="3:11" ht="12.75" customHeight="1">
      <c r="C38" s="77" t="s">
        <v>58</v>
      </c>
      <c s="78"/>
      <c s="99">
        <v>25329</v>
      </c>
      <c s="133">
        <v>0</v>
      </c>
      <c s="99">
        <v>27453</v>
      </c>
      <c s="99">
        <v>26337</v>
      </c>
      <c s="99">
        <v>13169</v>
      </c>
      <c s="90">
        <v>0.0397962809427928</v>
      </c>
      <c s="90">
        <f>IF(ISERROR((H38-G38)/G38),"",(H38-G38)/G38)</f>
        <v>-0.0406512949404437</v>
      </c>
    </row>
    <row r="39" spans="3:11" ht="12.75" customHeight="1">
      <c r="C39" s="77" t="s">
        <v>59</v>
      </c>
      <c s="78"/>
      <c s="99">
        <v>35000</v>
      </c>
      <c s="133">
        <v>0</v>
      </c>
      <c s="99">
        <v>313428</v>
      </c>
      <c s="99">
        <v>279551</v>
      </c>
      <c s="99">
        <v>141980</v>
      </c>
      <c s="90">
        <v>6.98717142857143</v>
      </c>
      <c s="90">
        <f>IF(ISERROR((H39-G39)/G39),"",(H39-G39)/G39)</f>
        <v>-0.108085429508531</v>
      </c>
    </row>
    <row r="40" spans="3:11" ht="12.75" customHeight="1">
      <c r="C40" s="77" t="s">
        <v>60</v>
      </c>
      <c s="78"/>
      <c s="99">
        <v>135000</v>
      </c>
      <c s="133">
        <v>0</v>
      </c>
      <c s="99">
        <v>184802</v>
      </c>
      <c s="99">
        <v>223909</v>
      </c>
      <c s="99">
        <v>143765</v>
      </c>
      <c s="90">
        <v>0.658585185185185</v>
      </c>
      <c s="90">
        <f>IF(ISERROR((H40-G40)/G40),"",(H40-G40)/G40)</f>
        <v>0.211615675155031</v>
      </c>
    </row>
    <row r="41" spans="3:11" ht="12.75" customHeight="1">
      <c r="C41" s="77" t="s">
        <v>441</v>
      </c>
      <c s="78"/>
      <c s="99">
        <v>85800</v>
      </c>
      <c s="133">
        <v>0</v>
      </c>
      <c s="99">
        <v>105844</v>
      </c>
      <c s="99">
        <v>115214</v>
      </c>
      <c s="99">
        <v>50395</v>
      </c>
      <c s="90">
        <v>0.342820512820513</v>
      </c>
      <c s="90">
        <f>IF(ISERROR((H41-G41)/G41),"",(H41-G41)/G41)</f>
        <v>0.0885265107138808</v>
      </c>
    </row>
    <row r="42" spans="3:11" ht="12.75" customHeight="1">
      <c r="C42" s="77" t="s">
        <v>61</v>
      </c>
      <c s="78"/>
      <c s="99">
        <v>126969</v>
      </c>
      <c s="133">
        <v>0</v>
      </c>
      <c s="99">
        <v>138007</v>
      </c>
      <c s="99">
        <v>146631</v>
      </c>
      <c s="99">
        <v>73475</v>
      </c>
      <c s="90">
        <v>0.154856697304066</v>
      </c>
      <c s="90">
        <f>IF(ISERROR((H42-G42)/G42),"",(H42-G42)/G42)</f>
        <v>0.0624895838616882</v>
      </c>
    </row>
    <row r="43" spans="3:11" ht="12.75" customHeight="1">
      <c r="C43" s="77" t="s">
        <v>62</v>
      </c>
      <c s="78"/>
      <c s="99">
        <v>42000</v>
      </c>
      <c s="133">
        <v>0</v>
      </c>
      <c s="99">
        <v>0</v>
      </c>
      <c s="99">
        <v>118105</v>
      </c>
      <c s="99">
        <v>0</v>
      </c>
      <c s="90">
        <v>1.81202380952381</v>
      </c>
      <c s="90" t="str">
        <f>IF(ISERROR((H43-G43)/G43),"",(H43-G43)/G43)</f>
        <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0</v>
      </c>
      <c s="99">
        <v>1050</v>
      </c>
      <c s="99">
        <v>6500</v>
      </c>
      <c s="99">
        <v>346</v>
      </c>
      <c s="90" t="s">
        <v>14</v>
      </c>
      <c s="90">
        <f>IF(ISERROR((H45-G45)/G45),"",(H45-G45)/G45)</f>
        <v>5.19047619047619</v>
      </c>
    </row>
    <row r="46" spans="3:11" ht="12.75" customHeight="1">
      <c r="C46" s="77" t="s">
        <v>65</v>
      </c>
      <c s="78"/>
      <c s="99">
        <v>20000</v>
      </c>
      <c s="133">
        <v>0</v>
      </c>
      <c s="99">
        <v>67956</v>
      </c>
      <c s="99">
        <v>76129</v>
      </c>
      <c s="99">
        <v>46653</v>
      </c>
      <c s="90">
        <v>2.80645</v>
      </c>
      <c s="90">
        <f>IF(ISERROR((H46-G46)/G46),"",(H46-G46)/G46)</f>
        <v>0.120268997586674</v>
      </c>
    </row>
    <row r="47" spans="3:11" ht="12.75" customHeight="1">
      <c r="C47" s="77" t="s">
        <v>66</v>
      </c>
      <c s="78"/>
      <c s="99">
        <v>0</v>
      </c>
      <c s="133">
        <v>0</v>
      </c>
      <c s="99">
        <v>0</v>
      </c>
      <c s="99">
        <v>91794</v>
      </c>
      <c s="99">
        <v>1449</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772598</v>
      </c>
      <c s="100">
        <v>0</v>
      </c>
      <c s="100">
        <v>1278586</v>
      </c>
      <c s="96">
        <v>1576643</v>
      </c>
      <c s="96">
        <v>717469</v>
      </c>
      <c s="90">
        <v>1.04070292700732</v>
      </c>
      <c s="90">
        <f>IF(ISERROR((H49-G49)/G49),"",(H49-G49)/G49)</f>
        <v>0.23311454997943</v>
      </c>
    </row>
    <row r="50" spans="3:9" ht="12.75" customHeight="1">
      <c r="C50" s="77" t="s">
        <v>14</v>
      </c>
      <c r="E50" s="131"/>
      <c s="131"/>
      <c s="131"/>
      <c s="131"/>
      <c s="131"/>
    </row>
    <row r="51" spans="3:11" ht="12.75" customHeight="1">
      <c r="C51" s="95" t="s">
        <v>69</v>
      </c>
      <c s="78"/>
      <c s="134">
        <v>0.24339813150653</v>
      </c>
      <c s="134" t="s">
        <v>14</v>
      </c>
      <c s="134">
        <v>0.370583476827555</v>
      </c>
      <c s="134">
        <v>0.430097785517836</v>
      </c>
      <c s="134">
        <v>0.390588559370937</v>
      </c>
      <c s="90">
        <v>0.767054590171729</v>
      </c>
      <c s="90">
        <f>IF(ISERROR((H51-G51)/G51),"",(H51-G51)/G51)</f>
        <v>0.160596228411919</v>
      </c>
    </row>
    <row r="52" spans="3:9" ht="12.75" customHeight="1">
      <c r="C52" s="77" t="s">
        <v>14</v>
      </c>
      <c r="E52" s="131"/>
      <c s="131"/>
      <c s="131"/>
      <c s="131"/>
      <c s="131"/>
    </row>
    <row r="53" spans="3:11" ht="12.75" customHeight="1">
      <c r="C53" s="95" t="s">
        <v>70</v>
      </c>
      <c s="78"/>
      <c s="96">
        <v>2401617</v>
      </c>
      <c s="96">
        <v>0</v>
      </c>
      <c s="96">
        <v>2171611</v>
      </c>
      <c s="96">
        <v>2089135</v>
      </c>
      <c s="96">
        <v>1119423</v>
      </c>
      <c s="90">
        <v>-0.130113169585325</v>
      </c>
      <c s="90">
        <f>IF(ISERROR((H53-G53)/G53),"",(H53-G53)/G53)</f>
        <v>-0.0379791776704023</v>
      </c>
    </row>
    <row r="54" spans="3:9" ht="12.75" customHeight="1">
      <c r="C54" s="77" t="s">
        <v>14</v>
      </c>
      <c r="E54" s="131"/>
      <c s="131"/>
      <c s="131"/>
      <c s="131"/>
      <c s="131"/>
    </row>
    <row r="55" spans="3:11" ht="12.75" customHeight="1">
      <c r="C55" s="77" t="s">
        <v>442</v>
      </c>
      <c s="78"/>
      <c s="89">
        <v>69165</v>
      </c>
      <c s="135">
        <v>0</v>
      </c>
      <c s="89">
        <v>69165</v>
      </c>
      <c s="89">
        <v>69165</v>
      </c>
      <c s="89">
        <v>34582</v>
      </c>
      <c s="90">
        <v>0</v>
      </c>
      <c s="90">
        <f>IF(ISERROR((H55-G55)/G55),"",(H55-G55)/G55)</f>
        <v>0</v>
      </c>
    </row>
    <row r="56" spans="3:11" ht="12.75" customHeight="1">
      <c r="C56" s="77" t="s">
        <v>443</v>
      </c>
      <c s="78"/>
      <c s="89">
        <v>69165</v>
      </c>
      <c s="135">
        <v>0</v>
      </c>
      <c s="89">
        <v>69165</v>
      </c>
      <c s="89">
        <v>69165</v>
      </c>
      <c s="89">
        <v>34582</v>
      </c>
      <c s="90">
        <v>0</v>
      </c>
      <c s="90">
        <f>IF(ISERROR((H56-G56)/G56),"",(H56-G56)/G56)</f>
        <v>0</v>
      </c>
    </row>
    <row r="57" spans="3:11" ht="12.75" customHeight="1">
      <c r="C57" s="77" t="s">
        <v>71</v>
      </c>
      <c s="78"/>
      <c s="89">
        <v>27666</v>
      </c>
      <c s="135">
        <v>0</v>
      </c>
      <c s="89">
        <v>27666</v>
      </c>
      <c s="89">
        <v>27666</v>
      </c>
      <c s="89">
        <v>13833</v>
      </c>
      <c s="90">
        <v>0</v>
      </c>
      <c s="90">
        <f>IF(ISERROR((H57-G57)/G57),"",(H57-G57)/G57)</f>
        <v>0</v>
      </c>
    </row>
    <row r="58" spans="3:11" ht="12.75" customHeight="1">
      <c r="C58" s="77" t="s">
        <v>72</v>
      </c>
      <c s="91"/>
      <c s="136"/>
      <c s="136"/>
      <c s="136"/>
      <c s="93"/>
      <c s="89">
        <v>0</v>
      </c>
      <c s="94"/>
      <c s="94"/>
    </row>
    <row r="59" spans="3:11" ht="12.75" customHeight="1">
      <c r="C59" s="95" t="s">
        <v>73</v>
      </c>
      <c s="78"/>
      <c s="96">
        <v>165996</v>
      </c>
      <c s="96">
        <v>0</v>
      </c>
      <c s="96">
        <v>165996</v>
      </c>
      <c s="96">
        <v>165996</v>
      </c>
      <c s="96">
        <v>82997</v>
      </c>
      <c s="90">
        <v>0</v>
      </c>
      <c s="90">
        <f>IF(ISERROR((H59-G59)/G59),"",(H59-G59)/G59)</f>
        <v>0</v>
      </c>
    </row>
    <row r="60" spans="3:9" ht="12.75" customHeight="1">
      <c r="C60" s="77" t="s">
        <v>14</v>
      </c>
      <c r="E60" s="98"/>
      <c s="98"/>
      <c s="98"/>
      <c s="98"/>
      <c s="98"/>
    </row>
    <row r="61" spans="3:11" ht="12.75" customHeight="1">
      <c r="C61" s="95" t="s">
        <v>74</v>
      </c>
      <c s="78"/>
      <c s="102">
        <v>2235621</v>
      </c>
      <c s="102">
        <v>0</v>
      </c>
      <c s="102">
        <v>2005615</v>
      </c>
      <c s="102">
        <v>1923139</v>
      </c>
      <c s="102">
        <v>1036426</v>
      </c>
      <c s="90">
        <v>-0.1397741388187</v>
      </c>
      <c s="90">
        <f>IF(ISERROR((H61-G61)/G61),"",(H61-G61)/G61)</f>
        <v>-0.04112254844524</v>
      </c>
    </row>
    <row r="62" spans="3:9" ht="12.75" customHeight="1">
      <c r="C62" s="77" t="s">
        <v>14</v>
      </c>
      <c r="E62" s="98"/>
      <c s="98"/>
      <c s="98"/>
      <c s="98"/>
      <c s="98"/>
    </row>
    <row r="63" spans="3:11" ht="12.75" customHeight="1">
      <c r="C63" s="95" t="s">
        <v>75</v>
      </c>
      <c s="78"/>
      <c s="89">
        <v>1627050.24</v>
      </c>
      <c s="89">
        <v>0</v>
      </c>
      <c s="89">
        <v>1267564</v>
      </c>
      <c s="89">
        <v>1571187</v>
      </c>
      <c s="89">
        <v>813525</v>
      </c>
      <c s="137">
        <v>-0.0343340596538678</v>
      </c>
      <c s="90">
        <f>IF(ISERROR((H63-G63)/G63),"",(H63-G63)/G63)</f>
        <v>0.23953267842886</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608570.76</v>
      </c>
      <c s="102">
        <v>0</v>
      </c>
      <c s="102">
        <v>738051</v>
      </c>
      <c s="102">
        <v>351952</v>
      </c>
      <c s="102">
        <v>222901</v>
      </c>
      <c s="90">
        <v>-0.421674482027365</v>
      </c>
      <c s="90">
        <f>IF(ISERROR((H67-G67)/G67),"",(H67-G67)/G67)</f>
        <v>-0.523133225210724</v>
      </c>
    </row>
    <row r="68" spans="3:9" ht="12.75" customHeight="1">
      <c r="C68" s="77" t="s">
        <v>14</v>
      </c>
      <c r="E68" s="98"/>
      <c s="98"/>
      <c s="98"/>
      <c s="98"/>
      <c s="98"/>
    </row>
    <row r="69" spans="3:11" ht="12.75" customHeight="1">
      <c r="C69" s="95" t="s">
        <v>79</v>
      </c>
      <c s="78"/>
      <c s="103">
        <v>1.48</v>
      </c>
      <c s="103" t="s">
        <v>14</v>
      </c>
      <c s="103">
        <v>1.71</v>
      </c>
      <c s="103">
        <v>1.33</v>
      </c>
      <c s="103">
        <v>1.38</v>
      </c>
      <c s="90">
        <v>-0.101351351351351</v>
      </c>
      <c s="90">
        <f>IF(ISERROR((H69-G69)/G69),"",(H69-G69)/G69)</f>
        <v>-0.222222222222222</v>
      </c>
    </row>
    <row r="70" spans="3:11" ht="12.75" customHeight="1">
      <c r="C70" s="95" t="s">
        <v>80</v>
      </c>
      <c s="78"/>
      <c s="103">
        <v>1.48</v>
      </c>
      <c s="103" t="s">
        <v>14</v>
      </c>
      <c s="103">
        <v>1.71</v>
      </c>
      <c s="103">
        <v>1.33</v>
      </c>
      <c s="103">
        <v>1.38</v>
      </c>
      <c s="90">
        <v>-0.101351351351351</v>
      </c>
      <c s="90">
        <f>IF(ISERROR((H70-G70)/G70),"",(H70-G70)/G70)</f>
        <v>-0.222222222222222</v>
      </c>
    </row>
    <row r="71" spans="3:11" ht="12.75" customHeight="1">
      <c r="C71" s="95" t="s">
        <v>81</v>
      </c>
      <c s="78"/>
      <c s="103">
        <v>1.48</v>
      </c>
      <c s="103" t="s">
        <v>14</v>
      </c>
      <c s="103">
        <v>1.71</v>
      </c>
      <c s="103">
        <v>1.33</v>
      </c>
      <c s="103">
        <v>1.38</v>
      </c>
      <c s="90">
        <v>-0.101351351351351</v>
      </c>
      <c s="90">
        <f>IF(ISERROR((H71-G71)/G71),"",(H71-G71)/G71)</f>
        <v>-0.222222222222222</v>
      </c>
    </row>
    <row r="72" spans="3:9" ht="12.75" customHeight="1">
      <c r="C72" s="77" t="s">
        <v>14</v>
      </c>
      <c r="E72" s="98"/>
      <c s="98"/>
      <c s="98"/>
      <c s="98"/>
      <c s="98"/>
    </row>
    <row r="73" spans="3:11" ht="12.75" customHeight="1">
      <c r="C73" s="95" t="s">
        <v>82</v>
      </c>
      <c s="78"/>
      <c s="103">
        <v>1.37</v>
      </c>
      <c s="103" t="s">
        <v>14</v>
      </c>
      <c s="103">
        <v>1.58</v>
      </c>
      <c s="103">
        <v>1.22</v>
      </c>
      <c s="103">
        <v>1.27</v>
      </c>
      <c s="90">
        <v>-0.109489051094891</v>
      </c>
      <c s="90">
        <f>IF(ISERROR((H73-G73)/G73),"",(H73-G73)/G73)</f>
        <v>-0.227848101265823</v>
      </c>
    </row>
    <row r="74" spans="3:11" ht="12.75" customHeight="1">
      <c r="C74" s="95" t="s">
        <v>83</v>
      </c>
      <c s="78"/>
      <c s="103">
        <v>1.37</v>
      </c>
      <c s="103" t="s">
        <v>14</v>
      </c>
      <c s="103">
        <v>1.58</v>
      </c>
      <c s="103">
        <v>1.22</v>
      </c>
      <c s="103">
        <v>1.27</v>
      </c>
      <c s="90">
        <v>-0.109489051094891</v>
      </c>
      <c s="90">
        <f>IF(ISERROR((H74-G74)/G74),"",(H74-G74)/G74)</f>
        <v>-0.227848101265823</v>
      </c>
    </row>
    <row r="75" spans="3:11" ht="12.75" customHeight="1">
      <c r="C75" s="95" t="s">
        <v>84</v>
      </c>
      <c s="78"/>
      <c s="103">
        <v>1.37</v>
      </c>
      <c s="103" t="s">
        <v>14</v>
      </c>
      <c s="103">
        <v>1.58</v>
      </c>
      <c s="103">
        <v>1.22</v>
      </c>
      <c s="103">
        <v>1.27</v>
      </c>
      <c s="90">
        <v>-0.109489051094891</v>
      </c>
      <c s="90">
        <f>IF(ISERROR((H75-G75)/G75),"",(H75-G75)/G75)</f>
        <v>-0.227848101265823</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682</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c s="116"/>
      <c s="116"/>
      <c s="116"/>
      <c s="116"/>
      <c s="116"/>
      <c s="116"/>
      <c s="116"/>
      <c s="116"/>
      <c s="116"/>
    </row>
    <row r="99" spans="3:3" ht="12.75" customHeight="1">
      <c r="C99" s="113" t="s">
        <v>105</v>
      </c>
    </row>
    <row r="100" spans="3:3" ht="12.75" customHeight="1">
      <c r="C100" s="114" t="s">
        <v>683</v>
      </c>
    </row>
    <row r="101" spans="3:3" ht="12.75" customHeight="1">
      <c r="C101" s="113" t="s">
        <v>107</v>
      </c>
    </row>
    <row r="102" spans="3:3" ht="12.75" customHeight="1">
      <c r="C102" s="114" t="s">
        <v>684</v>
      </c>
    </row>
    <row r="103" spans="3:3" ht="12.75" customHeight="1">
      <c r="C103" s="113" t="s">
        <v>109</v>
      </c>
    </row>
    <row r="104" spans="3:12" ht="12.9" customHeight="1">
      <c r="C104" s="114" t="s">
        <v>531</v>
      </c>
      <c s="116"/>
      <c s="116"/>
      <c s="116"/>
      <c s="116"/>
      <c s="116"/>
      <c s="116"/>
      <c s="116"/>
      <c s="116"/>
      <c s="116"/>
    </row>
    <row r="105" spans="3:12" ht="12.9" customHeight="1">
      <c r="C105" s="113" t="s">
        <v>110</v>
      </c>
      <c s="116"/>
      <c s="116"/>
      <c s="116"/>
      <c s="116"/>
      <c s="116"/>
      <c s="116"/>
      <c s="116"/>
      <c s="116"/>
      <c s="116"/>
    </row>
    <row r="106" spans="3:12" ht="12.9" customHeight="1">
      <c r="C106" s="114" t="s">
        <v>685</v>
      </c>
      <c s="116"/>
      <c s="116"/>
      <c s="116"/>
      <c s="116"/>
      <c s="116"/>
      <c s="116"/>
      <c s="116"/>
      <c s="116"/>
      <c s="116"/>
    </row>
    <row r="107" spans="3:3" ht="12.75" customHeight="1">
      <c r="C107" s="113" t="s">
        <v>112</v>
      </c>
    </row>
    <row r="108" spans="3:3" ht="12.75" customHeight="1">
      <c r="C108" s="114" t="s">
        <v>686</v>
      </c>
    </row>
    <row r="109" spans="3:3" ht="12.75" customHeight="1">
      <c r="C109" s="113" t="s">
        <v>114</v>
      </c>
    </row>
    <row r="110" spans="3:3" ht="12.75" customHeight="1">
      <c r="C110" s="114" t="s">
        <v>687</v>
      </c>
    </row>
    <row r="111" spans="3:3" ht="12.75" customHeight="1">
      <c r="C111" s="113" t="s">
        <v>116</v>
      </c>
    </row>
    <row r="112" spans="3:3" ht="12.75" customHeight="1">
      <c r="C112" s="114" t="s">
        <v>531</v>
      </c>
    </row>
    <row r="113" spans="3:3" ht="12.75" customHeight="1">
      <c r="C113" s="113" t="s">
        <v>117</v>
      </c>
    </row>
    <row r="114" spans="3:3" ht="12.75" customHeight="1">
      <c r="C114" s="114" t="s">
        <v>688</v>
      </c>
    </row>
    <row r="115" spans="3:3" ht="12.75" customHeight="1">
      <c r="C115" s="113" t="s">
        <v>119</v>
      </c>
    </row>
    <row r="116" spans="3:3" ht="12.75" customHeight="1">
      <c r="C116" s="114"/>
    </row>
    <row r="117" spans="3:3" ht="12.75" customHeight="1">
      <c r="C117" s="113" t="s">
        <v>120</v>
      </c>
    </row>
    <row r="118" spans="3:3" ht="12.75" customHeight="1">
      <c r="C118" s="114" t="s">
        <v>689</v>
      </c>
    </row>
    <row r="119" spans="3:3" ht="12.75" customHeight="1">
      <c r="C119" s="113" t="s">
        <v>122</v>
      </c>
    </row>
    <row r="120" spans="3:12" ht="12.9" customHeight="1">
      <c r="C120" s="114" t="s">
        <v>531</v>
      </c>
      <c s="116"/>
      <c s="116"/>
      <c s="116"/>
      <c s="116"/>
      <c s="116"/>
      <c s="116"/>
      <c s="116"/>
      <c s="116"/>
      <c s="116"/>
    </row>
    <row r="121" spans="3:3" ht="12.75" customHeight="1">
      <c r="C121" s="113" t="s">
        <v>123</v>
      </c>
    </row>
    <row r="122" spans="3:3" ht="12.75" customHeight="1">
      <c r="C122" s="114" t="s">
        <v>690</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45.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681</v>
      </c>
      <c s="13"/>
      <c s="14" t="s">
        <v>691</v>
      </c>
      <c s="15" t="s">
        <v>7</v>
      </c>
      <c s="16" t="s">
        <v>8</v>
      </c>
      <c s="17" t="s">
        <v>9</v>
      </c>
      <c s="17" t="s">
        <v>10</v>
      </c>
      <c s="121"/>
      <c s="18"/>
      <c s="19"/>
      <c r="N5" s="19"/>
      <c s="19"/>
    </row>
    <row r="6" spans="3:15" ht="12.75" customHeight="1">
      <c r="C6" s="20" t="s">
        <v>11</v>
      </c>
      <c s="21"/>
      <c s="22">
        <v>20000000</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692</v>
      </c>
      <c s="32"/>
      <c s="33"/>
      <c s="33"/>
      <c s="34"/>
      <c s="35"/>
      <c s="122"/>
      <c s="35"/>
      <c s="35"/>
      <c s="19"/>
      <c s="29"/>
    </row>
    <row r="10" spans="3:15" ht="12.75" customHeight="1">
      <c r="C10" s="36" t="s">
        <v>18</v>
      </c>
      <c s="37"/>
      <c s="38" t="s">
        <v>458</v>
      </c>
      <c s="39"/>
      <c s="40"/>
      <c s="40"/>
      <c s="40"/>
      <c s="41"/>
      <c s="122"/>
      <c s="35"/>
      <c s="41"/>
      <c s="19"/>
      <c s="29"/>
    </row>
    <row r="11" spans="3:11" ht="12.75" customHeight="1">
      <c r="C11" s="20" t="s">
        <v>20</v>
      </c>
      <c r="E11" s="43" t="s">
        <v>693</v>
      </c>
      <c s="43"/>
      <c s="43"/>
      <c s="43"/>
      <c s="43"/>
      <c s="43"/>
      <c s="44"/>
    </row>
    <row r="12" spans="3:15" ht="12.75" customHeight="1">
      <c r="C12" s="20" t="s">
        <v>22</v>
      </c>
      <c s="21"/>
      <c s="45">
        <v>60860</v>
      </c>
      <c s="46" t="s">
        <v>437</v>
      </c>
      <c s="47" t="s">
        <v>24</v>
      </c>
      <c s="47"/>
      <c s="48"/>
      <c s="48"/>
      <c s="42"/>
      <c s="35"/>
      <c s="41"/>
      <c s="29"/>
      <c s="29"/>
    </row>
    <row r="13" spans="3:15" ht="12.75" customHeight="1">
      <c r="C13" s="20" t="s">
        <v>25</v>
      </c>
      <c s="21"/>
      <c s="124" t="s">
        <v>694</v>
      </c>
      <c s="49" t="s">
        <v>664</v>
      </c>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1</v>
      </c>
      <c s="57">
        <v>1</v>
      </c>
      <c s="57">
        <v>1</v>
      </c>
      <c s="57">
        <v>1</v>
      </c>
      <c s="57">
        <v>1</v>
      </c>
      <c s="58"/>
      <c s="42"/>
      <c s="41"/>
      <c s="41"/>
      <c s="29"/>
      <c s="29"/>
    </row>
    <row r="17" spans="3:15" ht="12.75" customHeight="1">
      <c r="C17" s="20" t="s">
        <v>31</v>
      </c>
      <c s="21"/>
      <c s="59">
        <v>41640</v>
      </c>
      <c s="59">
        <v>41912</v>
      </c>
      <c s="59">
        <v>42369</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0</v>
      </c>
      <c s="89">
        <v>0</v>
      </c>
      <c s="89">
        <v>0</v>
      </c>
      <c s="89">
        <v>0</v>
      </c>
      <c s="89">
        <v>0</v>
      </c>
      <c s="90" t="s">
        <v>14</v>
      </c>
      <c s="90" t="str">
        <f>IF(ISERROR((H25-G25)/G25),"",(H25-G25)/G25)</f>
        <v/>
      </c>
    </row>
    <row r="26" spans="3:11" ht="12.75" customHeight="1">
      <c r="C26" s="91" t="s">
        <v>48</v>
      </c>
      <c s="78"/>
      <c s="89">
        <v>0</v>
      </c>
      <c s="89">
        <v>0</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3001684</v>
      </c>
      <c s="89">
        <v>3399437</v>
      </c>
      <c s="89">
        <v>3236686</v>
      </c>
      <c s="89">
        <v>3397230</v>
      </c>
      <c s="89">
        <v>1748615</v>
      </c>
      <c s="90">
        <v>0.131774697136674</v>
      </c>
      <c s="90">
        <f>IF(ISERROR((H28-G28)/G28),"",(H28-G28)/G28)</f>
        <v>0.0496013515058303</v>
      </c>
    </row>
    <row r="29" spans="3:11" ht="12.75" customHeight="1">
      <c r="C29" s="77" t="s">
        <v>439</v>
      </c>
      <c s="78"/>
      <c s="89">
        <v>0</v>
      </c>
      <c s="89">
        <v>0</v>
      </c>
      <c s="89">
        <v>0</v>
      </c>
      <c s="89">
        <v>0</v>
      </c>
      <c s="89">
        <v>0</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24643</v>
      </c>
      <c s="89">
        <v>59</v>
      </c>
      <c s="89">
        <v>103</v>
      </c>
      <c s="89">
        <v>52</v>
      </c>
      <c s="90" t="s">
        <v>14</v>
      </c>
      <c s="90">
        <f>IF(ISERROR((H32-G32)/G32),"",(H32-G32)/G32)</f>
        <v>0.745762711864407</v>
      </c>
    </row>
    <row r="33" spans="3:9" ht="12.75" customHeight="1">
      <c r="C33" s="77" t="s">
        <v>14</v>
      </c>
      <c r="E33" s="130"/>
      <c s="131"/>
      <c s="131"/>
      <c s="131"/>
      <c s="131"/>
    </row>
    <row r="34" spans="3:11" ht="12.75" customHeight="1">
      <c r="C34" s="95" t="s">
        <v>54</v>
      </c>
      <c s="78"/>
      <c s="132">
        <v>3001684</v>
      </c>
      <c s="132">
        <v>3424080</v>
      </c>
      <c s="132">
        <v>3236745</v>
      </c>
      <c s="132">
        <v>3397333</v>
      </c>
      <c s="132">
        <v>1748667</v>
      </c>
      <c s="90">
        <v>0.131809011208375</v>
      </c>
      <c s="90">
        <f>IF(ISERROR((H34-G34)/G34),"",(H34-G34)/G34)</f>
        <v>0.0496140412667665</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139611</v>
      </c>
      <c s="99">
        <v>141148</v>
      </c>
      <c s="99">
        <v>144037</v>
      </c>
      <c s="99">
        <v>72019</v>
      </c>
      <c s="90" t="s">
        <v>14</v>
      </c>
      <c s="90">
        <f>IF(ISERROR((H37-G37)/G37),"",(H37-G37)/G37)</f>
        <v>0.0204678776886672</v>
      </c>
    </row>
    <row r="38" spans="3:11" ht="12.75" customHeight="1">
      <c r="C38" s="77" t="s">
        <v>58</v>
      </c>
      <c s="78"/>
      <c s="99">
        <v>0</v>
      </c>
      <c s="133">
        <v>108525</v>
      </c>
      <c s="99">
        <v>29257</v>
      </c>
      <c s="99">
        <v>29257</v>
      </c>
      <c s="99">
        <v>14629</v>
      </c>
      <c s="90" t="s">
        <v>14</v>
      </c>
      <c s="90">
        <f>IF(ISERROR((H38-G38)/G38),"",(H38-G38)/G38)</f>
        <v>0</v>
      </c>
    </row>
    <row r="39" spans="3:11" ht="12.75" customHeight="1">
      <c r="C39" s="77" t="s">
        <v>59</v>
      </c>
      <c s="78"/>
      <c s="99">
        <v>0</v>
      </c>
      <c s="133">
        <v>0</v>
      </c>
      <c s="99">
        <v>0</v>
      </c>
      <c s="99">
        <v>0</v>
      </c>
      <c s="99">
        <v>0</v>
      </c>
      <c s="90" t="s">
        <v>14</v>
      </c>
      <c s="90" t="str">
        <f>IF(ISERROR((H39-G39)/G39),"",(H39-G39)/G39)</f>
        <v/>
      </c>
    </row>
    <row r="40" spans="3:11" ht="12.75" customHeight="1">
      <c r="C40" s="77" t="s">
        <v>60</v>
      </c>
      <c s="78"/>
      <c s="99">
        <v>710037</v>
      </c>
      <c s="133">
        <v>100476</v>
      </c>
      <c s="99">
        <v>393297</v>
      </c>
      <c s="99">
        <v>74201</v>
      </c>
      <c s="99">
        <v>41773</v>
      </c>
      <c s="90">
        <v>-0.895496995227009</v>
      </c>
      <c s="90">
        <f>IF(ISERROR((H40-G40)/G40),"",(H40-G40)/G40)</f>
        <v>-0.811335962389746</v>
      </c>
    </row>
    <row r="41" spans="3:11" ht="12.75" customHeight="1">
      <c r="C41" s="77" t="s">
        <v>441</v>
      </c>
      <c s="78"/>
      <c s="99">
        <v>0</v>
      </c>
      <c s="133">
        <v>1730</v>
      </c>
      <c s="99">
        <v>6450</v>
      </c>
      <c s="99">
        <v>5175</v>
      </c>
      <c s="99">
        <v>5670</v>
      </c>
      <c s="90" t="s">
        <v>14</v>
      </c>
      <c s="90">
        <f>IF(ISERROR((H41-G41)/G41),"",(H41-G41)/G41)</f>
        <v>-0.197674418604651</v>
      </c>
    </row>
    <row r="42" spans="3:11" ht="12.75" customHeight="1">
      <c r="C42" s="77" t="s">
        <v>61</v>
      </c>
      <c s="78"/>
      <c s="99">
        <v>0</v>
      </c>
      <c s="133">
        <v>105843</v>
      </c>
      <c s="99">
        <v>112881</v>
      </c>
      <c s="99">
        <v>99021</v>
      </c>
      <c s="99">
        <v>80448</v>
      </c>
      <c s="90" t="s">
        <v>14</v>
      </c>
      <c s="90">
        <f>IF(ISERROR((H42-G42)/G42),"",(H42-G42)/G42)</f>
        <v>-0.12278417094108</v>
      </c>
    </row>
    <row r="43" spans="3:11" ht="12.75" customHeight="1">
      <c r="C43" s="77" t="s">
        <v>62</v>
      </c>
      <c s="78"/>
      <c s="99">
        <v>0</v>
      </c>
      <c s="133">
        <v>15046</v>
      </c>
      <c s="99">
        <v>14739</v>
      </c>
      <c s="99">
        <v>13381</v>
      </c>
      <c s="99">
        <v>8843</v>
      </c>
      <c s="90" t="s">
        <v>14</v>
      </c>
      <c s="90">
        <f>IF(ISERROR((H43-G43)/G43),"",(H43-G43)/G43)</f>
        <v>-0.0921365085826718</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0</v>
      </c>
      <c s="99">
        <v>0</v>
      </c>
      <c s="99">
        <v>0</v>
      </c>
      <c s="99">
        <v>0</v>
      </c>
      <c s="90" t="s">
        <v>14</v>
      </c>
      <c s="90" t="str">
        <f>IF(ISERROR((H45-G45)/G45),"",(H45-G45)/G45)</f>
        <v/>
      </c>
    </row>
    <row r="46" spans="3:11" ht="12.75" customHeight="1">
      <c r="C46" s="77" t="s">
        <v>65</v>
      </c>
      <c s="78"/>
      <c s="99">
        <v>0</v>
      </c>
      <c s="133">
        <v>20598</v>
      </c>
      <c s="99">
        <v>42670</v>
      </c>
      <c s="99">
        <v>60637</v>
      </c>
      <c s="99">
        <v>14335</v>
      </c>
      <c s="90" t="s">
        <v>14</v>
      </c>
      <c s="90">
        <f>IF(ISERROR((H46-G46)/G46),"",(H46-G46)/G46)</f>
        <v>0.421068666510429</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710037</v>
      </c>
      <c s="100">
        <v>491829</v>
      </c>
      <c s="100">
        <v>740442</v>
      </c>
      <c s="96">
        <v>425709</v>
      </c>
      <c s="96">
        <v>237717</v>
      </c>
      <c s="90">
        <v>-0.400441103773465</v>
      </c>
      <c s="90">
        <f>IF(ISERROR((H49-G49)/G49),"",(H49-G49)/G49)</f>
        <v>-0.425060977092061</v>
      </c>
    </row>
    <row r="50" spans="3:9" ht="12.75" customHeight="1">
      <c r="C50" s="77" t="s">
        <v>14</v>
      </c>
      <c r="E50" s="131"/>
      <c s="131"/>
      <c s="131"/>
      <c s="131"/>
      <c s="131"/>
    </row>
    <row r="51" spans="3:11" ht="12.75" customHeight="1">
      <c r="C51" s="95" t="s">
        <v>69</v>
      </c>
      <c s="78"/>
      <c s="134">
        <v>0.236546218722557</v>
      </c>
      <c s="134">
        <v>0.143638291161421</v>
      </c>
      <c s="134">
        <v>0.228761301863446</v>
      </c>
      <c s="134">
        <v>0.125306821556792</v>
      </c>
      <c s="134">
        <v>0.13594183455169</v>
      </c>
      <c s="90">
        <v>-0.47026495611091</v>
      </c>
      <c s="90">
        <f>IF(ISERROR((H51-G51)/G51),"",(H51-G51)/G51)</f>
        <v>-0.452237679467347</v>
      </c>
    </row>
    <row r="52" spans="3:9" ht="12.75" customHeight="1">
      <c r="C52" s="77" t="s">
        <v>14</v>
      </c>
      <c r="E52" s="131"/>
      <c s="131"/>
      <c s="131"/>
      <c s="131"/>
      <c s="131"/>
    </row>
    <row r="53" spans="3:11" ht="12.75" customHeight="1">
      <c r="C53" s="95" t="s">
        <v>70</v>
      </c>
      <c s="78"/>
      <c s="96">
        <v>2291647</v>
      </c>
      <c s="96">
        <v>2932251</v>
      </c>
      <c s="96">
        <v>2496303</v>
      </c>
      <c s="96">
        <v>2971624</v>
      </c>
      <c s="96">
        <v>1510950</v>
      </c>
      <c s="90">
        <v>0.296719782758863</v>
      </c>
      <c s="90">
        <f>IF(ISERROR((H53-G53)/G53),"",(H53-G53)/G53)</f>
        <v>0.190409978275874</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57817</v>
      </c>
      <c s="135">
        <v>57817</v>
      </c>
      <c s="89">
        <v>57817</v>
      </c>
      <c s="89">
        <v>57817</v>
      </c>
      <c s="89">
        <v>28908</v>
      </c>
      <c s="90">
        <v>0</v>
      </c>
      <c s="90">
        <f>IF(ISERROR((H56-G56)/G56),"",(H56-G56)/G56)</f>
        <v>0</v>
      </c>
    </row>
    <row r="57" spans="3:11" ht="12.75" customHeight="1">
      <c r="C57" s="77" t="s">
        <v>71</v>
      </c>
      <c s="78"/>
      <c s="89">
        <v>15215</v>
      </c>
      <c s="135">
        <v>15215</v>
      </c>
      <c s="89">
        <v>15215</v>
      </c>
      <c s="89">
        <v>15215</v>
      </c>
      <c s="89">
        <v>7608</v>
      </c>
      <c s="90">
        <v>0</v>
      </c>
      <c s="90">
        <f>IF(ISERROR((H57-G57)/G57),"",(H57-G57)/G57)</f>
        <v>0</v>
      </c>
    </row>
    <row r="58" spans="3:11" ht="12.75" customHeight="1">
      <c r="C58" s="77" t="s">
        <v>72</v>
      </c>
      <c s="91"/>
      <c s="136"/>
      <c s="136"/>
      <c s="136"/>
      <c s="93"/>
      <c s="89">
        <v>0</v>
      </c>
      <c s="94"/>
      <c s="94"/>
    </row>
    <row r="59" spans="3:11" ht="12.75" customHeight="1">
      <c r="C59" s="95" t="s">
        <v>73</v>
      </c>
      <c s="78"/>
      <c s="96">
        <v>73032</v>
      </c>
      <c s="96">
        <v>73032</v>
      </c>
      <c s="96">
        <v>73032</v>
      </c>
      <c s="96">
        <v>73032</v>
      </c>
      <c s="96">
        <v>36516</v>
      </c>
      <c s="90">
        <v>0</v>
      </c>
      <c s="90">
        <f>IF(ISERROR((H59-G59)/G59),"",(H59-G59)/G59)</f>
        <v>0</v>
      </c>
    </row>
    <row r="60" spans="3:9" ht="12.75" customHeight="1">
      <c r="C60" s="77" t="s">
        <v>14</v>
      </c>
      <c r="E60" s="98"/>
      <c s="98"/>
      <c s="98"/>
      <c s="98"/>
      <c s="98"/>
    </row>
    <row r="61" spans="3:11" ht="12.75" customHeight="1">
      <c r="C61" s="95" t="s">
        <v>74</v>
      </c>
      <c s="78"/>
      <c s="102">
        <v>2218615</v>
      </c>
      <c s="102">
        <v>2859219</v>
      </c>
      <c s="102">
        <v>2423271</v>
      </c>
      <c s="102">
        <v>2898592</v>
      </c>
      <c s="102">
        <v>1474434</v>
      </c>
      <c s="90">
        <v>0.3064871552748</v>
      </c>
      <c s="90">
        <f>IF(ISERROR((H61-G61)/G61),"",(H61-G61)/G61)</f>
        <v>0.196148511660479</v>
      </c>
    </row>
    <row r="62" spans="3:9" ht="12.75" customHeight="1">
      <c r="C62" s="77" t="s">
        <v>14</v>
      </c>
      <c r="E62" s="98"/>
      <c s="98"/>
      <c s="98"/>
      <c s="98"/>
      <c s="98"/>
    </row>
    <row r="63" spans="3:11" ht="12.75" customHeight="1">
      <c r="C63" s="95" t="s">
        <v>75</v>
      </c>
      <c s="78"/>
      <c s="89">
        <v>952852.8</v>
      </c>
      <c s="89">
        <v>952852</v>
      </c>
      <c s="89">
        <v>952853</v>
      </c>
      <c s="89">
        <v>955463</v>
      </c>
      <c s="89">
        <v>475121</v>
      </c>
      <c s="137">
        <v>0.00273935281504127</v>
      </c>
      <c s="90">
        <f>IF(ISERROR((H63-G63)/G63),"",(H63-G63)/G63)</f>
        <v>0.00273914234409715</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1265762.2</v>
      </c>
      <c s="102">
        <v>1906367</v>
      </c>
      <c s="102">
        <v>1470418</v>
      </c>
      <c s="102">
        <v>1943129</v>
      </c>
      <c s="102">
        <v>999313</v>
      </c>
      <c s="90">
        <v>0.535145385128423</v>
      </c>
      <c s="90">
        <f>IF(ISERROR((H67-G67)/G67),"",(H67-G67)/G67)</f>
        <v>0.321480694605208</v>
      </c>
    </row>
    <row r="68" spans="3:9" ht="12.75" customHeight="1">
      <c r="C68" s="77" t="s">
        <v>14</v>
      </c>
      <c r="E68" s="98"/>
      <c s="98"/>
      <c s="98"/>
      <c s="98"/>
      <c s="98"/>
    </row>
    <row r="69" spans="3:11" ht="12.75" customHeight="1">
      <c r="C69" s="95" t="s">
        <v>79</v>
      </c>
      <c s="78"/>
      <c s="103">
        <v>2.41</v>
      </c>
      <c s="103">
        <v>3.08</v>
      </c>
      <c s="103">
        <v>2.62</v>
      </c>
      <c s="103">
        <v>3.11</v>
      </c>
      <c s="103">
        <v>3.18</v>
      </c>
      <c s="90">
        <v>0.29045643153527</v>
      </c>
      <c s="90">
        <f>IF(ISERROR((H69-G69)/G69),"",(H69-G69)/G69)</f>
        <v>0.187022900763359</v>
      </c>
    </row>
    <row r="70" spans="3:11" ht="12.75" customHeight="1">
      <c r="C70" s="95" t="s">
        <v>80</v>
      </c>
      <c s="78"/>
      <c s="103">
        <v>2.41</v>
      </c>
      <c s="103">
        <v>3.08</v>
      </c>
      <c s="103">
        <v>2.62</v>
      </c>
      <c s="103">
        <v>3.11</v>
      </c>
      <c s="103">
        <v>3.18</v>
      </c>
      <c s="90">
        <v>0.29045643153527</v>
      </c>
      <c s="90">
        <f>IF(ISERROR((H70-G70)/G70),"",(H70-G70)/G70)</f>
        <v>0.187022900763359</v>
      </c>
    </row>
    <row r="71" spans="3:11" ht="12.75" customHeight="1">
      <c r="C71" s="95" t="s">
        <v>81</v>
      </c>
      <c s="78"/>
      <c s="103">
        <v>2.41</v>
      </c>
      <c s="103">
        <v>3.08</v>
      </c>
      <c s="103">
        <v>2.62</v>
      </c>
      <c s="103">
        <v>3.11</v>
      </c>
      <c s="103">
        <v>3.18</v>
      </c>
      <c s="90">
        <v>0.29045643153527</v>
      </c>
      <c s="90">
        <f>IF(ISERROR((H71-G71)/G71),"",(H71-G71)/G71)</f>
        <v>0.187022900763359</v>
      </c>
    </row>
    <row r="72" spans="3:9" ht="12.75" customHeight="1">
      <c r="C72" s="77" t="s">
        <v>14</v>
      </c>
      <c r="E72" s="98"/>
      <c s="98"/>
      <c s="98"/>
      <c s="98"/>
      <c s="98"/>
    </row>
    <row r="73" spans="3:11" ht="12.75" customHeight="1">
      <c r="C73" s="95" t="s">
        <v>82</v>
      </c>
      <c s="78"/>
      <c s="103">
        <v>2.33</v>
      </c>
      <c s="103">
        <v>3</v>
      </c>
      <c s="103">
        <v>2.54</v>
      </c>
      <c s="103">
        <v>3.03</v>
      </c>
      <c s="103">
        <v>3.1</v>
      </c>
      <c s="90">
        <v>0.300429184549356</v>
      </c>
      <c s="90">
        <f>IF(ISERROR((H73-G73)/G73),"",(H73-G73)/G73)</f>
        <v>0.192913385826772</v>
      </c>
    </row>
    <row r="74" spans="3:11" ht="12.75" customHeight="1">
      <c r="C74" s="95" t="s">
        <v>83</v>
      </c>
      <c s="78"/>
      <c s="103">
        <v>2.33</v>
      </c>
      <c s="103">
        <v>3</v>
      </c>
      <c s="103">
        <v>2.54</v>
      </c>
      <c s="103">
        <v>3.03</v>
      </c>
      <c s="103">
        <v>3.1</v>
      </c>
      <c s="90">
        <v>0.300429184549356</v>
      </c>
      <c s="90">
        <f>IF(ISERROR((H74-G74)/G74),"",(H74-G74)/G74)</f>
        <v>0.192913385826772</v>
      </c>
    </row>
    <row r="75" spans="3:11" ht="12.75" customHeight="1">
      <c r="C75" s="95" t="s">
        <v>84</v>
      </c>
      <c s="78"/>
      <c s="103">
        <v>2.33</v>
      </c>
      <c s="103">
        <v>3</v>
      </c>
      <c s="103">
        <v>2.54</v>
      </c>
      <c s="103">
        <v>3.03</v>
      </c>
      <c s="103">
        <v>3.1</v>
      </c>
      <c s="90">
        <v>0.300429184549356</v>
      </c>
      <c s="90">
        <f>IF(ISERROR((H75-G75)/G75),"",(H75-G75)/G75)</f>
        <v>0.192913385826772</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638</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t="s">
        <v>696</v>
      </c>
    </row>
    <row r="95" spans="3:3" ht="12.75" customHeight="1">
      <c r="C95" s="113" t="s">
        <v>101</v>
      </c>
    </row>
    <row r="96" spans="3:12" ht="12.9" customHeight="1">
      <c r="C96" s="114" t="s">
        <v>508</v>
      </c>
      <c s="116"/>
      <c s="116"/>
      <c s="116"/>
      <c s="116"/>
      <c s="116"/>
      <c s="116"/>
      <c s="116"/>
      <c s="116"/>
      <c s="116"/>
    </row>
    <row r="97" spans="3:12" ht="12.9" customHeight="1">
      <c r="C97" s="113" t="s">
        <v>103</v>
      </c>
      <c s="116"/>
      <c s="116"/>
      <c s="116"/>
      <c s="116"/>
      <c s="116"/>
      <c s="116"/>
      <c s="116"/>
      <c s="116"/>
      <c s="116"/>
    </row>
    <row r="98" spans="3:12" ht="12.9" customHeight="1">
      <c r="C98" s="114" t="s">
        <v>697</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698</v>
      </c>
    </row>
    <row r="103" spans="3:3" ht="12.75" customHeight="1">
      <c r="C103" s="113" t="s">
        <v>109</v>
      </c>
    </row>
    <row r="104" spans="3:12" ht="12.9" customHeight="1">
      <c r="C104" s="114" t="s">
        <v>447</v>
      </c>
      <c s="116"/>
      <c s="116"/>
      <c s="116"/>
      <c s="116"/>
      <c s="116"/>
      <c s="116"/>
      <c s="116"/>
      <c s="116"/>
      <c s="116"/>
    </row>
    <row r="105" spans="3:12" ht="12.9" customHeight="1">
      <c r="C105" s="113" t="s">
        <v>110</v>
      </c>
      <c s="116"/>
      <c s="116"/>
      <c s="116"/>
      <c s="116"/>
      <c s="116"/>
      <c s="116"/>
      <c s="116"/>
      <c s="116"/>
      <c s="116"/>
    </row>
    <row r="106" spans="3:12" ht="12.9" customHeight="1">
      <c r="C106" s="114" t="s">
        <v>699</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700</v>
      </c>
    </row>
    <row r="111" spans="3:3" ht="12.75" customHeight="1">
      <c r="C111" s="113" t="s">
        <v>116</v>
      </c>
    </row>
    <row r="112" spans="3:3" ht="12.75" customHeight="1">
      <c r="C112" s="114" t="s">
        <v>508</v>
      </c>
    </row>
    <row r="113" spans="3:3" ht="12.75" customHeight="1">
      <c r="C113" s="113" t="s">
        <v>117</v>
      </c>
    </row>
    <row r="114" spans="3:3" ht="12.75" customHeight="1">
      <c r="C114" s="114" t="s">
        <v>648</v>
      </c>
    </row>
    <row r="115" spans="3:3" ht="12.75" customHeight="1">
      <c r="C115" s="113" t="s">
        <v>119</v>
      </c>
    </row>
    <row r="116" spans="3:3" ht="12.75" customHeight="1">
      <c r="C116" s="114"/>
    </row>
    <row r="117" spans="3:3" ht="12.75" customHeight="1">
      <c r="C117" s="113" t="s">
        <v>120</v>
      </c>
    </row>
    <row r="118" spans="3:3" ht="12.75" customHeight="1">
      <c r="C118" s="114" t="s">
        <v>701</v>
      </c>
    </row>
    <row r="119" spans="3:3" ht="12.75" customHeight="1">
      <c r="C119" s="113" t="s">
        <v>122</v>
      </c>
    </row>
    <row r="120" spans="3:12" ht="12.9" customHeight="1">
      <c r="C120" s="114" t="s">
        <v>508</v>
      </c>
      <c s="116"/>
      <c s="116"/>
      <c s="116"/>
      <c s="116"/>
      <c s="116"/>
      <c s="116"/>
      <c s="116"/>
      <c s="116"/>
      <c s="116"/>
    </row>
    <row r="121" spans="3:3" ht="12.75" customHeight="1">
      <c r="C121" s="113" t="s">
        <v>123</v>
      </c>
    </row>
    <row r="122" spans="3:3" ht="12.75" customHeight="1">
      <c r="C122" s="114" t="s">
        <v>702</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46.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695</v>
      </c>
      <c s="13"/>
      <c s="14" t="s">
        <v>703</v>
      </c>
      <c s="15" t="s">
        <v>7</v>
      </c>
      <c s="16" t="s">
        <v>8</v>
      </c>
      <c s="17" t="s">
        <v>9</v>
      </c>
      <c s="17" t="s">
        <v>10</v>
      </c>
      <c s="121"/>
      <c s="18"/>
      <c s="19"/>
      <c r="N5" s="19"/>
      <c s="19"/>
    </row>
    <row r="6" spans="3:15" ht="12.75" customHeight="1">
      <c r="C6" s="20" t="s">
        <v>11</v>
      </c>
      <c s="21"/>
      <c s="22">
        <v>18683571.46</v>
      </c>
      <c s="23">
        <v>43045</v>
      </c>
      <c s="24" t="s">
        <v>14</v>
      </c>
      <c s="25"/>
      <c s="26">
        <v>0.4881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704</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705</v>
      </c>
      <c s="43"/>
      <c s="43"/>
      <c s="43"/>
      <c s="43"/>
      <c s="43"/>
      <c s="44"/>
    </row>
    <row r="12" spans="3:15" ht="12.75" customHeight="1">
      <c r="C12" s="20" t="s">
        <v>22</v>
      </c>
      <c s="21"/>
      <c s="45">
        <v>58661</v>
      </c>
      <c s="46" t="s">
        <v>437</v>
      </c>
      <c s="47" t="s">
        <v>24</v>
      </c>
      <c s="47"/>
      <c s="48"/>
      <c s="48"/>
      <c s="42"/>
      <c s="35"/>
      <c s="41"/>
      <c s="29"/>
      <c s="29"/>
    </row>
    <row r="13" spans="3:15" ht="12.75" customHeight="1">
      <c r="C13" s="20" t="s">
        <v>25</v>
      </c>
      <c s="21"/>
      <c s="124" t="s">
        <v>218</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0.851</v>
      </c>
      <c s="57">
        <v>0.8909</v>
      </c>
      <c s="57">
        <v>0.9686</v>
      </c>
      <c s="57">
        <v>1</v>
      </c>
      <c s="57">
        <v>1</v>
      </c>
      <c s="58"/>
      <c s="42"/>
      <c s="41"/>
      <c s="41"/>
      <c s="29"/>
      <c s="29"/>
    </row>
    <row r="17" spans="3:15" ht="12.75" customHeight="1">
      <c r="C17" s="20" t="s">
        <v>31</v>
      </c>
      <c s="21"/>
      <c s="59">
        <v>41579</v>
      </c>
      <c s="59">
        <v>42035</v>
      </c>
      <c s="59">
        <v>42400</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0</v>
      </c>
      <c s="89">
        <v>0</v>
      </c>
      <c s="89">
        <v>0</v>
      </c>
      <c s="89">
        <v>0</v>
      </c>
      <c s="89">
        <v>0</v>
      </c>
      <c s="90" t="s">
        <v>14</v>
      </c>
      <c s="90" t="str">
        <f>IF(ISERROR((H25-G25)/G25),"",(H25-G25)/G25)</f>
        <v/>
      </c>
    </row>
    <row r="26" spans="3:11" ht="12.75" customHeight="1">
      <c r="C26" s="91" t="s">
        <v>48</v>
      </c>
      <c s="78"/>
      <c s="89">
        <v>0</v>
      </c>
      <c s="89">
        <v>0</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1310611</v>
      </c>
      <c s="89">
        <v>2060517</v>
      </c>
      <c s="89">
        <v>2215353</v>
      </c>
      <c s="89">
        <v>1171018</v>
      </c>
      <c s="89">
        <v>617547</v>
      </c>
      <c s="90">
        <v>-0.106509864483054</v>
      </c>
      <c s="90">
        <f>IF(ISERROR((H28-G28)/G28),"",(H28-G28)/G28)</f>
        <v>-0.47140794266196</v>
      </c>
    </row>
    <row r="29" spans="3:11" ht="12.75" customHeight="1">
      <c r="C29" s="77" t="s">
        <v>439</v>
      </c>
      <c s="78"/>
      <c s="89">
        <v>0</v>
      </c>
      <c s="89">
        <v>705149</v>
      </c>
      <c s="89">
        <v>686816</v>
      </c>
      <c s="89">
        <v>354707</v>
      </c>
      <c s="89">
        <v>186838</v>
      </c>
      <c s="90" t="s">
        <v>14</v>
      </c>
      <c s="90">
        <f>IF(ISERROR((H29-G29)/G29),"",(H29-G29)/G29)</f>
        <v>-0.483548723384429</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5128</v>
      </c>
      <c s="89">
        <v>5371</v>
      </c>
      <c s="89">
        <v>4673</v>
      </c>
      <c s="89">
        <v>3203</v>
      </c>
      <c s="90" t="s">
        <v>14</v>
      </c>
      <c s="90">
        <f>IF(ISERROR((H32-G32)/G32),"",(H32-G32)/G32)</f>
        <v>-0.12995717743437</v>
      </c>
    </row>
    <row r="33" spans="3:9" ht="12.75" customHeight="1">
      <c r="C33" s="77" t="s">
        <v>14</v>
      </c>
      <c r="E33" s="130"/>
      <c s="131"/>
      <c s="131"/>
      <c s="131"/>
      <c s="131"/>
    </row>
    <row r="34" spans="3:11" ht="12.75" customHeight="1">
      <c r="C34" s="95" t="s">
        <v>54</v>
      </c>
      <c s="78"/>
      <c s="132">
        <v>1310611</v>
      </c>
      <c s="132">
        <v>2770794</v>
      </c>
      <c s="132">
        <v>2907540</v>
      </c>
      <c s="132">
        <v>1530398</v>
      </c>
      <c s="132">
        <v>807588</v>
      </c>
      <c s="90">
        <v>0.167698119426741</v>
      </c>
      <c s="90">
        <f>IF(ISERROR((H34-G34)/G34),"",(H34-G34)/G34)</f>
        <v>-0.473645074530359</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236187</v>
      </c>
      <c s="99">
        <v>255065</v>
      </c>
      <c s="99">
        <v>113216</v>
      </c>
      <c s="99">
        <v>56608</v>
      </c>
      <c s="90" t="s">
        <v>14</v>
      </c>
      <c s="90">
        <f>IF(ISERROR((H37-G37)/G37),"",(H37-G37)/G37)</f>
        <v>-0.556128829906102</v>
      </c>
    </row>
    <row r="38" spans="3:11" ht="12.75" customHeight="1">
      <c r="C38" s="77" t="s">
        <v>58</v>
      </c>
      <c s="78"/>
      <c s="99">
        <v>0</v>
      </c>
      <c s="133">
        <v>33956</v>
      </c>
      <c s="99">
        <v>29908</v>
      </c>
      <c s="99">
        <v>15477</v>
      </c>
      <c s="99">
        <v>7739</v>
      </c>
      <c s="90" t="s">
        <v>14</v>
      </c>
      <c s="90">
        <f>IF(ISERROR((H38-G38)/G38),"",(H38-G38)/G38)</f>
        <v>-0.4825130399893</v>
      </c>
    </row>
    <row r="39" spans="3:11" ht="12.75" customHeight="1">
      <c r="C39" s="77" t="s">
        <v>59</v>
      </c>
      <c s="78"/>
      <c s="99">
        <v>0</v>
      </c>
      <c s="133">
        <v>124018</v>
      </c>
      <c s="99">
        <v>120357</v>
      </c>
      <c s="99">
        <v>57569</v>
      </c>
      <c s="99">
        <v>27683</v>
      </c>
      <c s="90" t="s">
        <v>14</v>
      </c>
      <c s="90">
        <f>IF(ISERROR((H39-G39)/G39),"",(H39-G39)/G39)</f>
        <v>-0.5216813313725</v>
      </c>
    </row>
    <row r="40" spans="3:11" ht="12.75" customHeight="1">
      <c r="C40" s="77" t="s">
        <v>60</v>
      </c>
      <c s="78"/>
      <c s="99">
        <v>415648</v>
      </c>
      <c s="133">
        <v>219539</v>
      </c>
      <c s="99">
        <v>263169</v>
      </c>
      <c s="99">
        <v>112858</v>
      </c>
      <c s="99">
        <v>43079</v>
      </c>
      <c s="90">
        <v>-0.72847698052198</v>
      </c>
      <c s="90">
        <f>IF(ISERROR((H40-G40)/G40),"",(H40-G40)/G40)</f>
        <v>-0.57115769714518</v>
      </c>
    </row>
    <row r="41" spans="3:11" ht="12.75" customHeight="1">
      <c r="C41" s="77" t="s">
        <v>441</v>
      </c>
      <c s="78"/>
      <c s="99">
        <v>0</v>
      </c>
      <c s="133">
        <v>26997</v>
      </c>
      <c s="99">
        <v>27009</v>
      </c>
      <c s="99">
        <v>12900</v>
      </c>
      <c s="99">
        <v>5340</v>
      </c>
      <c s="90" t="s">
        <v>14</v>
      </c>
      <c s="90">
        <f>IF(ISERROR((H41-G41)/G41),"",(H41-G41)/G41)</f>
        <v>-0.522381428412751</v>
      </c>
    </row>
    <row r="42" spans="3:11" ht="12.75" customHeight="1">
      <c r="C42" s="77" t="s">
        <v>61</v>
      </c>
      <c s="78"/>
      <c s="99">
        <v>0</v>
      </c>
      <c s="133">
        <v>84636</v>
      </c>
      <c s="99">
        <v>86236</v>
      </c>
      <c s="99">
        <v>38500</v>
      </c>
      <c s="99">
        <v>19250</v>
      </c>
      <c s="90" t="s">
        <v>14</v>
      </c>
      <c s="90">
        <f>IF(ISERROR((H42-G42)/G42),"",(H42-G42)/G42)</f>
        <v>-0.553550721276497</v>
      </c>
    </row>
    <row r="43" spans="3:11" ht="12.75" customHeight="1">
      <c r="C43" s="77" t="s">
        <v>62</v>
      </c>
      <c s="78"/>
      <c s="99">
        <v>0</v>
      </c>
      <c s="133">
        <v>25428</v>
      </c>
      <c s="99">
        <v>25428</v>
      </c>
      <c s="99">
        <v>11484</v>
      </c>
      <c s="99">
        <v>6668</v>
      </c>
      <c s="90" t="s">
        <v>14</v>
      </c>
      <c s="90">
        <f>IF(ISERROR((H43-G43)/G43),"",(H43-G43)/G43)</f>
        <v>-0.548371873525248</v>
      </c>
    </row>
    <row r="44" spans="3:11" ht="12.75" customHeight="1">
      <c r="C44" s="77" t="s">
        <v>63</v>
      </c>
      <c s="78"/>
      <c s="99">
        <v>0</v>
      </c>
      <c s="133">
        <v>1044</v>
      </c>
      <c s="99">
        <v>581</v>
      </c>
      <c s="99">
        <v>1041</v>
      </c>
      <c s="99">
        <v>0</v>
      </c>
      <c s="90" t="s">
        <v>14</v>
      </c>
      <c s="90">
        <f>IF(ISERROR((H44-G44)/G44),"",(H44-G44)/G44)</f>
        <v>0.791738382099828</v>
      </c>
    </row>
    <row r="45" spans="3:11" ht="12.75" customHeight="1">
      <c r="C45" s="77" t="s">
        <v>64</v>
      </c>
      <c s="78"/>
      <c s="99">
        <v>0</v>
      </c>
      <c s="133">
        <v>49424</v>
      </c>
      <c s="99">
        <v>37952</v>
      </c>
      <c s="99">
        <v>4231</v>
      </c>
      <c s="99">
        <v>1171</v>
      </c>
      <c s="90" t="s">
        <v>14</v>
      </c>
      <c s="90">
        <f>IF(ISERROR((H45-G45)/G45),"",(H45-G45)/G45)</f>
        <v>-0.888517074198988</v>
      </c>
    </row>
    <row r="46" spans="3:11" ht="12.75" customHeight="1">
      <c r="C46" s="77" t="s">
        <v>65</v>
      </c>
      <c s="78"/>
      <c s="99">
        <v>0</v>
      </c>
      <c s="133">
        <v>18026</v>
      </c>
      <c s="99">
        <v>15554</v>
      </c>
      <c s="99">
        <v>4756</v>
      </c>
      <c s="99">
        <v>3230</v>
      </c>
      <c s="90" t="s">
        <v>14</v>
      </c>
      <c s="90">
        <f>IF(ISERROR((H46-G46)/G46),"",(H46-G46)/G46)</f>
        <v>-0.694226565513694</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415648</v>
      </c>
      <c s="100">
        <v>819255</v>
      </c>
      <c s="100">
        <v>861259</v>
      </c>
      <c s="96">
        <v>372032</v>
      </c>
      <c s="96">
        <v>170768</v>
      </c>
      <c s="90">
        <v>-0.104934944953422</v>
      </c>
      <c s="90">
        <f>IF(ISERROR((H49-G49)/G49),"",(H49-G49)/G49)</f>
        <v>-0.568037024867084</v>
      </c>
    </row>
    <row r="50" spans="3:9" ht="12.75" customHeight="1">
      <c r="C50" s="77" t="s">
        <v>14</v>
      </c>
      <c r="E50" s="131"/>
      <c s="131"/>
      <c s="131"/>
      <c s="131"/>
      <c s="131"/>
    </row>
    <row r="51" spans="3:11" ht="12.75" customHeight="1">
      <c r="C51" s="95" t="s">
        <v>69</v>
      </c>
      <c s="78"/>
      <c s="134">
        <v>0.317140631354384</v>
      </c>
      <c s="134">
        <v>0.295675174697217</v>
      </c>
      <c s="134">
        <v>0.296215701245727</v>
      </c>
      <c s="134">
        <v>0.243094933474822</v>
      </c>
      <c s="134">
        <v>0.211454355438664</v>
      </c>
      <c s="90">
        <v>-0.233479064361264</v>
      </c>
      <c s="90">
        <f>IF(ISERROR((H51-G51)/G51),"",(H51-G51)/G51)</f>
        <v>-0.179331370847349</v>
      </c>
    </row>
    <row r="52" spans="3:9" ht="12.75" customHeight="1">
      <c r="C52" s="77" t="s">
        <v>14</v>
      </c>
      <c r="E52" s="131"/>
      <c s="131"/>
      <c s="131"/>
      <c s="131"/>
      <c s="131"/>
    </row>
    <row r="53" spans="3:11" ht="12.75" customHeight="1">
      <c r="C53" s="95" t="s">
        <v>70</v>
      </c>
      <c s="78"/>
      <c s="96">
        <v>894963</v>
      </c>
      <c s="96">
        <v>1951539</v>
      </c>
      <c s="96">
        <v>2046281</v>
      </c>
      <c s="96">
        <v>1158366</v>
      </c>
      <c s="96">
        <v>636820</v>
      </c>
      <c s="90">
        <v>0.294317195236004</v>
      </c>
      <c s="90">
        <f>IF(ISERROR((H53-G53)/G53),"",(H53-G53)/G53)</f>
        <v>-0.433916456244279</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50083</v>
      </c>
      <c s="135">
        <v>100114</v>
      </c>
      <c s="89">
        <v>50083</v>
      </c>
      <c s="89">
        <v>50083</v>
      </c>
      <c s="89">
        <v>25041</v>
      </c>
      <c s="90">
        <v>0</v>
      </c>
      <c s="90">
        <f>IF(ISERROR((H56-G56)/G56),"",(H56-G56)/G56)</f>
        <v>0</v>
      </c>
    </row>
    <row r="57" spans="3:11" ht="12.75" customHeight="1">
      <c r="C57" s="77" t="s">
        <v>71</v>
      </c>
      <c s="78"/>
      <c s="89">
        <v>8213</v>
      </c>
      <c s="135">
        <v>24544</v>
      </c>
      <c s="89">
        <v>8213</v>
      </c>
      <c s="89">
        <v>8213</v>
      </c>
      <c s="89">
        <v>4106</v>
      </c>
      <c s="90">
        <v>0</v>
      </c>
      <c s="90">
        <f>IF(ISERROR((H57-G57)/G57),"",(H57-G57)/G57)</f>
        <v>0</v>
      </c>
    </row>
    <row r="58" spans="3:11" ht="12.75" customHeight="1">
      <c r="C58" s="77" t="s">
        <v>72</v>
      </c>
      <c s="91"/>
      <c s="136"/>
      <c s="136"/>
      <c s="136"/>
      <c s="93"/>
      <c s="89">
        <v>0</v>
      </c>
      <c s="94"/>
      <c s="94"/>
    </row>
    <row r="59" spans="3:11" ht="12.75" customHeight="1">
      <c r="C59" s="95" t="s">
        <v>73</v>
      </c>
      <c s="78"/>
      <c s="96">
        <v>58296</v>
      </c>
      <c s="96">
        <v>124658</v>
      </c>
      <c s="96">
        <v>58296</v>
      </c>
      <c s="96">
        <v>58296</v>
      </c>
      <c s="96">
        <v>29147</v>
      </c>
      <c s="90">
        <v>0</v>
      </c>
      <c s="90">
        <f>IF(ISERROR((H59-G59)/G59),"",(H59-G59)/G59)</f>
        <v>0</v>
      </c>
    </row>
    <row r="60" spans="3:9" ht="12.75" customHeight="1">
      <c r="C60" s="77" t="s">
        <v>14</v>
      </c>
      <c r="E60" s="98"/>
      <c s="98"/>
      <c s="98"/>
      <c s="98"/>
      <c s="98"/>
    </row>
    <row r="61" spans="3:11" ht="12.75" customHeight="1">
      <c r="C61" s="95" t="s">
        <v>74</v>
      </c>
      <c s="78"/>
      <c s="102">
        <v>836667</v>
      </c>
      <c s="102">
        <v>1826881</v>
      </c>
      <c s="102">
        <v>1987985</v>
      </c>
      <c s="102">
        <v>1100070</v>
      </c>
      <c s="102">
        <v>607673</v>
      </c>
      <c s="90">
        <v>0.314824177360886</v>
      </c>
      <c s="90">
        <f>IF(ISERROR((H61-G61)/G61),"",(H61-G61)/G61)</f>
        <v>-0.446640693969019</v>
      </c>
    </row>
    <row r="62" spans="3:9" ht="12.75" customHeight="1">
      <c r="C62" s="77" t="s">
        <v>14</v>
      </c>
      <c r="E62" s="98"/>
      <c s="98"/>
      <c s="98"/>
      <c s="98"/>
      <c s="98"/>
    </row>
    <row r="63" spans="3:11" ht="12.75" customHeight="1">
      <c r="C63" s="95" t="s">
        <v>75</v>
      </c>
      <c s="78"/>
      <c s="89">
        <v>569921.18</v>
      </c>
      <c s="89">
        <v>1167696</v>
      </c>
      <c s="89">
        <v>1167696</v>
      </c>
      <c s="89">
        <v>572171</v>
      </c>
      <c s="89">
        <v>286085</v>
      </c>
      <c s="137">
        <v>0.00394759850827083</v>
      </c>
      <c s="90">
        <f>IF(ISERROR((H63-G63)/G63),"",(H63-G63)/G63)</f>
        <v>-0.510000034255491</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266745.82</v>
      </c>
      <c s="102">
        <v>659185</v>
      </c>
      <c s="102">
        <v>820289</v>
      </c>
      <c s="102">
        <v>527899</v>
      </c>
      <c s="102">
        <v>321588</v>
      </c>
      <c s="90">
        <v>0.979033823285404</v>
      </c>
      <c s="90">
        <f>IF(ISERROR((H67-G67)/G67),"",(H67-G67)/G67)</f>
        <v>-0.356447544706805</v>
      </c>
    </row>
    <row r="68" spans="3:9" ht="12.75" customHeight="1">
      <c r="C68" s="77" t="s">
        <v>14</v>
      </c>
      <c r="E68" s="98"/>
      <c s="98"/>
      <c s="98"/>
      <c s="98"/>
      <c s="98"/>
    </row>
    <row r="69" spans="3:11" ht="12.75" customHeight="1">
      <c r="C69" s="95" t="s">
        <v>79</v>
      </c>
      <c s="78"/>
      <c s="103">
        <v>1.57</v>
      </c>
      <c s="103">
        <v>1.67</v>
      </c>
      <c s="103">
        <v>1.75</v>
      </c>
      <c s="103">
        <v>2.02</v>
      </c>
      <c s="103">
        <v>2.23</v>
      </c>
      <c s="90">
        <v>0.286624203821656</v>
      </c>
      <c s="90">
        <f>IF(ISERROR((H69-G69)/G69),"",(H69-G69)/G69)</f>
        <v>0.154285714285714</v>
      </c>
    </row>
    <row r="70" spans="3:11" ht="12.75" customHeight="1">
      <c r="C70" s="95" t="s">
        <v>80</v>
      </c>
      <c s="78"/>
      <c s="103">
        <v>1.57</v>
      </c>
      <c s="103">
        <v>1.67</v>
      </c>
      <c s="103">
        <v>1.75</v>
      </c>
      <c s="103">
        <v>2.02</v>
      </c>
      <c s="103">
        <v>2.23</v>
      </c>
      <c s="90">
        <v>0.286624203821656</v>
      </c>
      <c s="90">
        <f>IF(ISERROR((H70-G70)/G70),"",(H70-G70)/G70)</f>
        <v>0.154285714285714</v>
      </c>
    </row>
    <row r="71" spans="3:11" ht="12.75" customHeight="1">
      <c r="C71" s="95" t="s">
        <v>81</v>
      </c>
      <c s="78"/>
      <c s="103">
        <v>1.57</v>
      </c>
      <c s="103">
        <v>1.67</v>
      </c>
      <c s="103">
        <v>1.75</v>
      </c>
      <c s="103">
        <v>2.02</v>
      </c>
      <c s="103">
        <v>2.23</v>
      </c>
      <c s="90">
        <v>0.286624203821656</v>
      </c>
      <c s="90">
        <f>IF(ISERROR((H71-G71)/G71),"",(H71-G71)/G71)</f>
        <v>0.154285714285714</v>
      </c>
    </row>
    <row r="72" spans="3:9" ht="12.75" customHeight="1">
      <c r="C72" s="77" t="s">
        <v>14</v>
      </c>
      <c r="E72" s="98"/>
      <c s="98"/>
      <c s="98"/>
      <c s="98"/>
      <c s="98"/>
    </row>
    <row r="73" spans="3:11" ht="12.75" customHeight="1">
      <c r="C73" s="95" t="s">
        <v>82</v>
      </c>
      <c s="78"/>
      <c s="103">
        <v>1.47</v>
      </c>
      <c s="103">
        <v>1.56</v>
      </c>
      <c s="103">
        <v>1.7</v>
      </c>
      <c s="103">
        <v>1.92</v>
      </c>
      <c s="103">
        <v>2.12</v>
      </c>
      <c s="90">
        <v>0.306122448979592</v>
      </c>
      <c s="90">
        <f>IF(ISERROR((H73-G73)/G73),"",(H73-G73)/G73)</f>
        <v>0.129411764705882</v>
      </c>
    </row>
    <row r="74" spans="3:11" ht="12.75" customHeight="1">
      <c r="C74" s="95" t="s">
        <v>83</v>
      </c>
      <c s="78"/>
      <c s="103">
        <v>1.47</v>
      </c>
      <c s="103">
        <v>1.56</v>
      </c>
      <c s="103">
        <v>1.7</v>
      </c>
      <c s="103">
        <v>1.92</v>
      </c>
      <c s="103">
        <v>2.12</v>
      </c>
      <c s="90">
        <v>0.306122448979592</v>
      </c>
      <c s="90">
        <f>IF(ISERROR((H74-G74)/G74),"",(H74-G74)/G74)</f>
        <v>0.129411764705882</v>
      </c>
    </row>
    <row r="75" spans="3:11" ht="12.75" customHeight="1">
      <c r="C75" s="95" t="s">
        <v>84</v>
      </c>
      <c s="78"/>
      <c s="103">
        <v>1.47</v>
      </c>
      <c s="103">
        <v>1.56</v>
      </c>
      <c s="103">
        <v>1.7</v>
      </c>
      <c s="103">
        <v>1.92</v>
      </c>
      <c s="103">
        <v>2.12</v>
      </c>
      <c s="90">
        <v>0.306122448979592</v>
      </c>
      <c s="90">
        <f>IF(ISERROR((H75-G75)/G75),"",(H75-G75)/G75)</f>
        <v>0.129411764705882</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707</v>
      </c>
    </row>
    <row r="93" spans="3:3" ht="12.75" customHeight="1">
      <c r="C93" s="113" t="s">
        <v>99</v>
      </c>
    </row>
    <row r="94" spans="3:3" ht="12.75" customHeight="1">
      <c r="C94" s="114" t="s">
        <v>708</v>
      </c>
    </row>
    <row r="95" spans="3:3" ht="12.75" customHeight="1">
      <c r="C95" s="113" t="s">
        <v>101</v>
      </c>
    </row>
    <row r="96" spans="3:12" ht="12.9" customHeight="1">
      <c r="C96" s="114" t="s">
        <v>508</v>
      </c>
      <c s="116"/>
      <c s="116"/>
      <c s="116"/>
      <c s="116"/>
      <c s="116"/>
      <c s="116"/>
      <c s="116"/>
      <c s="116"/>
      <c s="116"/>
    </row>
    <row r="97" spans="3:12" ht="12.9" customHeight="1">
      <c r="C97" s="113" t="s">
        <v>103</v>
      </c>
      <c s="116"/>
      <c s="116"/>
      <c s="116"/>
      <c s="116"/>
      <c s="116"/>
      <c s="116"/>
      <c s="116"/>
      <c s="116"/>
      <c s="116"/>
    </row>
    <row r="98" spans="3:12" ht="12.9" customHeight="1">
      <c r="C98" s="114" t="s">
        <v>709</v>
      </c>
      <c s="116"/>
      <c s="116"/>
      <c s="116"/>
      <c s="116"/>
      <c s="116"/>
      <c s="116"/>
      <c s="116"/>
      <c s="116"/>
      <c s="116"/>
    </row>
    <row r="99" spans="3:3" ht="12.75" customHeight="1">
      <c r="C99" s="113" t="s">
        <v>105</v>
      </c>
    </row>
    <row r="100" spans="3:3" ht="12.75" customHeight="1">
      <c r="C100" s="114" t="s">
        <v>710</v>
      </c>
    </row>
    <row r="101" spans="3:3" ht="12.75" customHeight="1">
      <c r="C101" s="113" t="s">
        <v>107</v>
      </c>
    </row>
    <row r="102" spans="3:3" ht="12.75" customHeight="1">
      <c r="C102" s="114" t="s">
        <v>711</v>
      </c>
    </row>
    <row r="103" spans="3:3" ht="12.75" customHeight="1">
      <c r="C103" s="113" t="s">
        <v>109</v>
      </c>
    </row>
    <row r="104" spans="3:12" ht="12.9" customHeight="1">
      <c r="C104" s="114" t="s">
        <v>641</v>
      </c>
      <c s="116"/>
      <c s="116"/>
      <c s="116"/>
      <c s="116"/>
      <c s="116"/>
      <c s="116"/>
      <c s="116"/>
      <c s="116"/>
      <c s="116"/>
    </row>
    <row r="105" spans="3:12" ht="12.9" customHeight="1">
      <c r="C105" s="113" t="s">
        <v>110</v>
      </c>
      <c s="116"/>
      <c s="116"/>
      <c s="116"/>
      <c s="116"/>
      <c s="116"/>
      <c s="116"/>
      <c s="116"/>
      <c s="116"/>
      <c s="116"/>
    </row>
    <row r="106" spans="3:12" ht="12.9" customHeight="1">
      <c r="C106" s="114" t="s">
        <v>712</v>
      </c>
      <c s="116"/>
      <c s="116"/>
      <c s="116"/>
      <c s="116"/>
      <c s="116"/>
      <c s="116"/>
      <c s="116"/>
      <c s="116"/>
      <c s="116"/>
    </row>
    <row r="107" spans="3:3" ht="12.75" customHeight="1">
      <c r="C107" s="113" t="s">
        <v>112</v>
      </c>
    </row>
    <row r="108" spans="3:3" ht="12.75" customHeight="1">
      <c r="C108" s="114" t="s">
        <v>713</v>
      </c>
    </row>
    <row r="109" spans="3:3" ht="12.75" customHeight="1">
      <c r="C109" s="113" t="s">
        <v>114</v>
      </c>
    </row>
    <row r="110" spans="3:3" ht="12.75" customHeight="1">
      <c r="C110" s="114" t="s">
        <v>714</v>
      </c>
    </row>
    <row r="111" spans="3:3" ht="12.75" customHeight="1">
      <c r="C111" s="113" t="s">
        <v>116</v>
      </c>
    </row>
    <row r="112" spans="3:3" ht="12.75" customHeight="1">
      <c r="C112" s="114" t="s">
        <v>447</v>
      </c>
    </row>
    <row r="113" spans="3:3" ht="12.75" customHeight="1">
      <c r="C113" s="113" t="s">
        <v>117</v>
      </c>
    </row>
    <row r="114" spans="3:3" ht="12.75" customHeight="1">
      <c r="C114" s="114" t="s">
        <v>715</v>
      </c>
    </row>
    <row r="115" spans="3:3" ht="12.75" customHeight="1">
      <c r="C115" s="113" t="s">
        <v>119</v>
      </c>
    </row>
    <row r="116" spans="3:3" ht="12.75" customHeight="1">
      <c r="C116" s="114" t="s">
        <v>716</v>
      </c>
    </row>
    <row r="117" spans="3:3" ht="12.75" customHeight="1">
      <c r="C117" s="113" t="s">
        <v>120</v>
      </c>
    </row>
    <row r="118" spans="3:3" ht="12.75" customHeight="1">
      <c r="C118" s="114" t="s">
        <v>717</v>
      </c>
    </row>
    <row r="119" spans="3:3" ht="12.75" customHeight="1">
      <c r="C119" s="113" t="s">
        <v>122</v>
      </c>
    </row>
    <row r="120" spans="3:12" ht="12.9" customHeight="1">
      <c r="C120" s="114" t="s">
        <v>447</v>
      </c>
      <c s="116"/>
      <c s="116"/>
      <c s="116"/>
      <c s="116"/>
      <c s="116"/>
      <c s="116"/>
      <c s="116"/>
      <c s="116"/>
      <c s="116"/>
    </row>
    <row r="121" spans="3:3" ht="12.75" customHeight="1">
      <c r="C121" s="113" t="s">
        <v>123</v>
      </c>
    </row>
    <row r="122" spans="3:3" ht="12.75" customHeight="1">
      <c r="C122" s="114" t="s">
        <v>718</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47.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695</v>
      </c>
      <c s="13"/>
      <c s="14" t="s">
        <v>706</v>
      </c>
      <c s="15" t="s">
        <v>7</v>
      </c>
      <c s="16" t="s">
        <v>8</v>
      </c>
      <c s="17" t="s">
        <v>9</v>
      </c>
      <c s="17" t="s">
        <v>10</v>
      </c>
      <c s="121"/>
      <c s="18"/>
      <c s="19"/>
      <c r="N5" s="19"/>
      <c s="19"/>
    </row>
    <row r="6" spans="3:15" ht="12.75" customHeight="1">
      <c r="C6" s="20" t="s">
        <v>11</v>
      </c>
      <c s="21"/>
      <c s="22">
        <v>18683571.46</v>
      </c>
      <c s="23">
        <v>43045</v>
      </c>
      <c s="24" t="s">
        <v>14</v>
      </c>
      <c s="25"/>
      <c s="26">
        <v>0.2183</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719</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720</v>
      </c>
      <c s="43"/>
      <c s="43"/>
      <c s="43"/>
      <c s="43"/>
      <c s="43"/>
      <c s="44"/>
    </row>
    <row r="12" spans="3:15" ht="12.75" customHeight="1">
      <c r="C12" s="20" t="s">
        <v>22</v>
      </c>
      <c s="21"/>
      <c s="45">
        <v>27205</v>
      </c>
      <c s="46" t="s">
        <v>437</v>
      </c>
      <c s="47" t="s">
        <v>24</v>
      </c>
      <c s="47"/>
      <c s="48"/>
      <c s="48"/>
      <c s="42"/>
      <c s="35"/>
      <c s="41"/>
      <c s="29"/>
      <c s="29"/>
    </row>
    <row r="13" spans="3:15" ht="12.75" customHeight="1">
      <c r="C13" s="20" t="s">
        <v>25</v>
      </c>
      <c s="21"/>
      <c s="124" t="s">
        <v>204</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0.913</v>
      </c>
      <c s="57">
        <v>0.9532</v>
      </c>
      <c s="57">
        <v>0.9532</v>
      </c>
      <c s="57">
        <v>0.9532</v>
      </c>
      <c s="57">
        <v>1</v>
      </c>
      <c s="58"/>
      <c s="42"/>
      <c s="41"/>
      <c s="41"/>
      <c s="29"/>
      <c s="29"/>
    </row>
    <row r="17" spans="3:15" ht="12.75" customHeight="1">
      <c r="C17" s="20" t="s">
        <v>31</v>
      </c>
      <c s="21"/>
      <c s="59">
        <v>41579</v>
      </c>
      <c s="59">
        <v>42035</v>
      </c>
      <c s="59">
        <v>42035</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0</v>
      </c>
      <c s="89">
        <v>0</v>
      </c>
      <c s="89">
        <v>0</v>
      </c>
      <c s="89">
        <v>0</v>
      </c>
      <c s="89">
        <v>0</v>
      </c>
      <c s="90" t="s">
        <v>14</v>
      </c>
      <c s="90" t="str">
        <f>IF(ISERROR((H25-G25)/G25),"",(H25-G25)/G25)</f>
        <v/>
      </c>
    </row>
    <row r="26" spans="3:11" ht="12.75" customHeight="1">
      <c r="C26" s="91" t="s">
        <v>48</v>
      </c>
      <c s="78"/>
      <c s="89">
        <v>0</v>
      </c>
      <c s="89">
        <v>0</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685868</v>
      </c>
      <c s="89">
        <v>0</v>
      </c>
      <c s="89">
        <v>0</v>
      </c>
      <c s="89">
        <v>532400</v>
      </c>
      <c s="89">
        <v>262195</v>
      </c>
      <c s="90">
        <v>-0.223757341062712</v>
      </c>
      <c s="90" t="str">
        <f>IF(ISERROR((H28-G28)/G28),"",(H28-G28)/G28)</f>
        <v/>
      </c>
    </row>
    <row r="29" spans="3:11" ht="12.75" customHeight="1">
      <c r="C29" s="77" t="s">
        <v>439</v>
      </c>
      <c s="78"/>
      <c s="89">
        <v>0</v>
      </c>
      <c s="89">
        <v>0</v>
      </c>
      <c s="89">
        <v>0</v>
      </c>
      <c s="89">
        <v>159721</v>
      </c>
      <c s="89">
        <v>82081</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0</v>
      </c>
      <c s="89">
        <v>0</v>
      </c>
      <c s="89">
        <v>974</v>
      </c>
      <c s="90" t="s">
        <v>14</v>
      </c>
      <c s="90" t="str">
        <f>IF(ISERROR((H32-G32)/G32),"",(H32-G32)/G32)</f>
        <v/>
      </c>
    </row>
    <row r="33" spans="3:9" ht="12.75" customHeight="1">
      <c r="C33" s="77" t="s">
        <v>14</v>
      </c>
      <c r="E33" s="130"/>
      <c s="131"/>
      <c s="131"/>
      <c s="131"/>
      <c s="131"/>
    </row>
    <row r="34" spans="3:11" ht="12.75" customHeight="1">
      <c r="C34" s="95" t="s">
        <v>54</v>
      </c>
      <c s="78"/>
      <c s="132">
        <v>685868</v>
      </c>
      <c s="132">
        <v>0</v>
      </c>
      <c s="132">
        <v>0</v>
      </c>
      <c s="132">
        <v>692121</v>
      </c>
      <c s="132">
        <v>345250</v>
      </c>
      <c s="90">
        <v>0.00911691462497157</v>
      </c>
      <c s="90" t="str">
        <f>IF(ISERROR((H34-G34)/G34),"",(H34-G34)/G34)</f>
        <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0</v>
      </c>
      <c s="99">
        <v>0</v>
      </c>
      <c s="99">
        <v>50832</v>
      </c>
      <c s="99">
        <v>25416</v>
      </c>
      <c s="90" t="s">
        <v>14</v>
      </c>
      <c s="90" t="str">
        <f>IF(ISERROR((H37-G37)/G37),"",(H37-G37)/G37)</f>
        <v/>
      </c>
    </row>
    <row r="38" spans="3:11" ht="12.75" customHeight="1">
      <c r="C38" s="77" t="s">
        <v>58</v>
      </c>
      <c s="78"/>
      <c s="99">
        <v>0</v>
      </c>
      <c s="133">
        <v>0</v>
      </c>
      <c s="99">
        <v>0</v>
      </c>
      <c s="99">
        <v>6949</v>
      </c>
      <c s="99">
        <v>3475</v>
      </c>
      <c s="90" t="s">
        <v>14</v>
      </c>
      <c s="90" t="str">
        <f>IF(ISERROR((H38-G38)/G38),"",(H38-G38)/G38)</f>
        <v/>
      </c>
    </row>
    <row r="39" spans="3:11" ht="12.75" customHeight="1">
      <c r="C39" s="77" t="s">
        <v>59</v>
      </c>
      <c s="78"/>
      <c s="99">
        <v>0</v>
      </c>
      <c s="133">
        <v>0</v>
      </c>
      <c s="99">
        <v>0</v>
      </c>
      <c s="99">
        <v>31604</v>
      </c>
      <c s="99">
        <v>12110</v>
      </c>
      <c s="90" t="s">
        <v>14</v>
      </c>
      <c s="90" t="str">
        <f>IF(ISERROR((H39-G39)/G39),"",(H39-G39)/G39)</f>
        <v/>
      </c>
    </row>
    <row r="40" spans="3:11" ht="12.75" customHeight="1">
      <c r="C40" s="77" t="s">
        <v>60</v>
      </c>
      <c s="78"/>
      <c s="99">
        <v>192506</v>
      </c>
      <c s="133">
        <v>0</v>
      </c>
      <c s="99">
        <v>0</v>
      </c>
      <c s="99">
        <v>45164</v>
      </c>
      <c s="99">
        <v>20805</v>
      </c>
      <c s="90">
        <v>-0.765389130728393</v>
      </c>
      <c s="90" t="str">
        <f>IF(ISERROR((H40-G40)/G40),"",(H40-G40)/G40)</f>
        <v/>
      </c>
    </row>
    <row r="41" spans="3:11" ht="12.75" customHeight="1">
      <c r="C41" s="77" t="s">
        <v>441</v>
      </c>
      <c s="78"/>
      <c s="99">
        <v>0</v>
      </c>
      <c s="133">
        <v>0</v>
      </c>
      <c s="99">
        <v>0</v>
      </c>
      <c s="99">
        <v>4660</v>
      </c>
      <c s="99">
        <v>2620</v>
      </c>
      <c s="90" t="s">
        <v>14</v>
      </c>
      <c s="90" t="str">
        <f>IF(ISERROR((H41-G41)/G41),"",(H41-G41)/G41)</f>
        <v/>
      </c>
    </row>
    <row r="42" spans="3:11" ht="12.75" customHeight="1">
      <c r="C42" s="77" t="s">
        <v>61</v>
      </c>
      <c s="78"/>
      <c s="99">
        <v>0</v>
      </c>
      <c s="133">
        <v>0</v>
      </c>
      <c s="99">
        <v>0</v>
      </c>
      <c s="99">
        <v>20904</v>
      </c>
      <c s="99">
        <v>10452</v>
      </c>
      <c s="90" t="s">
        <v>14</v>
      </c>
      <c s="90" t="str">
        <f>IF(ISERROR((H42-G42)/G42),"",(H42-G42)/G42)</f>
        <v/>
      </c>
    </row>
    <row r="43" spans="3:11" ht="12.75" customHeight="1">
      <c r="C43" s="77" t="s">
        <v>62</v>
      </c>
      <c s="78"/>
      <c s="99">
        <v>0</v>
      </c>
      <c s="133">
        <v>0</v>
      </c>
      <c s="99">
        <v>0</v>
      </c>
      <c s="99">
        <v>3960</v>
      </c>
      <c s="99">
        <v>2226</v>
      </c>
      <c s="90" t="s">
        <v>14</v>
      </c>
      <c s="90" t="str">
        <f>IF(ISERROR((H43-G43)/G43),"",(H43-G43)/G43)</f>
        <v/>
      </c>
    </row>
    <row r="44" spans="3:11" ht="12.75" customHeight="1">
      <c r="C44" s="77" t="s">
        <v>63</v>
      </c>
      <c s="78"/>
      <c s="99">
        <v>0</v>
      </c>
      <c s="133">
        <v>0</v>
      </c>
      <c s="99">
        <v>0</v>
      </c>
      <c s="99">
        <v>92</v>
      </c>
      <c s="99">
        <v>0</v>
      </c>
      <c s="90" t="s">
        <v>14</v>
      </c>
      <c s="90" t="str">
        <f>IF(ISERROR((H44-G44)/G44),"",(H44-G44)/G44)</f>
        <v/>
      </c>
    </row>
    <row r="45" spans="3:11" ht="12.75" customHeight="1">
      <c r="C45" s="77" t="s">
        <v>64</v>
      </c>
      <c s="78"/>
      <c s="99">
        <v>0</v>
      </c>
      <c s="133">
        <v>0</v>
      </c>
      <c s="99">
        <v>0</v>
      </c>
      <c s="99">
        <v>1000</v>
      </c>
      <c s="99">
        <v>1029</v>
      </c>
      <c s="90" t="s">
        <v>14</v>
      </c>
      <c s="90" t="str">
        <f>IF(ISERROR((H45-G45)/G45),"",(H45-G45)/G45)</f>
        <v/>
      </c>
    </row>
    <row r="46" spans="3:11" ht="12.75" customHeight="1">
      <c r="C46" s="77" t="s">
        <v>65</v>
      </c>
      <c s="78"/>
      <c s="99">
        <v>0</v>
      </c>
      <c s="133">
        <v>0</v>
      </c>
      <c s="99">
        <v>0</v>
      </c>
      <c s="99">
        <v>3718</v>
      </c>
      <c s="99">
        <v>2393</v>
      </c>
      <c s="90" t="s">
        <v>14</v>
      </c>
      <c s="90" t="str">
        <f>IF(ISERROR((H46-G46)/G46),"",(H46-G46)/G46)</f>
        <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192506</v>
      </c>
      <c s="100">
        <v>0</v>
      </c>
      <c s="100">
        <v>0</v>
      </c>
      <c s="96">
        <v>168883</v>
      </c>
      <c s="96">
        <v>80526</v>
      </c>
      <c s="90">
        <v>-0.122713058294287</v>
      </c>
      <c s="90" t="str">
        <f>IF(ISERROR((H49-G49)/G49),"",(H49-G49)/G49)</f>
        <v/>
      </c>
    </row>
    <row r="50" spans="3:9" ht="12.75" customHeight="1">
      <c r="C50" s="77" t="s">
        <v>14</v>
      </c>
      <c r="E50" s="131"/>
      <c s="131"/>
      <c s="131"/>
      <c s="131"/>
      <c s="131"/>
    </row>
    <row r="51" spans="3:11" ht="12.75" customHeight="1">
      <c r="C51" s="95" t="s">
        <v>69</v>
      </c>
      <c s="78"/>
      <c s="134">
        <v>0.280674998687794</v>
      </c>
      <c s="134" t="s">
        <v>14</v>
      </c>
      <c s="134" t="s">
        <v>14</v>
      </c>
      <c s="134">
        <v>0.244007911911357</v>
      </c>
      <c s="134">
        <v>0.233239681390297</v>
      </c>
      <c s="90">
        <v>-0.130638948776564</v>
      </c>
      <c s="90" t="str">
        <f>IF(ISERROR((H51-G51)/G51),"",(H51-G51)/G51)</f>
        <v/>
      </c>
    </row>
    <row r="52" spans="3:9" ht="12.75" customHeight="1">
      <c r="C52" s="77" t="s">
        <v>14</v>
      </c>
      <c r="E52" s="131"/>
      <c s="131"/>
      <c s="131"/>
      <c s="131"/>
      <c s="131"/>
    </row>
    <row r="53" spans="3:11" ht="12.75" customHeight="1">
      <c r="C53" s="95" t="s">
        <v>70</v>
      </c>
      <c s="78"/>
      <c s="96">
        <v>493362</v>
      </c>
      <c s="96">
        <v>0</v>
      </c>
      <c s="96">
        <v>0</v>
      </c>
      <c s="96">
        <v>523238</v>
      </c>
      <c s="96">
        <v>264724</v>
      </c>
      <c s="90">
        <v>0.0605559406683125</v>
      </c>
      <c s="90" t="str">
        <f>IF(ISERROR((H53-G53)/G53),"",(H53-G53)/G53)</f>
        <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24753</v>
      </c>
      <c s="135">
        <v>0</v>
      </c>
      <c s="89">
        <v>0</v>
      </c>
      <c s="89">
        <v>24753</v>
      </c>
      <c s="89">
        <v>12376</v>
      </c>
      <c s="90">
        <v>0</v>
      </c>
      <c s="90" t="str">
        <f>IF(ISERROR((H56-G56)/G56),"",(H56-G56)/G56)</f>
        <v/>
      </c>
    </row>
    <row r="57" spans="3:11" ht="12.75" customHeight="1">
      <c r="C57" s="77" t="s">
        <v>71</v>
      </c>
      <c s="78"/>
      <c s="89">
        <v>4897</v>
      </c>
      <c s="135">
        <v>0</v>
      </c>
      <c s="89">
        <v>0</v>
      </c>
      <c s="89">
        <v>4897</v>
      </c>
      <c s="89">
        <v>2448</v>
      </c>
      <c s="90">
        <v>0</v>
      </c>
      <c s="90" t="str">
        <f>IF(ISERROR((H57-G57)/G57),"",(H57-G57)/G57)</f>
        <v/>
      </c>
    </row>
    <row r="58" spans="3:11" ht="12.75" customHeight="1">
      <c r="C58" s="77" t="s">
        <v>72</v>
      </c>
      <c s="91"/>
      <c s="136"/>
      <c s="136"/>
      <c s="136"/>
      <c s="93"/>
      <c s="89">
        <v>0</v>
      </c>
      <c s="94"/>
      <c s="94"/>
    </row>
    <row r="59" spans="3:11" ht="12.75" customHeight="1">
      <c r="C59" s="95" t="s">
        <v>73</v>
      </c>
      <c s="78"/>
      <c s="96">
        <v>29650</v>
      </c>
      <c s="96">
        <v>0</v>
      </c>
      <c s="96">
        <v>0</v>
      </c>
      <c s="96">
        <v>29650</v>
      </c>
      <c s="96">
        <v>14824</v>
      </c>
      <c s="90">
        <v>0</v>
      </c>
      <c s="90" t="str">
        <f>IF(ISERROR((H59-G59)/G59),"",(H59-G59)/G59)</f>
        <v/>
      </c>
    </row>
    <row r="60" spans="3:9" ht="12.75" customHeight="1">
      <c r="C60" s="77" t="s">
        <v>14</v>
      </c>
      <c r="E60" s="98"/>
      <c s="98"/>
      <c s="98"/>
      <c s="98"/>
      <c s="98"/>
    </row>
    <row r="61" spans="3:11" ht="12.75" customHeight="1">
      <c r="C61" s="95" t="s">
        <v>74</v>
      </c>
      <c s="78"/>
      <c s="102">
        <v>463712</v>
      </c>
      <c s="102">
        <v>0</v>
      </c>
      <c s="102">
        <v>0</v>
      </c>
      <c s="102">
        <v>493588</v>
      </c>
      <c s="102">
        <v>249900</v>
      </c>
      <c s="90">
        <v>0.0644279207784142</v>
      </c>
      <c s="90" t="str">
        <f>IF(ISERROR((H61-G61)/G61),"",(H61-G61)/G61)</f>
        <v/>
      </c>
    </row>
    <row r="62" spans="3:9" ht="12.75" customHeight="1">
      <c r="C62" s="77" t="s">
        <v>14</v>
      </c>
      <c r="E62" s="98"/>
      <c s="98"/>
      <c s="98"/>
      <c s="98"/>
      <c s="98"/>
    </row>
    <row r="63" spans="3:11" ht="12.75" customHeight="1">
      <c r="C63" s="95" t="s">
        <v>75</v>
      </c>
      <c s="78"/>
      <c s="89">
        <v>254964.71</v>
      </c>
      <c s="89">
        <v>0</v>
      </c>
      <c s="89">
        <v>0</v>
      </c>
      <c s="89">
        <v>256893</v>
      </c>
      <c s="89">
        <v>128446</v>
      </c>
      <c s="137">
        <v>0.0075629682241123</v>
      </c>
      <c s="90" t="str">
        <f>IF(ISERROR((H63-G63)/G63),"",(H63-G63)/G63)</f>
        <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208747.29</v>
      </c>
      <c s="102">
        <v>0</v>
      </c>
      <c s="102">
        <v>0</v>
      </c>
      <c s="102">
        <v>236695</v>
      </c>
      <c s="102">
        <v>121454</v>
      </c>
      <c s="90">
        <v>0.133882983582685</v>
      </c>
      <c s="90" t="str">
        <f>IF(ISERROR((H67-G67)/G67),"",(H67-G67)/G67)</f>
        <v/>
      </c>
    </row>
    <row r="68" spans="3:9" ht="12.75" customHeight="1">
      <c r="C68" s="77" t="s">
        <v>14</v>
      </c>
      <c r="E68" s="98"/>
      <c s="98"/>
      <c s="98"/>
      <c s="98"/>
      <c s="98"/>
    </row>
    <row r="69" spans="3:11" ht="12.75" customHeight="1">
      <c r="C69" s="95" t="s">
        <v>79</v>
      </c>
      <c s="78"/>
      <c s="103">
        <v>1.94</v>
      </c>
      <c s="103" t="s">
        <v>14</v>
      </c>
      <c s="103" t="s">
        <v>14</v>
      </c>
      <c s="103">
        <v>2.04</v>
      </c>
      <c s="103">
        <v>2.06</v>
      </c>
      <c s="90">
        <v>0.0515463917525774</v>
      </c>
      <c s="90" t="str">
        <f>IF(ISERROR((H69-G69)/G69),"",(H69-G69)/G69)</f>
        <v/>
      </c>
    </row>
    <row r="70" spans="3:11" ht="12.75" customHeight="1">
      <c r="C70" s="95" t="s">
        <v>80</v>
      </c>
      <c s="78"/>
      <c s="103">
        <v>1.94</v>
      </c>
      <c s="103" t="s">
        <v>14</v>
      </c>
      <c s="103" t="s">
        <v>14</v>
      </c>
      <c s="103">
        <v>2.04</v>
      </c>
      <c s="103">
        <v>2.06</v>
      </c>
      <c s="90">
        <v>0.0515463917525774</v>
      </c>
      <c s="90" t="str">
        <f>IF(ISERROR((H70-G70)/G70),"",(H70-G70)/G70)</f>
        <v/>
      </c>
    </row>
    <row r="71" spans="3:11" ht="12.75" customHeight="1">
      <c r="C71" s="95" t="s">
        <v>81</v>
      </c>
      <c s="78"/>
      <c s="103">
        <v>1.94</v>
      </c>
      <c s="103" t="s">
        <v>14</v>
      </c>
      <c s="103" t="s">
        <v>14</v>
      </c>
      <c s="103">
        <v>2.04</v>
      </c>
      <c s="103">
        <v>2.06</v>
      </c>
      <c s="90">
        <v>0.0515463917525774</v>
      </c>
      <c s="90" t="str">
        <f>IF(ISERROR((H71-G71)/G71),"",(H71-G71)/G71)</f>
        <v/>
      </c>
    </row>
    <row r="72" spans="3:9" ht="12.75" customHeight="1">
      <c r="C72" s="77" t="s">
        <v>14</v>
      </c>
      <c r="E72" s="98"/>
      <c s="98"/>
      <c s="98"/>
      <c s="98"/>
      <c s="98"/>
    </row>
    <row r="73" spans="3:11" ht="12.75" customHeight="1">
      <c r="C73" s="95" t="s">
        <v>82</v>
      </c>
      <c s="78"/>
      <c s="103">
        <v>1.82</v>
      </c>
      <c s="103" t="s">
        <v>14</v>
      </c>
      <c s="103" t="s">
        <v>14</v>
      </c>
      <c s="103">
        <v>1.92</v>
      </c>
      <c s="103">
        <v>1.95</v>
      </c>
      <c s="90">
        <v>0.0549450549450549</v>
      </c>
      <c s="90" t="str">
        <f>IF(ISERROR((H73-G73)/G73),"",(H73-G73)/G73)</f>
        <v/>
      </c>
    </row>
    <row r="74" spans="3:11" ht="12.75" customHeight="1">
      <c r="C74" s="95" t="s">
        <v>83</v>
      </c>
      <c s="78"/>
      <c s="103">
        <v>1.82</v>
      </c>
      <c s="103" t="s">
        <v>14</v>
      </c>
      <c s="103" t="s">
        <v>14</v>
      </c>
      <c s="103">
        <v>1.92</v>
      </c>
      <c s="103">
        <v>1.95</v>
      </c>
      <c s="90">
        <v>0.0549450549450549</v>
      </c>
      <c s="90" t="str">
        <f>IF(ISERROR((H74-G74)/G74),"",(H74-G74)/G74)</f>
        <v/>
      </c>
    </row>
    <row r="75" spans="3:11" ht="12.75" customHeight="1">
      <c r="C75" s="95" t="s">
        <v>84</v>
      </c>
      <c s="78"/>
      <c s="103">
        <v>1.82</v>
      </c>
      <c s="103" t="s">
        <v>14</v>
      </c>
      <c s="103" t="s">
        <v>14</v>
      </c>
      <c s="103">
        <v>1.92</v>
      </c>
      <c s="103">
        <v>1.95</v>
      </c>
      <c s="90">
        <v>0.0549450549450549</v>
      </c>
      <c s="90" t="str">
        <f>IF(ISERROR((H75-G75)/G75),"",(H75-G75)/G75)</f>
        <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722</v>
      </c>
    </row>
    <row r="93" spans="3:3" ht="12.75" customHeight="1">
      <c r="C93" s="113" t="s">
        <v>99</v>
      </c>
    </row>
    <row r="94" spans="3:3" ht="12.75" customHeight="1">
      <c r="C94" s="114" t="s">
        <v>723</v>
      </c>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t="s">
        <v>724</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row>
    <row r="103" spans="3:3" ht="12.75" customHeight="1">
      <c r="C103" s="113" t="s">
        <v>109</v>
      </c>
    </row>
    <row r="104" spans="3:12" ht="12.9" customHeight="1">
      <c r="C104" s="114"/>
      <c s="116"/>
      <c s="116"/>
      <c s="116"/>
      <c s="116"/>
      <c s="116"/>
      <c s="116"/>
      <c s="116"/>
      <c s="116"/>
      <c s="116"/>
    </row>
    <row r="105" spans="3:12" ht="12.9" customHeight="1">
      <c r="C105" s="113" t="s">
        <v>110</v>
      </c>
      <c s="116"/>
      <c s="116"/>
      <c s="116"/>
      <c s="116"/>
      <c s="116"/>
      <c s="116"/>
      <c s="116"/>
      <c s="116"/>
      <c s="116"/>
    </row>
    <row r="106" spans="3:12" ht="12.9" customHeight="1">
      <c r="C106" s="114" t="s">
        <v>724</v>
      </c>
      <c s="116"/>
      <c s="116"/>
      <c s="116"/>
      <c s="116"/>
      <c s="116"/>
      <c s="116"/>
      <c s="116"/>
      <c s="116"/>
      <c s="116"/>
    </row>
    <row r="107" spans="3:3" ht="12.75" customHeight="1">
      <c r="C107" s="113" t="s">
        <v>112</v>
      </c>
    </row>
    <row r="108" spans="3:3" ht="12.75" customHeight="1">
      <c r="C108" s="114" t="s">
        <v>725</v>
      </c>
    </row>
    <row r="109" spans="3:3" ht="12.75" customHeight="1">
      <c r="C109" s="113" t="s">
        <v>114</v>
      </c>
    </row>
    <row r="110" spans="3:3" ht="12.75" customHeight="1">
      <c r="C110" s="114" t="s">
        <v>726</v>
      </c>
    </row>
    <row r="111" spans="3:3" ht="12.75" customHeight="1">
      <c r="C111" s="113" t="s">
        <v>116</v>
      </c>
    </row>
    <row r="112" spans="3:3" ht="12.75" customHeight="1">
      <c r="C112" s="114" t="s">
        <v>447</v>
      </c>
    </row>
    <row r="113" spans="3:3" ht="12.75" customHeight="1">
      <c r="C113" s="113" t="s">
        <v>117</v>
      </c>
    </row>
    <row r="114" spans="3:3" ht="12.75" customHeight="1">
      <c r="C114" s="114" t="s">
        <v>715</v>
      </c>
    </row>
    <row r="115" spans="3:3" ht="12.75" customHeight="1">
      <c r="C115" s="113" t="s">
        <v>119</v>
      </c>
    </row>
    <row r="116" spans="3:3" ht="12.75" customHeight="1">
      <c r="C116" s="114" t="s">
        <v>727</v>
      </c>
    </row>
    <row r="117" spans="3:3" ht="12.75" customHeight="1">
      <c r="C117" s="113" t="s">
        <v>120</v>
      </c>
    </row>
    <row r="118" spans="3:3" ht="12.75" customHeight="1">
      <c r="C118" s="114" t="s">
        <v>717</v>
      </c>
    </row>
    <row r="119" spans="3:3" ht="12.75" customHeight="1">
      <c r="C119" s="113" t="s">
        <v>122</v>
      </c>
    </row>
    <row r="120" spans="3:12" ht="12.9" customHeight="1">
      <c r="C120" s="114" t="s">
        <v>447</v>
      </c>
      <c s="116"/>
      <c s="116"/>
      <c s="116"/>
      <c s="116"/>
      <c s="116"/>
      <c s="116"/>
      <c s="116"/>
      <c s="116"/>
      <c s="116"/>
    </row>
    <row r="121" spans="3:3" ht="12.75" customHeight="1">
      <c r="C121" s="113" t="s">
        <v>123</v>
      </c>
    </row>
    <row r="122" spans="3:3" ht="12.75" customHeight="1">
      <c r="C122" s="114" t="s">
        <v>718</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48.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695</v>
      </c>
      <c s="13"/>
      <c s="14" t="s">
        <v>721</v>
      </c>
      <c s="15" t="s">
        <v>7</v>
      </c>
      <c s="16" t="s">
        <v>8</v>
      </c>
      <c s="17" t="s">
        <v>9</v>
      </c>
      <c s="17" t="s">
        <v>10</v>
      </c>
      <c s="121"/>
      <c s="18"/>
      <c s="19"/>
      <c r="N5" s="19"/>
      <c s="19"/>
    </row>
    <row r="6" spans="3:15" ht="12.75" customHeight="1">
      <c r="C6" s="20" t="s">
        <v>11</v>
      </c>
      <c s="21"/>
      <c s="22">
        <v>18683571.46</v>
      </c>
      <c s="23">
        <v>43045</v>
      </c>
      <c s="24" t="s">
        <v>14</v>
      </c>
      <c s="25"/>
      <c s="26">
        <v>0.1835</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728</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729</v>
      </c>
      <c s="43"/>
      <c s="43"/>
      <c s="43"/>
      <c s="43"/>
      <c s="43"/>
      <c s="44"/>
    </row>
    <row r="12" spans="3:15" ht="12.75" customHeight="1">
      <c r="C12" s="20" t="s">
        <v>22</v>
      </c>
      <c s="21"/>
      <c s="45">
        <v>18241</v>
      </c>
      <c s="46" t="s">
        <v>437</v>
      </c>
      <c s="47" t="s">
        <v>24</v>
      </c>
      <c s="47"/>
      <c s="48"/>
      <c s="48"/>
      <c s="42"/>
      <c s="35"/>
      <c s="41"/>
      <c s="29"/>
      <c s="29"/>
    </row>
    <row r="13" spans="3:15" ht="12.75" customHeight="1">
      <c r="C13" s="20" t="s">
        <v>25</v>
      </c>
      <c s="21"/>
      <c s="124" t="s">
        <v>204</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1</v>
      </c>
      <c s="57">
        <v>0.9216</v>
      </c>
      <c s="57">
        <v>0.9216</v>
      </c>
      <c s="57">
        <v>0.9216</v>
      </c>
      <c s="57">
        <v>0.9216</v>
      </c>
      <c s="58"/>
      <c s="42"/>
      <c s="41"/>
      <c s="41"/>
      <c s="29"/>
      <c s="29"/>
    </row>
    <row r="17" spans="3:15" ht="12.75" customHeight="1">
      <c r="C17" s="20" t="s">
        <v>31</v>
      </c>
      <c s="21"/>
      <c s="59">
        <v>41579</v>
      </c>
      <c s="59">
        <v>42035</v>
      </c>
      <c s="59">
        <v>42400</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0</v>
      </c>
      <c s="89">
        <v>0</v>
      </c>
      <c s="89">
        <v>0</v>
      </c>
      <c s="89">
        <v>0</v>
      </c>
      <c s="89">
        <v>0</v>
      </c>
      <c s="90" t="s">
        <v>14</v>
      </c>
      <c s="90" t="str">
        <f>IF(ISERROR((H25-G25)/G25),"",(H25-G25)/G25)</f>
        <v/>
      </c>
    </row>
    <row r="26" spans="3:11" ht="12.75" customHeight="1">
      <c r="C26" s="91" t="s">
        <v>48</v>
      </c>
      <c s="78"/>
      <c s="89">
        <v>0</v>
      </c>
      <c s="89">
        <v>0</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543608</v>
      </c>
      <c s="89">
        <v>0</v>
      </c>
      <c s="89">
        <v>0</v>
      </c>
      <c s="89">
        <v>394816</v>
      </c>
      <c s="89">
        <v>198725</v>
      </c>
      <c s="90">
        <v>-0.273711939485806</v>
      </c>
      <c s="90" t="str">
        <f>IF(ISERROR((H28-G28)/G28),"",(H28-G28)/G28)</f>
        <v/>
      </c>
    </row>
    <row r="29" spans="3:11" ht="12.75" customHeight="1">
      <c r="C29" s="77" t="s">
        <v>439</v>
      </c>
      <c s="78"/>
      <c s="89">
        <v>0</v>
      </c>
      <c s="89">
        <v>0</v>
      </c>
      <c s="89">
        <v>0</v>
      </c>
      <c s="89">
        <v>192570</v>
      </c>
      <c s="89">
        <v>86864</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0</v>
      </c>
      <c s="89">
        <v>0</v>
      </c>
      <c s="89">
        <v>0</v>
      </c>
      <c s="90" t="s">
        <v>14</v>
      </c>
      <c s="90" t="str">
        <f>IF(ISERROR((H32-G32)/G32),"",(H32-G32)/G32)</f>
        <v/>
      </c>
    </row>
    <row r="33" spans="3:9" ht="12.75" customHeight="1">
      <c r="C33" s="77" t="s">
        <v>14</v>
      </c>
      <c r="E33" s="130"/>
      <c s="131"/>
      <c s="131"/>
      <c s="131"/>
      <c s="131"/>
    </row>
    <row r="34" spans="3:11" ht="12.75" customHeight="1">
      <c r="C34" s="95" t="s">
        <v>54</v>
      </c>
      <c s="78"/>
      <c s="132">
        <v>543608</v>
      </c>
      <c s="132">
        <v>0</v>
      </c>
      <c s="132">
        <v>0</v>
      </c>
      <c s="132">
        <v>587386</v>
      </c>
      <c s="132">
        <v>285589</v>
      </c>
      <c s="90">
        <v>0.0805322953304587</v>
      </c>
      <c s="90" t="str">
        <f>IF(ISERROR((H34-G34)/G34),"",(H34-G34)/G34)</f>
        <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0</v>
      </c>
      <c s="99">
        <v>0</v>
      </c>
      <c s="99">
        <v>41590</v>
      </c>
      <c s="99">
        <v>20795</v>
      </c>
      <c s="90" t="s">
        <v>14</v>
      </c>
      <c s="90" t="str">
        <f>IF(ISERROR((H37-G37)/G37),"",(H37-G37)/G37)</f>
        <v/>
      </c>
    </row>
    <row r="38" spans="3:11" ht="12.75" customHeight="1">
      <c r="C38" s="77" t="s">
        <v>58</v>
      </c>
      <c s="78"/>
      <c s="99">
        <v>0</v>
      </c>
      <c s="133">
        <v>0</v>
      </c>
      <c s="99">
        <v>0</v>
      </c>
      <c s="99">
        <v>5686</v>
      </c>
      <c s="99">
        <v>2843</v>
      </c>
      <c s="90" t="s">
        <v>14</v>
      </c>
      <c s="90" t="str">
        <f>IF(ISERROR((H38-G38)/G38),"",(H38-G38)/G38)</f>
        <v/>
      </c>
    </row>
    <row r="39" spans="3:11" ht="12.75" customHeight="1">
      <c r="C39" s="77" t="s">
        <v>59</v>
      </c>
      <c s="78"/>
      <c s="99">
        <v>0</v>
      </c>
      <c s="133">
        <v>0</v>
      </c>
      <c s="99">
        <v>0</v>
      </c>
      <c s="99">
        <v>22385</v>
      </c>
      <c s="99">
        <v>10804</v>
      </c>
      <c s="90" t="s">
        <v>14</v>
      </c>
      <c s="90" t="str">
        <f>IF(ISERROR((H39-G39)/G39),"",(H39-G39)/G39)</f>
        <v/>
      </c>
    </row>
    <row r="40" spans="3:11" ht="12.75" customHeight="1">
      <c r="C40" s="77" t="s">
        <v>60</v>
      </c>
      <c s="78"/>
      <c s="99">
        <v>219489</v>
      </c>
      <c s="133">
        <v>0</v>
      </c>
      <c s="99">
        <v>0</v>
      </c>
      <c s="99">
        <v>77816</v>
      </c>
      <c s="99">
        <v>36284</v>
      </c>
      <c s="90">
        <v>-0.645467426613634</v>
      </c>
      <c s="90" t="str">
        <f>IF(ISERROR((H40-G40)/G40),"",(H40-G40)/G40)</f>
        <v/>
      </c>
    </row>
    <row r="41" spans="3:11" ht="12.75" customHeight="1">
      <c r="C41" s="77" t="s">
        <v>441</v>
      </c>
      <c s="78"/>
      <c s="99">
        <v>0</v>
      </c>
      <c s="133">
        <v>0</v>
      </c>
      <c s="99">
        <v>0</v>
      </c>
      <c s="99">
        <v>11360</v>
      </c>
      <c s="99">
        <v>5496</v>
      </c>
      <c s="90" t="s">
        <v>14</v>
      </c>
      <c s="90" t="str">
        <f>IF(ISERROR((H41-G41)/G41),"",(H41-G41)/G41)</f>
        <v/>
      </c>
    </row>
    <row r="42" spans="3:11" ht="12.75" customHeight="1">
      <c r="C42" s="77" t="s">
        <v>61</v>
      </c>
      <c s="78"/>
      <c s="99">
        <v>0</v>
      </c>
      <c s="133">
        <v>0</v>
      </c>
      <c s="99">
        <v>0</v>
      </c>
      <c s="99">
        <v>17232</v>
      </c>
      <c s="99">
        <v>8616</v>
      </c>
      <c s="90" t="s">
        <v>14</v>
      </c>
      <c s="90" t="str">
        <f>IF(ISERROR((H42-G42)/G42),"",(H42-G42)/G42)</f>
        <v/>
      </c>
    </row>
    <row r="43" spans="3:11" ht="12.75" customHeight="1">
      <c r="C43" s="77" t="s">
        <v>62</v>
      </c>
      <c s="78"/>
      <c s="99">
        <v>0</v>
      </c>
      <c s="133">
        <v>0</v>
      </c>
      <c s="99">
        <v>0</v>
      </c>
      <c s="99">
        <v>9984</v>
      </c>
      <c s="99">
        <v>5616</v>
      </c>
      <c s="90" t="s">
        <v>14</v>
      </c>
      <c s="90" t="str">
        <f>IF(ISERROR((H43-G43)/G43),"",(H43-G43)/G43)</f>
        <v/>
      </c>
    </row>
    <row r="44" spans="3:11" ht="12.75" customHeight="1">
      <c r="C44" s="77" t="s">
        <v>63</v>
      </c>
      <c s="78"/>
      <c s="99">
        <v>0</v>
      </c>
      <c s="133">
        <v>0</v>
      </c>
      <c s="99">
        <v>0</v>
      </c>
      <c s="99">
        <v>220</v>
      </c>
      <c s="99">
        <v>302</v>
      </c>
      <c s="90" t="s">
        <v>14</v>
      </c>
      <c s="90" t="str">
        <f>IF(ISERROR((H44-G44)/G44),"",(H44-G44)/G44)</f>
        <v/>
      </c>
    </row>
    <row r="45" spans="3:11" ht="12.75" customHeight="1">
      <c r="C45" s="77" t="s">
        <v>64</v>
      </c>
      <c s="78"/>
      <c s="99">
        <v>0</v>
      </c>
      <c s="133">
        <v>0</v>
      </c>
      <c s="99">
        <v>0</v>
      </c>
      <c s="99">
        <v>1034</v>
      </c>
      <c s="99">
        <v>206</v>
      </c>
      <c s="90" t="s">
        <v>14</v>
      </c>
      <c s="90" t="str">
        <f>IF(ISERROR((H45-G45)/G45),"",(H45-G45)/G45)</f>
        <v/>
      </c>
    </row>
    <row r="46" spans="3:11" ht="12.75" customHeight="1">
      <c r="C46" s="77" t="s">
        <v>65</v>
      </c>
      <c s="78"/>
      <c s="99">
        <v>0</v>
      </c>
      <c s="133">
        <v>0</v>
      </c>
      <c s="99">
        <v>0</v>
      </c>
      <c s="99">
        <v>4445</v>
      </c>
      <c s="99">
        <v>251</v>
      </c>
      <c s="90" t="s">
        <v>14</v>
      </c>
      <c s="90" t="str">
        <f>IF(ISERROR((H46-G46)/G46),"",(H46-G46)/G46)</f>
        <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219489</v>
      </c>
      <c s="100">
        <v>0</v>
      </c>
      <c s="100">
        <v>0</v>
      </c>
      <c s="96">
        <v>191752</v>
      </c>
      <c s="96">
        <v>91213</v>
      </c>
      <c s="90">
        <v>-0.126370797625394</v>
      </c>
      <c s="90" t="str">
        <f>IF(ISERROR((H49-G49)/G49),"",(H49-G49)/G49)</f>
        <v/>
      </c>
    </row>
    <row r="50" spans="3:9" ht="12.75" customHeight="1">
      <c r="C50" s="77" t="s">
        <v>14</v>
      </c>
      <c r="E50" s="131"/>
      <c s="131"/>
      <c s="131"/>
      <c s="131"/>
      <c s="131"/>
    </row>
    <row r="51" spans="3:11" ht="12.75" customHeight="1">
      <c r="C51" s="95" t="s">
        <v>69</v>
      </c>
      <c s="78"/>
      <c s="134">
        <v>0.403763373607452</v>
      </c>
      <c s="134" t="s">
        <v>14</v>
      </c>
      <c s="134" t="s">
        <v>14</v>
      </c>
      <c s="134">
        <v>0.326449728117456</v>
      </c>
      <c s="134">
        <v>0.319385550563922</v>
      </c>
      <c s="90">
        <v>-0.191482562668406</v>
      </c>
      <c s="90" t="str">
        <f>IF(ISERROR((H51-G51)/G51),"",(H51-G51)/G51)</f>
        <v/>
      </c>
    </row>
    <row r="52" spans="3:9" ht="12.75" customHeight="1">
      <c r="C52" s="77" t="s">
        <v>14</v>
      </c>
      <c r="E52" s="131"/>
      <c s="131"/>
      <c s="131"/>
      <c s="131"/>
      <c s="131"/>
    </row>
    <row r="53" spans="3:11" ht="12.75" customHeight="1">
      <c r="C53" s="95" t="s">
        <v>70</v>
      </c>
      <c s="78"/>
      <c s="96">
        <v>324119</v>
      </c>
      <c s="96">
        <v>0</v>
      </c>
      <c s="96">
        <v>0</v>
      </c>
      <c s="96">
        <v>395634</v>
      </c>
      <c s="96">
        <v>194376</v>
      </c>
      <c s="90">
        <v>0.220644269542976</v>
      </c>
      <c s="90" t="str">
        <f>IF(ISERROR((H53-G53)/G53),"",(H53-G53)/G53)</f>
        <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15997</v>
      </c>
      <c s="135">
        <v>0</v>
      </c>
      <c s="89">
        <v>0</v>
      </c>
      <c s="89">
        <v>15997</v>
      </c>
      <c s="89">
        <v>7998</v>
      </c>
      <c s="90">
        <v>0</v>
      </c>
      <c s="90" t="str">
        <f>IF(ISERROR((H56-G56)/G56),"",(H56-G56)/G56)</f>
        <v/>
      </c>
    </row>
    <row r="57" spans="3:11" ht="12.75" customHeight="1">
      <c r="C57" s="77" t="s">
        <v>71</v>
      </c>
      <c s="78"/>
      <c s="89">
        <v>3648</v>
      </c>
      <c s="135">
        <v>0</v>
      </c>
      <c s="89">
        <v>0</v>
      </c>
      <c s="89">
        <v>3648</v>
      </c>
      <c s="89">
        <v>1824</v>
      </c>
      <c s="90">
        <v>0</v>
      </c>
      <c s="90" t="str">
        <f>IF(ISERROR((H57-G57)/G57),"",(H57-G57)/G57)</f>
        <v/>
      </c>
    </row>
    <row r="58" spans="3:11" ht="12.75" customHeight="1">
      <c r="C58" s="77" t="s">
        <v>72</v>
      </c>
      <c s="91"/>
      <c s="136"/>
      <c s="136"/>
      <c s="136"/>
      <c s="93"/>
      <c s="89">
        <v>0</v>
      </c>
      <c s="94"/>
      <c s="94"/>
    </row>
    <row r="59" spans="3:11" ht="12.75" customHeight="1">
      <c r="C59" s="95" t="s">
        <v>73</v>
      </c>
      <c s="78"/>
      <c s="96">
        <v>19645</v>
      </c>
      <c s="96">
        <v>0</v>
      </c>
      <c s="96">
        <v>0</v>
      </c>
      <c s="96">
        <v>19645</v>
      </c>
      <c s="96">
        <v>9822</v>
      </c>
      <c s="90">
        <v>0</v>
      </c>
      <c s="90" t="str">
        <f>IF(ISERROR((H59-G59)/G59),"",(H59-G59)/G59)</f>
        <v/>
      </c>
    </row>
    <row r="60" spans="3:9" ht="12.75" customHeight="1">
      <c r="C60" s="77" t="s">
        <v>14</v>
      </c>
      <c r="E60" s="98"/>
      <c s="98"/>
      <c s="98"/>
      <c s="98"/>
      <c s="98"/>
    </row>
    <row r="61" spans="3:11" ht="12.75" customHeight="1">
      <c r="C61" s="95" t="s">
        <v>74</v>
      </c>
      <c s="78"/>
      <c s="102">
        <v>304474</v>
      </c>
      <c s="102">
        <v>0</v>
      </c>
      <c s="102">
        <v>0</v>
      </c>
      <c s="102">
        <v>375989</v>
      </c>
      <c s="102">
        <v>184554</v>
      </c>
      <c s="90">
        <v>0.234880482405723</v>
      </c>
      <c s="90" t="str">
        <f>IF(ISERROR((H61-G61)/G61),"",(H61-G61)/G61)</f>
        <v/>
      </c>
    </row>
    <row r="62" spans="3:9" ht="12.75" customHeight="1">
      <c r="C62" s="77" t="s">
        <v>14</v>
      </c>
      <c r="E62" s="98"/>
      <c s="98"/>
      <c s="98"/>
      <c s="98"/>
      <c s="98"/>
    </row>
    <row r="63" spans="3:11" ht="12.75" customHeight="1">
      <c r="C63" s="95" t="s">
        <v>75</v>
      </c>
      <c s="78"/>
      <c s="89">
        <v>214256.09</v>
      </c>
      <c s="89">
        <v>0</v>
      </c>
      <c s="89">
        <v>0</v>
      </c>
      <c s="89">
        <v>210185</v>
      </c>
      <c s="89">
        <v>105092</v>
      </c>
      <c s="137">
        <v>-0.0190010468313876</v>
      </c>
      <c s="90" t="str">
        <f>IF(ISERROR((H63-G63)/G63),"",(H63-G63)/G63)</f>
        <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90217.91</v>
      </c>
      <c s="102">
        <v>0</v>
      </c>
      <c s="102">
        <v>0</v>
      </c>
      <c s="102">
        <v>165804</v>
      </c>
      <c s="102">
        <v>79462</v>
      </c>
      <c s="90">
        <v>0.837816903539441</v>
      </c>
      <c s="90" t="str">
        <f>IF(ISERROR((H67-G67)/G67),"",(H67-G67)/G67)</f>
        <v/>
      </c>
    </row>
    <row r="68" spans="3:9" ht="12.75" customHeight="1">
      <c r="C68" s="77" t="s">
        <v>14</v>
      </c>
      <c r="E68" s="98"/>
      <c s="98"/>
      <c s="98"/>
      <c s="98"/>
      <c s="98"/>
    </row>
    <row r="69" spans="3:11" ht="12.75" customHeight="1">
      <c r="C69" s="95" t="s">
        <v>79</v>
      </c>
      <c s="78"/>
      <c s="103">
        <v>1.51</v>
      </c>
      <c s="103" t="s">
        <v>14</v>
      </c>
      <c s="103" t="s">
        <v>14</v>
      </c>
      <c s="103">
        <v>1.88</v>
      </c>
      <c s="103">
        <v>1.85</v>
      </c>
      <c s="90">
        <v>0.245033112582781</v>
      </c>
      <c s="90" t="str">
        <f>IF(ISERROR((H69-G69)/G69),"",(H69-G69)/G69)</f>
        <v/>
      </c>
    </row>
    <row r="70" spans="3:11" ht="12.75" customHeight="1">
      <c r="C70" s="95" t="s">
        <v>80</v>
      </c>
      <c s="78"/>
      <c s="103">
        <v>1.51</v>
      </c>
      <c s="103" t="s">
        <v>14</v>
      </c>
      <c s="103" t="s">
        <v>14</v>
      </c>
      <c s="103">
        <v>1.88</v>
      </c>
      <c s="103">
        <v>1.85</v>
      </c>
      <c s="90">
        <v>0.245033112582781</v>
      </c>
      <c s="90" t="str">
        <f>IF(ISERROR((H70-G70)/G70),"",(H70-G70)/G70)</f>
        <v/>
      </c>
    </row>
    <row r="71" spans="3:11" ht="12.75" customHeight="1">
      <c r="C71" s="95" t="s">
        <v>81</v>
      </c>
      <c s="78"/>
      <c s="103">
        <v>1.51</v>
      </c>
      <c s="103" t="s">
        <v>14</v>
      </c>
      <c s="103" t="s">
        <v>14</v>
      </c>
      <c s="103">
        <v>1.88</v>
      </c>
      <c s="103">
        <v>1.85</v>
      </c>
      <c s="90">
        <v>0.245033112582781</v>
      </c>
      <c s="90" t="str">
        <f>IF(ISERROR((H71-G71)/G71),"",(H71-G71)/G71)</f>
        <v/>
      </c>
    </row>
    <row r="72" spans="3:9" ht="12.75" customHeight="1">
      <c r="C72" s="77" t="s">
        <v>14</v>
      </c>
      <c r="E72" s="98"/>
      <c s="98"/>
      <c s="98"/>
      <c s="98"/>
      <c s="98"/>
    </row>
    <row r="73" spans="3:11" ht="12.75" customHeight="1">
      <c r="C73" s="95" t="s">
        <v>82</v>
      </c>
      <c s="78"/>
      <c s="103">
        <v>1.42</v>
      </c>
      <c s="103" t="s">
        <v>14</v>
      </c>
      <c s="103" t="s">
        <v>14</v>
      </c>
      <c s="103">
        <v>1.79</v>
      </c>
      <c s="103">
        <v>1.76</v>
      </c>
      <c s="90">
        <v>0.26056338028169</v>
      </c>
      <c s="90" t="str">
        <f>IF(ISERROR((H73-G73)/G73),"",(H73-G73)/G73)</f>
        <v/>
      </c>
    </row>
    <row r="74" spans="3:11" ht="12.75" customHeight="1">
      <c r="C74" s="95" t="s">
        <v>83</v>
      </c>
      <c s="78"/>
      <c s="103">
        <v>1.42</v>
      </c>
      <c s="103" t="s">
        <v>14</v>
      </c>
      <c s="103" t="s">
        <v>14</v>
      </c>
      <c s="103">
        <v>1.79</v>
      </c>
      <c s="103">
        <v>1.76</v>
      </c>
      <c s="90">
        <v>0.26056338028169</v>
      </c>
      <c s="90" t="str">
        <f>IF(ISERROR((H74-G74)/G74),"",(H74-G74)/G74)</f>
        <v/>
      </c>
    </row>
    <row r="75" spans="3:11" ht="12.75" customHeight="1">
      <c r="C75" s="95" t="s">
        <v>84</v>
      </c>
      <c s="78"/>
      <c s="103">
        <v>1.42</v>
      </c>
      <c s="103" t="s">
        <v>14</v>
      </c>
      <c s="103" t="s">
        <v>14</v>
      </c>
      <c s="103">
        <v>1.79</v>
      </c>
      <c s="103">
        <v>1.76</v>
      </c>
      <c s="90">
        <v>0.26056338028169</v>
      </c>
      <c s="90" t="str">
        <f>IF(ISERROR((H75-G75)/G75),"",(H75-G75)/G75)</f>
        <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722</v>
      </c>
    </row>
    <row r="93" spans="3:3" ht="12.75" customHeight="1">
      <c r="C93" s="113" t="s">
        <v>99</v>
      </c>
    </row>
    <row r="94" spans="3:3" ht="12.75" customHeight="1">
      <c r="C94" s="114" t="s">
        <v>723</v>
      </c>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t="s">
        <v>724</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row>
    <row r="103" spans="3:3" ht="12.75" customHeight="1">
      <c r="C103" s="113" t="s">
        <v>109</v>
      </c>
    </row>
    <row r="104" spans="3:12" ht="12.9" customHeight="1">
      <c r="C104" s="114"/>
      <c s="116"/>
      <c s="116"/>
      <c s="116"/>
      <c s="116"/>
      <c s="116"/>
      <c s="116"/>
      <c s="116"/>
      <c s="116"/>
      <c s="116"/>
    </row>
    <row r="105" spans="3:12" ht="12.9" customHeight="1">
      <c r="C105" s="113" t="s">
        <v>110</v>
      </c>
      <c s="116"/>
      <c s="116"/>
      <c s="116"/>
      <c s="116"/>
      <c s="116"/>
      <c s="116"/>
      <c s="116"/>
      <c s="116"/>
      <c s="116"/>
    </row>
    <row r="106" spans="3:12" ht="12.9" customHeight="1">
      <c r="C106" s="114" t="s">
        <v>724</v>
      </c>
      <c s="116"/>
      <c s="116"/>
      <c s="116"/>
      <c s="116"/>
      <c s="116"/>
      <c s="116"/>
      <c s="116"/>
      <c s="116"/>
      <c s="116"/>
    </row>
    <row r="107" spans="3:3" ht="12.75" customHeight="1">
      <c r="C107" s="113" t="s">
        <v>112</v>
      </c>
    </row>
    <row r="108" spans="3:3" ht="12.75" customHeight="1">
      <c r="C108" s="114" t="s">
        <v>731</v>
      </c>
    </row>
    <row r="109" spans="3:3" ht="12.75" customHeight="1">
      <c r="C109" s="113" t="s">
        <v>114</v>
      </c>
    </row>
    <row r="110" spans="3:3" ht="12.75" customHeight="1">
      <c r="C110" s="114" t="s">
        <v>726</v>
      </c>
    </row>
    <row r="111" spans="3:3" ht="12.75" customHeight="1">
      <c r="C111" s="113" t="s">
        <v>116</v>
      </c>
    </row>
    <row r="112" spans="3:3" ht="12.75" customHeight="1">
      <c r="C112" s="114" t="s">
        <v>447</v>
      </c>
    </row>
    <row r="113" spans="3:3" ht="12.75" customHeight="1">
      <c r="C113" s="113" t="s">
        <v>117</v>
      </c>
    </row>
    <row r="114" spans="3:3" ht="12.75" customHeight="1">
      <c r="C114" s="114" t="s">
        <v>715</v>
      </c>
    </row>
    <row r="115" spans="3:3" ht="12.75" customHeight="1">
      <c r="C115" s="113" t="s">
        <v>119</v>
      </c>
    </row>
    <row r="116" spans="3:3" ht="12.75" customHeight="1">
      <c r="C116" s="114" t="s">
        <v>732</v>
      </c>
    </row>
    <row r="117" spans="3:3" ht="12.75" customHeight="1">
      <c r="C117" s="113" t="s">
        <v>120</v>
      </c>
    </row>
    <row r="118" spans="3:3" ht="12.75" customHeight="1">
      <c r="C118" s="114" t="s">
        <v>717</v>
      </c>
    </row>
    <row r="119" spans="3:3" ht="12.75" customHeight="1">
      <c r="C119" s="113" t="s">
        <v>122</v>
      </c>
    </row>
    <row r="120" spans="3:12" ht="12.9" customHeight="1">
      <c r="C120" s="114" t="s">
        <v>447</v>
      </c>
      <c s="116"/>
      <c s="116"/>
      <c s="116"/>
      <c s="116"/>
      <c s="116"/>
      <c s="116"/>
      <c s="116"/>
      <c s="116"/>
      <c s="116"/>
    </row>
    <row r="121" spans="3:3" ht="12.75" customHeight="1">
      <c r="C121" s="113" t="s">
        <v>123</v>
      </c>
    </row>
    <row r="122" spans="3:3" ht="12.75" customHeight="1">
      <c r="C122" s="114" t="s">
        <v>718</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49.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695</v>
      </c>
      <c s="13"/>
      <c s="14" t="s">
        <v>730</v>
      </c>
      <c s="15" t="s">
        <v>7</v>
      </c>
      <c s="16" t="s">
        <v>8</v>
      </c>
      <c s="17" t="s">
        <v>9</v>
      </c>
      <c s="17" t="s">
        <v>10</v>
      </c>
      <c s="121"/>
      <c s="18"/>
      <c s="19"/>
      <c r="N5" s="19"/>
      <c s="19"/>
    </row>
    <row r="6" spans="3:15" ht="12.75" customHeight="1">
      <c r="C6" s="20" t="s">
        <v>11</v>
      </c>
      <c s="21"/>
      <c s="22">
        <v>18683571.46</v>
      </c>
      <c s="23">
        <v>43045</v>
      </c>
      <c s="24" t="s">
        <v>14</v>
      </c>
      <c s="25"/>
      <c s="26">
        <v>0.1101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733</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734</v>
      </c>
      <c s="43"/>
      <c s="43"/>
      <c s="43"/>
      <c s="43"/>
      <c s="43"/>
      <c s="44"/>
    </row>
    <row r="12" spans="3:15" ht="12.75" customHeight="1">
      <c r="C12" s="20" t="s">
        <v>22</v>
      </c>
      <c s="21"/>
      <c s="45">
        <v>13197</v>
      </c>
      <c s="46" t="s">
        <v>437</v>
      </c>
      <c s="47" t="s">
        <v>24</v>
      </c>
      <c s="47"/>
      <c s="48"/>
      <c s="48"/>
      <c s="42"/>
      <c s="35"/>
      <c s="41"/>
      <c s="29"/>
      <c s="29"/>
    </row>
    <row r="13" spans="3:15" ht="12.75" customHeight="1">
      <c r="C13" s="20" t="s">
        <v>25</v>
      </c>
      <c s="21"/>
      <c s="124" t="s">
        <v>325</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0.7</v>
      </c>
      <c s="57">
        <v>0.9019</v>
      </c>
      <c s="57">
        <v>1</v>
      </c>
      <c s="57">
        <v>1</v>
      </c>
      <c s="57">
        <v>1</v>
      </c>
      <c s="58"/>
      <c s="42"/>
      <c s="41"/>
      <c s="41"/>
      <c s="29"/>
      <c s="29"/>
    </row>
    <row r="17" spans="3:15" ht="12.75" customHeight="1">
      <c r="C17" s="20" t="s">
        <v>31</v>
      </c>
      <c s="21"/>
      <c s="59">
        <v>41579</v>
      </c>
      <c s="59">
        <v>42063</v>
      </c>
      <c s="59">
        <v>42400</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0</v>
      </c>
      <c s="89">
        <v>0</v>
      </c>
      <c s="89">
        <v>0</v>
      </c>
      <c s="89">
        <v>0</v>
      </c>
      <c s="89">
        <v>0</v>
      </c>
      <c s="90" t="s">
        <v>14</v>
      </c>
      <c s="90" t="str">
        <f>IF(ISERROR((H25-G25)/G25),"",(H25-G25)/G25)</f>
        <v/>
      </c>
    </row>
    <row r="26" spans="3:11" ht="12.75" customHeight="1">
      <c r="C26" s="91" t="s">
        <v>48</v>
      </c>
      <c s="78"/>
      <c s="89">
        <v>0</v>
      </c>
      <c s="89">
        <v>0</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265548</v>
      </c>
      <c s="89">
        <v>0</v>
      </c>
      <c s="89">
        <v>0</v>
      </c>
      <c s="89">
        <v>265806</v>
      </c>
      <c s="89">
        <v>138120</v>
      </c>
      <c s="90">
        <v>0.000971575760314519</v>
      </c>
      <c s="90" t="str">
        <f>IF(ISERROR((H28-G28)/G28),"",(H28-G28)/G28)</f>
        <v/>
      </c>
    </row>
    <row r="29" spans="3:11" ht="12.75" customHeight="1">
      <c r="C29" s="77" t="s">
        <v>439</v>
      </c>
      <c s="78"/>
      <c s="89">
        <v>0</v>
      </c>
      <c s="89">
        <v>0</v>
      </c>
      <c s="89">
        <v>0</v>
      </c>
      <c s="89">
        <v>81582</v>
      </c>
      <c s="89">
        <v>39643</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0</v>
      </c>
      <c s="89">
        <v>0</v>
      </c>
      <c s="89">
        <v>0</v>
      </c>
      <c s="90" t="s">
        <v>14</v>
      </c>
      <c s="90" t="str">
        <f>IF(ISERROR((H32-G32)/G32),"",(H32-G32)/G32)</f>
        <v/>
      </c>
    </row>
    <row r="33" spans="3:9" ht="12.75" customHeight="1">
      <c r="C33" s="77" t="s">
        <v>14</v>
      </c>
      <c r="E33" s="130"/>
      <c s="131"/>
      <c s="131"/>
      <c s="131"/>
      <c s="131"/>
    </row>
    <row r="34" spans="3:11" ht="12.75" customHeight="1">
      <c r="C34" s="95" t="s">
        <v>54</v>
      </c>
      <c s="78"/>
      <c s="132">
        <v>265548</v>
      </c>
      <c s="132">
        <v>0</v>
      </c>
      <c s="132">
        <v>0</v>
      </c>
      <c s="132">
        <v>347388</v>
      </c>
      <c s="132">
        <v>177763</v>
      </c>
      <c s="90">
        <v>0.308192869085815</v>
      </c>
      <c s="90" t="str">
        <f>IF(ISERROR((H34-G34)/G34),"",(H34-G34)/G34)</f>
        <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0</v>
      </c>
      <c s="99">
        <v>0</v>
      </c>
      <c s="99">
        <v>25416</v>
      </c>
      <c s="99">
        <v>12708</v>
      </c>
      <c s="90" t="s">
        <v>14</v>
      </c>
      <c s="90" t="str">
        <f>IF(ISERROR((H37-G37)/G37),"",(H37-G37)/G37)</f>
        <v/>
      </c>
    </row>
    <row r="38" spans="3:11" ht="12.75" customHeight="1">
      <c r="C38" s="77" t="s">
        <v>58</v>
      </c>
      <c s="78"/>
      <c s="99">
        <v>0</v>
      </c>
      <c s="133">
        <v>0</v>
      </c>
      <c s="99">
        <v>0</v>
      </c>
      <c s="99">
        <v>3474</v>
      </c>
      <c s="99">
        <v>1737</v>
      </c>
      <c s="90" t="s">
        <v>14</v>
      </c>
      <c s="90" t="str">
        <f>IF(ISERROR((H38-G38)/G38),"",(H38-G38)/G38)</f>
        <v/>
      </c>
    </row>
    <row r="39" spans="3:11" ht="12.75" customHeight="1">
      <c r="C39" s="77" t="s">
        <v>59</v>
      </c>
      <c s="78"/>
      <c s="99">
        <v>0</v>
      </c>
      <c s="133">
        <v>0</v>
      </c>
      <c s="99">
        <v>0</v>
      </c>
      <c s="99">
        <v>8534</v>
      </c>
      <c s="99">
        <v>3695</v>
      </c>
      <c s="90" t="s">
        <v>14</v>
      </c>
      <c s="90" t="str">
        <f>IF(ISERROR((H39-G39)/G39),"",(H39-G39)/G39)</f>
        <v/>
      </c>
    </row>
    <row r="40" spans="3:11" ht="12.75" customHeight="1">
      <c r="C40" s="77" t="s">
        <v>60</v>
      </c>
      <c s="78"/>
      <c s="99">
        <v>77656</v>
      </c>
      <c s="133">
        <v>0</v>
      </c>
      <c s="99">
        <v>0</v>
      </c>
      <c s="99">
        <v>17889</v>
      </c>
      <c s="99">
        <v>10732</v>
      </c>
      <c s="90">
        <v>-0.769637890182343</v>
      </c>
      <c s="90" t="str">
        <f>IF(ISERROR((H40-G40)/G40),"",(H40-G40)/G40)</f>
        <v/>
      </c>
    </row>
    <row r="41" spans="3:11" ht="12.75" customHeight="1">
      <c r="C41" s="77" t="s">
        <v>441</v>
      </c>
      <c s="78"/>
      <c s="99">
        <v>0</v>
      </c>
      <c s="133">
        <v>0</v>
      </c>
      <c s="99">
        <v>0</v>
      </c>
      <c s="99">
        <v>0</v>
      </c>
      <c s="99">
        <v>0</v>
      </c>
      <c s="90" t="s">
        <v>14</v>
      </c>
      <c s="90" t="str">
        <f>IF(ISERROR((H41-G41)/G41),"",(H41-G41)/G41)</f>
        <v/>
      </c>
    </row>
    <row r="42" spans="3:11" ht="12.75" customHeight="1">
      <c r="C42" s="77" t="s">
        <v>61</v>
      </c>
      <c s="78"/>
      <c s="99">
        <v>0</v>
      </c>
      <c s="133">
        <v>0</v>
      </c>
      <c s="99">
        <v>0</v>
      </c>
      <c s="99">
        <v>9600</v>
      </c>
      <c s="99">
        <v>4800</v>
      </c>
      <c s="90" t="s">
        <v>14</v>
      </c>
      <c s="90" t="str">
        <f>IF(ISERROR((H42-G42)/G42),"",(H42-G42)/G42)</f>
        <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0</v>
      </c>
      <c s="99">
        <v>0</v>
      </c>
      <c s="99">
        <v>2800</v>
      </c>
      <c s="99">
        <v>0</v>
      </c>
      <c s="90" t="s">
        <v>14</v>
      </c>
      <c s="90" t="str">
        <f>IF(ISERROR((H45-G45)/G45),"",(H45-G45)/G45)</f>
        <v/>
      </c>
    </row>
    <row r="46" spans="3:11" ht="12.75" customHeight="1">
      <c r="C46" s="77" t="s">
        <v>65</v>
      </c>
      <c s="78"/>
      <c s="99">
        <v>0</v>
      </c>
      <c s="133">
        <v>0</v>
      </c>
      <c s="99">
        <v>0</v>
      </c>
      <c s="99">
        <v>1956</v>
      </c>
      <c s="99">
        <v>1413</v>
      </c>
      <c s="90" t="s">
        <v>14</v>
      </c>
      <c s="90" t="str">
        <f>IF(ISERROR((H46-G46)/G46),"",(H46-G46)/G46)</f>
        <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77656</v>
      </c>
      <c s="100">
        <v>0</v>
      </c>
      <c s="100">
        <v>0</v>
      </c>
      <c s="96">
        <v>69669</v>
      </c>
      <c s="96">
        <v>35085</v>
      </c>
      <c s="90">
        <v>-0.102851035335325</v>
      </c>
      <c s="90" t="str">
        <f>IF(ISERROR((H49-G49)/G49),"",(H49-G49)/G49)</f>
        <v/>
      </c>
    </row>
    <row r="50" spans="3:9" ht="12.75" customHeight="1">
      <c r="C50" s="77" t="s">
        <v>14</v>
      </c>
      <c r="E50" s="131"/>
      <c s="131"/>
      <c s="131"/>
      <c s="131"/>
      <c s="131"/>
    </row>
    <row r="51" spans="3:11" ht="12.75" customHeight="1">
      <c r="C51" s="95" t="s">
        <v>69</v>
      </c>
      <c s="78"/>
      <c s="134">
        <v>0.292436772259629</v>
      </c>
      <c s="134" t="s">
        <v>14</v>
      </c>
      <c s="134" t="s">
        <v>14</v>
      </c>
      <c s="134">
        <v>0.200550968945387</v>
      </c>
      <c s="134">
        <v>0.197369531342293</v>
      </c>
      <c s="90">
        <v>-0.314207418595992</v>
      </c>
      <c s="90" t="str">
        <f>IF(ISERROR((H51-G51)/G51),"",(H51-G51)/G51)</f>
        <v/>
      </c>
    </row>
    <row r="52" spans="3:9" ht="12.75" customHeight="1">
      <c r="C52" s="77" t="s">
        <v>14</v>
      </c>
      <c r="E52" s="131"/>
      <c s="131"/>
      <c s="131"/>
      <c s="131"/>
      <c s="131"/>
    </row>
    <row r="53" spans="3:11" ht="12.75" customHeight="1">
      <c r="C53" s="95" t="s">
        <v>70</v>
      </c>
      <c s="78"/>
      <c s="96">
        <v>187892</v>
      </c>
      <c s="96">
        <v>0</v>
      </c>
      <c s="96">
        <v>0</v>
      </c>
      <c s="96">
        <v>277719</v>
      </c>
      <c s="96">
        <v>142678</v>
      </c>
      <c s="90">
        <v>0.478077831946012</v>
      </c>
      <c s="90" t="str">
        <f>IF(ISERROR((H53-G53)/G53),"",(H53-G53)/G53)</f>
        <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9281</v>
      </c>
      <c s="135">
        <v>0</v>
      </c>
      <c s="89">
        <v>0</v>
      </c>
      <c s="89">
        <v>9281</v>
      </c>
      <c s="89">
        <v>4640</v>
      </c>
      <c s="90">
        <v>0</v>
      </c>
      <c s="90" t="str">
        <f>IF(ISERROR((H56-G56)/G56),"",(H56-G56)/G56)</f>
        <v/>
      </c>
    </row>
    <row r="57" spans="3:11" ht="12.75" customHeight="1">
      <c r="C57" s="77" t="s">
        <v>71</v>
      </c>
      <c s="78"/>
      <c s="89">
        <v>7786</v>
      </c>
      <c s="135">
        <v>0</v>
      </c>
      <c s="89">
        <v>0</v>
      </c>
      <c s="89">
        <v>7786</v>
      </c>
      <c s="89">
        <v>3893</v>
      </c>
      <c s="90">
        <v>0</v>
      </c>
      <c s="90" t="str">
        <f>IF(ISERROR((H57-G57)/G57),"",(H57-G57)/G57)</f>
        <v/>
      </c>
    </row>
    <row r="58" spans="3:11" ht="12.75" customHeight="1">
      <c r="C58" s="77" t="s">
        <v>72</v>
      </c>
      <c s="91"/>
      <c s="136"/>
      <c s="136"/>
      <c s="136"/>
      <c s="93"/>
      <c s="89">
        <v>0</v>
      </c>
      <c s="94"/>
      <c s="94"/>
    </row>
    <row r="59" spans="3:11" ht="12.75" customHeight="1">
      <c r="C59" s="95" t="s">
        <v>73</v>
      </c>
      <c s="78"/>
      <c s="96">
        <v>17067</v>
      </c>
      <c s="96">
        <v>0</v>
      </c>
      <c s="96">
        <v>0</v>
      </c>
      <c s="96">
        <v>17067</v>
      </c>
      <c s="96">
        <v>8533</v>
      </c>
      <c s="90">
        <v>0</v>
      </c>
      <c s="90" t="str">
        <f>IF(ISERROR((H59-G59)/G59),"",(H59-G59)/G59)</f>
        <v/>
      </c>
    </row>
    <row r="60" spans="3:9" ht="12.75" customHeight="1">
      <c r="C60" s="77" t="s">
        <v>14</v>
      </c>
      <c r="E60" s="98"/>
      <c s="98"/>
      <c s="98"/>
      <c s="98"/>
      <c s="98"/>
    </row>
    <row r="61" spans="3:11" ht="12.75" customHeight="1">
      <c r="C61" s="95" t="s">
        <v>74</v>
      </c>
      <c s="78"/>
      <c s="102">
        <v>170825</v>
      </c>
      <c s="102">
        <v>0</v>
      </c>
      <c s="102">
        <v>0</v>
      </c>
      <c s="102">
        <v>260652</v>
      </c>
      <c s="102">
        <v>134145</v>
      </c>
      <c s="90">
        <v>0.525842236206644</v>
      </c>
      <c s="90" t="str">
        <f>IF(ISERROR((H61-G61)/G61),"",(H61-G61)/G61)</f>
        <v/>
      </c>
    </row>
    <row r="62" spans="3:9" ht="12.75" customHeight="1">
      <c r="C62" s="77" t="s">
        <v>14</v>
      </c>
      <c r="E62" s="98"/>
      <c s="98"/>
      <c s="98"/>
      <c s="98"/>
      <c s="98"/>
    </row>
    <row r="63" spans="3:11" ht="12.75" customHeight="1">
      <c r="C63" s="95" t="s">
        <v>75</v>
      </c>
      <c s="78"/>
      <c s="89">
        <v>128553.66</v>
      </c>
      <c s="89">
        <v>0</v>
      </c>
      <c s="89">
        <v>0</v>
      </c>
      <c s="89">
        <v>128447</v>
      </c>
      <c s="89">
        <v>64223</v>
      </c>
      <c s="137">
        <v>-0.000829692441273189</v>
      </c>
      <c s="90" t="str">
        <f>IF(ISERROR((H63-G63)/G63),"",(H63-G63)/G63)</f>
        <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42271.34</v>
      </c>
      <c s="102">
        <v>0</v>
      </c>
      <c s="102">
        <v>0</v>
      </c>
      <c s="102">
        <v>132205</v>
      </c>
      <c s="102">
        <v>69922</v>
      </c>
      <c s="90">
        <v>2.12753274440791</v>
      </c>
      <c s="90" t="str">
        <f>IF(ISERROR((H67-G67)/G67),"",(H67-G67)/G67)</f>
        <v/>
      </c>
    </row>
    <row r="68" spans="3:9" ht="12.75" customHeight="1">
      <c r="C68" s="77" t="s">
        <v>14</v>
      </c>
      <c r="E68" s="98"/>
      <c s="98"/>
      <c s="98"/>
      <c s="98"/>
      <c s="98"/>
    </row>
    <row r="69" spans="3:11" ht="12.75" customHeight="1">
      <c r="C69" s="95" t="s">
        <v>79</v>
      </c>
      <c s="78"/>
      <c s="103">
        <v>1.46</v>
      </c>
      <c s="103" t="s">
        <v>14</v>
      </c>
      <c s="103" t="s">
        <v>14</v>
      </c>
      <c s="103">
        <v>2.16</v>
      </c>
      <c s="103">
        <v>2.22</v>
      </c>
      <c s="90">
        <v>0.479452054794521</v>
      </c>
      <c s="90" t="str">
        <f>IF(ISERROR((H69-G69)/G69),"",(H69-G69)/G69)</f>
        <v/>
      </c>
    </row>
    <row r="70" spans="3:11" ht="12.75" customHeight="1">
      <c r="C70" s="95" t="s">
        <v>80</v>
      </c>
      <c s="78"/>
      <c s="103">
        <v>1.46</v>
      </c>
      <c s="103" t="s">
        <v>14</v>
      </c>
      <c s="103" t="s">
        <v>14</v>
      </c>
      <c s="103">
        <v>2.16</v>
      </c>
      <c s="103">
        <v>2.22</v>
      </c>
      <c s="90">
        <v>0.479452054794521</v>
      </c>
      <c s="90" t="str">
        <f>IF(ISERROR((H70-G70)/G70),"",(H70-G70)/G70)</f>
        <v/>
      </c>
    </row>
    <row r="71" spans="3:11" ht="12.75" customHeight="1">
      <c r="C71" s="95" t="s">
        <v>81</v>
      </c>
      <c s="78"/>
      <c s="103">
        <v>1.46</v>
      </c>
      <c s="103" t="s">
        <v>14</v>
      </c>
      <c s="103" t="s">
        <v>14</v>
      </c>
      <c s="103">
        <v>2.16</v>
      </c>
      <c s="103">
        <v>2.22</v>
      </c>
      <c s="90">
        <v>0.479452054794521</v>
      </c>
      <c s="90" t="str">
        <f>IF(ISERROR((H71-G71)/G71),"",(H71-G71)/G71)</f>
        <v/>
      </c>
    </row>
    <row r="72" spans="3:9" ht="12.75" customHeight="1">
      <c r="C72" s="77" t="s">
        <v>14</v>
      </c>
      <c r="E72" s="98"/>
      <c s="98"/>
      <c s="98"/>
      <c s="98"/>
      <c s="98"/>
    </row>
    <row r="73" spans="3:11" ht="12.75" customHeight="1">
      <c r="C73" s="95" t="s">
        <v>82</v>
      </c>
      <c s="78"/>
      <c s="103">
        <v>1.33</v>
      </c>
      <c s="103" t="s">
        <v>14</v>
      </c>
      <c s="103" t="s">
        <v>14</v>
      </c>
      <c s="103">
        <v>2.03</v>
      </c>
      <c s="103">
        <v>2.09</v>
      </c>
      <c s="90">
        <v>0.526315789473684</v>
      </c>
      <c s="90" t="str">
        <f>IF(ISERROR((H73-G73)/G73),"",(H73-G73)/G73)</f>
        <v/>
      </c>
    </row>
    <row r="74" spans="3:11" ht="12.75" customHeight="1">
      <c r="C74" s="95" t="s">
        <v>83</v>
      </c>
      <c s="78"/>
      <c s="103">
        <v>1.33</v>
      </c>
      <c s="103" t="s">
        <v>14</v>
      </c>
      <c s="103" t="s">
        <v>14</v>
      </c>
      <c s="103">
        <v>2.03</v>
      </c>
      <c s="103">
        <v>2.09</v>
      </c>
      <c s="90">
        <v>0.526315789473684</v>
      </c>
      <c s="90" t="str">
        <f>IF(ISERROR((H74-G74)/G74),"",(H74-G74)/G74)</f>
        <v/>
      </c>
    </row>
    <row r="75" spans="3:11" ht="12.75" customHeight="1">
      <c r="C75" s="95" t="s">
        <v>84</v>
      </c>
      <c s="78"/>
      <c s="103">
        <v>1.33</v>
      </c>
      <c s="103" t="s">
        <v>14</v>
      </c>
      <c s="103" t="s">
        <v>14</v>
      </c>
      <c s="103">
        <v>2.03</v>
      </c>
      <c s="103">
        <v>2.09</v>
      </c>
      <c s="90">
        <v>0.526315789473684</v>
      </c>
      <c s="90" t="str">
        <f>IF(ISERROR((H75-G75)/G75),"",(H75-G75)/G75)</f>
        <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722</v>
      </c>
    </row>
    <row r="93" spans="3:3" ht="12.75" customHeight="1">
      <c r="C93" s="113" t="s">
        <v>99</v>
      </c>
    </row>
    <row r="94" spans="3:3" ht="12.75" customHeight="1">
      <c r="C94" s="114" t="s">
        <v>723</v>
      </c>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t="s">
        <v>724</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row>
    <row r="103" spans="3:3" ht="12.75" customHeight="1">
      <c r="C103" s="113" t="s">
        <v>109</v>
      </c>
    </row>
    <row r="104" spans="3:12" ht="12.9" customHeight="1">
      <c r="C104" s="114"/>
      <c s="116"/>
      <c s="116"/>
      <c s="116"/>
      <c s="116"/>
      <c s="116"/>
      <c s="116"/>
      <c s="116"/>
      <c s="116"/>
      <c s="116"/>
    </row>
    <row r="105" spans="3:12" ht="12.9" customHeight="1">
      <c r="C105" s="113" t="s">
        <v>110</v>
      </c>
      <c s="116"/>
      <c s="116"/>
      <c s="116"/>
      <c s="116"/>
      <c s="116"/>
      <c s="116"/>
      <c s="116"/>
      <c s="116"/>
      <c s="116"/>
    </row>
    <row r="106" spans="3:12" ht="12.9" customHeight="1">
      <c r="C106" s="114" t="s">
        <v>736</v>
      </c>
      <c s="116"/>
      <c s="116"/>
      <c s="116"/>
      <c s="116"/>
      <c s="116"/>
      <c s="116"/>
      <c s="116"/>
      <c s="116"/>
      <c s="116"/>
    </row>
    <row r="107" spans="3:3" ht="12.75" customHeight="1">
      <c r="C107" s="113" t="s">
        <v>112</v>
      </c>
    </row>
    <row r="108" spans="3:3" ht="12.75" customHeight="1">
      <c r="C108" s="114" t="s">
        <v>737</v>
      </c>
    </row>
    <row r="109" spans="3:3" ht="12.75" customHeight="1">
      <c r="C109" s="113" t="s">
        <v>114</v>
      </c>
    </row>
    <row r="110" spans="3:3" ht="12.75" customHeight="1">
      <c r="C110" s="114" t="s">
        <v>726</v>
      </c>
    </row>
    <row r="111" spans="3:3" ht="12.75" customHeight="1">
      <c r="C111" s="113" t="s">
        <v>116</v>
      </c>
    </row>
    <row r="112" spans="3:3" ht="12.75" customHeight="1">
      <c r="C112" s="114" t="s">
        <v>447</v>
      </c>
    </row>
    <row r="113" spans="3:3" ht="12.75" customHeight="1">
      <c r="C113" s="113" t="s">
        <v>117</v>
      </c>
    </row>
    <row r="114" spans="3:3" ht="12.75" customHeight="1">
      <c r="C114" s="114" t="s">
        <v>715</v>
      </c>
    </row>
    <row r="115" spans="3:3" ht="12.75" customHeight="1">
      <c r="C115" s="113" t="s">
        <v>119</v>
      </c>
    </row>
    <row r="116" spans="3:3" ht="12.75" customHeight="1">
      <c r="C116" s="114" t="s">
        <v>738</v>
      </c>
    </row>
    <row r="117" spans="3:3" ht="12.75" customHeight="1">
      <c r="C117" s="113" t="s">
        <v>120</v>
      </c>
    </row>
    <row r="118" spans="3:3" ht="12.75" customHeight="1">
      <c r="C118" s="114" t="s">
        <v>717</v>
      </c>
    </row>
    <row r="119" spans="3:3" ht="12.75" customHeight="1">
      <c r="C119" s="113" t="s">
        <v>122</v>
      </c>
    </row>
    <row r="120" spans="3:12" ht="12.9" customHeight="1">
      <c r="C120" s="114" t="s">
        <v>447</v>
      </c>
      <c s="116"/>
      <c s="116"/>
      <c s="116"/>
      <c s="116"/>
      <c s="116"/>
      <c s="116"/>
      <c s="116"/>
      <c s="116"/>
      <c s="116"/>
    </row>
    <row r="121" spans="3:3" ht="12.75" customHeight="1">
      <c r="C121" s="113" t="s">
        <v>123</v>
      </c>
    </row>
    <row r="122" spans="3:3" ht="12.75" customHeight="1">
      <c r="C122" s="114" t="s">
        <v>718</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5.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156</v>
      </c>
      <c s="15" t="s">
        <v>7</v>
      </c>
      <c s="16" t="s">
        <v>8</v>
      </c>
      <c s="17" t="s">
        <v>9</v>
      </c>
      <c s="17" t="s">
        <v>10</v>
      </c>
      <c s="17"/>
      <c s="18"/>
      <c s="19"/>
      <c s="19"/>
      <c s="19"/>
      <c s="19"/>
    </row>
    <row r="6" spans="3:15" ht="13.2">
      <c r="C6" s="20" t="s">
        <v>11</v>
      </c>
      <c s="21"/>
      <c s="22">
        <v>94634706.01</v>
      </c>
      <c s="23">
        <v>43014</v>
      </c>
      <c s="24" t="s">
        <v>12</v>
      </c>
      <c s="25">
        <v>243345454.51</v>
      </c>
      <c s="26">
        <v>0.0521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165</v>
      </c>
      <c s="32"/>
      <c s="33"/>
      <c s="33"/>
      <c s="34"/>
      <c s="35"/>
      <c s="28"/>
      <c s="35"/>
      <c s="35"/>
      <c s="29"/>
      <c s="29"/>
    </row>
    <row r="10" spans="3:15" ht="13.2">
      <c r="C10" s="36" t="s">
        <v>18</v>
      </c>
      <c s="37"/>
      <c s="38" t="s">
        <v>19</v>
      </c>
      <c s="39"/>
      <c s="40"/>
      <c s="40"/>
      <c s="40"/>
      <c s="41"/>
      <c s="42"/>
      <c s="35"/>
      <c s="41"/>
      <c s="29"/>
      <c s="29"/>
    </row>
    <row r="11" spans="3:11" ht="13.2">
      <c r="C11" s="20" t="s">
        <v>20</v>
      </c>
      <c r="E11" s="43" t="s">
        <v>166</v>
      </c>
      <c s="43"/>
      <c s="43"/>
      <c s="43"/>
      <c s="43"/>
      <c s="43"/>
      <c s="44"/>
    </row>
    <row r="12" spans="3:15" ht="13.2">
      <c r="C12" s="20" t="s">
        <v>22</v>
      </c>
      <c s="21"/>
      <c s="45">
        <v>123</v>
      </c>
      <c s="46" t="s">
        <v>23</v>
      </c>
      <c s="47" t="s">
        <v>24</v>
      </c>
      <c s="47"/>
      <c s="48"/>
      <c s="48"/>
      <c s="42"/>
      <c s="35"/>
      <c s="41"/>
      <c s="29"/>
      <c s="29"/>
    </row>
    <row r="13" spans="3:15" ht="13.2">
      <c r="C13" s="20" t="s">
        <v>25</v>
      </c>
      <c s="21"/>
      <c s="49" t="s">
        <v>127</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0.951</v>
      </c>
      <c s="57">
        <v>0.9106</v>
      </c>
      <c s="57">
        <v>0.8211</v>
      </c>
      <c s="57">
        <v>0.878</v>
      </c>
      <c s="57">
        <v>0.8537</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3643733</v>
      </c>
      <c s="89">
        <v>3457410</v>
      </c>
      <c s="89">
        <v>3394750</v>
      </c>
      <c s="89">
        <v>3495666</v>
      </c>
      <c s="90" t="s">
        <v>14</v>
      </c>
      <c s="90">
        <f>IF(ISERROR((H25-G25)/G25),"",(H25-G25)/G25)</f>
        <v>-0.0181233929444295</v>
      </c>
    </row>
    <row r="26" spans="3:11" ht="13.2">
      <c r="C26" s="91" t="s">
        <v>48</v>
      </c>
      <c s="78"/>
      <c s="89">
        <v>0</v>
      </c>
      <c s="89">
        <v>-244802</v>
      </c>
      <c s="89">
        <v>-206003</v>
      </c>
      <c s="89">
        <v>-165528</v>
      </c>
      <c s="89">
        <v>-170265</v>
      </c>
      <c s="90" t="s">
        <v>14</v>
      </c>
      <c s="90">
        <f>IF(ISERROR((H26-G26)/G26),"",(H26-G26)/G26)</f>
        <v>-0.196477721198235</v>
      </c>
    </row>
    <row r="27" spans="3:11" ht="13.2">
      <c r="C27" s="92" t="s">
        <v>49</v>
      </c>
      <c s="91"/>
      <c s="93"/>
      <c s="93"/>
      <c s="93"/>
      <c s="93"/>
      <c s="93"/>
      <c s="94"/>
      <c s="94"/>
    </row>
    <row r="28" spans="3:11" ht="13.2">
      <c r="C28" s="78" t="s">
        <v>50</v>
      </c>
      <c s="78"/>
      <c s="89">
        <v>3682607</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841</v>
      </c>
      <c s="89">
        <v>766</v>
      </c>
      <c s="89">
        <v>261</v>
      </c>
      <c s="89">
        <v>280</v>
      </c>
      <c s="90" t="s">
        <v>14</v>
      </c>
      <c s="90">
        <f>IF(ISERROR((H30-G30)/G30),"",(H30-G30)/G30)</f>
        <v>-0.659268929503916</v>
      </c>
    </row>
    <row r="31" spans="3:11" ht="13.2">
      <c r="C31" s="77" t="s">
        <v>53</v>
      </c>
      <c s="78"/>
      <c s="89">
        <v>0</v>
      </c>
      <c s="89">
        <v>180935</v>
      </c>
      <c s="89">
        <v>162115</v>
      </c>
      <c s="89">
        <v>188625</v>
      </c>
      <c s="89">
        <v>135258</v>
      </c>
      <c s="90" t="s">
        <v>14</v>
      </c>
      <c s="90">
        <f>IF(ISERROR((H31-G31)/G31),"",(H31-G31)/G31)</f>
        <v>0.163525892113623</v>
      </c>
    </row>
    <row r="32" spans="3:3" ht="13.2">
      <c r="C32" s="77" t="s">
        <v>14</v>
      </c>
    </row>
    <row r="33" spans="3:11" ht="13.2">
      <c r="C33" s="95" t="s">
        <v>54</v>
      </c>
      <c s="78"/>
      <c s="96">
        <v>3682607</v>
      </c>
      <c s="96">
        <v>3580707</v>
      </c>
      <c s="96">
        <v>3414288</v>
      </c>
      <c s="96">
        <v>3418108</v>
      </c>
      <c s="96">
        <v>3460939</v>
      </c>
      <c s="90">
        <v>-0.0718238465304606</v>
      </c>
      <c s="90">
        <f>IF(ISERROR((H33-G33)/G33),"",(H33-G33)/G33)</f>
        <v>0.00111882770287685</v>
      </c>
    </row>
    <row r="34" spans="5:9" ht="13.2">
      <c r="E34" s="97" t="s">
        <v>55</v>
      </c>
      <c s="98"/>
      <c s="98"/>
      <c s="98"/>
      <c s="98"/>
    </row>
    <row r="35" spans="3:9" ht="13.2">
      <c r="C35" s="74" t="s">
        <v>56</v>
      </c>
      <c r="E35" s="98"/>
      <c s="98"/>
      <c s="98"/>
      <c s="98"/>
      <c s="98"/>
    </row>
    <row r="36" spans="3:11" ht="13.2">
      <c r="C36" s="77" t="s">
        <v>57</v>
      </c>
      <c s="78"/>
      <c s="99">
        <v>0</v>
      </c>
      <c s="99">
        <v>115981</v>
      </c>
      <c s="99">
        <v>303761</v>
      </c>
      <c s="99">
        <v>300563</v>
      </c>
      <c s="99">
        <v>300563</v>
      </c>
      <c s="90" t="s">
        <v>14</v>
      </c>
      <c s="90">
        <f>IF(ISERROR((H36-G36)/G36),"",(H36-G36)/G36)</f>
        <v>-0.0105280138003233</v>
      </c>
    </row>
    <row r="37" spans="3:11" ht="13.2">
      <c r="C37" s="77" t="s">
        <v>58</v>
      </c>
      <c s="78"/>
      <c s="99">
        <v>0</v>
      </c>
      <c s="99">
        <v>22122</v>
      </c>
      <c s="99">
        <v>30976</v>
      </c>
      <c s="99">
        <v>18176</v>
      </c>
      <c s="99">
        <v>18176</v>
      </c>
      <c s="90" t="s">
        <v>14</v>
      </c>
      <c s="90">
        <f>IF(ISERROR((H37-G37)/G37),"",(H37-G37)/G37)</f>
        <v>-0.413223140495868</v>
      </c>
    </row>
    <row r="38" spans="3:11" ht="13.2">
      <c r="C38" s="77" t="s">
        <v>59</v>
      </c>
      <c s="78"/>
      <c s="99">
        <v>0</v>
      </c>
      <c s="99">
        <v>149168</v>
      </c>
      <c s="99">
        <v>148979</v>
      </c>
      <c s="99">
        <v>140624</v>
      </c>
      <c s="99">
        <v>148002</v>
      </c>
      <c s="90" t="s">
        <v>14</v>
      </c>
      <c s="90">
        <f>IF(ISERROR((H38-G38)/G38),"",(H38-G38)/G38)</f>
        <v>-0.0560817296397479</v>
      </c>
    </row>
    <row r="39" spans="3:11" ht="13.2">
      <c r="C39" s="77" t="s">
        <v>60</v>
      </c>
      <c s="78"/>
      <c s="99">
        <v>1725940</v>
      </c>
      <c s="99">
        <v>50353</v>
      </c>
      <c s="99">
        <v>58412</v>
      </c>
      <c s="99">
        <v>47050</v>
      </c>
      <c s="99">
        <v>49653</v>
      </c>
      <c s="90">
        <v>-0.972739492682248</v>
      </c>
      <c s="90">
        <f>IF(ISERROR((H39-G39)/G39),"",(H39-G39)/G39)</f>
        <v>-0.194514825720742</v>
      </c>
    </row>
    <row r="40" spans="3:11" ht="13.2">
      <c r="C40" s="77" t="s">
        <v>61</v>
      </c>
      <c s="78"/>
      <c s="99">
        <v>0</v>
      </c>
      <c s="99">
        <v>138914</v>
      </c>
      <c s="99">
        <v>170714</v>
      </c>
      <c s="99">
        <v>170905</v>
      </c>
      <c s="99">
        <v>173047</v>
      </c>
      <c s="90" t="s">
        <v>14</v>
      </c>
      <c s="90">
        <f>IF(ISERROR((H40-G40)/G40),"",(H40-G40)/G40)</f>
        <v>0.00111883032440222</v>
      </c>
    </row>
    <row r="41" spans="3:11" ht="13.2">
      <c r="C41" s="77" t="s">
        <v>62</v>
      </c>
      <c s="78"/>
      <c s="99">
        <v>0</v>
      </c>
      <c s="99">
        <v>758904</v>
      </c>
      <c s="99">
        <v>769091</v>
      </c>
      <c s="99">
        <v>765978</v>
      </c>
      <c s="99">
        <v>724109</v>
      </c>
      <c s="90" t="s">
        <v>14</v>
      </c>
      <c s="90">
        <f>IF(ISERROR((H41-G41)/G41),"",(H41-G41)/G41)</f>
        <v>-0.00404763545536224</v>
      </c>
    </row>
    <row r="42" spans="3:11" ht="13.2">
      <c r="C42" s="77" t="s">
        <v>63</v>
      </c>
      <c s="78"/>
      <c s="99">
        <v>0</v>
      </c>
      <c s="99">
        <v>68097</v>
      </c>
      <c s="99">
        <v>92153</v>
      </c>
      <c s="99">
        <v>126605</v>
      </c>
      <c s="99">
        <v>133469</v>
      </c>
      <c s="90" t="s">
        <v>14</v>
      </c>
      <c s="90">
        <f>IF(ISERROR((H42-G42)/G42),"",(H42-G42)/G42)</f>
        <v>0.373856521220145</v>
      </c>
    </row>
    <row r="43" spans="3:11" ht="13.2">
      <c r="C43" s="77" t="s">
        <v>64</v>
      </c>
      <c s="78"/>
      <c s="99">
        <v>0</v>
      </c>
      <c s="99">
        <v>983</v>
      </c>
      <c s="99">
        <v>1623</v>
      </c>
      <c s="99">
        <v>4869</v>
      </c>
      <c s="99">
        <v>3867</v>
      </c>
      <c s="90" t="s">
        <v>14</v>
      </c>
      <c s="90">
        <f>IF(ISERROR((H43-G43)/G43),"",(H43-G43)/G43)</f>
        <v>2</v>
      </c>
    </row>
    <row r="44" spans="3:11" ht="13.2">
      <c r="C44" s="77" t="s">
        <v>65</v>
      </c>
      <c s="78"/>
      <c s="99">
        <v>0</v>
      </c>
      <c s="99">
        <v>347456</v>
      </c>
      <c s="99">
        <v>357140</v>
      </c>
      <c s="99">
        <v>370067</v>
      </c>
      <c s="99">
        <v>384645</v>
      </c>
      <c s="90" t="s">
        <v>14</v>
      </c>
      <c s="90">
        <f>IF(ISERROR((H44-G44)/G44),"",(H44-G44)/G44)</f>
        <v>0.0361958895671165</v>
      </c>
    </row>
    <row r="45" spans="3:11" ht="13.2">
      <c r="C45" s="77" t="s">
        <v>66</v>
      </c>
      <c s="78"/>
      <c s="99">
        <v>0</v>
      </c>
      <c s="99">
        <v>4582</v>
      </c>
      <c s="99">
        <v>27443</v>
      </c>
      <c s="99">
        <v>8847</v>
      </c>
      <c s="99">
        <v>23400</v>
      </c>
      <c s="90" t="s">
        <v>14</v>
      </c>
      <c s="90">
        <f>IF(ISERROR((H45-G45)/G45),"",(H45-G45)/G45)</f>
        <v>-0.677622708887512</v>
      </c>
    </row>
    <row r="46" spans="3:11" ht="13.2">
      <c r="C46" s="77" t="s">
        <v>67</v>
      </c>
      <c s="78"/>
      <c s="99">
        <v>0</v>
      </c>
      <c s="99">
        <v>0</v>
      </c>
      <c s="99">
        <v>0</v>
      </c>
      <c s="99">
        <v>0</v>
      </c>
      <c s="99">
        <v>0</v>
      </c>
      <c s="90" t="s">
        <v>14</v>
      </c>
      <c s="90" t="str">
        <f>IF(ISERROR((H46-G46)/G46),"",(H46-G46)/G46)</f>
        <v/>
      </c>
    </row>
    <row r="47" spans="3:11" ht="13.2">
      <c r="C47" s="95" t="s">
        <v>68</v>
      </c>
      <c s="78"/>
      <c s="100">
        <v>1725940</v>
      </c>
      <c s="100">
        <v>1656560</v>
      </c>
      <c s="100">
        <v>1960292</v>
      </c>
      <c s="100">
        <v>1953684</v>
      </c>
      <c s="100">
        <v>1958931</v>
      </c>
      <c s="90">
        <v>0.13195360209509</v>
      </c>
      <c s="90">
        <f>IF(ISERROR((H47-G47)/G47),"",(H47-G47)/G47)</f>
        <v>-0.00337092637219353</v>
      </c>
    </row>
    <row r="48" spans="3:9" ht="13.2">
      <c r="C48" s="77" t="s">
        <v>14</v>
      </c>
      <c r="E48" s="98"/>
      <c s="98"/>
      <c s="98"/>
      <c s="98"/>
      <c s="98"/>
    </row>
    <row r="49" spans="3:11" ht="13.2">
      <c r="C49" s="95" t="s">
        <v>69</v>
      </c>
      <c s="78"/>
      <c s="101">
        <v>0.468673415327783</v>
      </c>
      <c s="101">
        <v>0.462634893053243</v>
      </c>
      <c s="101">
        <v>0.574143716054416</v>
      </c>
      <c s="101">
        <v>0.571568832816283</v>
      </c>
      <c s="101">
        <v>0.566011420600016</v>
      </c>
      <c s="90">
        <v>0.219546093555438</v>
      </c>
      <c s="90">
        <f>IF(ISERROR((H49-G49)/G49),"",(H49-G49)/G49)</f>
        <v>-0.00448473642771525</v>
      </c>
    </row>
    <row r="50" spans="3:9" ht="13.2">
      <c r="C50" s="77" t="s">
        <v>14</v>
      </c>
      <c r="E50" s="98"/>
      <c s="98"/>
      <c s="98"/>
      <c s="98"/>
      <c s="98"/>
    </row>
    <row r="51" spans="3:11" ht="13.2">
      <c r="C51" s="95" t="s">
        <v>70</v>
      </c>
      <c s="78"/>
      <c s="102">
        <v>1956667</v>
      </c>
      <c s="102">
        <v>1924147</v>
      </c>
      <c s="102">
        <v>1453996</v>
      </c>
      <c s="102">
        <v>1464424</v>
      </c>
      <c s="102">
        <v>1502008</v>
      </c>
      <c s="90">
        <v>-0.251572188829269</v>
      </c>
      <c s="90">
        <f>IF(ISERROR((H51-G51)/G51),"",(H51-G51)/G51)</f>
        <v>0.00717195920759067</v>
      </c>
    </row>
    <row r="52" spans="3:9" ht="13.2">
      <c r="C52" s="77" t="s">
        <v>14</v>
      </c>
      <c r="E52" s="98"/>
      <c s="98"/>
      <c s="98"/>
      <c s="98"/>
      <c s="98"/>
    </row>
    <row r="53" spans="3:11" ht="13.2">
      <c r="C53" s="77" t="s">
        <v>71</v>
      </c>
      <c s="78"/>
      <c s="89">
        <v>40098</v>
      </c>
      <c s="89">
        <v>40098</v>
      </c>
      <c s="89">
        <v>40098</v>
      </c>
      <c s="89">
        <v>40098</v>
      </c>
      <c s="89">
        <v>40098</v>
      </c>
      <c s="90">
        <v>0</v>
      </c>
      <c s="90">
        <f>IF(ISERROR((H53-G53)/G53),"",(H53-G53)/G53)</f>
        <v>0</v>
      </c>
    </row>
    <row r="54" spans="3:11" ht="13.2">
      <c r="C54" s="77" t="s">
        <v>72</v>
      </c>
      <c s="91"/>
      <c s="93"/>
      <c s="93"/>
      <c s="93"/>
      <c s="93"/>
      <c s="89">
        <v>0</v>
      </c>
      <c s="94"/>
      <c s="94"/>
    </row>
    <row r="55" spans="3:11" ht="13.2">
      <c r="C55" s="95" t="s">
        <v>73</v>
      </c>
      <c s="78"/>
      <c s="102">
        <v>40098</v>
      </c>
      <c s="102">
        <v>40098</v>
      </c>
      <c s="102">
        <v>40098</v>
      </c>
      <c s="102">
        <v>40098</v>
      </c>
      <c s="102">
        <v>40098</v>
      </c>
      <c s="90">
        <v>0</v>
      </c>
      <c s="90">
        <f>IF(ISERROR((H55-G55)/G55),"",(H55-G55)/G55)</f>
        <v>0</v>
      </c>
    </row>
    <row r="56" spans="3:9" ht="13.2">
      <c r="C56" s="77" t="s">
        <v>14</v>
      </c>
      <c r="E56" s="98"/>
      <c s="98"/>
      <c s="98"/>
      <c s="98"/>
      <c s="98"/>
    </row>
    <row r="57" spans="3:11" ht="13.2">
      <c r="C57" s="95" t="s">
        <v>74</v>
      </c>
      <c s="78"/>
      <c s="102">
        <v>1916569</v>
      </c>
      <c s="102">
        <v>1884049</v>
      </c>
      <c s="102">
        <v>1413898</v>
      </c>
      <c s="102">
        <v>1424326</v>
      </c>
      <c s="102">
        <v>1461910</v>
      </c>
      <c s="90">
        <v>-0.25683552222748</v>
      </c>
      <c s="90">
        <f>IF(ISERROR((H57-G57)/G57),"",(H57-G57)/G57)</f>
        <v>0.00737535522364414</v>
      </c>
    </row>
    <row r="58" spans="3:9" ht="13.2">
      <c r="C58" s="77" t="s">
        <v>14</v>
      </c>
      <c r="E58" s="98"/>
      <c s="98"/>
      <c s="98"/>
      <c s="98"/>
      <c s="98"/>
    </row>
    <row r="59" spans="3:11" ht="13.2">
      <c r="C59" s="95" t="s">
        <v>75</v>
      </c>
      <c s="78"/>
      <c s="89">
        <v>1251057.95</v>
      </c>
      <c s="89">
        <v>1081001</v>
      </c>
      <c s="89">
        <v>1081001</v>
      </c>
      <c s="89">
        <v>1081001</v>
      </c>
      <c s="89">
        <v>1081001</v>
      </c>
      <c s="90">
        <v>-0.135930513850298</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665511.05</v>
      </c>
      <c s="102">
        <v>803048</v>
      </c>
      <c s="102">
        <v>332897</v>
      </c>
      <c s="102">
        <v>343325</v>
      </c>
      <c s="102">
        <v>380909</v>
      </c>
      <c s="90">
        <v>-0.484118257690838</v>
      </c>
      <c s="90">
        <f>IF(ISERROR((H63-G63)/G63),"",(H63-G63)/G63)</f>
        <v>0.0313250044307999</v>
      </c>
    </row>
    <row r="64" spans="3:9" ht="13.2">
      <c r="C64" s="77" t="s">
        <v>14</v>
      </c>
      <c r="E64" s="98"/>
      <c s="98"/>
      <c s="98"/>
      <c s="98"/>
      <c s="98"/>
    </row>
    <row r="65" spans="3:11" ht="13.2">
      <c r="C65" s="95" t="s">
        <v>79</v>
      </c>
      <c s="78"/>
      <c s="103">
        <v>1.56</v>
      </c>
      <c s="103">
        <v>1.78</v>
      </c>
      <c s="103">
        <v>1.35</v>
      </c>
      <c s="103">
        <v>1.35</v>
      </c>
      <c s="103">
        <v>1.39</v>
      </c>
      <c s="90">
        <v>-0.134615384615385</v>
      </c>
      <c s="90">
        <f>IF(ISERROR((H65-G65)/G65),"",(H65-G65)/G65)</f>
        <v>0</v>
      </c>
    </row>
    <row r="66" spans="3:11" ht="13.2">
      <c r="C66" s="95" t="s">
        <v>80</v>
      </c>
      <c s="78"/>
      <c s="103">
        <v>1.56</v>
      </c>
      <c s="103">
        <v>1.78</v>
      </c>
      <c s="103">
        <v>1.35</v>
      </c>
      <c s="103">
        <v>1.35</v>
      </c>
      <c s="103">
        <v>1.39</v>
      </c>
      <c s="90">
        <v>-0.134615384615385</v>
      </c>
      <c s="90">
        <f>IF(ISERROR((H66-G66)/G66),"",(H66-G66)/G66)</f>
        <v>0</v>
      </c>
    </row>
    <row r="67" spans="3:11" ht="13.2">
      <c r="C67" s="95" t="s">
        <v>81</v>
      </c>
      <c s="78"/>
      <c s="103">
        <v>1.56</v>
      </c>
      <c s="103">
        <v>1.78</v>
      </c>
      <c s="103">
        <v>1.35</v>
      </c>
      <c s="103">
        <v>1.35</v>
      </c>
      <c s="103">
        <v>1.39</v>
      </c>
      <c s="90">
        <v>-0.134615384615385</v>
      </c>
      <c s="90">
        <f>IF(ISERROR((H67-G67)/G67),"",(H67-G67)/G67)</f>
        <v>0</v>
      </c>
    </row>
    <row r="68" spans="3:9" ht="13.2">
      <c r="C68" s="77" t="s">
        <v>14</v>
      </c>
      <c r="E68" s="98"/>
      <c s="98"/>
      <c s="98"/>
      <c s="98"/>
      <c s="98"/>
    </row>
    <row r="69" spans="3:11" ht="13.2">
      <c r="C69" s="95" t="s">
        <v>82</v>
      </c>
      <c s="78"/>
      <c s="103">
        <v>1.53</v>
      </c>
      <c s="103">
        <v>1.74</v>
      </c>
      <c s="103">
        <v>1.31</v>
      </c>
      <c s="103">
        <v>1.32</v>
      </c>
      <c s="103">
        <v>1.35</v>
      </c>
      <c s="90">
        <v>-0.137254901960784</v>
      </c>
      <c s="90">
        <f>IF(ISERROR((H69-G69)/G69),"",(H69-G69)/G69)</f>
        <v>0.00763358778625955</v>
      </c>
    </row>
    <row r="70" spans="3:11" ht="13.2">
      <c r="C70" s="95" t="s">
        <v>83</v>
      </c>
      <c s="78"/>
      <c s="103">
        <v>1.53</v>
      </c>
      <c s="103">
        <v>1.74</v>
      </c>
      <c s="103">
        <v>1.31</v>
      </c>
      <c s="103">
        <v>1.32</v>
      </c>
      <c s="103">
        <v>1.35</v>
      </c>
      <c s="90">
        <v>-0.137254901960784</v>
      </c>
      <c s="90">
        <f>IF(ISERROR((H70-G70)/G70),"",(H70-G70)/G70)</f>
        <v>0.00763358778625955</v>
      </c>
    </row>
    <row r="71" spans="3:11" ht="13.2">
      <c r="C71" s="95" t="s">
        <v>84</v>
      </c>
      <c s="78"/>
      <c s="103">
        <v>1.53</v>
      </c>
      <c s="103">
        <v>1.74</v>
      </c>
      <c s="103">
        <v>1.31</v>
      </c>
      <c s="103">
        <v>1.32</v>
      </c>
      <c s="103">
        <v>1.35</v>
      </c>
      <c s="90">
        <v>-0.137254901960784</v>
      </c>
      <c s="90">
        <f>IF(ISERROR((H71-G71)/G71),"",(H71-G71)/G71)</f>
        <v>0.00763358778625955</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168</v>
      </c>
      <c s="116"/>
      <c s="116"/>
      <c s="116"/>
      <c s="116"/>
      <c s="116"/>
      <c s="116"/>
      <c s="116"/>
      <c s="116"/>
      <c s="116"/>
    </row>
    <row r="89" spans="3:3" ht="13.2">
      <c r="C89" s="113" t="s">
        <v>99</v>
      </c>
    </row>
    <row r="90" spans="3:3" ht="13.8">
      <c r="C90" s="114" t="s">
        <v>169</v>
      </c>
    </row>
    <row r="91" spans="3:3" ht="13.2">
      <c r="C91" s="113" t="s">
        <v>101</v>
      </c>
    </row>
    <row r="92" spans="3:12" ht="13.8">
      <c r="C92" s="114" t="s">
        <v>102</v>
      </c>
      <c s="116"/>
      <c s="116"/>
      <c s="116"/>
      <c s="116"/>
      <c s="116"/>
      <c s="116"/>
      <c s="116"/>
      <c s="116"/>
      <c s="116"/>
    </row>
    <row r="93" spans="3:3" ht="13.2">
      <c r="C93" s="113" t="s">
        <v>103</v>
      </c>
    </row>
    <row r="94" spans="3:3" ht="13.8">
      <c r="C94" s="114" t="s">
        <v>159</v>
      </c>
    </row>
    <row r="95" spans="3:3" ht="13.2">
      <c r="C95" s="113" t="s">
        <v>105</v>
      </c>
    </row>
    <row r="96" spans="3:3" ht="13.8">
      <c r="C96" s="114" t="s">
        <v>170</v>
      </c>
    </row>
    <row r="97" spans="3:3" ht="13.2">
      <c r="C97" s="113" t="s">
        <v>107</v>
      </c>
    </row>
    <row r="98" spans="3:12" ht="13.8">
      <c r="C98" s="114" t="s">
        <v>171</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172</v>
      </c>
      <c s="116"/>
      <c s="116"/>
      <c s="116"/>
      <c s="116"/>
      <c s="116"/>
      <c s="116"/>
      <c s="116"/>
      <c s="116"/>
      <c s="116"/>
    </row>
    <row r="103" spans="3:3" ht="13.2">
      <c r="C103" s="113" t="s">
        <v>112</v>
      </c>
    </row>
    <row r="104" spans="3:3" ht="13.8">
      <c r="C104" s="114" t="s">
        <v>173</v>
      </c>
    </row>
    <row r="105" spans="3:3" ht="13.2">
      <c r="C105" s="113" t="s">
        <v>114</v>
      </c>
    </row>
    <row r="106" spans="3:3" ht="13.8">
      <c r="C106" s="114" t="s">
        <v>174</v>
      </c>
    </row>
    <row r="107" spans="3:3" ht="13.2">
      <c r="C107" s="113" t="s">
        <v>116</v>
      </c>
    </row>
    <row r="108" spans="3:3" ht="13.8">
      <c r="C108" s="114" t="s">
        <v>102</v>
      </c>
    </row>
    <row r="109" spans="3:3" ht="13.2">
      <c r="C109" s="113" t="s">
        <v>117</v>
      </c>
    </row>
    <row r="110" spans="3:12" ht="13.8">
      <c r="C110" s="114" t="s">
        <v>137</v>
      </c>
      <c s="116"/>
      <c s="116"/>
      <c s="116"/>
      <c s="116"/>
      <c s="116"/>
      <c s="116"/>
      <c s="116"/>
      <c s="116"/>
      <c s="116"/>
    </row>
    <row r="111" spans="3:3" ht="13.2">
      <c r="C111" s="113" t="s">
        <v>119</v>
      </c>
    </row>
    <row r="112" spans="3:3" ht="13.8">
      <c r="C112" s="114"/>
    </row>
    <row r="113" spans="3:3" ht="13.2">
      <c r="C113" s="113" t="s">
        <v>120</v>
      </c>
    </row>
    <row r="114" spans="3:12" ht="13.8">
      <c r="C114" s="114" t="s">
        <v>175</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124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50.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695</v>
      </c>
      <c s="13"/>
      <c s="14" t="s">
        <v>735</v>
      </c>
      <c s="15" t="s">
        <v>7</v>
      </c>
      <c s="16" t="s">
        <v>8</v>
      </c>
      <c s="17" t="s">
        <v>9</v>
      </c>
      <c s="17" t="s">
        <v>10</v>
      </c>
      <c s="121"/>
      <c s="18"/>
      <c s="19"/>
      <c r="N5" s="19"/>
      <c s="19"/>
    </row>
    <row r="6" spans="3:15" ht="12.75" customHeight="1">
      <c r="C6" s="20" t="s">
        <v>11</v>
      </c>
      <c s="21"/>
      <c s="22">
        <v>18683571.46</v>
      </c>
      <c s="23">
        <v>43045</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739</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740</v>
      </c>
      <c s="43"/>
      <c s="43"/>
      <c s="43"/>
      <c s="43"/>
      <c s="43"/>
      <c s="44"/>
    </row>
    <row r="12" spans="3:15" ht="12.75" customHeight="1">
      <c r="C12" s="20" t="s">
        <v>22</v>
      </c>
      <c s="21"/>
      <c s="45">
        <v>351912</v>
      </c>
      <c s="46" t="s">
        <v>437</v>
      </c>
      <c s="47" t="s">
        <v>24</v>
      </c>
      <c s="47"/>
      <c s="48"/>
      <c s="48"/>
      <c s="42"/>
      <c s="35"/>
      <c s="41"/>
      <c s="29"/>
      <c s="29"/>
    </row>
    <row r="13" spans="3:15" ht="12.75" customHeight="1">
      <c r="C13" s="20" t="s">
        <v>25</v>
      </c>
      <c s="21"/>
      <c s="124"/>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0.8715609</v>
      </c>
      <c s="57">
        <v>0.9113</v>
      </c>
      <c s="57">
        <v>0.9613</v>
      </c>
      <c s="57">
        <v>0.9769</v>
      </c>
      <c s="57">
        <v>0.9769</v>
      </c>
      <c s="58"/>
      <c s="42"/>
      <c s="41"/>
      <c s="41"/>
      <c s="29"/>
      <c s="29"/>
    </row>
    <row r="17" spans="3:15" ht="12.75" customHeight="1">
      <c r="C17" s="20" t="s">
        <v>31</v>
      </c>
      <c s="21"/>
      <c s="59">
        <v>41579</v>
      </c>
      <c s="59">
        <v>42035</v>
      </c>
      <c s="59">
        <v>42400</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0</v>
      </c>
      <c s="89">
        <v>0</v>
      </c>
      <c s="89">
        <v>0</v>
      </c>
      <c s="89">
        <v>0</v>
      </c>
      <c s="89">
        <v>0</v>
      </c>
      <c s="90" t="s">
        <v>14</v>
      </c>
      <c s="90" t="str">
        <f>IF(ISERROR((H25-G25)/G25),"",(H25-G25)/G25)</f>
        <v/>
      </c>
    </row>
    <row r="26" spans="3:11" ht="12.75" customHeight="1">
      <c r="C26" s="91" t="s">
        <v>48</v>
      </c>
      <c s="78"/>
      <c s="89">
        <v>0</v>
      </c>
      <c s="89">
        <v>0</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2805635</v>
      </c>
      <c s="89">
        <v>2060517</v>
      </c>
      <c s="89">
        <v>2215353</v>
      </c>
      <c s="89">
        <v>2364040</v>
      </c>
      <c s="89">
        <v>1216587</v>
      </c>
      <c s="90">
        <v>-0.157395741071094</v>
      </c>
      <c s="90">
        <f>IF(ISERROR((H28-G28)/G28),"",(H28-G28)/G28)</f>
        <v>0.0671166175322849</v>
      </c>
    </row>
    <row r="29" spans="3:11" ht="12.75" customHeight="1">
      <c r="C29" s="77" t="s">
        <v>439</v>
      </c>
      <c s="78"/>
      <c s="89">
        <v>0</v>
      </c>
      <c s="89">
        <v>705149</v>
      </c>
      <c s="89">
        <v>686816</v>
      </c>
      <c s="89">
        <v>788580</v>
      </c>
      <c s="89">
        <v>395426</v>
      </c>
      <c s="90" t="s">
        <v>14</v>
      </c>
      <c s="90">
        <f>IF(ISERROR((H29-G29)/G29),"",(H29-G29)/G29)</f>
        <v>0.148167777104785</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5128</v>
      </c>
      <c s="89">
        <v>5371</v>
      </c>
      <c s="89">
        <v>4673</v>
      </c>
      <c s="89">
        <v>4177</v>
      </c>
      <c s="90" t="s">
        <v>14</v>
      </c>
      <c s="90">
        <f>IF(ISERROR((H32-G32)/G32),"",(H32-G32)/G32)</f>
        <v>-0.12995717743437</v>
      </c>
    </row>
    <row r="33" spans="3:9" ht="12.75" customHeight="1">
      <c r="C33" s="77" t="s">
        <v>14</v>
      </c>
      <c r="E33" s="130"/>
      <c s="131"/>
      <c s="131"/>
      <c s="131"/>
      <c s="131"/>
    </row>
    <row r="34" spans="3:11" ht="12.75" customHeight="1">
      <c r="C34" s="95" t="s">
        <v>54</v>
      </c>
      <c s="78"/>
      <c s="132">
        <v>2805635</v>
      </c>
      <c s="132">
        <v>2770794</v>
      </c>
      <c s="132">
        <v>2907540</v>
      </c>
      <c s="132">
        <v>3157293</v>
      </c>
      <c s="132">
        <v>1616190</v>
      </c>
      <c s="90">
        <v>0.125339896315807</v>
      </c>
      <c s="90">
        <f>IF(ISERROR((H34-G34)/G34),"",(H34-G34)/G34)</f>
        <v>0.0858983883282775</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236187</v>
      </c>
      <c s="99">
        <v>255065</v>
      </c>
      <c s="99">
        <v>231054</v>
      </c>
      <c s="99">
        <v>115527</v>
      </c>
      <c s="90" t="s">
        <v>14</v>
      </c>
      <c s="90">
        <f>IF(ISERROR((H37-G37)/G37),"",(H37-G37)/G37)</f>
        <v>-0.0941367886617137</v>
      </c>
    </row>
    <row r="38" spans="3:11" ht="12.75" customHeight="1">
      <c r="C38" s="77" t="s">
        <v>58</v>
      </c>
      <c s="78"/>
      <c s="99">
        <v>0</v>
      </c>
      <c s="133">
        <v>33956</v>
      </c>
      <c s="99">
        <v>29908</v>
      </c>
      <c s="99">
        <v>31586</v>
      </c>
      <c s="99">
        <v>15794</v>
      </c>
      <c s="90" t="s">
        <v>14</v>
      </c>
      <c s="90">
        <f>IF(ISERROR((H38-G38)/G38),"",(H38-G38)/G38)</f>
        <v>0.0561053898622442</v>
      </c>
    </row>
    <row r="39" spans="3:11" ht="12.75" customHeight="1">
      <c r="C39" s="77" t="s">
        <v>59</v>
      </c>
      <c s="78"/>
      <c s="99">
        <v>0</v>
      </c>
      <c s="133">
        <v>124018</v>
      </c>
      <c s="99">
        <v>120357</v>
      </c>
      <c s="99">
        <v>120092</v>
      </c>
      <c s="99">
        <v>54292</v>
      </c>
      <c s="90" t="s">
        <v>14</v>
      </c>
      <c s="90">
        <f>IF(ISERROR((H39-G39)/G39),"",(H39-G39)/G39)</f>
        <v>-0.00220178302882259</v>
      </c>
    </row>
    <row r="40" spans="3:11" ht="12.75" customHeight="1">
      <c r="C40" s="77" t="s">
        <v>60</v>
      </c>
      <c s="78"/>
      <c s="99">
        <v>905299</v>
      </c>
      <c s="133">
        <v>219539</v>
      </c>
      <c s="99">
        <v>263169</v>
      </c>
      <c s="99">
        <v>253727</v>
      </c>
      <c s="99">
        <v>110900</v>
      </c>
      <c s="90">
        <v>-0.719731271104906</v>
      </c>
      <c s="90">
        <f>IF(ISERROR((H40-G40)/G40),"",(H40-G40)/G40)</f>
        <v>-0.0358780859447731</v>
      </c>
    </row>
    <row r="41" spans="3:11" ht="12.75" customHeight="1">
      <c r="C41" s="77" t="s">
        <v>441</v>
      </c>
      <c s="78"/>
      <c s="99">
        <v>0</v>
      </c>
      <c s="133">
        <v>26997</v>
      </c>
      <c s="99">
        <v>27009</v>
      </c>
      <c s="99">
        <v>28920</v>
      </c>
      <c s="99">
        <v>13456</v>
      </c>
      <c s="90" t="s">
        <v>14</v>
      </c>
      <c s="90">
        <f>IF(ISERROR((H41-G41)/G41),"",(H41-G41)/G41)</f>
        <v>0.0707541930467622</v>
      </c>
    </row>
    <row r="42" spans="3:11" ht="12.75" customHeight="1">
      <c r="C42" s="77" t="s">
        <v>61</v>
      </c>
      <c s="78"/>
      <c s="99">
        <v>0</v>
      </c>
      <c s="133">
        <v>84636</v>
      </c>
      <c s="99">
        <v>86236</v>
      </c>
      <c s="99">
        <v>86236</v>
      </c>
      <c s="99">
        <v>43118</v>
      </c>
      <c s="90" t="s">
        <v>14</v>
      </c>
      <c s="90">
        <f>IF(ISERROR((H42-G42)/G42),"",(H42-G42)/G42)</f>
        <v>0</v>
      </c>
    </row>
    <row r="43" spans="3:11" ht="12.75" customHeight="1">
      <c r="C43" s="77" t="s">
        <v>62</v>
      </c>
      <c s="78"/>
      <c s="99">
        <v>0</v>
      </c>
      <c s="133">
        <v>25428</v>
      </c>
      <c s="99">
        <v>25428</v>
      </c>
      <c s="99">
        <v>25428</v>
      </c>
      <c s="99">
        <v>14510</v>
      </c>
      <c s="90" t="s">
        <v>14</v>
      </c>
      <c s="90">
        <f>IF(ISERROR((H43-G43)/G43),"",(H43-G43)/G43)</f>
        <v>0</v>
      </c>
    </row>
    <row r="44" spans="3:11" ht="12.75" customHeight="1">
      <c r="C44" s="77" t="s">
        <v>63</v>
      </c>
      <c s="78"/>
      <c s="99">
        <v>0</v>
      </c>
      <c s="133">
        <v>1044</v>
      </c>
      <c s="99">
        <v>581</v>
      </c>
      <c s="99">
        <v>1353</v>
      </c>
      <c s="99">
        <v>302</v>
      </c>
      <c s="90" t="s">
        <v>14</v>
      </c>
      <c s="90">
        <f>IF(ISERROR((H44-G44)/G44),"",(H44-G44)/G44)</f>
        <v>1.32874354561102</v>
      </c>
    </row>
    <row r="45" spans="3:11" ht="12.75" customHeight="1">
      <c r="C45" s="77" t="s">
        <v>64</v>
      </c>
      <c s="78"/>
      <c s="99">
        <v>0</v>
      </c>
      <c s="133">
        <v>49424</v>
      </c>
      <c s="99">
        <v>37952</v>
      </c>
      <c s="99">
        <v>9065</v>
      </c>
      <c s="99">
        <v>2406</v>
      </c>
      <c s="90" t="s">
        <v>14</v>
      </c>
      <c s="90">
        <f>IF(ISERROR((H45-G45)/G45),"",(H45-G45)/G45)</f>
        <v>-0.76114565767285</v>
      </c>
    </row>
    <row r="46" spans="3:11" ht="12.75" customHeight="1">
      <c r="C46" s="77" t="s">
        <v>65</v>
      </c>
      <c s="78"/>
      <c s="99">
        <v>0</v>
      </c>
      <c s="133">
        <v>18026</v>
      </c>
      <c s="99">
        <v>15554</v>
      </c>
      <c s="99">
        <v>14875</v>
      </c>
      <c s="99">
        <v>7287</v>
      </c>
      <c s="90" t="s">
        <v>14</v>
      </c>
      <c s="90">
        <f>IF(ISERROR((H46-G46)/G46),"",(H46-G46)/G46)</f>
        <v>-0.0436543654365437</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905299</v>
      </c>
      <c s="100">
        <v>819255</v>
      </c>
      <c s="100">
        <v>861259</v>
      </c>
      <c s="96">
        <v>802336</v>
      </c>
      <c s="96">
        <v>377592</v>
      </c>
      <c s="90">
        <v>-0.113733694613603</v>
      </c>
      <c s="90">
        <f>IF(ISERROR((H49-G49)/G49),"",(H49-G49)/G49)</f>
        <v>-0.0684149599597798</v>
      </c>
    </row>
    <row r="50" spans="3:9" ht="12.75" customHeight="1">
      <c r="C50" s="77" t="s">
        <v>14</v>
      </c>
      <c r="E50" s="131"/>
      <c s="131"/>
      <c s="131"/>
      <c s="131"/>
      <c s="131"/>
    </row>
    <row r="51" spans="3:11" ht="12.75" customHeight="1">
      <c r="C51" s="95" t="s">
        <v>69</v>
      </c>
      <c s="78"/>
      <c s="134">
        <v>0.322671694643102</v>
      </c>
      <c s="134">
        <v>0.295675174697217</v>
      </c>
      <c s="134">
        <v>0.296215701245727</v>
      </c>
      <c s="134">
        <v>0.254121489516494</v>
      </c>
      <c s="134">
        <v>0.233630946856496</v>
      </c>
      <c s="90">
        <v>-0.212445672380496</v>
      </c>
      <c s="90">
        <f>IF(ISERROR((H51-G51)/G51),"",(H51-G51)/G51)</f>
        <v>-0.142106618765335</v>
      </c>
    </row>
    <row r="52" spans="3:9" ht="12.75" customHeight="1">
      <c r="C52" s="77" t="s">
        <v>14</v>
      </c>
      <c r="E52" s="131"/>
      <c s="131"/>
      <c s="131"/>
      <c s="131"/>
      <c s="131"/>
    </row>
    <row r="53" spans="3:11" ht="12.75" customHeight="1">
      <c r="C53" s="95" t="s">
        <v>70</v>
      </c>
      <c s="78"/>
      <c s="96">
        <v>1900336</v>
      </c>
      <c s="96">
        <v>1951539</v>
      </c>
      <c s="96">
        <v>2046281</v>
      </c>
      <c s="96">
        <v>2354957</v>
      </c>
      <c s="96">
        <v>1238598</v>
      </c>
      <c s="90">
        <v>0.239231904252722</v>
      </c>
      <c s="90">
        <f>IF(ISERROR((H53-G53)/G53),"",(H53-G53)/G53)</f>
        <v>0.150847317646012</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100114</v>
      </c>
      <c s="135">
        <v>100114</v>
      </c>
      <c s="89">
        <v>50083</v>
      </c>
      <c s="89">
        <v>100114</v>
      </c>
      <c s="89">
        <v>50055</v>
      </c>
      <c s="90">
        <v>0</v>
      </c>
      <c s="90">
        <f>IF(ISERROR((H56-G56)/G56),"",(H56-G56)/G56)</f>
        <v>0.998961723538926</v>
      </c>
    </row>
    <row r="57" spans="3:11" ht="12.75" customHeight="1">
      <c r="C57" s="77" t="s">
        <v>71</v>
      </c>
      <c s="78"/>
      <c s="89">
        <v>24544</v>
      </c>
      <c s="135">
        <v>24544</v>
      </c>
      <c s="89">
        <v>8213</v>
      </c>
      <c s="89">
        <v>24544</v>
      </c>
      <c s="89">
        <v>12271</v>
      </c>
      <c s="90">
        <v>0</v>
      </c>
      <c s="90">
        <f>IF(ISERROR((H57-G57)/G57),"",(H57-G57)/G57)</f>
        <v>1.98843297211737</v>
      </c>
    </row>
    <row r="58" spans="3:11" ht="12.75" customHeight="1">
      <c r="C58" s="77" t="s">
        <v>72</v>
      </c>
      <c s="91"/>
      <c s="136"/>
      <c s="136"/>
      <c s="136"/>
      <c s="93"/>
      <c s="89">
        <v>0</v>
      </c>
      <c s="94"/>
      <c s="94"/>
    </row>
    <row r="59" spans="3:11" ht="12.75" customHeight="1">
      <c r="C59" s="95" t="s">
        <v>73</v>
      </c>
      <c s="78"/>
      <c s="96">
        <v>124658</v>
      </c>
      <c s="96">
        <v>124658</v>
      </c>
      <c s="96">
        <v>58296</v>
      </c>
      <c s="96">
        <v>124658</v>
      </c>
      <c s="96">
        <v>62326</v>
      </c>
      <c s="90">
        <v>0</v>
      </c>
      <c s="90">
        <f>IF(ISERROR((H59-G59)/G59),"",(H59-G59)/G59)</f>
        <v>1.13836283793056</v>
      </c>
    </row>
    <row r="60" spans="3:9" ht="12.75" customHeight="1">
      <c r="C60" s="77" t="s">
        <v>14</v>
      </c>
      <c r="E60" s="98"/>
      <c s="98"/>
      <c s="98"/>
      <c s="98"/>
      <c s="98"/>
    </row>
    <row r="61" spans="3:11" ht="12.75" customHeight="1">
      <c r="C61" s="95" t="s">
        <v>74</v>
      </c>
      <c s="78"/>
      <c s="102">
        <v>1775678</v>
      </c>
      <c s="102">
        <v>1826881</v>
      </c>
      <c s="102">
        <v>1987985</v>
      </c>
      <c s="102">
        <v>2230299</v>
      </c>
      <c s="102">
        <v>1176272</v>
      </c>
      <c s="90">
        <v>0.25602671205027</v>
      </c>
      <c s="90">
        <f>IF(ISERROR((H61-G61)/G61),"",(H61-G61)/G61)</f>
        <v>0.121889249667377</v>
      </c>
    </row>
    <row r="62" spans="3:9" ht="12.75" customHeight="1">
      <c r="C62" s="77" t="s">
        <v>14</v>
      </c>
      <c r="E62" s="98"/>
      <c s="98"/>
      <c s="98"/>
      <c s="98"/>
      <c s="98"/>
    </row>
    <row r="63" spans="3:11" ht="12.75" customHeight="1">
      <c r="C63" s="95" t="s">
        <v>75</v>
      </c>
      <c s="78"/>
      <c s="89">
        <v>1167695.64</v>
      </c>
      <c s="89">
        <v>1167696</v>
      </c>
      <c s="89">
        <v>1167696</v>
      </c>
      <c s="89">
        <v>1167696</v>
      </c>
      <c s="89">
        <v>583846</v>
      </c>
      <c s="137">
        <v>3.08299515533385E-07</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607982.36</v>
      </c>
      <c s="102">
        <v>659185</v>
      </c>
      <c s="102">
        <v>820289</v>
      </c>
      <c s="102">
        <v>1062603</v>
      </c>
      <c s="102">
        <v>592426</v>
      </c>
      <c s="90">
        <v>0.747753010465632</v>
      </c>
      <c s="90">
        <f>IF(ISERROR((H67-G67)/G67),"",(H67-G67)/G67)</f>
        <v>0.295400767290552</v>
      </c>
    </row>
    <row r="68" spans="3:9" ht="12.75" customHeight="1">
      <c r="C68" s="77" t="s">
        <v>14</v>
      </c>
      <c r="E68" s="98"/>
      <c s="98"/>
      <c s="98"/>
      <c s="98"/>
      <c s="98"/>
    </row>
    <row r="69" spans="3:11" ht="12.75" customHeight="1">
      <c r="C69" s="95" t="s">
        <v>79</v>
      </c>
      <c s="78"/>
      <c s="103">
        <v>1.63</v>
      </c>
      <c s="103">
        <v>1.67</v>
      </c>
      <c s="103">
        <v>1.75</v>
      </c>
      <c s="103">
        <v>2.02</v>
      </c>
      <c s="103">
        <v>2.12</v>
      </c>
      <c s="90">
        <v>0.239263803680982</v>
      </c>
      <c s="90">
        <f>IF(ISERROR((H69-G69)/G69),"",(H69-G69)/G69)</f>
        <v>0.154285714285714</v>
      </c>
    </row>
    <row r="70" spans="3:11" ht="12.75" customHeight="1">
      <c r="C70" s="95" t="s">
        <v>80</v>
      </c>
      <c s="78"/>
      <c s="103">
        <v>1.63</v>
      </c>
      <c s="103">
        <v>1.67</v>
      </c>
      <c s="103">
        <v>1.75</v>
      </c>
      <c s="103">
        <v>2.02</v>
      </c>
      <c s="103">
        <v>2.12</v>
      </c>
      <c s="90">
        <v>0.239263803680982</v>
      </c>
      <c s="90">
        <f>IF(ISERROR((H70-G70)/G70),"",(H70-G70)/G70)</f>
        <v>0.154285714285714</v>
      </c>
    </row>
    <row r="71" spans="3:11" ht="12.75" customHeight="1">
      <c r="C71" s="95" t="s">
        <v>81</v>
      </c>
      <c s="78"/>
      <c s="103">
        <v>1.63</v>
      </c>
      <c s="103">
        <v>1.67</v>
      </c>
      <c s="103">
        <v>1.75</v>
      </c>
      <c s="103">
        <v>2.02</v>
      </c>
      <c s="103">
        <v>2.12</v>
      </c>
      <c s="90">
        <v>0.239263803680982</v>
      </c>
      <c s="90">
        <f>IF(ISERROR((H71-G71)/G71),"",(H71-G71)/G71)</f>
        <v>0.154285714285714</v>
      </c>
    </row>
    <row r="72" spans="3:9" ht="12.75" customHeight="1">
      <c r="C72" s="77" t="s">
        <v>14</v>
      </c>
      <c r="E72" s="98"/>
      <c s="98"/>
      <c s="98"/>
      <c s="98"/>
      <c s="98"/>
    </row>
    <row r="73" spans="3:11" ht="12.75" customHeight="1">
      <c r="C73" s="95" t="s">
        <v>82</v>
      </c>
      <c s="78"/>
      <c s="103">
        <v>1.52</v>
      </c>
      <c s="103">
        <v>1.56</v>
      </c>
      <c s="103">
        <v>1.7</v>
      </c>
      <c s="103">
        <v>1.91</v>
      </c>
      <c s="103">
        <v>2.01</v>
      </c>
      <c s="90">
        <v>0.256578947368421</v>
      </c>
      <c s="90">
        <f>IF(ISERROR((H73-G73)/G73),"",(H73-G73)/G73)</f>
        <v>0.123529411764706</v>
      </c>
    </row>
    <row r="74" spans="3:11" ht="12.75" customHeight="1">
      <c r="C74" s="95" t="s">
        <v>83</v>
      </c>
      <c s="78"/>
      <c s="103">
        <v>1.52</v>
      </c>
      <c s="103">
        <v>1.56</v>
      </c>
      <c s="103">
        <v>1.7</v>
      </c>
      <c s="103">
        <v>1.91</v>
      </c>
      <c s="103">
        <v>2.01</v>
      </c>
      <c s="90">
        <v>0.256578947368421</v>
      </c>
      <c s="90">
        <f>IF(ISERROR((H74-G74)/G74),"",(H74-G74)/G74)</f>
        <v>0.123529411764706</v>
      </c>
    </row>
    <row r="75" spans="3:11" ht="12.75" customHeight="1">
      <c r="C75" s="95" t="s">
        <v>84</v>
      </c>
      <c s="78"/>
      <c s="103">
        <v>1.52</v>
      </c>
      <c s="103">
        <v>1.56</v>
      </c>
      <c s="103">
        <v>1.7</v>
      </c>
      <c s="103">
        <v>1.91</v>
      </c>
      <c s="103">
        <v>2.01</v>
      </c>
      <c s="90">
        <v>0.256578947368421</v>
      </c>
      <c s="90">
        <f>IF(ISERROR((H75-G75)/G75),"",(H75-G75)/G75)</f>
        <v>0.123529411764706</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t="s">
        <v>724</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row>
    <row r="103" spans="3:3" ht="12.75" customHeight="1">
      <c r="C103" s="113" t="s">
        <v>109</v>
      </c>
    </row>
    <row r="104" spans="3:12" ht="12.9" customHeight="1">
      <c r="C104" s="114"/>
      <c s="116"/>
      <c s="116"/>
      <c s="116"/>
      <c s="116"/>
      <c s="116"/>
      <c s="116"/>
      <c s="116"/>
      <c s="116"/>
      <c s="116"/>
    </row>
    <row r="105" spans="3:12" ht="12.9" customHeight="1">
      <c r="C105" s="113" t="s">
        <v>110</v>
      </c>
      <c s="116"/>
      <c s="116"/>
      <c s="116"/>
      <c s="116"/>
      <c s="116"/>
      <c s="116"/>
      <c s="116"/>
      <c s="116"/>
      <c s="116"/>
    </row>
    <row r="106" spans="3:12" ht="12.9" customHeight="1">
      <c r="C106" s="114" t="s">
        <v>742</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743</v>
      </c>
    </row>
    <row r="111" spans="3:3" ht="12.75" customHeight="1">
      <c r="C111" s="113" t="s">
        <v>116</v>
      </c>
    </row>
    <row r="112" spans="3:3" ht="12.75" customHeight="1">
      <c r="C112" s="114"/>
    </row>
    <row r="113" spans="3:3" ht="12.75" customHeight="1">
      <c r="C113" s="113" t="s">
        <v>117</v>
      </c>
    </row>
    <row r="114" spans="3:3" ht="12.75" customHeight="1">
      <c r="C114" s="114" t="s">
        <v>744</v>
      </c>
    </row>
    <row r="115" spans="3:3" ht="12.75" customHeight="1">
      <c r="C115" s="113" t="s">
        <v>119</v>
      </c>
    </row>
    <row r="116" spans="3:3" ht="12.75" customHeight="1">
      <c r="C116" s="114"/>
    </row>
    <row r="117" spans="3:3" ht="12.75" customHeight="1">
      <c r="C117" s="113" t="s">
        <v>120</v>
      </c>
    </row>
    <row r="118" spans="3:3" ht="12.75" customHeight="1">
      <c r="C118" s="114"/>
    </row>
    <row r="119" spans="3:3" ht="12.75" customHeight="1">
      <c r="C119" s="113" t="s">
        <v>122</v>
      </c>
    </row>
    <row r="120" spans="3:12" ht="12.9" customHeight="1">
      <c r="C120" s="114"/>
      <c s="116"/>
      <c s="116"/>
      <c s="116"/>
      <c s="116"/>
      <c s="116"/>
      <c s="116"/>
      <c s="116"/>
      <c s="116"/>
      <c s="116"/>
    </row>
    <row r="121" spans="3:3" ht="12.75" customHeight="1">
      <c r="C121" s="113" t="s">
        <v>123</v>
      </c>
    </row>
    <row r="122" spans="3:3" ht="12.75" customHeight="1">
      <c r="C122" s="114" t="s">
        <v>431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51.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741</v>
      </c>
      <c s="13"/>
      <c s="14" t="s">
        <v>745</v>
      </c>
      <c s="15" t="s">
        <v>7</v>
      </c>
      <c s="16" t="s">
        <v>8</v>
      </c>
      <c s="17" t="s">
        <v>9</v>
      </c>
      <c s="17" t="s">
        <v>10</v>
      </c>
      <c s="121"/>
      <c s="18"/>
      <c s="19"/>
      <c r="N5" s="19"/>
      <c s="19"/>
    </row>
    <row r="6" spans="3:15" ht="12.75" customHeight="1">
      <c r="C6" s="20" t="s">
        <v>11</v>
      </c>
      <c s="21"/>
      <c s="22">
        <v>18203016.87</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746</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747</v>
      </c>
      <c s="43"/>
      <c s="43"/>
      <c s="43"/>
      <c s="43"/>
      <c s="43"/>
      <c s="44"/>
    </row>
    <row r="12" spans="3:15" ht="12.75" customHeight="1">
      <c r="C12" s="20" t="s">
        <v>22</v>
      </c>
      <c s="21"/>
      <c s="45">
        <v>218144</v>
      </c>
      <c s="46" t="s">
        <v>437</v>
      </c>
      <c s="47" t="s">
        <v>24</v>
      </c>
      <c s="47"/>
      <c s="48"/>
      <c s="48"/>
      <c s="42"/>
      <c s="35"/>
      <c s="41"/>
      <c s="29"/>
      <c s="29"/>
    </row>
    <row r="13" spans="3:15" ht="12.75" customHeight="1">
      <c r="C13" s="20" t="s">
        <v>25</v>
      </c>
      <c s="21"/>
      <c s="124" t="s">
        <v>577</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0.945</v>
      </c>
      <c s="57">
        <v>0.9403</v>
      </c>
      <c s="57">
        <v>0.941</v>
      </c>
      <c s="57">
        <v>1</v>
      </c>
      <c s="57">
        <v>1</v>
      </c>
      <c s="58"/>
      <c s="42"/>
      <c s="41"/>
      <c s="41"/>
      <c s="29"/>
      <c s="29"/>
    </row>
    <row r="17" spans="3:15" ht="12.75" customHeight="1">
      <c r="C17" s="20" t="s">
        <v>31</v>
      </c>
      <c s="21"/>
      <c s="59">
        <v>41578</v>
      </c>
      <c s="59">
        <v>42004</v>
      </c>
      <c s="59">
        <v>42339</v>
      </c>
      <c s="59">
        <v>42705</v>
      </c>
      <c s="59">
        <v>42887</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0</v>
      </c>
      <c s="89">
        <v>0</v>
      </c>
      <c s="89">
        <v>0</v>
      </c>
      <c s="89">
        <v>2496418</v>
      </c>
      <c s="89">
        <v>1239543</v>
      </c>
      <c s="90" t="s">
        <v>14</v>
      </c>
      <c s="90" t="str">
        <f>IF(ISERROR((H25-G25)/G25),"",(H25-G25)/G25)</f>
        <v/>
      </c>
    </row>
    <row r="26" spans="3:11" ht="12.75" customHeight="1">
      <c r="C26" s="91" t="s">
        <v>48</v>
      </c>
      <c s="78"/>
      <c s="89">
        <v>0</v>
      </c>
      <c s="89">
        <v>0</v>
      </c>
      <c s="89">
        <v>0</v>
      </c>
      <c s="89">
        <v>-6963</v>
      </c>
      <c s="89">
        <v>-6963</v>
      </c>
      <c s="90" t="s">
        <v>14</v>
      </c>
      <c s="90" t="str">
        <f>IF(ISERROR((H26-G26)/G26),"",(H26-G26)/G26)</f>
        <v/>
      </c>
    </row>
    <row r="27" spans="3:11" ht="12.75" customHeight="1">
      <c r="C27" s="92" t="s">
        <v>49</v>
      </c>
      <c s="91"/>
      <c s="93"/>
      <c s="93"/>
      <c s="93"/>
      <c s="93"/>
      <c s="93"/>
      <c s="94"/>
      <c s="94"/>
    </row>
    <row r="28" spans="3:11" ht="12.75" customHeight="1">
      <c r="C28" s="78" t="s">
        <v>50</v>
      </c>
      <c s="78"/>
      <c s="89">
        <v>3200913</v>
      </c>
      <c s="89">
        <v>2462079</v>
      </c>
      <c s="89">
        <v>2508657</v>
      </c>
      <c s="89">
        <v>0</v>
      </c>
      <c s="89">
        <v>0</v>
      </c>
      <c s="90">
        <v>-1</v>
      </c>
      <c s="90">
        <f>IF(ISERROR((H28-G28)/G28),"",(H28-G28)/G28)</f>
        <v>-1</v>
      </c>
    </row>
    <row r="29" spans="3:11" ht="12.75" customHeight="1">
      <c r="C29" s="77" t="s">
        <v>439</v>
      </c>
      <c s="78"/>
      <c s="89">
        <v>0</v>
      </c>
      <c s="89">
        <v>377404</v>
      </c>
      <c s="89">
        <v>353614</v>
      </c>
      <c s="89">
        <v>380342</v>
      </c>
      <c s="89">
        <v>261229</v>
      </c>
      <c s="90" t="s">
        <v>14</v>
      </c>
      <c s="90">
        <f>IF(ISERROR((H29-G29)/G29),"",(H29-G29)/G29)</f>
        <v>0.0755852426657316</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2712</v>
      </c>
      <c s="89">
        <v>900</v>
      </c>
      <c s="89">
        <v>0</v>
      </c>
      <c s="89">
        <v>1500</v>
      </c>
      <c s="90" t="s">
        <v>14</v>
      </c>
      <c s="90">
        <f>IF(ISERROR((H32-G32)/G32),"",(H32-G32)/G32)</f>
        <v>-1</v>
      </c>
    </row>
    <row r="33" spans="3:9" ht="12.75" customHeight="1">
      <c r="C33" s="77" t="s">
        <v>14</v>
      </c>
      <c r="E33" s="130"/>
      <c s="131"/>
      <c s="131"/>
      <c s="131"/>
      <c s="131"/>
    </row>
    <row r="34" spans="3:11" ht="12.75" customHeight="1">
      <c r="C34" s="95" t="s">
        <v>54</v>
      </c>
      <c s="78"/>
      <c s="132">
        <v>3200913</v>
      </c>
      <c s="132">
        <v>2842195</v>
      </c>
      <c s="132">
        <v>2863171</v>
      </c>
      <c s="132">
        <v>2869797</v>
      </c>
      <c s="132">
        <v>1495309</v>
      </c>
      <c s="90">
        <v>-0.103444236066397</v>
      </c>
      <c s="90">
        <f>IF(ISERROR((H34-G34)/G34),"",(H34-G34)/G34)</f>
        <v>0.00231421734852721</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396906</v>
      </c>
      <c s="99">
        <v>495440</v>
      </c>
      <c s="99">
        <v>505588</v>
      </c>
      <c s="99">
        <v>252794</v>
      </c>
      <c s="90" t="s">
        <v>14</v>
      </c>
      <c s="90">
        <f>IF(ISERROR((H37-G37)/G37),"",(H37-G37)/G37)</f>
        <v>0.0204828031648636</v>
      </c>
    </row>
    <row r="38" spans="3:11" ht="12.75" customHeight="1">
      <c r="C38" s="77" t="s">
        <v>58</v>
      </c>
      <c s="78"/>
      <c s="99">
        <v>0</v>
      </c>
      <c s="133">
        <v>368</v>
      </c>
      <c s="99">
        <v>106121</v>
      </c>
      <c s="99">
        <v>125616</v>
      </c>
      <c s="99">
        <v>62808</v>
      </c>
      <c s="90" t="s">
        <v>14</v>
      </c>
      <c s="90">
        <f>IF(ISERROR((H38-G38)/G38),"",(H38-G38)/G38)</f>
        <v>0.183705392900557</v>
      </c>
    </row>
    <row r="39" spans="3:11" ht="12.75" customHeight="1">
      <c r="C39" s="77" t="s">
        <v>59</v>
      </c>
      <c s="78"/>
      <c s="99">
        <v>0</v>
      </c>
      <c s="133">
        <v>24680</v>
      </c>
      <c s="99">
        <v>20441</v>
      </c>
      <c s="99">
        <v>21355</v>
      </c>
      <c s="99">
        <v>11049</v>
      </c>
      <c s="90" t="s">
        <v>14</v>
      </c>
      <c s="90">
        <f>IF(ISERROR((H39-G39)/G39),"",(H39-G39)/G39)</f>
        <v>0.0447140550853676</v>
      </c>
    </row>
    <row r="40" spans="3:11" ht="12.75" customHeight="1">
      <c r="C40" s="77" t="s">
        <v>60</v>
      </c>
      <c s="78"/>
      <c s="99">
        <v>994685</v>
      </c>
      <c s="133">
        <v>166867</v>
      </c>
      <c s="99">
        <v>210368</v>
      </c>
      <c s="99">
        <v>258380</v>
      </c>
      <c s="99">
        <v>115363</v>
      </c>
      <c s="90">
        <v>-0.740239372263581</v>
      </c>
      <c s="90">
        <f>IF(ISERROR((H40-G40)/G40),"",(H40-G40)/G40)</f>
        <v>0.228228627928202</v>
      </c>
    </row>
    <row r="41" spans="3:11" ht="12.75" customHeight="1">
      <c r="C41" s="77" t="s">
        <v>441</v>
      </c>
      <c s="78"/>
      <c s="99">
        <v>0</v>
      </c>
      <c s="133">
        <v>6817</v>
      </c>
      <c s="99">
        <v>0</v>
      </c>
      <c s="99">
        <v>3024</v>
      </c>
      <c s="99">
        <v>0</v>
      </c>
      <c s="90" t="s">
        <v>14</v>
      </c>
      <c s="90" t="str">
        <f>IF(ISERROR((H41-G41)/G41),"",(H41-G41)/G41)</f>
        <v/>
      </c>
    </row>
    <row r="42" spans="3:11" ht="12.75" customHeight="1">
      <c r="C42" s="77" t="s">
        <v>61</v>
      </c>
      <c s="78"/>
      <c s="99">
        <v>0</v>
      </c>
      <c s="133">
        <v>136436</v>
      </c>
      <c s="99">
        <v>129863</v>
      </c>
      <c s="99">
        <v>125960</v>
      </c>
      <c s="99">
        <v>64798</v>
      </c>
      <c s="90" t="s">
        <v>14</v>
      </c>
      <c s="90">
        <f>IF(ISERROR((H42-G42)/G42),"",(H42-G42)/G42)</f>
        <v>-0.0300547500057753</v>
      </c>
    </row>
    <row r="43" spans="3:11" ht="12.75" customHeight="1">
      <c r="C43" s="77" t="s">
        <v>62</v>
      </c>
      <c s="78"/>
      <c s="99">
        <v>0</v>
      </c>
      <c s="133">
        <v>46301</v>
      </c>
      <c s="99">
        <v>41085</v>
      </c>
      <c s="99">
        <v>41953</v>
      </c>
      <c s="99">
        <v>20699</v>
      </c>
      <c s="90" t="s">
        <v>14</v>
      </c>
      <c s="90">
        <f>IF(ISERROR((H43-G43)/G43),"",(H43-G43)/G43)</f>
        <v>0.0211269319703055</v>
      </c>
    </row>
    <row r="44" spans="3:11" ht="12.75" customHeight="1">
      <c r="C44" s="77" t="s">
        <v>63</v>
      </c>
      <c s="78"/>
      <c s="99">
        <v>0</v>
      </c>
      <c s="133">
        <v>0</v>
      </c>
      <c s="99">
        <v>0</v>
      </c>
      <c s="99">
        <v>9938</v>
      </c>
      <c s="99">
        <v>0</v>
      </c>
      <c s="90" t="s">
        <v>14</v>
      </c>
      <c s="90" t="str">
        <f>IF(ISERROR((H44-G44)/G44),"",(H44-G44)/G44)</f>
        <v/>
      </c>
    </row>
    <row r="45" spans="3:11" ht="12.75" customHeight="1">
      <c r="C45" s="77" t="s">
        <v>64</v>
      </c>
      <c s="78"/>
      <c s="99">
        <v>0</v>
      </c>
      <c s="133">
        <v>46825</v>
      </c>
      <c s="99">
        <v>20784</v>
      </c>
      <c s="99">
        <v>15648</v>
      </c>
      <c s="99">
        <v>9806</v>
      </c>
      <c s="90" t="s">
        <v>14</v>
      </c>
      <c s="90">
        <f>IF(ISERROR((H45-G45)/G45),"",(H45-G45)/G45)</f>
        <v>-0.247113163972286</v>
      </c>
    </row>
    <row r="46" spans="3:11" ht="12.75" customHeight="1">
      <c r="C46" s="77" t="s">
        <v>65</v>
      </c>
      <c s="78"/>
      <c s="99">
        <v>0</v>
      </c>
      <c s="133">
        <v>25224</v>
      </c>
      <c s="99">
        <v>19210</v>
      </c>
      <c s="99">
        <v>21102</v>
      </c>
      <c s="99">
        <v>11086</v>
      </c>
      <c s="90" t="s">
        <v>14</v>
      </c>
      <c s="90">
        <f>IF(ISERROR((H46-G46)/G46),"",(H46-G46)/G46)</f>
        <v>0.0984903695991671</v>
      </c>
    </row>
    <row r="47" spans="3:11" ht="12.75" customHeight="1">
      <c r="C47" s="77" t="s">
        <v>66</v>
      </c>
      <c s="78"/>
      <c s="99">
        <v>0</v>
      </c>
      <c s="133">
        <v>2739</v>
      </c>
      <c s="99">
        <v>199</v>
      </c>
      <c s="99">
        <v>0</v>
      </c>
      <c s="99">
        <v>0</v>
      </c>
      <c s="90" t="s">
        <v>14</v>
      </c>
      <c s="90">
        <f>IF(ISERROR((H47-G47)/G47),"",(H47-G47)/G47)</f>
        <v>-1</v>
      </c>
    </row>
    <row r="48" spans="3:11" ht="12.75" customHeight="1">
      <c r="C48" s="77" t="s">
        <v>67</v>
      </c>
      <c s="78"/>
      <c s="99">
        <v>0</v>
      </c>
      <c s="133">
        <v>0</v>
      </c>
      <c s="99">
        <v>0</v>
      </c>
      <c s="99">
        <v>0</v>
      </c>
      <c s="99">
        <v>0</v>
      </c>
      <c s="90" t="s">
        <v>14</v>
      </c>
      <c s="90" t="str">
        <f>IF(ISERROR((H48-G48)/G48),"",(H48-G48)/G48)</f>
        <v/>
      </c>
    </row>
    <row r="49" spans="3:11" ht="12.75" customHeight="1">
      <c r="C49" s="95" t="s">
        <v>68</v>
      </c>
      <c s="78"/>
      <c s="100">
        <v>994685</v>
      </c>
      <c s="100">
        <v>853163</v>
      </c>
      <c s="100">
        <v>1043511</v>
      </c>
      <c s="96">
        <v>1128564</v>
      </c>
      <c s="96">
        <v>548403</v>
      </c>
      <c s="90">
        <v>0.134594369071616</v>
      </c>
      <c s="90">
        <f>IF(ISERROR((H49-G49)/G49),"",(H49-G49)/G49)</f>
        <v>0.0815065677314374</v>
      </c>
    </row>
    <row r="50" spans="3:9" ht="12.75" customHeight="1">
      <c r="C50" s="77" t="s">
        <v>14</v>
      </c>
      <c r="E50" s="131"/>
      <c s="131"/>
      <c s="131"/>
      <c s="131"/>
      <c s="131"/>
    </row>
    <row r="51" spans="3:11" ht="12.75" customHeight="1">
      <c r="C51" s="95" t="s">
        <v>69</v>
      </c>
      <c s="78"/>
      <c s="134">
        <v>0.310750401526065</v>
      </c>
      <c s="134">
        <v>0.300177503654746</v>
      </c>
      <c s="134">
        <v>0.364459894292028</v>
      </c>
      <c s="134">
        <v>0.393255690210841</v>
      </c>
      <c s="134">
        <v>0.36674894620443</v>
      </c>
      <c s="90">
        <v>0.265503401699887</v>
      </c>
      <c s="90">
        <f>IF(ISERROR((H51-G51)/G51),"",(H51-G51)/G51)</f>
        <v>0.0790095052152432</v>
      </c>
    </row>
    <row r="52" spans="3:9" ht="12.75" customHeight="1">
      <c r="C52" s="77" t="s">
        <v>14</v>
      </c>
      <c r="E52" s="131"/>
      <c s="131"/>
      <c s="131"/>
      <c s="131"/>
      <c s="131"/>
    </row>
    <row r="53" spans="3:11" ht="12.75" customHeight="1">
      <c r="C53" s="95" t="s">
        <v>70</v>
      </c>
      <c s="78"/>
      <c s="96">
        <v>2206228</v>
      </c>
      <c s="96">
        <v>1989032</v>
      </c>
      <c s="96">
        <v>1819660</v>
      </c>
      <c s="96">
        <v>1741233</v>
      </c>
      <c s="96">
        <v>946906</v>
      </c>
      <c s="90">
        <v>-0.210764707908702</v>
      </c>
      <c s="90">
        <f>IF(ISERROR((H53-G53)/G53),"",(H53-G53)/G53)</f>
        <v>-0.0430998098545882</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130662</v>
      </c>
      <c s="135">
        <v>130662</v>
      </c>
      <c s="89">
        <v>130662</v>
      </c>
      <c s="89">
        <v>130662</v>
      </c>
      <c s="89">
        <v>65331</v>
      </c>
      <c s="90">
        <v>0</v>
      </c>
      <c s="90">
        <f>IF(ISERROR((H56-G56)/G56),"",(H56-G56)/G56)</f>
        <v>0</v>
      </c>
    </row>
    <row r="57" spans="3:11" ht="12.75" customHeight="1">
      <c r="C57" s="77" t="s">
        <v>71</v>
      </c>
      <c s="78"/>
      <c s="89">
        <v>31972</v>
      </c>
      <c s="135">
        <v>31972</v>
      </c>
      <c s="89">
        <v>31972</v>
      </c>
      <c s="89">
        <v>31972</v>
      </c>
      <c s="89">
        <v>15986</v>
      </c>
      <c s="90">
        <v>0</v>
      </c>
      <c s="90">
        <f>IF(ISERROR((H57-G57)/G57),"",(H57-G57)/G57)</f>
        <v>0</v>
      </c>
    </row>
    <row r="58" spans="3:11" ht="12.75" customHeight="1">
      <c r="C58" s="77" t="s">
        <v>72</v>
      </c>
      <c s="91"/>
      <c s="136"/>
      <c s="136"/>
      <c s="136"/>
      <c s="93"/>
      <c s="89">
        <v>0</v>
      </c>
      <c s="94"/>
      <c s="94"/>
    </row>
    <row r="59" spans="3:11" ht="12.75" customHeight="1">
      <c r="C59" s="95" t="s">
        <v>73</v>
      </c>
      <c s="78"/>
      <c s="96">
        <v>162634</v>
      </c>
      <c s="96">
        <v>162634</v>
      </c>
      <c s="96">
        <v>162634</v>
      </c>
      <c s="96">
        <v>162634</v>
      </c>
      <c s="96">
        <v>81317</v>
      </c>
      <c s="90">
        <v>0</v>
      </c>
      <c s="90">
        <f>IF(ISERROR((H59-G59)/G59),"",(H59-G59)/G59)</f>
        <v>0</v>
      </c>
    </row>
    <row r="60" spans="3:9" ht="12.75" customHeight="1">
      <c r="C60" s="77" t="s">
        <v>14</v>
      </c>
      <c r="E60" s="98"/>
      <c s="98"/>
      <c s="98"/>
      <c s="98"/>
      <c s="98"/>
    </row>
    <row r="61" spans="3:11" ht="12.75" customHeight="1">
      <c r="C61" s="95" t="s">
        <v>74</v>
      </c>
      <c s="78"/>
      <c s="102">
        <v>2043594</v>
      </c>
      <c s="102">
        <v>1826398</v>
      </c>
      <c s="102">
        <v>1657026</v>
      </c>
      <c s="102">
        <v>1578599</v>
      </c>
      <c s="102">
        <v>865589</v>
      </c>
      <c s="90">
        <v>-0.227537857323911</v>
      </c>
      <c s="90">
        <f>IF(ISERROR((H61-G61)/G61),"",(H61-G61)/G61)</f>
        <v>-0.047329975510342</v>
      </c>
    </row>
    <row r="62" spans="3:9" ht="12.75" customHeight="1">
      <c r="C62" s="77" t="s">
        <v>14</v>
      </c>
      <c r="E62" s="98"/>
      <c s="98"/>
      <c s="98"/>
      <c s="98"/>
      <c s="98"/>
    </row>
    <row r="63" spans="3:11" ht="12.75" customHeight="1">
      <c r="C63" s="95" t="s">
        <v>75</v>
      </c>
      <c s="78"/>
      <c s="89">
        <v>1177084.32</v>
      </c>
      <c s="89">
        <v>921398</v>
      </c>
      <c s="89">
        <v>921398</v>
      </c>
      <c s="89">
        <v>923922</v>
      </c>
      <c s="89">
        <v>568708</v>
      </c>
      <c s="137">
        <v>-0.215075772991352</v>
      </c>
      <c s="90">
        <f>IF(ISERROR((H63-G63)/G63),"",(H63-G63)/G63)</f>
        <v>0.00273931569202451</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866509.68</v>
      </c>
      <c s="102">
        <v>905000</v>
      </c>
      <c s="102">
        <v>735628</v>
      </c>
      <c s="102">
        <v>654677</v>
      </c>
      <c s="102">
        <v>296881</v>
      </c>
      <c s="90">
        <v>-0.244466605381719</v>
      </c>
      <c s="90">
        <f>IF(ISERROR((H67-G67)/G67),"",(H67-G67)/G67)</f>
        <v>-0.110043391496789</v>
      </c>
    </row>
    <row r="68" spans="3:9" ht="12.75" customHeight="1">
      <c r="C68" s="77" t="s">
        <v>14</v>
      </c>
      <c r="E68" s="98"/>
      <c s="98"/>
      <c s="98"/>
      <c s="98"/>
      <c s="98"/>
    </row>
    <row r="69" spans="3:11" ht="12.75" customHeight="1">
      <c r="C69" s="95" t="s">
        <v>79</v>
      </c>
      <c s="78"/>
      <c s="103">
        <v>1.87</v>
      </c>
      <c s="103">
        <v>2.16</v>
      </c>
      <c s="103">
        <v>1.97</v>
      </c>
      <c s="103">
        <v>1.88</v>
      </c>
      <c s="103">
        <v>1.67</v>
      </c>
      <c s="90">
        <v>0.00534759358288759</v>
      </c>
      <c s="90">
        <f>IF(ISERROR((H69-G69)/G69),"",(H69-G69)/G69)</f>
        <v>-0.0456852791878173</v>
      </c>
    </row>
    <row r="70" spans="3:11" ht="12.75" customHeight="1">
      <c r="C70" s="95" t="s">
        <v>80</v>
      </c>
      <c s="78"/>
      <c s="103">
        <v>1.87</v>
      </c>
      <c s="103">
        <v>2.16</v>
      </c>
      <c s="103">
        <v>1.97</v>
      </c>
      <c s="103">
        <v>1.88</v>
      </c>
      <c s="103">
        <v>1.67</v>
      </c>
      <c s="90">
        <v>0.00534759358288759</v>
      </c>
      <c s="90">
        <f>IF(ISERROR((H70-G70)/G70),"",(H70-G70)/G70)</f>
        <v>-0.0456852791878173</v>
      </c>
    </row>
    <row r="71" spans="3:11" ht="12.75" customHeight="1">
      <c r="C71" s="95" t="s">
        <v>81</v>
      </c>
      <c s="78"/>
      <c s="103">
        <v>1.87</v>
      </c>
      <c s="103">
        <v>2.16</v>
      </c>
      <c s="103">
        <v>1.97</v>
      </c>
      <c s="103">
        <v>1.88</v>
      </c>
      <c s="103">
        <v>1.67</v>
      </c>
      <c s="90">
        <v>0.00534759358288759</v>
      </c>
      <c s="90">
        <f>IF(ISERROR((H71-G71)/G71),"",(H71-G71)/G71)</f>
        <v>-0.0456852791878173</v>
      </c>
    </row>
    <row r="72" spans="3:9" ht="12.75" customHeight="1">
      <c r="C72" s="77" t="s">
        <v>14</v>
      </c>
      <c r="E72" s="98"/>
      <c s="98"/>
      <c s="98"/>
      <c s="98"/>
      <c s="98"/>
    </row>
    <row r="73" spans="3:11" ht="12.75" customHeight="1">
      <c r="C73" s="95" t="s">
        <v>82</v>
      </c>
      <c s="78"/>
      <c s="103">
        <v>1.74</v>
      </c>
      <c s="103">
        <v>1.98</v>
      </c>
      <c s="103">
        <v>1.8</v>
      </c>
      <c s="103">
        <v>1.71</v>
      </c>
      <c s="103">
        <v>1.52</v>
      </c>
      <c s="90">
        <v>-0.0172413793103448</v>
      </c>
      <c s="90">
        <f>IF(ISERROR((H73-G73)/G73),"",(H73-G73)/G73)</f>
        <v>-0.05</v>
      </c>
    </row>
    <row r="74" spans="3:11" ht="12.75" customHeight="1">
      <c r="C74" s="95" t="s">
        <v>83</v>
      </c>
      <c s="78"/>
      <c s="103">
        <v>1.74</v>
      </c>
      <c s="103">
        <v>1.98</v>
      </c>
      <c s="103">
        <v>1.8</v>
      </c>
      <c s="103">
        <v>1.71</v>
      </c>
      <c s="103">
        <v>1.52</v>
      </c>
      <c s="90">
        <v>-0.0172413793103448</v>
      </c>
      <c s="90">
        <f>IF(ISERROR((H74-G74)/G74),"",(H74-G74)/G74)</f>
        <v>-0.05</v>
      </c>
    </row>
    <row r="75" spans="3:11" ht="12.75" customHeight="1">
      <c r="C75" s="95" t="s">
        <v>84</v>
      </c>
      <c s="78"/>
      <c s="103">
        <v>1.74</v>
      </c>
      <c s="103">
        <v>1.98</v>
      </c>
      <c s="103">
        <v>1.8</v>
      </c>
      <c s="103">
        <v>1.71</v>
      </c>
      <c s="103">
        <v>1.52</v>
      </c>
      <c s="90">
        <v>-0.0172413793103448</v>
      </c>
      <c s="90">
        <f>IF(ISERROR((H75-G75)/G75),"",(H75-G75)/G75)</f>
        <v>-0.05</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749</v>
      </c>
      <c s="116"/>
      <c s="116"/>
      <c s="116"/>
      <c s="116"/>
      <c s="116"/>
      <c s="116"/>
      <c s="116"/>
      <c s="116"/>
      <c s="116"/>
    </row>
    <row r="91" spans="3:3" ht="12.75" customHeight="1">
      <c r="C91" s="113" t="s">
        <v>97</v>
      </c>
    </row>
    <row r="92" spans="3:3" ht="12.75" customHeight="1">
      <c r="C92" s="114" t="s">
        <v>750</v>
      </c>
    </row>
    <row r="93" spans="3:3" ht="12.75" customHeight="1">
      <c r="C93" s="113" t="s">
        <v>99</v>
      </c>
    </row>
    <row r="94" spans="3:3" ht="12.75" customHeight="1">
      <c r="C94" s="114" t="s">
        <v>751</v>
      </c>
    </row>
    <row r="95" spans="3:3" ht="12.75" customHeight="1">
      <c r="C95" s="113" t="s">
        <v>101</v>
      </c>
    </row>
    <row r="96" spans="3:12" ht="12.9" customHeight="1">
      <c r="C96" s="114" t="s">
        <v>641</v>
      </c>
      <c s="116"/>
      <c s="116"/>
      <c s="116"/>
      <c s="116"/>
      <c s="116"/>
      <c s="116"/>
      <c s="116"/>
      <c s="116"/>
      <c s="116"/>
    </row>
    <row r="97" spans="3:12" ht="12.9" customHeight="1">
      <c r="C97" s="113" t="s">
        <v>103</v>
      </c>
      <c s="116"/>
      <c s="116"/>
      <c s="116"/>
      <c s="116"/>
      <c s="116"/>
      <c s="116"/>
      <c s="116"/>
      <c s="116"/>
      <c s="116"/>
    </row>
    <row r="98" spans="3:12" ht="12.9" customHeight="1">
      <c r="C98" s="114" t="s">
        <v>752</v>
      </c>
      <c s="116"/>
      <c s="116"/>
      <c s="116"/>
      <c s="116"/>
      <c s="116"/>
      <c s="116"/>
      <c s="116"/>
      <c s="116"/>
      <c s="116"/>
    </row>
    <row r="99" spans="3:3" ht="12.75" customHeight="1">
      <c r="C99" s="113" t="s">
        <v>105</v>
      </c>
    </row>
    <row r="100" spans="3:3" ht="12.75" customHeight="1">
      <c r="C100" s="114" t="s">
        <v>753</v>
      </c>
    </row>
    <row r="101" spans="3:3" ht="12.75" customHeight="1">
      <c r="C101" s="113" t="s">
        <v>107</v>
      </c>
    </row>
    <row r="102" spans="3:3" ht="12.75" customHeight="1">
      <c r="C102" s="114" t="s">
        <v>754</v>
      </c>
    </row>
    <row r="103" spans="3:3" ht="12.75" customHeight="1">
      <c r="C103" s="113" t="s">
        <v>109</v>
      </c>
    </row>
    <row r="104" spans="3:12" ht="12.9" customHeight="1">
      <c r="C104" s="114" t="s">
        <v>527</v>
      </c>
      <c s="116"/>
      <c s="116"/>
      <c s="116"/>
      <c s="116"/>
      <c s="116"/>
      <c s="116"/>
      <c s="116"/>
      <c s="116"/>
      <c s="116"/>
    </row>
    <row r="105" spans="3:12" ht="12.9" customHeight="1">
      <c r="C105" s="113" t="s">
        <v>110</v>
      </c>
      <c s="116"/>
      <c s="116"/>
      <c s="116"/>
      <c s="116"/>
      <c s="116"/>
      <c s="116"/>
      <c s="116"/>
      <c s="116"/>
      <c s="116"/>
    </row>
    <row r="106" spans="3:12" ht="12.9" customHeight="1">
      <c r="C106" s="114" t="s">
        <v>755</v>
      </c>
      <c s="116"/>
      <c s="116"/>
      <c s="116"/>
      <c s="116"/>
      <c s="116"/>
      <c s="116"/>
      <c s="116"/>
      <c s="116"/>
      <c s="116"/>
    </row>
    <row r="107" spans="3:3" ht="12.75" customHeight="1">
      <c r="C107" s="113" t="s">
        <v>112</v>
      </c>
    </row>
    <row r="108" spans="3:3" ht="12.75" customHeight="1">
      <c r="C108" s="114" t="s">
        <v>756</v>
      </c>
    </row>
    <row r="109" spans="3:3" ht="12.75" customHeight="1">
      <c r="C109" s="113" t="s">
        <v>114</v>
      </c>
    </row>
    <row r="110" spans="3:3" ht="12.75" customHeight="1">
      <c r="C110" s="114" t="s">
        <v>757</v>
      </c>
    </row>
    <row r="111" spans="3:3" ht="12.75" customHeight="1">
      <c r="C111" s="113" t="s">
        <v>116</v>
      </c>
    </row>
    <row r="112" spans="3:3" ht="12.75" customHeight="1">
      <c r="C112" s="114" t="s">
        <v>508</v>
      </c>
    </row>
    <row r="113" spans="3:3" ht="12.75" customHeight="1">
      <c r="C113" s="113" t="s">
        <v>117</v>
      </c>
    </row>
    <row r="114" spans="3:3" ht="12.75" customHeight="1">
      <c r="C114" s="114" t="s">
        <v>571</v>
      </c>
    </row>
    <row r="115" spans="3:3" ht="12.75" customHeight="1">
      <c r="C115" s="113" t="s">
        <v>119</v>
      </c>
    </row>
    <row r="116" spans="3:3" ht="12.75" customHeight="1">
      <c r="C116" s="114" t="s">
        <v>758</v>
      </c>
    </row>
    <row r="117" spans="3:3" ht="12.75" customHeight="1">
      <c r="C117" s="113" t="s">
        <v>120</v>
      </c>
    </row>
    <row r="118" spans="3:3" ht="12.75" customHeight="1">
      <c r="C118" s="114" t="s">
        <v>759</v>
      </c>
    </row>
    <row r="119" spans="3:3" ht="12.75" customHeight="1">
      <c r="C119" s="113" t="s">
        <v>122</v>
      </c>
    </row>
    <row r="120" spans="3:12" ht="12.9" customHeight="1">
      <c r="C120" s="114" t="s">
        <v>447</v>
      </c>
      <c s="116"/>
      <c s="116"/>
      <c s="116"/>
      <c s="116"/>
      <c s="116"/>
      <c s="116"/>
      <c s="116"/>
      <c s="116"/>
      <c s="116"/>
    </row>
    <row r="121" spans="3:3" ht="12.75" customHeight="1">
      <c r="C121" s="113" t="s">
        <v>123</v>
      </c>
    </row>
    <row r="122" spans="3:3" ht="12.75" customHeight="1">
      <c r="C122" s="114" t="s">
        <v>760</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52.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748</v>
      </c>
      <c s="13"/>
      <c s="14" t="s">
        <v>761</v>
      </c>
      <c s="15" t="s">
        <v>7</v>
      </c>
      <c s="16" t="s">
        <v>8</v>
      </c>
      <c s="17" t="s">
        <v>9</v>
      </c>
      <c s="17" t="s">
        <v>10</v>
      </c>
      <c s="17"/>
      <c s="18"/>
      <c s="19"/>
      <c s="19"/>
      <c s="19"/>
      <c s="19"/>
    </row>
    <row r="6" spans="3:15" ht="13.2">
      <c r="C6" s="20" t="s">
        <v>11</v>
      </c>
      <c s="21"/>
      <c s="22">
        <v>16256904.94</v>
      </c>
      <c s="23">
        <v>43014</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762</v>
      </c>
      <c s="32"/>
      <c s="33"/>
      <c s="33"/>
      <c s="34"/>
      <c s="35"/>
      <c s="28"/>
      <c s="35"/>
      <c s="35"/>
      <c s="29"/>
      <c s="29"/>
    </row>
    <row r="10" spans="3:15" ht="13.2">
      <c r="C10" s="36" t="s">
        <v>18</v>
      </c>
      <c s="37"/>
      <c s="38" t="s">
        <v>763</v>
      </c>
      <c s="39"/>
      <c s="40"/>
      <c s="40"/>
      <c s="40"/>
      <c s="41"/>
      <c s="42"/>
      <c s="35"/>
      <c s="41"/>
      <c s="29"/>
      <c s="29"/>
    </row>
    <row r="11" spans="3:11" ht="13.2">
      <c r="C11" s="20" t="s">
        <v>20</v>
      </c>
      <c r="E11" s="43" t="s">
        <v>764</v>
      </c>
      <c s="43"/>
      <c s="43"/>
      <c s="43"/>
      <c s="43"/>
      <c s="43"/>
      <c s="44"/>
    </row>
    <row r="12" spans="3:15" ht="13.2">
      <c r="C12" s="20" t="s">
        <v>22</v>
      </c>
      <c s="21"/>
      <c s="45">
        <v>644</v>
      </c>
      <c s="46" t="s">
        <v>23</v>
      </c>
      <c s="47" t="s">
        <v>24</v>
      </c>
      <c s="47"/>
      <c s="48"/>
      <c s="48"/>
      <c s="42"/>
      <c s="35"/>
      <c s="41"/>
      <c s="29"/>
      <c s="29"/>
    </row>
    <row r="13" spans="3:15" ht="13.2">
      <c r="C13" s="20" t="s">
        <v>25</v>
      </c>
      <c s="21"/>
      <c s="49" t="s">
        <v>337</v>
      </c>
      <c s="49"/>
      <c s="50"/>
      <c s="50"/>
      <c s="35"/>
      <c s="35"/>
      <c s="42"/>
      <c s="50"/>
      <c s="41"/>
      <c s="29"/>
      <c s="29"/>
    </row>
    <row r="14" spans="3:15" ht="13.2">
      <c r="C14" s="20" t="s">
        <v>27</v>
      </c>
      <c s="21"/>
      <c s="51">
        <v>35424</v>
      </c>
      <c s="52">
        <v>55.0062111801242</v>
      </c>
      <c s="53" t="s">
        <v>28</v>
      </c>
      <c s="53"/>
      <c s="35"/>
      <c s="35"/>
      <c s="42"/>
      <c s="50"/>
      <c s="41"/>
      <c s="29"/>
      <c s="29"/>
    </row>
    <row r="15" spans="3:15" ht="13.2">
      <c r="C15" s="54" t="s">
        <v>29</v>
      </c>
      <c r="E15" s="55">
        <v>41718</v>
      </c>
      <c s="55">
        <v>42004</v>
      </c>
      <c s="55">
        <v>42369</v>
      </c>
      <c s="55">
        <v>42735</v>
      </c>
      <c s="55">
        <v>43008</v>
      </c>
      <c s="56"/>
      <c s="42"/>
      <c s="41"/>
      <c s="41"/>
      <c s="29"/>
      <c s="29"/>
    </row>
    <row r="16" spans="3:15" ht="13.2">
      <c r="C16" s="20" t="s">
        <v>30</v>
      </c>
      <c s="21"/>
      <c s="57">
        <v>0.826</v>
      </c>
      <c s="57">
        <v>0.818</v>
      </c>
      <c s="57">
        <v>0.7857</v>
      </c>
      <c s="57">
        <v>0.7578</v>
      </c>
      <c s="57">
        <v>0.7407</v>
      </c>
      <c s="58"/>
      <c s="42"/>
      <c s="41"/>
      <c s="41"/>
      <c s="29"/>
      <c s="29"/>
    </row>
    <row r="17" spans="3:15" ht="13.2">
      <c r="C17" s="20" t="s">
        <v>31</v>
      </c>
      <c s="21"/>
      <c s="59">
        <v>41654</v>
      </c>
      <c s="59">
        <v>42004</v>
      </c>
      <c s="59">
        <v>42369</v>
      </c>
      <c s="59">
        <v>42735</v>
      </c>
      <c s="59">
        <v>43008</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9</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43008</v>
      </c>
      <c s="88" t="s">
        <v>46</v>
      </c>
      <c s="88" t="s">
        <v>46</v>
      </c>
    </row>
    <row r="25" spans="3:11" ht="13.2">
      <c r="C25" s="78" t="s">
        <v>47</v>
      </c>
      <c s="78"/>
      <c s="89">
        <v>2983008</v>
      </c>
      <c s="89">
        <v>0</v>
      </c>
      <c s="89">
        <v>0</v>
      </c>
      <c s="89">
        <v>0</v>
      </c>
      <c s="89">
        <v>0</v>
      </c>
      <c s="90">
        <v>-1</v>
      </c>
      <c s="90" t="str">
        <f>IF(ISERROR((H25-G25)/G25),"",(H25-G25)/G25)</f>
        <v/>
      </c>
    </row>
    <row r="26" spans="3:11" ht="13.2">
      <c r="C26" s="91" t="s">
        <v>48</v>
      </c>
      <c s="78"/>
      <c s="89">
        <v>-517073</v>
      </c>
      <c s="89">
        <v>0</v>
      </c>
      <c s="89">
        <v>0</v>
      </c>
      <c s="89">
        <v>0</v>
      </c>
      <c s="89">
        <v>0</v>
      </c>
      <c s="90">
        <v>-1</v>
      </c>
      <c s="90" t="str">
        <f>IF(ISERROR((H26-G26)/G26),"",(H26-G26)/G26)</f>
        <v/>
      </c>
    </row>
    <row r="27" spans="3:11" ht="13.2">
      <c r="C27" s="92" t="s">
        <v>49</v>
      </c>
      <c s="91"/>
      <c s="93"/>
      <c s="93"/>
      <c s="93"/>
      <c s="93"/>
      <c s="93"/>
      <c s="94"/>
      <c s="94"/>
    </row>
    <row r="28" spans="3:11" ht="13.2">
      <c r="C28" s="78" t="s">
        <v>50</v>
      </c>
      <c s="78"/>
      <c s="89">
        <v>0</v>
      </c>
      <c s="89">
        <v>2496149</v>
      </c>
      <c s="89">
        <v>2458021</v>
      </c>
      <c s="89">
        <v>2425386</v>
      </c>
      <c s="89">
        <v>1815596</v>
      </c>
      <c s="90" t="s">
        <v>14</v>
      </c>
      <c s="90">
        <f>IF(ISERROR((H28-G28)/G28),"",(H28-G28)/G28)</f>
        <v>-0.0132769410839045</v>
      </c>
    </row>
    <row r="29" spans="3:11" ht="13.2">
      <c r="C29" s="77" t="s">
        <v>51</v>
      </c>
      <c s="78"/>
      <c s="89">
        <v>0</v>
      </c>
      <c s="89">
        <v>0</v>
      </c>
      <c s="89">
        <v>0</v>
      </c>
      <c s="89">
        <v>0</v>
      </c>
      <c s="89">
        <v>0</v>
      </c>
      <c s="90" t="s">
        <v>14</v>
      </c>
      <c s="90" t="str">
        <f>IF(ISERROR((H29-G29)/G29),"",(H29-G29)/G29)</f>
        <v/>
      </c>
    </row>
    <row r="30" spans="3:11" ht="13.2">
      <c r="C30" s="77" t="s">
        <v>52</v>
      </c>
      <c s="78"/>
      <c s="89">
        <v>0</v>
      </c>
      <c s="89">
        <v>0</v>
      </c>
      <c s="89">
        <v>0</v>
      </c>
      <c s="89">
        <v>0</v>
      </c>
      <c s="89">
        <v>0</v>
      </c>
      <c s="90" t="s">
        <v>14</v>
      </c>
      <c s="90" t="str">
        <f>IF(ISERROR((H30-G30)/G30),"",(H30-G30)/G30)</f>
        <v/>
      </c>
    </row>
    <row r="31" spans="3:11" ht="13.2">
      <c r="C31" s="77" t="s">
        <v>53</v>
      </c>
      <c s="78"/>
      <c s="89">
        <v>446910</v>
      </c>
      <c s="89">
        <v>499863</v>
      </c>
      <c s="89">
        <v>555527</v>
      </c>
      <c s="89">
        <v>498581</v>
      </c>
      <c s="89">
        <v>376933</v>
      </c>
      <c s="90">
        <v>0.115618357163635</v>
      </c>
      <c s="90">
        <f>IF(ISERROR((H31-G31)/G31),"",(H31-G31)/G31)</f>
        <v>-0.102508068914742</v>
      </c>
    </row>
    <row r="32" spans="3:3" ht="13.2">
      <c r="C32" s="77" t="s">
        <v>14</v>
      </c>
    </row>
    <row r="33" spans="3:11" ht="13.2">
      <c r="C33" s="95" t="s">
        <v>54</v>
      </c>
      <c s="78"/>
      <c s="96">
        <v>2912845</v>
      </c>
      <c s="96">
        <v>2996012</v>
      </c>
      <c s="96">
        <v>3013548</v>
      </c>
      <c s="96">
        <v>2923967</v>
      </c>
      <c s="96">
        <v>2192529</v>
      </c>
      <c s="90">
        <v>0.00381826015459113</v>
      </c>
      <c s="90">
        <f>IF(ISERROR((H33-G33)/G33),"",(H33-G33)/G33)</f>
        <v>-0.0297260903094956</v>
      </c>
    </row>
    <row r="34" spans="5:9" ht="13.2">
      <c r="E34" s="97" t="s">
        <v>55</v>
      </c>
      <c s="98"/>
      <c s="98"/>
      <c s="98"/>
      <c s="98"/>
    </row>
    <row r="35" spans="3:9" ht="13.2">
      <c r="C35" s="74" t="s">
        <v>56</v>
      </c>
      <c r="E35" s="98"/>
      <c s="98"/>
      <c s="98"/>
      <c s="98"/>
      <c s="98"/>
    </row>
    <row r="36" spans="3:11" ht="13.2">
      <c r="C36" s="77" t="s">
        <v>57</v>
      </c>
      <c s="78"/>
      <c s="99">
        <v>353988</v>
      </c>
      <c s="99">
        <v>353988</v>
      </c>
      <c s="99">
        <v>360406</v>
      </c>
      <c s="99">
        <v>309179</v>
      </c>
      <c s="99">
        <v>231884</v>
      </c>
      <c s="90">
        <v>-0.126583387007469</v>
      </c>
      <c s="90">
        <f>IF(ISERROR((H36-G36)/G36),"",(H36-G36)/G36)</f>
        <v>-0.142136923358657</v>
      </c>
    </row>
    <row r="37" spans="3:11" ht="13.2">
      <c r="C37" s="77" t="s">
        <v>58</v>
      </c>
      <c s="78"/>
      <c s="99">
        <v>18976</v>
      </c>
      <c s="99">
        <v>18976</v>
      </c>
      <c s="99">
        <v>21253</v>
      </c>
      <c s="99">
        <v>25169</v>
      </c>
      <c s="99">
        <v>18877</v>
      </c>
      <c s="90">
        <v>0.326359612141653</v>
      </c>
      <c s="90">
        <f>IF(ISERROR((H37-G37)/G37),"",(H37-G37)/G37)</f>
        <v>0.184256340281372</v>
      </c>
    </row>
    <row r="38" spans="3:11" ht="13.2">
      <c r="C38" s="77" t="s">
        <v>59</v>
      </c>
      <c s="78"/>
      <c s="99">
        <v>231847</v>
      </c>
      <c s="99">
        <v>271157</v>
      </c>
      <c s="99">
        <v>266182</v>
      </c>
      <c s="99">
        <v>253843</v>
      </c>
      <c s="99">
        <v>193004</v>
      </c>
      <c s="90">
        <v>0.0948729118772294</v>
      </c>
      <c s="90">
        <f>IF(ISERROR((H38-G38)/G38),"",(H38-G38)/G38)</f>
        <v>-0.0463555011232916</v>
      </c>
    </row>
    <row r="39" spans="3:11" ht="13.2">
      <c r="C39" s="77" t="s">
        <v>60</v>
      </c>
      <c s="78"/>
      <c s="99">
        <v>84500</v>
      </c>
      <c s="99">
        <v>105242</v>
      </c>
      <c s="99">
        <v>45102</v>
      </c>
      <c s="99">
        <v>30035</v>
      </c>
      <c s="99">
        <v>21122</v>
      </c>
      <c s="90">
        <v>-0.644556213017752</v>
      </c>
      <c s="90">
        <f>IF(ISERROR((H39-G39)/G39),"",(H39-G39)/G39)</f>
        <v>-0.334065008203627</v>
      </c>
    </row>
    <row r="40" spans="3:11" ht="13.2">
      <c r="C40" s="77" t="s">
        <v>61</v>
      </c>
      <c s="78"/>
      <c s="99">
        <v>116514</v>
      </c>
      <c s="99">
        <v>119840</v>
      </c>
      <c s="99">
        <v>120541</v>
      </c>
      <c s="99">
        <v>116959</v>
      </c>
      <c s="99">
        <v>87701</v>
      </c>
      <c s="90">
        <v>0.00381928351957705</v>
      </c>
      <c s="90">
        <f>IF(ISERROR((H40-G40)/G40),"",(H40-G40)/G40)</f>
        <v>-0.029716030230378</v>
      </c>
    </row>
    <row r="41" spans="3:11" ht="13.2">
      <c r="C41" s="77" t="s">
        <v>62</v>
      </c>
      <c s="78"/>
      <c s="99">
        <v>200000</v>
      </c>
      <c s="99">
        <v>158082</v>
      </c>
      <c s="99">
        <v>135480</v>
      </c>
      <c s="99">
        <v>214021</v>
      </c>
      <c s="99">
        <v>155960</v>
      </c>
      <c s="90">
        <v>0.070105</v>
      </c>
      <c s="90">
        <f>IF(ISERROR((H41-G41)/G41),"",(H41-G41)/G41)</f>
        <v>0.579723944493652</v>
      </c>
    </row>
    <row r="42" spans="3:11" ht="13.2">
      <c r="C42" s="77" t="s">
        <v>63</v>
      </c>
      <c s="78"/>
      <c s="99">
        <v>14308</v>
      </c>
      <c s="99">
        <v>19531</v>
      </c>
      <c s="99">
        <v>5070</v>
      </c>
      <c s="99">
        <v>19219</v>
      </c>
      <c s="99">
        <v>13287</v>
      </c>
      <c s="90">
        <v>0.343234554095611</v>
      </c>
      <c s="90">
        <f>IF(ISERROR((H42-G42)/G42),"",(H42-G42)/G42)</f>
        <v>2.79072978303748</v>
      </c>
    </row>
    <row r="43" spans="3:11" ht="13.2">
      <c r="C43" s="77" t="s">
        <v>64</v>
      </c>
      <c s="78"/>
      <c s="99">
        <v>0</v>
      </c>
      <c s="99">
        <v>17374</v>
      </c>
      <c s="99">
        <v>12955</v>
      </c>
      <c s="99">
        <v>13449</v>
      </c>
      <c s="99">
        <v>9407</v>
      </c>
      <c s="90" t="s">
        <v>14</v>
      </c>
      <c s="90">
        <f>IF(ISERROR((H43-G43)/G43),"",(H43-G43)/G43)</f>
        <v>0.0381319953685836</v>
      </c>
    </row>
    <row r="44" spans="3:11" ht="13.2">
      <c r="C44" s="77" t="s">
        <v>65</v>
      </c>
      <c s="78"/>
      <c s="99">
        <v>55000</v>
      </c>
      <c s="99">
        <v>27922</v>
      </c>
      <c s="99">
        <v>39377</v>
      </c>
      <c s="99">
        <v>37787</v>
      </c>
      <c s="99">
        <v>28718</v>
      </c>
      <c s="90">
        <v>-0.312963636363636</v>
      </c>
      <c s="90">
        <f>IF(ISERROR((H44-G44)/G44),"",(H44-G44)/G44)</f>
        <v>-0.0403789013891358</v>
      </c>
    </row>
    <row r="45" spans="3:11" ht="13.2">
      <c r="C45" s="77" t="s">
        <v>66</v>
      </c>
      <c s="78"/>
      <c s="99">
        <v>0</v>
      </c>
      <c s="99">
        <v>0</v>
      </c>
      <c s="99">
        <v>0</v>
      </c>
      <c s="99">
        <v>0</v>
      </c>
      <c s="99">
        <v>0</v>
      </c>
      <c s="90" t="s">
        <v>14</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1075133</v>
      </c>
      <c s="100">
        <v>1092112</v>
      </c>
      <c s="100">
        <v>1006366</v>
      </c>
      <c s="100">
        <v>1019661</v>
      </c>
      <c s="100">
        <v>759960</v>
      </c>
      <c s="90">
        <v>-0.051595477024703</v>
      </c>
      <c s="90">
        <f>IF(ISERROR((H47-G47)/G47),"",(H47-G47)/G47)</f>
        <v>0.0132108994143284</v>
      </c>
    </row>
    <row r="48" spans="3:9" ht="13.2">
      <c r="C48" s="77" t="s">
        <v>14</v>
      </c>
      <c r="E48" s="98"/>
      <c s="98"/>
      <c s="98"/>
      <c s="98"/>
      <c s="98"/>
    </row>
    <row r="49" spans="3:11" ht="13.2">
      <c r="C49" s="95" t="s">
        <v>69</v>
      </c>
      <c s="78"/>
      <c s="101">
        <v>0.369100655887972</v>
      </c>
      <c s="101">
        <v>0.364521904451651</v>
      </c>
      <c s="101">
        <v>0.333947227653251</v>
      </c>
      <c s="101">
        <v>0.348725207911033</v>
      </c>
      <c s="101">
        <v>0.346613431338878</v>
      </c>
      <c s="90">
        <v>-0.0552029579246352</v>
      </c>
      <c s="90">
        <f>IF(ISERROR((H49-G49)/G49),"",(H49-G49)/G49)</f>
        <v>0.0442524418053456</v>
      </c>
    </row>
    <row r="50" spans="3:9" ht="13.2">
      <c r="C50" s="77" t="s">
        <v>14</v>
      </c>
      <c r="E50" s="98"/>
      <c s="98"/>
      <c s="98"/>
      <c s="98"/>
      <c s="98"/>
    </row>
    <row r="51" spans="3:11" ht="13.2">
      <c r="C51" s="95" t="s">
        <v>70</v>
      </c>
      <c s="78"/>
      <c s="102">
        <v>1837712</v>
      </c>
      <c s="102">
        <v>1903900</v>
      </c>
      <c s="102">
        <v>2007182</v>
      </c>
      <c s="102">
        <v>1904306</v>
      </c>
      <c s="102">
        <v>1432569</v>
      </c>
      <c s="90">
        <v>0.0362374517878754</v>
      </c>
      <c s="90">
        <f>IF(ISERROR((H51-G51)/G51),"",(H51-G51)/G51)</f>
        <v>-0.0512539470760499</v>
      </c>
    </row>
    <row r="52" spans="3:9" ht="13.2">
      <c r="C52" s="77" t="s">
        <v>14</v>
      </c>
      <c r="E52" s="98"/>
      <c s="98"/>
      <c s="98"/>
      <c s="98"/>
      <c s="98"/>
    </row>
    <row r="53" spans="3:11" ht="13.2">
      <c r="C53" s="77" t="s">
        <v>71</v>
      </c>
      <c s="78"/>
      <c s="89">
        <v>35420</v>
      </c>
      <c s="89">
        <v>35420</v>
      </c>
      <c s="89">
        <v>35420</v>
      </c>
      <c s="89">
        <v>35420</v>
      </c>
      <c s="89">
        <v>26565</v>
      </c>
      <c s="90">
        <v>0</v>
      </c>
      <c s="90">
        <f>IF(ISERROR((H53-G53)/G53),"",(H53-G53)/G53)</f>
        <v>0</v>
      </c>
    </row>
    <row r="54" spans="3:11" ht="13.2">
      <c r="C54" s="77" t="s">
        <v>72</v>
      </c>
      <c s="91"/>
      <c s="93"/>
      <c s="93"/>
      <c s="93"/>
      <c s="93"/>
      <c s="89">
        <v>0</v>
      </c>
      <c s="94"/>
      <c s="94"/>
    </row>
    <row r="55" spans="3:11" ht="13.2">
      <c r="C55" s="95" t="s">
        <v>73</v>
      </c>
      <c s="78"/>
      <c s="102">
        <v>35420</v>
      </c>
      <c s="102">
        <v>35420</v>
      </c>
      <c s="102">
        <v>35420</v>
      </c>
      <c s="102">
        <v>35420</v>
      </c>
      <c s="102">
        <v>26565</v>
      </c>
      <c s="90">
        <v>0</v>
      </c>
      <c s="90">
        <f>IF(ISERROR((H55-G55)/G55),"",(H55-G55)/G55)</f>
        <v>0</v>
      </c>
    </row>
    <row r="56" spans="3:9" ht="13.2">
      <c r="C56" s="77" t="s">
        <v>14</v>
      </c>
      <c r="E56" s="98"/>
      <c s="98"/>
      <c s="98"/>
      <c s="98"/>
      <c s="98"/>
    </row>
    <row r="57" spans="3:11" ht="13.2">
      <c r="C57" s="95" t="s">
        <v>74</v>
      </c>
      <c s="78"/>
      <c s="102">
        <v>1802292</v>
      </c>
      <c s="102">
        <v>1868480</v>
      </c>
      <c s="102">
        <v>1971762</v>
      </c>
      <c s="102">
        <v>1868886</v>
      </c>
      <c s="102">
        <v>1406004</v>
      </c>
      <c s="90">
        <v>0.0369496174870665</v>
      </c>
      <c s="90">
        <f>IF(ISERROR((H57-G57)/G57),"",(H57-G57)/G57)</f>
        <v>-0.0521746539389642</v>
      </c>
    </row>
    <row r="58" spans="3:9" ht="13.2">
      <c r="C58" s="77" t="s">
        <v>14</v>
      </c>
      <c r="E58" s="98"/>
      <c s="98"/>
      <c s="98"/>
      <c s="98"/>
      <c s="98"/>
    </row>
    <row r="59" spans="3:11" ht="13.2">
      <c r="C59" s="95" t="s">
        <v>75</v>
      </c>
      <c s="78"/>
      <c s="89">
        <v>1193583.72</v>
      </c>
      <c s="89">
        <v>1193583</v>
      </c>
      <c s="89">
        <v>1193583</v>
      </c>
      <c s="89">
        <v>1193583</v>
      </c>
      <c s="89">
        <v>895187</v>
      </c>
      <c s="90">
        <v>-6.03225385792008E-07</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608708.28</v>
      </c>
      <c s="102">
        <v>674897</v>
      </c>
      <c s="102">
        <v>778179</v>
      </c>
      <c s="102">
        <v>675303</v>
      </c>
      <c s="102">
        <v>510817</v>
      </c>
      <c s="90">
        <v>0.109403341778101</v>
      </c>
      <c s="90">
        <f>IF(ISERROR((H63-G63)/G63),"",(H63-G63)/G63)</f>
        <v>-0.132200946054828</v>
      </c>
    </row>
    <row r="64" spans="3:9" ht="13.2">
      <c r="C64" s="77" t="s">
        <v>14</v>
      </c>
      <c r="E64" s="98"/>
      <c s="98"/>
      <c s="98"/>
      <c s="98"/>
      <c s="98"/>
    </row>
    <row r="65" spans="3:11" ht="13.2">
      <c r="C65" s="95" t="s">
        <v>79</v>
      </c>
      <c s="78"/>
      <c s="103">
        <v>1.54</v>
      </c>
      <c s="103">
        <v>1.6</v>
      </c>
      <c s="103">
        <v>1.68</v>
      </c>
      <c s="103">
        <v>1.6</v>
      </c>
      <c s="103">
        <v>1.6</v>
      </c>
      <c s="90">
        <v>0.038961038961039</v>
      </c>
      <c s="90">
        <f>IF(ISERROR((H65-G65)/G65),"",(H65-G65)/G65)</f>
        <v>-0.0476190476190475</v>
      </c>
    </row>
    <row r="66" spans="3:11" ht="13.2">
      <c r="C66" s="95" t="s">
        <v>80</v>
      </c>
      <c s="78"/>
      <c s="103">
        <v>1.54</v>
      </c>
      <c s="103">
        <v>1.6</v>
      </c>
      <c s="103">
        <v>1.68</v>
      </c>
      <c s="103">
        <v>1.6</v>
      </c>
      <c s="103">
        <v>1.6</v>
      </c>
      <c s="90">
        <v>0.038961038961039</v>
      </c>
      <c s="90">
        <f>IF(ISERROR((H66-G66)/G66),"",(H66-G66)/G66)</f>
        <v>-0.0476190476190475</v>
      </c>
    </row>
    <row r="67" spans="3:11" ht="13.2">
      <c r="C67" s="95" t="s">
        <v>81</v>
      </c>
      <c s="78"/>
      <c s="103">
        <v>1.54</v>
      </c>
      <c s="103">
        <v>1.6</v>
      </c>
      <c s="103">
        <v>1.68</v>
      </c>
      <c s="103">
        <v>1.6</v>
      </c>
      <c s="103">
        <v>1.6</v>
      </c>
      <c s="90">
        <v>0.038961038961039</v>
      </c>
      <c s="90">
        <f>IF(ISERROR((H67-G67)/G67),"",(H67-G67)/G67)</f>
        <v>-0.0476190476190475</v>
      </c>
    </row>
    <row r="68" spans="3:9" ht="13.2">
      <c r="C68" s="77" t="s">
        <v>14</v>
      </c>
      <c r="E68" s="98"/>
      <c s="98"/>
      <c s="98"/>
      <c s="98"/>
      <c s="98"/>
    </row>
    <row r="69" spans="3:11" ht="13.2">
      <c r="C69" s="95" t="s">
        <v>82</v>
      </c>
      <c s="78"/>
      <c s="103">
        <v>1.51</v>
      </c>
      <c s="103">
        <v>1.57</v>
      </c>
      <c s="103">
        <v>1.65</v>
      </c>
      <c s="103">
        <v>1.57</v>
      </c>
      <c s="103">
        <v>1.57</v>
      </c>
      <c s="90">
        <v>0.0397350993377484</v>
      </c>
      <c s="90">
        <f>IF(ISERROR((H69-G69)/G69),"",(H69-G69)/G69)</f>
        <v>-0.0484848484848484</v>
      </c>
    </row>
    <row r="70" spans="3:11" ht="13.2">
      <c r="C70" s="95" t="s">
        <v>83</v>
      </c>
      <c s="78"/>
      <c s="103">
        <v>1.51</v>
      </c>
      <c s="103">
        <v>1.57</v>
      </c>
      <c s="103">
        <v>1.65</v>
      </c>
      <c s="103">
        <v>1.57</v>
      </c>
      <c s="103">
        <v>1.57</v>
      </c>
      <c s="90">
        <v>0.0397350993377484</v>
      </c>
      <c s="90">
        <f>IF(ISERROR((H70-G70)/G70),"",(H70-G70)/G70)</f>
        <v>-0.0484848484848484</v>
      </c>
    </row>
    <row r="71" spans="3:11" ht="13.2">
      <c r="C71" s="95" t="s">
        <v>84</v>
      </c>
      <c s="78"/>
      <c s="103">
        <v>1.51</v>
      </c>
      <c s="103">
        <v>1.57</v>
      </c>
      <c s="103">
        <v>1.65</v>
      </c>
      <c s="103">
        <v>1.57</v>
      </c>
      <c s="103">
        <v>1.57</v>
      </c>
      <c s="90">
        <v>0.0397350993377484</v>
      </c>
      <c s="90">
        <f>IF(ISERROR((H71-G71)/G71),"",(H71-G71)/G71)</f>
        <v>-0.0484848484848484</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c s="116"/>
      <c s="116"/>
      <c s="116"/>
      <c s="116"/>
      <c s="116"/>
      <c s="116"/>
      <c s="116"/>
      <c s="116"/>
      <c s="116"/>
    </row>
    <row r="89" spans="3:3" ht="13.2">
      <c r="C89" s="113" t="s">
        <v>99</v>
      </c>
    </row>
    <row r="90" spans="3:3" ht="13.8">
      <c r="C90" s="114" t="s">
        <v>766</v>
      </c>
    </row>
    <row r="91" spans="3:3" ht="13.2">
      <c r="C91" s="113" t="s">
        <v>101</v>
      </c>
    </row>
    <row r="92" spans="3:12" ht="13.8">
      <c r="C92" s="114" t="s">
        <v>102</v>
      </c>
      <c s="116"/>
      <c s="116"/>
      <c s="116"/>
      <c s="116"/>
      <c s="116"/>
      <c s="116"/>
      <c s="116"/>
      <c s="116"/>
      <c s="116"/>
    </row>
    <row r="93" spans="3:3" ht="13.2">
      <c r="C93" s="113" t="s">
        <v>103</v>
      </c>
    </row>
    <row r="94" spans="3:3" ht="13.8">
      <c r="C94" s="114" t="s">
        <v>369</v>
      </c>
    </row>
    <row r="95" spans="3:3" ht="13.2">
      <c r="C95" s="113" t="s">
        <v>105</v>
      </c>
    </row>
    <row r="96" spans="3:3" ht="13.8">
      <c r="C96" s="114"/>
    </row>
    <row r="97" spans="3:3" ht="13.2">
      <c r="C97" s="113" t="s">
        <v>107</v>
      </c>
    </row>
    <row r="98" spans="3:12" ht="13.8">
      <c r="C98" s="114" t="s">
        <v>767</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768</v>
      </c>
      <c s="116"/>
      <c s="116"/>
      <c s="116"/>
      <c s="116"/>
      <c s="116"/>
      <c s="116"/>
      <c s="116"/>
      <c s="116"/>
      <c s="116"/>
    </row>
    <row r="103" spans="3:3" ht="13.2">
      <c r="C103" s="113" t="s">
        <v>112</v>
      </c>
    </row>
    <row r="104" spans="3:3" ht="13.8">
      <c r="C104" s="114"/>
    </row>
    <row r="105" spans="3:3" ht="13.2">
      <c r="C105" s="113" t="s">
        <v>114</v>
      </c>
    </row>
    <row r="106" spans="3:3" ht="13.8">
      <c r="C106" s="114" t="s">
        <v>769</v>
      </c>
    </row>
    <row r="107" spans="3:3" ht="13.2">
      <c r="C107" s="113" t="s">
        <v>116</v>
      </c>
    </row>
    <row r="108" spans="3:3" ht="13.8">
      <c r="C108" s="114" t="s">
        <v>102</v>
      </c>
    </row>
    <row r="109" spans="3:3" ht="13.2">
      <c r="C109" s="113" t="s">
        <v>117</v>
      </c>
    </row>
    <row r="110" spans="3:12" ht="13.8">
      <c r="C110" s="114" t="s">
        <v>770</v>
      </c>
      <c s="116"/>
      <c s="116"/>
      <c s="116"/>
      <c s="116"/>
      <c s="116"/>
      <c s="116"/>
      <c s="116"/>
      <c s="116"/>
      <c s="116"/>
    </row>
    <row r="111" spans="3:3" ht="13.2">
      <c r="C111" s="113" t="s">
        <v>119</v>
      </c>
    </row>
    <row r="112" spans="3:3" ht="13.8">
      <c r="C112" s="114"/>
    </row>
    <row r="113" spans="3:3" ht="13.2">
      <c r="C113" s="113" t="s">
        <v>120</v>
      </c>
    </row>
    <row r="114" spans="3:12" ht="13.8">
      <c r="C114" s="114" t="s">
        <v>771</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772</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53.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765</v>
      </c>
      <c s="13"/>
      <c s="14" t="s">
        <v>773</v>
      </c>
      <c s="15" t="s">
        <v>7</v>
      </c>
      <c s="16" t="s">
        <v>8</v>
      </c>
      <c s="17" t="s">
        <v>9</v>
      </c>
      <c s="17" t="s">
        <v>10</v>
      </c>
      <c s="17"/>
      <c s="18"/>
      <c s="19"/>
      <c s="19"/>
      <c s="19"/>
      <c s="19"/>
    </row>
    <row r="6" spans="3:15" ht="13.2">
      <c r="C6" s="20" t="s">
        <v>11</v>
      </c>
      <c s="21"/>
      <c s="22">
        <v>16087188.32</v>
      </c>
      <c s="23">
        <v>43045</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774</v>
      </c>
      <c s="32"/>
      <c s="33"/>
      <c s="33"/>
      <c s="34"/>
      <c s="35"/>
      <c s="28"/>
      <c s="35"/>
      <c s="35"/>
      <c s="29"/>
      <c s="29"/>
    </row>
    <row r="10" spans="3:15" ht="13.2">
      <c r="C10" s="36" t="s">
        <v>18</v>
      </c>
      <c s="37"/>
      <c s="38" t="s">
        <v>19</v>
      </c>
      <c s="39"/>
      <c s="40"/>
      <c s="40"/>
      <c s="40"/>
      <c s="41"/>
      <c s="42"/>
      <c s="35"/>
      <c s="41"/>
      <c s="29"/>
      <c s="29"/>
    </row>
    <row r="11" spans="3:11" ht="13.2">
      <c r="C11" s="20" t="s">
        <v>20</v>
      </c>
      <c r="E11" s="43" t="s">
        <v>775</v>
      </c>
      <c s="43"/>
      <c s="43"/>
      <c s="43"/>
      <c s="43"/>
      <c s="43"/>
      <c s="44"/>
    </row>
    <row r="12" spans="3:15" ht="13.2">
      <c r="C12" s="20" t="s">
        <v>22</v>
      </c>
      <c s="21"/>
      <c s="45">
        <v>405</v>
      </c>
      <c s="46" t="s">
        <v>23</v>
      </c>
      <c s="47" t="s">
        <v>24</v>
      </c>
      <c s="47"/>
      <c s="48"/>
      <c s="48"/>
      <c s="42"/>
      <c s="35"/>
      <c s="41"/>
      <c s="29"/>
      <c s="29"/>
    </row>
    <row r="13" spans="3:15" ht="13.2">
      <c r="C13" s="20" t="s">
        <v>25</v>
      </c>
      <c s="21"/>
      <c s="49" t="s">
        <v>291</v>
      </c>
      <c s="49"/>
      <c s="50"/>
      <c s="50"/>
      <c s="35"/>
      <c s="35"/>
      <c s="42"/>
      <c s="50"/>
      <c s="41"/>
      <c s="29"/>
      <c s="29"/>
    </row>
    <row r="14" spans="3:15" ht="13.2">
      <c r="C14" s="20" t="s">
        <v>27</v>
      </c>
      <c s="21"/>
      <c s="51">
        <v>101250</v>
      </c>
      <c s="52">
        <v>250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0.921</v>
      </c>
      <c s="57">
        <v>0.916</v>
      </c>
      <c s="57">
        <v>0.9037</v>
      </c>
      <c s="57">
        <v>0.9531</v>
      </c>
      <c s="57">
        <v>0.9358</v>
      </c>
      <c s="58"/>
      <c s="42"/>
      <c s="41"/>
      <c s="41"/>
      <c s="29"/>
      <c s="29"/>
    </row>
    <row r="17" spans="3:15" ht="13.2">
      <c r="C17" s="20" t="s">
        <v>31</v>
      </c>
      <c s="21"/>
      <c s="59">
        <v>41571</v>
      </c>
      <c s="59">
        <v>41993</v>
      </c>
      <c s="59">
        <v>42358</v>
      </c>
      <c s="59">
        <v>42724</v>
      </c>
      <c s="59">
        <v>42906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6</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3620834</v>
      </c>
      <c s="89">
        <v>3752334</v>
      </c>
      <c s="89">
        <v>4047533</v>
      </c>
      <c s="89">
        <v>4246807</v>
      </c>
      <c s="89">
        <v>2186616</v>
      </c>
      <c s="90">
        <v>0.172880888767615</v>
      </c>
      <c s="90">
        <f>IF(ISERROR((H25-G25)/G25),"",(H25-G25)/G25)</f>
        <v>0.049233446645154</v>
      </c>
    </row>
    <row r="26" spans="3:11" ht="13.2">
      <c r="C26" s="91" t="s">
        <v>48</v>
      </c>
      <c s="78"/>
      <c s="89">
        <v>-729247</v>
      </c>
      <c s="89">
        <v>-666046</v>
      </c>
      <c s="89">
        <v>-832857</v>
      </c>
      <c s="89">
        <v>-818201</v>
      </c>
      <c s="89">
        <v>-327624</v>
      </c>
      <c s="90">
        <v>0.121980618363874</v>
      </c>
      <c s="90">
        <f>IF(ISERROR((H26-G26)/G26),"",(H26-G26)/G26)</f>
        <v>-0.0175972585930118</v>
      </c>
    </row>
    <row r="27" spans="3:11" ht="13.2">
      <c r="C27" s="92" t="s">
        <v>49</v>
      </c>
      <c s="91"/>
      <c s="93"/>
      <c s="93"/>
      <c s="93"/>
      <c s="93"/>
      <c s="93"/>
      <c s="94"/>
      <c s="94"/>
    </row>
    <row r="28" spans="3:11" ht="13.2">
      <c r="C28" s="78" t="s">
        <v>50</v>
      </c>
      <c s="78"/>
      <c s="89">
        <v>0</v>
      </c>
      <c s="89">
        <v>0</v>
      </c>
      <c s="89">
        <v>0</v>
      </c>
      <c s="89">
        <v>0</v>
      </c>
      <c s="89">
        <v>0</v>
      </c>
      <c s="90" t="s">
        <v>14</v>
      </c>
      <c s="90" t="str">
        <f>IF(ISERROR((H28-G28)/G28),"",(H28-G28)/G28)</f>
        <v/>
      </c>
    </row>
    <row r="29" spans="3:11" ht="13.2">
      <c r="C29" s="77" t="s">
        <v>51</v>
      </c>
      <c s="78"/>
      <c s="89">
        <v>0</v>
      </c>
      <c s="89">
        <v>8517</v>
      </c>
      <c s="89">
        <v>7842</v>
      </c>
      <c s="89">
        <v>9360</v>
      </c>
      <c s="89">
        <v>3860</v>
      </c>
      <c s="90" t="s">
        <v>14</v>
      </c>
      <c s="90">
        <f>IF(ISERROR((H29-G29)/G29),"",(H29-G29)/G29)</f>
        <v>0.193573068094874</v>
      </c>
    </row>
    <row r="30" spans="3:11" ht="13.2">
      <c r="C30" s="77" t="s">
        <v>52</v>
      </c>
      <c s="78"/>
      <c s="89">
        <v>0</v>
      </c>
      <c s="89">
        <v>25940</v>
      </c>
      <c s="89">
        <v>24257</v>
      </c>
      <c s="89">
        <v>21743</v>
      </c>
      <c s="89">
        <v>11743</v>
      </c>
      <c s="90" t="s">
        <v>14</v>
      </c>
      <c s="90">
        <f>IF(ISERROR((H30-G30)/G30),"",(H30-G30)/G30)</f>
        <v>-0.103640186337964</v>
      </c>
    </row>
    <row r="31" spans="3:11" ht="13.2">
      <c r="C31" s="77" t="s">
        <v>53</v>
      </c>
      <c s="78"/>
      <c s="89">
        <v>348632</v>
      </c>
      <c s="89">
        <v>357223</v>
      </c>
      <c s="89">
        <v>359683</v>
      </c>
      <c s="89">
        <v>421961</v>
      </c>
      <c s="89">
        <v>218416</v>
      </c>
      <c s="90">
        <v>0.210333532205879</v>
      </c>
      <c s="90">
        <f>IF(ISERROR((H31-G31)/G31),"",(H31-G31)/G31)</f>
        <v>0.1731469099179</v>
      </c>
    </row>
    <row r="32" spans="3:3" ht="13.2">
      <c r="C32" s="77" t="s">
        <v>14</v>
      </c>
    </row>
    <row r="33" spans="3:11" ht="13.2">
      <c r="C33" s="95" t="s">
        <v>54</v>
      </c>
      <c s="78"/>
      <c s="96">
        <v>3240219</v>
      </c>
      <c s="96">
        <v>3477968</v>
      </c>
      <c s="96">
        <v>3606458</v>
      </c>
      <c s="96">
        <v>3881670</v>
      </c>
      <c s="96">
        <v>2093011</v>
      </c>
      <c s="90">
        <v>0.197965322714298</v>
      </c>
      <c s="90">
        <f>IF(ISERROR((H33-G33)/G33),"",(H33-G33)/G33)</f>
        <v>0.0763108845299183</v>
      </c>
    </row>
    <row r="34" spans="5:9" ht="13.2">
      <c r="E34" s="97" t="s">
        <v>55</v>
      </c>
      <c s="98"/>
      <c s="98"/>
      <c s="98"/>
      <c s="98"/>
    </row>
    <row r="35" spans="3:9" ht="13.2">
      <c r="C35" s="74" t="s">
        <v>56</v>
      </c>
      <c r="E35" s="98"/>
      <c s="98"/>
      <c s="98"/>
      <c s="98"/>
      <c s="98"/>
    </row>
    <row r="36" spans="3:11" ht="13.2">
      <c r="C36" s="77" t="s">
        <v>57</v>
      </c>
      <c s="78"/>
      <c s="99">
        <v>438128</v>
      </c>
      <c s="99">
        <v>438128</v>
      </c>
      <c s="99">
        <v>449897</v>
      </c>
      <c s="99">
        <v>464289</v>
      </c>
      <c s="99">
        <v>232145</v>
      </c>
      <c s="90">
        <v>0.059710860753022</v>
      </c>
      <c s="90">
        <f>IF(ISERROR((H36-G36)/G36),"",(H36-G36)/G36)</f>
        <v>0.031989544273467</v>
      </c>
    </row>
    <row r="37" spans="3:11" ht="13.2">
      <c r="C37" s="77" t="s">
        <v>58</v>
      </c>
      <c s="78"/>
      <c s="99">
        <v>146276</v>
      </c>
      <c s="99">
        <v>146276</v>
      </c>
      <c s="99">
        <v>78002</v>
      </c>
      <c s="99">
        <v>106648</v>
      </c>
      <c s="99">
        <v>53324</v>
      </c>
      <c s="90">
        <v>-0.270912521534633</v>
      </c>
      <c s="90">
        <f>IF(ISERROR((H37-G37)/G37),"",(H37-G37)/G37)</f>
        <v>0.367246993666829</v>
      </c>
    </row>
    <row r="38" spans="3:11" ht="13.2">
      <c r="C38" s="77" t="s">
        <v>59</v>
      </c>
      <c s="78"/>
      <c s="99">
        <v>305510</v>
      </c>
      <c s="99">
        <v>281480</v>
      </c>
      <c s="99">
        <v>275906</v>
      </c>
      <c s="99">
        <v>280242</v>
      </c>
      <c s="99">
        <v>140707</v>
      </c>
      <c s="90">
        <v>-0.082707603679094</v>
      </c>
      <c s="90">
        <f>IF(ISERROR((H38-G38)/G38),"",(H38-G38)/G38)</f>
        <v>0.0157154973070539</v>
      </c>
    </row>
    <row r="39" spans="3:11" ht="13.2">
      <c r="C39" s="77" t="s">
        <v>60</v>
      </c>
      <c s="78"/>
      <c s="99">
        <v>155239</v>
      </c>
      <c s="99">
        <v>222557</v>
      </c>
      <c s="99">
        <v>136763</v>
      </c>
      <c s="99">
        <v>180844</v>
      </c>
      <c s="99">
        <v>87654</v>
      </c>
      <c s="90">
        <v>0.164939222746861</v>
      </c>
      <c s="90">
        <f>IF(ISERROR((H39-G39)/G39),"",(H39-G39)/G39)</f>
        <v>0.322316708466471</v>
      </c>
    </row>
    <row r="40" spans="3:11" ht="13.2">
      <c r="C40" s="77" t="s">
        <v>61</v>
      </c>
      <c s="78"/>
      <c s="99">
        <v>129609</v>
      </c>
      <c s="99">
        <v>139118</v>
      </c>
      <c s="99">
        <v>144258</v>
      </c>
      <c s="99">
        <v>155266</v>
      </c>
      <c s="99">
        <v>83720</v>
      </c>
      <c s="90">
        <v>0.197956932003179</v>
      </c>
      <c s="90">
        <f>IF(ISERROR((H40-G40)/G40),"",(H40-G40)/G40)</f>
        <v>0.0763077264345825</v>
      </c>
    </row>
    <row r="41" spans="3:11" ht="13.2">
      <c r="C41" s="77" t="s">
        <v>62</v>
      </c>
      <c s="78"/>
      <c s="99">
        <v>385749</v>
      </c>
      <c s="99">
        <v>398763</v>
      </c>
      <c s="99">
        <v>407359</v>
      </c>
      <c s="99">
        <v>437604</v>
      </c>
      <c s="99">
        <v>214537</v>
      </c>
      <c s="90">
        <v>0.134426790477746</v>
      </c>
      <c s="90">
        <f>IF(ISERROR((H41-G41)/G41),"",(H41-G41)/G41)</f>
        <v>0.0742465491126991</v>
      </c>
    </row>
    <row r="42" spans="3:11" ht="13.2">
      <c r="C42" s="77" t="s">
        <v>63</v>
      </c>
      <c s="78"/>
      <c s="99">
        <v>20756</v>
      </c>
      <c s="99">
        <v>27318</v>
      </c>
      <c s="99">
        <v>31124</v>
      </c>
      <c s="99">
        <v>25595</v>
      </c>
      <c s="99">
        <v>11963</v>
      </c>
      <c s="90">
        <v>0.233137406051262</v>
      </c>
      <c s="90">
        <f>IF(ISERROR((H42-G42)/G42),"",(H42-G42)/G42)</f>
        <v>-0.177644261663025</v>
      </c>
    </row>
    <row r="43" spans="3:11" ht="13.2">
      <c r="C43" s="77" t="s">
        <v>64</v>
      </c>
      <c s="78"/>
      <c s="99">
        <v>0</v>
      </c>
      <c s="99">
        <v>37723</v>
      </c>
      <c s="99">
        <v>11710</v>
      </c>
      <c s="99">
        <v>13857</v>
      </c>
      <c s="99">
        <v>3805</v>
      </c>
      <c s="90" t="s">
        <v>14</v>
      </c>
      <c s="90">
        <f>IF(ISERROR((H43-G43)/G43),"",(H43-G43)/G43)</f>
        <v>0.18334756618275</v>
      </c>
    </row>
    <row r="44" spans="3:11" ht="13.2">
      <c r="C44" s="77" t="s">
        <v>65</v>
      </c>
      <c s="78"/>
      <c s="99">
        <v>55447</v>
      </c>
      <c s="99">
        <v>79434</v>
      </c>
      <c s="99">
        <v>86497</v>
      </c>
      <c s="99">
        <v>82104</v>
      </c>
      <c s="99">
        <v>42577</v>
      </c>
      <c s="90">
        <v>0.480765415622126</v>
      </c>
      <c s="90">
        <f>IF(ISERROR((H44-G44)/G44),"",(H44-G44)/G44)</f>
        <v>-0.0507878885972924</v>
      </c>
    </row>
    <row r="45" spans="3:11" ht="13.2">
      <c r="C45" s="77" t="s">
        <v>66</v>
      </c>
      <c s="78"/>
      <c s="99">
        <v>18631</v>
      </c>
      <c s="99">
        <v>0</v>
      </c>
      <c s="99">
        <v>0</v>
      </c>
      <c s="99">
        <v>0</v>
      </c>
      <c s="99">
        <v>0</v>
      </c>
      <c s="90">
        <v>-1</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1655345</v>
      </c>
      <c s="100">
        <v>1770797</v>
      </c>
      <c s="100">
        <v>1621516</v>
      </c>
      <c s="100">
        <v>1746449</v>
      </c>
      <c s="100">
        <v>870432</v>
      </c>
      <c s="90">
        <v>0.0550362613231683</v>
      </c>
      <c s="90">
        <f>IF(ISERROR((H47-G47)/G47),"",(H47-G47)/G47)</f>
        <v>0.0770470349968795</v>
      </c>
    </row>
    <row r="48" spans="3:9" ht="13.2">
      <c r="C48" s="77" t="s">
        <v>14</v>
      </c>
      <c r="E48" s="98"/>
      <c s="98"/>
      <c s="98"/>
      <c s="98"/>
      <c s="98"/>
    </row>
    <row r="49" spans="3:11" ht="13.2">
      <c r="C49" s="95" t="s">
        <v>69</v>
      </c>
      <c s="78"/>
      <c s="101">
        <v>0.510874419290795</v>
      </c>
      <c s="101">
        <v>0.509147007678046</v>
      </c>
      <c s="101">
        <v>0.449614552560989</v>
      </c>
      <c s="101">
        <v>0.449922069624672</v>
      </c>
      <c s="101">
        <v>0.415875501848772</v>
      </c>
      <c s="90">
        <v>-0.119309848691853</v>
      </c>
      <c s="90">
        <f>IF(ISERROR((H49-G49)/G49),"",(H49-G49)/G49)</f>
        <v>0.000683957095986844</v>
      </c>
    </row>
    <row r="50" spans="3:9" ht="13.2">
      <c r="C50" s="77" t="s">
        <v>14</v>
      </c>
      <c r="E50" s="98"/>
      <c s="98"/>
      <c s="98"/>
      <c s="98"/>
      <c s="98"/>
    </row>
    <row r="51" spans="3:11" ht="13.2">
      <c r="C51" s="95" t="s">
        <v>70</v>
      </c>
      <c s="78"/>
      <c s="102">
        <v>1584874</v>
      </c>
      <c s="102">
        <v>1707171</v>
      </c>
      <c s="102">
        <v>1984942</v>
      </c>
      <c s="102">
        <v>2135221</v>
      </c>
      <c s="102">
        <v>1222579</v>
      </c>
      <c s="90">
        <v>0.347249686725885</v>
      </c>
      <c s="90">
        <f>IF(ISERROR((H51-G51)/G51),"",(H51-G51)/G51)</f>
        <v>0.0757095169531402</v>
      </c>
    </row>
    <row r="52" spans="3:9" ht="13.2">
      <c r="C52" s="77" t="s">
        <v>14</v>
      </c>
      <c r="E52" s="98"/>
      <c s="98"/>
      <c s="98"/>
      <c s="98"/>
      <c s="98"/>
    </row>
    <row r="53" spans="3:11" ht="13.2">
      <c r="C53" s="77" t="s">
        <v>71</v>
      </c>
      <c s="78"/>
      <c s="89">
        <v>101250</v>
      </c>
      <c s="89">
        <v>101250</v>
      </c>
      <c s="89">
        <v>101250</v>
      </c>
      <c s="89">
        <v>101250</v>
      </c>
      <c s="89">
        <v>50625</v>
      </c>
      <c s="90">
        <v>0</v>
      </c>
      <c s="90">
        <f>IF(ISERROR((H53-G53)/G53),"",(H53-G53)/G53)</f>
        <v>0</v>
      </c>
    </row>
    <row r="54" spans="3:11" ht="13.2">
      <c r="C54" s="77" t="s">
        <v>72</v>
      </c>
      <c s="91"/>
      <c s="93"/>
      <c s="93"/>
      <c s="93"/>
      <c s="93"/>
      <c s="89">
        <v>0</v>
      </c>
      <c s="94"/>
      <c s="94"/>
    </row>
    <row r="55" spans="3:11" ht="13.2">
      <c r="C55" s="95" t="s">
        <v>73</v>
      </c>
      <c s="78"/>
      <c s="102">
        <v>101250</v>
      </c>
      <c s="102">
        <v>101250</v>
      </c>
      <c s="102">
        <v>101250</v>
      </c>
      <c s="102">
        <v>101250</v>
      </c>
      <c s="102">
        <v>50625</v>
      </c>
      <c s="90">
        <v>0</v>
      </c>
      <c s="90">
        <f>IF(ISERROR((H55-G55)/G55),"",(H55-G55)/G55)</f>
        <v>0</v>
      </c>
    </row>
    <row r="56" spans="3:9" ht="13.2">
      <c r="C56" s="77" t="s">
        <v>14</v>
      </c>
      <c r="E56" s="98"/>
      <c s="98"/>
      <c s="98"/>
      <c s="98"/>
      <c s="98"/>
    </row>
    <row r="57" spans="3:11" ht="13.2">
      <c r="C57" s="95" t="s">
        <v>74</v>
      </c>
      <c s="78"/>
      <c s="102">
        <v>1483624</v>
      </c>
      <c s="102">
        <v>1605921</v>
      </c>
      <c s="102">
        <v>1883692</v>
      </c>
      <c s="102">
        <v>2033971</v>
      </c>
      <c s="102">
        <v>1171954</v>
      </c>
      <c s="90">
        <v>0.370947760348983</v>
      </c>
      <c s="90">
        <f>IF(ISERROR((H57-G57)/G57),"",(H57-G57)/G57)</f>
        <v>0.0797789659880702</v>
      </c>
    </row>
    <row r="58" spans="3:9" ht="13.2">
      <c r="C58" s="77" t="s">
        <v>14</v>
      </c>
      <c r="E58" s="98"/>
      <c s="98"/>
      <c s="98"/>
      <c s="98"/>
      <c s="98"/>
    </row>
    <row r="59" spans="3:11" ht="13.2">
      <c r="C59" s="95" t="s">
        <v>75</v>
      </c>
      <c s="78"/>
      <c s="89">
        <v>1159569.84</v>
      </c>
      <c s="89">
        <v>1159569</v>
      </c>
      <c s="89">
        <v>1159569</v>
      </c>
      <c s="89">
        <v>1159569</v>
      </c>
      <c s="89">
        <v>579784</v>
      </c>
      <c s="90">
        <v>-7.24406561043205E-07</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324054.16</v>
      </c>
      <c s="102">
        <v>446352</v>
      </c>
      <c s="102">
        <v>724123</v>
      </c>
      <c s="102">
        <v>874402</v>
      </c>
      <c s="102">
        <v>592170</v>
      </c>
      <c s="90">
        <v>1.69832055234224</v>
      </c>
      <c s="90">
        <f>IF(ISERROR((H63-G63)/G63),"",(H63-G63)/G63)</f>
        <v>0.207532421978034</v>
      </c>
    </row>
    <row r="64" spans="3:9" ht="13.2">
      <c r="C64" s="77" t="s">
        <v>14</v>
      </c>
      <c r="E64" s="98"/>
      <c s="98"/>
      <c s="98"/>
      <c s="98"/>
      <c s="98"/>
    </row>
    <row r="65" spans="3:11" ht="13.2">
      <c r="C65" s="95" t="s">
        <v>79</v>
      </c>
      <c s="78"/>
      <c s="103">
        <v>1.37</v>
      </c>
      <c s="103">
        <v>1.47</v>
      </c>
      <c s="103">
        <v>1.71</v>
      </c>
      <c s="103">
        <v>1.84</v>
      </c>
      <c s="103">
        <v>2.11</v>
      </c>
      <c s="90">
        <v>0.343065693430657</v>
      </c>
      <c s="90">
        <f>IF(ISERROR((H65-G65)/G65),"",(H65-G65)/G65)</f>
        <v>0.0760233918128656</v>
      </c>
    </row>
    <row r="66" spans="3:11" ht="13.2">
      <c r="C66" s="95" t="s">
        <v>80</v>
      </c>
      <c s="78"/>
      <c s="103">
        <v>1.37</v>
      </c>
      <c s="103">
        <v>1.47</v>
      </c>
      <c s="103">
        <v>1.71</v>
      </c>
      <c s="103">
        <v>1.84</v>
      </c>
      <c s="103">
        <v>2.11</v>
      </c>
      <c s="90">
        <v>0.343065693430657</v>
      </c>
      <c s="90">
        <f>IF(ISERROR((H66-G66)/G66),"",(H66-G66)/G66)</f>
        <v>0.0760233918128656</v>
      </c>
    </row>
    <row r="67" spans="3:11" ht="13.2">
      <c r="C67" s="95" t="s">
        <v>81</v>
      </c>
      <c s="78"/>
      <c s="103">
        <v>1.37</v>
      </c>
      <c s="103">
        <v>1.47</v>
      </c>
      <c s="103">
        <v>1.71</v>
      </c>
      <c s="103">
        <v>1.84</v>
      </c>
      <c s="103">
        <v>2.11</v>
      </c>
      <c s="90">
        <v>0.343065693430657</v>
      </c>
      <c s="90">
        <f>IF(ISERROR((H67-G67)/G67),"",(H67-G67)/G67)</f>
        <v>0.0760233918128656</v>
      </c>
    </row>
    <row r="68" spans="3:9" ht="13.2">
      <c r="C68" s="77" t="s">
        <v>14</v>
      </c>
      <c r="E68" s="98"/>
      <c s="98"/>
      <c s="98"/>
      <c s="98"/>
      <c s="98"/>
    </row>
    <row r="69" spans="3:11" ht="13.2">
      <c r="C69" s="95" t="s">
        <v>82</v>
      </c>
      <c s="78"/>
      <c s="103">
        <v>1.28</v>
      </c>
      <c s="103">
        <v>1.38</v>
      </c>
      <c s="103">
        <v>1.62</v>
      </c>
      <c s="103">
        <v>1.75</v>
      </c>
      <c s="103">
        <v>2.02</v>
      </c>
      <c s="90">
        <v>0.3671875</v>
      </c>
      <c s="90">
        <f>IF(ISERROR((H69-G69)/G69),"",(H69-G69)/G69)</f>
        <v>0.0802469135802468</v>
      </c>
    </row>
    <row r="70" spans="3:11" ht="13.2">
      <c r="C70" s="95" t="s">
        <v>83</v>
      </c>
      <c s="78"/>
      <c s="103">
        <v>1.28</v>
      </c>
      <c s="103">
        <v>1.38</v>
      </c>
      <c s="103">
        <v>1.62</v>
      </c>
      <c s="103">
        <v>1.75</v>
      </c>
      <c s="103">
        <v>2.02</v>
      </c>
      <c s="90">
        <v>0.3671875</v>
      </c>
      <c s="90">
        <f>IF(ISERROR((H70-G70)/G70),"",(H70-G70)/G70)</f>
        <v>0.0802469135802468</v>
      </c>
    </row>
    <row r="71" spans="3:11" ht="13.2">
      <c r="C71" s="95" t="s">
        <v>84</v>
      </c>
      <c s="78"/>
      <c s="103">
        <v>1.28</v>
      </c>
      <c s="103">
        <v>1.38</v>
      </c>
      <c s="103">
        <v>1.62</v>
      </c>
      <c s="103">
        <v>1.75</v>
      </c>
      <c s="103">
        <v>2.02</v>
      </c>
      <c s="90">
        <v>0.3671875</v>
      </c>
      <c s="90">
        <f>IF(ISERROR((H71-G71)/G71),"",(H71-G71)/G71)</f>
        <v>0.0802469135802468</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777</v>
      </c>
      <c s="116"/>
      <c s="116"/>
      <c s="116"/>
      <c s="116"/>
      <c s="116"/>
      <c s="116"/>
      <c s="116"/>
      <c s="116"/>
      <c s="116"/>
    </row>
    <row r="89" spans="3:3" ht="13.2">
      <c r="C89" s="113" t="s">
        <v>99</v>
      </c>
    </row>
    <row r="90" spans="3:3" ht="13.8">
      <c r="C90" s="114" t="s">
        <v>778</v>
      </c>
    </row>
    <row r="91" spans="3:3" ht="13.2">
      <c r="C91" s="113" t="s">
        <v>101</v>
      </c>
    </row>
    <row r="92" spans="3:12" ht="13.8">
      <c r="C92" s="114" t="s">
        <v>102</v>
      </c>
      <c s="116"/>
      <c s="116"/>
      <c s="116"/>
      <c s="116"/>
      <c s="116"/>
      <c s="116"/>
      <c s="116"/>
      <c s="116"/>
      <c s="116"/>
    </row>
    <row r="93" spans="3:3" ht="13.2">
      <c r="C93" s="113" t="s">
        <v>103</v>
      </c>
    </row>
    <row r="94" spans="3:3" ht="13.8">
      <c r="C94" s="114" t="s">
        <v>779</v>
      </c>
    </row>
    <row r="95" spans="3:3" ht="13.2">
      <c r="C95" s="113" t="s">
        <v>105</v>
      </c>
    </row>
    <row r="96" spans="3:3" ht="13.8">
      <c r="C96" s="114"/>
    </row>
    <row r="97" spans="3:3" ht="13.2">
      <c r="C97" s="113" t="s">
        <v>107</v>
      </c>
    </row>
    <row r="98" spans="3:12" ht="13.8">
      <c r="C98" s="114" t="s">
        <v>780</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779</v>
      </c>
      <c s="116"/>
      <c s="116"/>
      <c s="116"/>
      <c s="116"/>
      <c s="116"/>
      <c s="116"/>
      <c s="116"/>
      <c s="116"/>
      <c s="116"/>
    </row>
    <row r="103" spans="3:3" ht="13.2">
      <c r="C103" s="113" t="s">
        <v>112</v>
      </c>
    </row>
    <row r="104" spans="3:3" ht="13.8">
      <c r="C104" s="114"/>
    </row>
    <row r="105" spans="3:3" ht="13.2">
      <c r="C105" s="113" t="s">
        <v>114</v>
      </c>
    </row>
    <row r="106" spans="3:3" ht="13.8">
      <c r="C106" s="114" t="s">
        <v>781</v>
      </c>
    </row>
    <row r="107" spans="3:3" ht="13.2">
      <c r="C107" s="113" t="s">
        <v>116</v>
      </c>
    </row>
    <row r="108" spans="3:3" ht="13.8">
      <c r="C108" s="114" t="s">
        <v>102</v>
      </c>
    </row>
    <row r="109" spans="3:3" ht="13.2">
      <c r="C109" s="113" t="s">
        <v>117</v>
      </c>
    </row>
    <row r="110" spans="3:12" ht="13.8">
      <c r="C110" s="114" t="s">
        <v>715</v>
      </c>
      <c s="116"/>
      <c s="116"/>
      <c s="116"/>
      <c s="116"/>
      <c s="116"/>
      <c s="116"/>
      <c s="116"/>
      <c s="116"/>
      <c s="116"/>
    </row>
    <row r="111" spans="3:3" ht="13.2">
      <c r="C111" s="113" t="s">
        <v>119</v>
      </c>
    </row>
    <row r="112" spans="3:3" ht="13.8">
      <c r="C112" s="114"/>
    </row>
    <row r="113" spans="3:3" ht="13.2">
      <c r="C113" s="113" t="s">
        <v>120</v>
      </c>
    </row>
    <row r="114" spans="3:12" ht="13.8">
      <c r="C114" s="114" t="s">
        <v>782</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783</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54.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776</v>
      </c>
      <c s="13"/>
      <c s="14" t="s">
        <v>784</v>
      </c>
      <c s="15" t="s">
        <v>7</v>
      </c>
      <c s="16" t="s">
        <v>8</v>
      </c>
      <c s="17" t="s">
        <v>9</v>
      </c>
      <c s="17" t="s">
        <v>10</v>
      </c>
      <c s="121"/>
      <c s="18"/>
      <c s="19"/>
      <c r="N5" s="19"/>
      <c s="19"/>
    </row>
    <row r="6" spans="3:15" ht="12.75" customHeight="1">
      <c r="C6" s="20" t="s">
        <v>11</v>
      </c>
      <c s="21"/>
      <c s="22">
        <v>15328111.07</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785</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786</v>
      </c>
      <c s="43"/>
      <c s="43"/>
      <c s="43"/>
      <c s="43"/>
      <c s="43"/>
      <c s="44"/>
    </row>
    <row r="12" spans="3:15" ht="12.75" customHeight="1">
      <c r="C12" s="20" t="s">
        <v>22</v>
      </c>
      <c s="21"/>
      <c s="45">
        <v>167600</v>
      </c>
      <c s="46" t="s">
        <v>437</v>
      </c>
      <c s="47" t="s">
        <v>24</v>
      </c>
      <c s="47"/>
      <c s="48"/>
      <c s="48"/>
      <c s="42"/>
      <c s="35"/>
      <c s="41"/>
      <c s="29"/>
      <c s="29"/>
    </row>
    <row r="13" spans="3:15" ht="12.75" customHeight="1">
      <c r="C13" s="20" t="s">
        <v>25</v>
      </c>
      <c s="21"/>
      <c s="124" t="s">
        <v>539</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0.981</v>
      </c>
      <c s="57">
        <v>0.9726</v>
      </c>
      <c s="57">
        <v>0.9726</v>
      </c>
      <c s="57">
        <v>0.9666</v>
      </c>
      <c s="57">
        <v>0.9766</v>
      </c>
      <c s="58"/>
      <c s="42"/>
      <c s="41"/>
      <c s="41"/>
      <c s="29"/>
      <c s="29"/>
    </row>
    <row r="17" spans="3:15" ht="12.75" customHeight="1">
      <c r="C17" s="20" t="s">
        <v>31</v>
      </c>
      <c s="21"/>
      <c s="59">
        <v>41603</v>
      </c>
      <c s="59">
        <v>42110</v>
      </c>
      <c s="59">
        <v>42369</v>
      </c>
      <c s="59">
        <v>42754</v>
      </c>
      <c s="59">
        <v>43008</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0</v>
      </c>
      <c s="89">
        <v>0</v>
      </c>
      <c s="89">
        <v>0</v>
      </c>
      <c s="89">
        <v>0</v>
      </c>
      <c s="89">
        <v>0</v>
      </c>
      <c s="90" t="s">
        <v>14</v>
      </c>
      <c s="90" t="str">
        <f>IF(ISERROR((H25-G25)/G25),"",(H25-G25)/G25)</f>
        <v/>
      </c>
    </row>
    <row r="26" spans="3:11" ht="12.75" customHeight="1">
      <c r="C26" s="91" t="s">
        <v>48</v>
      </c>
      <c s="78"/>
      <c s="89">
        <v>0</v>
      </c>
      <c s="89">
        <v>0</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2095080</v>
      </c>
      <c s="89">
        <v>1652111</v>
      </c>
      <c s="89">
        <v>1648189</v>
      </c>
      <c s="89">
        <v>1649551</v>
      </c>
      <c s="89">
        <v>1210275</v>
      </c>
      <c s="90">
        <v>-0.212654886686905</v>
      </c>
      <c s="90">
        <f>IF(ISERROR((H28-G28)/G28),"",(H28-G28)/G28)</f>
        <v>0.000826361539847675</v>
      </c>
    </row>
    <row r="29" spans="3:11" ht="12.75" customHeight="1">
      <c r="C29" s="77" t="s">
        <v>439</v>
      </c>
      <c s="78"/>
      <c s="89">
        <v>0</v>
      </c>
      <c s="89">
        <v>510247</v>
      </c>
      <c s="89">
        <v>476490</v>
      </c>
      <c s="89">
        <v>647437</v>
      </c>
      <c s="89">
        <v>453207</v>
      </c>
      <c s="90" t="s">
        <v>14</v>
      </c>
      <c s="90">
        <f>IF(ISERROR((H29-G29)/G29),"",(H29-G29)/G29)</f>
        <v>0.358763038049067</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2400</v>
      </c>
      <c s="89">
        <v>558</v>
      </c>
      <c s="89">
        <v>2288</v>
      </c>
      <c s="89">
        <v>40363</v>
      </c>
      <c s="90" t="s">
        <v>14</v>
      </c>
      <c s="90">
        <f>IF(ISERROR((H32-G32)/G32),"",(H32-G32)/G32)</f>
        <v>3.10035842293907</v>
      </c>
    </row>
    <row r="33" spans="3:9" ht="12.75" customHeight="1">
      <c r="C33" s="77" t="s">
        <v>14</v>
      </c>
      <c r="E33" s="130"/>
      <c s="131"/>
      <c s="131"/>
      <c s="131"/>
      <c s="131"/>
    </row>
    <row r="34" spans="3:11" ht="12.75" customHeight="1">
      <c r="C34" s="95" t="s">
        <v>54</v>
      </c>
      <c s="78"/>
      <c s="132">
        <v>2095080</v>
      </c>
      <c s="132">
        <v>2164758</v>
      </c>
      <c s="132">
        <v>2125237</v>
      </c>
      <c s="132">
        <v>2299276</v>
      </c>
      <c s="132">
        <v>1703845</v>
      </c>
      <c s="90">
        <v>0.0974645359604406</v>
      </c>
      <c s="90">
        <f>IF(ISERROR((H34-G34)/G34),"",(H34-G34)/G34)</f>
        <v>0.0818915725634364</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357864</v>
      </c>
      <c s="99">
        <v>382798</v>
      </c>
      <c s="99">
        <v>382975</v>
      </c>
      <c s="99">
        <v>287232</v>
      </c>
      <c s="90" t="s">
        <v>14</v>
      </c>
      <c s="90">
        <f>IF(ISERROR((H37-G37)/G37),"",(H37-G37)/G37)</f>
        <v>0.000462384860944937</v>
      </c>
    </row>
    <row r="38" spans="3:11" ht="12.75" customHeight="1">
      <c r="C38" s="77" t="s">
        <v>58</v>
      </c>
      <c s="78"/>
      <c s="99">
        <v>0</v>
      </c>
      <c s="133">
        <v>21566</v>
      </c>
      <c s="99">
        <v>29786</v>
      </c>
      <c s="99">
        <v>33373</v>
      </c>
      <c s="99">
        <v>25030</v>
      </c>
      <c s="90" t="s">
        <v>14</v>
      </c>
      <c s="90">
        <f>IF(ISERROR((H38-G38)/G38),"",(H38-G38)/G38)</f>
        <v>0.120425703350567</v>
      </c>
    </row>
    <row r="39" spans="3:11" ht="12.75" customHeight="1">
      <c r="C39" s="77" t="s">
        <v>59</v>
      </c>
      <c s="78"/>
      <c s="99">
        <v>0</v>
      </c>
      <c s="133">
        <v>38914</v>
      </c>
      <c s="99">
        <v>31274</v>
      </c>
      <c s="99">
        <v>26072</v>
      </c>
      <c s="99">
        <v>29625</v>
      </c>
      <c s="90" t="s">
        <v>14</v>
      </c>
      <c s="90">
        <f>IF(ISERROR((H39-G39)/G39),"",(H39-G39)/G39)</f>
        <v>-0.166336253757115</v>
      </c>
    </row>
    <row r="40" spans="3:11" ht="12.75" customHeight="1">
      <c r="C40" s="77" t="s">
        <v>60</v>
      </c>
      <c s="78"/>
      <c s="99">
        <v>570847</v>
      </c>
      <c s="133">
        <v>103054</v>
      </c>
      <c s="99">
        <v>99826</v>
      </c>
      <c s="99">
        <v>79788</v>
      </c>
      <c s="99">
        <v>47681</v>
      </c>
      <c s="90">
        <v>-0.860228747808082</v>
      </c>
      <c s="90">
        <f>IF(ISERROR((H40-G40)/G40),"",(H40-G40)/G40)</f>
        <v>-0.200729268927935</v>
      </c>
    </row>
    <row r="41" spans="3:11" ht="12.75" customHeight="1">
      <c r="C41" s="77" t="s">
        <v>441</v>
      </c>
      <c s="78"/>
      <c s="99">
        <v>0</v>
      </c>
      <c s="133">
        <v>1145</v>
      </c>
      <c s="99">
        <v>0</v>
      </c>
      <c s="99">
        <v>0</v>
      </c>
      <c s="99">
        <v>0</v>
      </c>
      <c s="90" t="s">
        <v>14</v>
      </c>
      <c s="90" t="str">
        <f>IF(ISERROR((H41-G41)/G41),"",(H41-G41)/G41)</f>
        <v/>
      </c>
    </row>
    <row r="42" spans="3:11" ht="12.75" customHeight="1">
      <c r="C42" s="77" t="s">
        <v>61</v>
      </c>
      <c s="78"/>
      <c s="99">
        <v>0</v>
      </c>
      <c s="133">
        <v>81290</v>
      </c>
      <c s="99">
        <v>85134</v>
      </c>
      <c s="99">
        <v>87175</v>
      </c>
      <c s="99">
        <v>14332</v>
      </c>
      <c s="90" t="s">
        <v>14</v>
      </c>
      <c s="90">
        <f>IF(ISERROR((H42-G42)/G42),"",(H42-G42)/G42)</f>
        <v>0.0239739704465901</v>
      </c>
    </row>
    <row r="43" spans="3:11" ht="12.75" customHeight="1">
      <c r="C43" s="77" t="s">
        <v>62</v>
      </c>
      <c s="78"/>
      <c s="99">
        <v>0</v>
      </c>
      <c s="133">
        <v>0</v>
      </c>
      <c s="99">
        <v>0</v>
      </c>
      <c s="99">
        <v>1726</v>
      </c>
      <c s="99">
        <v>796</v>
      </c>
      <c s="90" t="s">
        <v>14</v>
      </c>
      <c s="90" t="str">
        <f>IF(ISERROR((H43-G43)/G43),"",(H43-G43)/G43)</f>
        <v/>
      </c>
    </row>
    <row r="44" spans="3:11" ht="12.75" customHeight="1">
      <c r="C44" s="77" t="s">
        <v>63</v>
      </c>
      <c s="78"/>
      <c s="99">
        <v>0</v>
      </c>
      <c s="133">
        <v>0</v>
      </c>
      <c s="99">
        <v>0</v>
      </c>
      <c s="99">
        <v>299</v>
      </c>
      <c s="99">
        <v>0</v>
      </c>
      <c s="90" t="s">
        <v>14</v>
      </c>
      <c s="90" t="str">
        <f>IF(ISERROR((H44-G44)/G44),"",(H44-G44)/G44)</f>
        <v/>
      </c>
    </row>
    <row r="45" spans="3:11" ht="12.75" customHeight="1">
      <c r="C45" s="77" t="s">
        <v>64</v>
      </c>
      <c s="78"/>
      <c s="99">
        <v>0</v>
      </c>
      <c s="133">
        <v>961</v>
      </c>
      <c s="99">
        <v>6166</v>
      </c>
      <c s="99">
        <v>0</v>
      </c>
      <c s="99">
        <v>0</v>
      </c>
      <c s="90" t="s">
        <v>14</v>
      </c>
      <c s="90">
        <f>IF(ISERROR((H45-G45)/G45),"",(H45-G45)/G45)</f>
        <v>-1</v>
      </c>
    </row>
    <row r="46" spans="3:11" ht="12.75" customHeight="1">
      <c r="C46" s="77" t="s">
        <v>65</v>
      </c>
      <c s="78"/>
      <c s="99">
        <v>0</v>
      </c>
      <c s="133">
        <v>15347</v>
      </c>
      <c s="99">
        <v>28832</v>
      </c>
      <c s="99">
        <v>19757</v>
      </c>
      <c s="99">
        <v>8772</v>
      </c>
      <c s="90" t="s">
        <v>14</v>
      </c>
      <c s="90">
        <f>IF(ISERROR((H46-G46)/G46),"",(H46-G46)/G46)</f>
        <v>-0.314754439511654</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570847</v>
      </c>
      <c s="100">
        <v>620141</v>
      </c>
      <c s="100">
        <v>663816</v>
      </c>
      <c s="96">
        <v>631165</v>
      </c>
      <c s="96">
        <v>413468</v>
      </c>
      <c s="90">
        <v>0.105664039576279</v>
      </c>
      <c s="90">
        <f>IF(ISERROR((H49-G49)/G49),"",(H49-G49)/G49)</f>
        <v>-0.049186822854526</v>
      </c>
    </row>
    <row r="50" spans="3:9" ht="12.75" customHeight="1">
      <c r="C50" s="77" t="s">
        <v>14</v>
      </c>
      <c r="E50" s="131"/>
      <c s="131"/>
      <c s="131"/>
      <c s="131"/>
      <c s="131"/>
    </row>
    <row r="51" spans="3:11" ht="12.75" customHeight="1">
      <c r="C51" s="95" t="s">
        <v>69</v>
      </c>
      <c s="78"/>
      <c s="134">
        <v>0.272470263665349</v>
      </c>
      <c s="134">
        <v>0.286471282240324</v>
      </c>
      <c s="134">
        <v>0.312349163881487</v>
      </c>
      <c s="134">
        <v>0.274505974924281</v>
      </c>
      <c s="134">
        <v>0.242667613544659</v>
      </c>
      <c s="90">
        <v>0.00747131533381684</v>
      </c>
      <c s="90">
        <f>IF(ISERROR((H51-G51)/G51),"",(H51-G51)/G51)</f>
        <v>-0.121156684035705</v>
      </c>
    </row>
    <row r="52" spans="3:9" ht="12.75" customHeight="1">
      <c r="C52" s="77" t="s">
        <v>14</v>
      </c>
      <c r="E52" s="131"/>
      <c s="131"/>
      <c s="131"/>
      <c s="131"/>
      <c s="131"/>
    </row>
    <row r="53" spans="3:11" ht="12.75" customHeight="1">
      <c r="C53" s="95" t="s">
        <v>70</v>
      </c>
      <c s="78"/>
      <c s="96">
        <v>1524233</v>
      </c>
      <c s="96">
        <v>1544617</v>
      </c>
      <c s="96">
        <v>1461421</v>
      </c>
      <c s="96">
        <v>1668111</v>
      </c>
      <c s="96">
        <v>1290377</v>
      </c>
      <c s="90">
        <v>0.0943937048994478</v>
      </c>
      <c s="90">
        <f>IF(ISERROR((H53-G53)/G53),"",(H53-G53)/G53)</f>
        <v>0.14143084025753</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90823</v>
      </c>
      <c s="135">
        <v>90823</v>
      </c>
      <c s="89">
        <v>90823</v>
      </c>
      <c s="89">
        <v>90823</v>
      </c>
      <c s="89">
        <v>68117</v>
      </c>
      <c s="90">
        <v>0</v>
      </c>
      <c s="90">
        <f>IF(ISERROR((H56-G56)/G56),"",(H56-G56)/G56)</f>
        <v>0</v>
      </c>
    </row>
    <row r="57" spans="3:11" ht="12.75" customHeight="1">
      <c r="C57" s="77" t="s">
        <v>71</v>
      </c>
      <c s="78"/>
      <c s="89">
        <v>24930</v>
      </c>
      <c s="135">
        <v>24930</v>
      </c>
      <c s="89">
        <v>24930</v>
      </c>
      <c s="89">
        <v>24930</v>
      </c>
      <c s="89">
        <v>18698</v>
      </c>
      <c s="90">
        <v>0</v>
      </c>
      <c s="90">
        <f>IF(ISERROR((H57-G57)/G57),"",(H57-G57)/G57)</f>
        <v>0</v>
      </c>
    </row>
    <row r="58" spans="3:11" ht="12.75" customHeight="1">
      <c r="C58" s="77" t="s">
        <v>72</v>
      </c>
      <c s="91"/>
      <c s="136"/>
      <c s="136"/>
      <c s="136"/>
      <c s="93"/>
      <c s="89">
        <v>0</v>
      </c>
      <c s="94"/>
      <c s="94"/>
    </row>
    <row r="59" spans="3:11" ht="12.75" customHeight="1">
      <c r="C59" s="95" t="s">
        <v>73</v>
      </c>
      <c s="78"/>
      <c s="96">
        <v>115753</v>
      </c>
      <c s="96">
        <v>115753</v>
      </c>
      <c s="96">
        <v>115753</v>
      </c>
      <c s="96">
        <v>115753</v>
      </c>
      <c s="96">
        <v>86815</v>
      </c>
      <c s="90">
        <v>0</v>
      </c>
      <c s="90">
        <f>IF(ISERROR((H59-G59)/G59),"",(H59-G59)/G59)</f>
        <v>0</v>
      </c>
    </row>
    <row r="60" spans="3:9" ht="12.75" customHeight="1">
      <c r="C60" s="77" t="s">
        <v>14</v>
      </c>
      <c r="E60" s="98"/>
      <c s="98"/>
      <c s="98"/>
      <c s="98"/>
      <c s="98"/>
    </row>
    <row r="61" spans="3:11" ht="12.75" customHeight="1">
      <c r="C61" s="95" t="s">
        <v>74</v>
      </c>
      <c s="78"/>
      <c s="102">
        <v>1408480</v>
      </c>
      <c s="102">
        <v>1428864</v>
      </c>
      <c s="102">
        <v>1345668</v>
      </c>
      <c s="102">
        <v>1552358</v>
      </c>
      <c s="102">
        <v>1203562</v>
      </c>
      <c s="90">
        <v>0.102151255253891</v>
      </c>
      <c s="90">
        <f>IF(ISERROR((H61-G61)/G61),"",(H61-G61)/G61)</f>
        <v>0.1535965780564</v>
      </c>
    </row>
    <row r="62" spans="3:9" ht="12.75" customHeight="1">
      <c r="C62" s="77" t="s">
        <v>14</v>
      </c>
      <c r="E62" s="98"/>
      <c s="98"/>
      <c s="98"/>
      <c s="98"/>
      <c s="98"/>
    </row>
    <row r="63" spans="3:11" ht="12.75" customHeight="1">
      <c r="C63" s="95" t="s">
        <v>75</v>
      </c>
      <c s="78"/>
      <c s="89">
        <v>1060457.16</v>
      </c>
      <c s="89">
        <v>1060458</v>
      </c>
      <c s="89">
        <v>1060457</v>
      </c>
      <c s="89">
        <v>1060457</v>
      </c>
      <c s="89">
        <v>795342</v>
      </c>
      <c s="137">
        <v>-1.50878324887901E-07</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348022.84</v>
      </c>
      <c s="102">
        <v>368406</v>
      </c>
      <c s="102">
        <v>285211</v>
      </c>
      <c s="102">
        <v>491901</v>
      </c>
      <c s="102">
        <v>408220</v>
      </c>
      <c s="90">
        <v>0.413415855120313</v>
      </c>
      <c s="90">
        <f>IF(ISERROR((H67-G67)/G67),"",(H67-G67)/G67)</f>
        <v>0.724691544155029</v>
      </c>
    </row>
    <row r="68" spans="3:9" ht="12.75" customHeight="1">
      <c r="C68" s="77" t="s">
        <v>14</v>
      </c>
      <c r="E68" s="98"/>
      <c s="98"/>
      <c s="98"/>
      <c s="98"/>
      <c s="98"/>
    </row>
    <row r="69" spans="3:11" ht="12.75" customHeight="1">
      <c r="C69" s="95" t="s">
        <v>79</v>
      </c>
      <c s="78"/>
      <c s="103">
        <v>1.44</v>
      </c>
      <c s="103">
        <v>1.46</v>
      </c>
      <c s="103">
        <v>1.38</v>
      </c>
      <c s="103">
        <v>1.57</v>
      </c>
      <c s="103">
        <v>1.62</v>
      </c>
      <c s="90">
        <v>0.0902777777777779</v>
      </c>
      <c s="90">
        <f>IF(ISERROR((H69-G69)/G69),"",(H69-G69)/G69)</f>
        <v>0.13768115942029</v>
      </c>
    </row>
    <row r="70" spans="3:11" ht="12.75" customHeight="1">
      <c r="C70" s="95" t="s">
        <v>80</v>
      </c>
      <c s="78"/>
      <c s="103">
        <v>1.44</v>
      </c>
      <c s="103">
        <v>1.46</v>
      </c>
      <c s="103">
        <v>1.38</v>
      </c>
      <c s="103">
        <v>1.57</v>
      </c>
      <c s="103">
        <v>1.62</v>
      </c>
      <c s="90">
        <v>0.0902777777777779</v>
      </c>
      <c s="90">
        <f>IF(ISERROR((H70-G70)/G70),"",(H70-G70)/G70)</f>
        <v>0.13768115942029</v>
      </c>
    </row>
    <row r="71" spans="3:11" ht="12.75" customHeight="1">
      <c r="C71" s="95" t="s">
        <v>81</v>
      </c>
      <c s="78"/>
      <c s="103">
        <v>1.44</v>
      </c>
      <c s="103">
        <v>1.46</v>
      </c>
      <c s="103">
        <v>1.38</v>
      </c>
      <c s="103">
        <v>1.57</v>
      </c>
      <c s="103">
        <v>1.62</v>
      </c>
      <c s="90">
        <v>0.0902777777777779</v>
      </c>
      <c s="90">
        <f>IF(ISERROR((H71-G71)/G71),"",(H71-G71)/G71)</f>
        <v>0.13768115942029</v>
      </c>
    </row>
    <row r="72" spans="3:9" ht="12.75" customHeight="1">
      <c r="C72" s="77" t="s">
        <v>14</v>
      </c>
      <c r="E72" s="98"/>
      <c s="98"/>
      <c s="98"/>
      <c s="98"/>
      <c s="98"/>
    </row>
    <row r="73" spans="3:11" ht="12.75" customHeight="1">
      <c r="C73" s="95" t="s">
        <v>82</v>
      </c>
      <c s="78"/>
      <c s="103">
        <v>1.33</v>
      </c>
      <c s="103">
        <v>1.35</v>
      </c>
      <c s="103">
        <v>1.27</v>
      </c>
      <c s="103">
        <v>1.46</v>
      </c>
      <c s="103">
        <v>1.51</v>
      </c>
      <c s="90">
        <v>0.0977443609022556</v>
      </c>
      <c s="90">
        <f>IF(ISERROR((H73-G73)/G73),"",(H73-G73)/G73)</f>
        <v>0.149606299212598</v>
      </c>
    </row>
    <row r="74" spans="3:11" ht="12.75" customHeight="1">
      <c r="C74" s="95" t="s">
        <v>83</v>
      </c>
      <c s="78"/>
      <c s="103">
        <v>1.33</v>
      </c>
      <c s="103">
        <v>1.35</v>
      </c>
      <c s="103">
        <v>1.27</v>
      </c>
      <c s="103">
        <v>1.46</v>
      </c>
      <c s="103">
        <v>1.51</v>
      </c>
      <c s="90">
        <v>0.0977443609022556</v>
      </c>
      <c s="90">
        <f>IF(ISERROR((H74-G74)/G74),"",(H74-G74)/G74)</f>
        <v>0.149606299212598</v>
      </c>
    </row>
    <row r="75" spans="3:11" ht="12.75" customHeight="1">
      <c r="C75" s="95" t="s">
        <v>84</v>
      </c>
      <c s="78"/>
      <c s="103">
        <v>1.33</v>
      </c>
      <c s="103">
        <v>1.35</v>
      </c>
      <c s="103">
        <v>1.27</v>
      </c>
      <c s="103">
        <v>1.46</v>
      </c>
      <c s="103">
        <v>1.51</v>
      </c>
      <c s="90">
        <v>0.0977443609022556</v>
      </c>
      <c s="90">
        <f>IF(ISERROR((H75-G75)/G75),"",(H75-G75)/G75)</f>
        <v>0.149606299212598</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788</v>
      </c>
    </row>
    <row r="93" spans="3:3" ht="12.75" customHeight="1">
      <c r="C93" s="113" t="s">
        <v>99</v>
      </c>
    </row>
    <row r="94" spans="3:3" ht="12.75" customHeight="1">
      <c r="C94" s="114" t="s">
        <v>789</v>
      </c>
    </row>
    <row r="95" spans="3:3" ht="12.75" customHeight="1">
      <c r="C95" s="113" t="s">
        <v>101</v>
      </c>
    </row>
    <row r="96" spans="3:12" ht="12.9" customHeight="1">
      <c r="C96" s="114" t="s">
        <v>447</v>
      </c>
      <c s="116"/>
      <c s="116"/>
      <c s="116"/>
      <c s="116"/>
      <c s="116"/>
      <c s="116"/>
      <c s="116"/>
      <c s="116"/>
      <c s="116"/>
    </row>
    <row r="97" spans="3:12" ht="12.9" customHeight="1">
      <c r="C97" s="113" t="s">
        <v>103</v>
      </c>
      <c s="116"/>
      <c s="116"/>
      <c s="116"/>
      <c s="116"/>
      <c s="116"/>
      <c s="116"/>
      <c s="116"/>
      <c s="116"/>
      <c s="116"/>
    </row>
    <row r="98" spans="3:12" ht="12.9" customHeight="1">
      <c r="C98" s="114" t="s">
        <v>790</v>
      </c>
      <c s="116"/>
      <c s="116"/>
      <c s="116"/>
      <c s="116"/>
      <c s="116"/>
      <c s="116"/>
      <c s="116"/>
      <c s="116"/>
      <c s="116"/>
    </row>
    <row r="99" spans="3:3" ht="12.75" customHeight="1">
      <c r="C99" s="113" t="s">
        <v>105</v>
      </c>
    </row>
    <row r="100" spans="3:3" ht="12.75" customHeight="1">
      <c r="C100" s="114" t="s">
        <v>791</v>
      </c>
    </row>
    <row r="101" spans="3:3" ht="12.75" customHeight="1">
      <c r="C101" s="113" t="s">
        <v>107</v>
      </c>
    </row>
    <row r="102" spans="3:3" ht="12.75" customHeight="1">
      <c r="C102" s="114" t="s">
        <v>792</v>
      </c>
    </row>
    <row r="103" spans="3:3" ht="12.75" customHeight="1">
      <c r="C103" s="113" t="s">
        <v>109</v>
      </c>
    </row>
    <row r="104" spans="3:12" ht="12.9" customHeight="1">
      <c r="C104" s="114" t="s">
        <v>516</v>
      </c>
      <c s="116"/>
      <c s="116"/>
      <c s="116"/>
      <c s="116"/>
      <c s="116"/>
      <c s="116"/>
      <c s="116"/>
      <c s="116"/>
      <c s="116"/>
    </row>
    <row r="105" spans="3:12" ht="12.9" customHeight="1">
      <c r="C105" s="113" t="s">
        <v>110</v>
      </c>
      <c s="116"/>
      <c s="116"/>
      <c s="116"/>
      <c s="116"/>
      <c s="116"/>
      <c s="116"/>
      <c s="116"/>
      <c s="116"/>
      <c s="116"/>
    </row>
    <row r="106" spans="3:12" ht="12.9" customHeight="1">
      <c r="C106" s="114" t="s">
        <v>793</v>
      </c>
      <c s="116"/>
      <c s="116"/>
      <c s="116"/>
      <c s="116"/>
      <c s="116"/>
      <c s="116"/>
      <c s="116"/>
      <c s="116"/>
      <c s="116"/>
    </row>
    <row r="107" spans="3:3" ht="12.75" customHeight="1">
      <c r="C107" s="113" t="s">
        <v>112</v>
      </c>
    </row>
    <row r="108" spans="3:3" ht="12.75" customHeight="1">
      <c r="C108" s="114" t="s">
        <v>794</v>
      </c>
    </row>
    <row r="109" spans="3:3" ht="12.75" customHeight="1">
      <c r="C109" s="113" t="s">
        <v>114</v>
      </c>
    </row>
    <row r="110" spans="3:3" ht="12.75" customHeight="1">
      <c r="C110" s="114" t="s">
        <v>795</v>
      </c>
    </row>
    <row r="111" spans="3:3" ht="12.75" customHeight="1">
      <c r="C111" s="113" t="s">
        <v>116</v>
      </c>
    </row>
    <row r="112" spans="3:3" ht="12.75" customHeight="1">
      <c r="C112" s="114" t="s">
        <v>516</v>
      </c>
    </row>
    <row r="113" spans="3:3" ht="12.75" customHeight="1">
      <c r="C113" s="113" t="s">
        <v>117</v>
      </c>
    </row>
    <row r="114" spans="3:3" ht="12.75" customHeight="1">
      <c r="C114" s="114" t="s">
        <v>796</v>
      </c>
    </row>
    <row r="115" spans="3:3" ht="12.75" customHeight="1">
      <c r="C115" s="113" t="s">
        <v>119</v>
      </c>
    </row>
    <row r="116" spans="3:3" ht="12.75" customHeight="1">
      <c r="C116" s="114"/>
    </row>
    <row r="117" spans="3:3" ht="12.75" customHeight="1">
      <c r="C117" s="113" t="s">
        <v>120</v>
      </c>
    </row>
    <row r="118" spans="3:3" ht="12.75" customHeight="1">
      <c r="C118" s="114" t="s">
        <v>717</v>
      </c>
    </row>
    <row r="119" spans="3:3" ht="12.75" customHeight="1">
      <c r="C119" s="113" t="s">
        <v>122</v>
      </c>
    </row>
    <row r="120" spans="3:12" ht="12.9" customHeight="1">
      <c r="C120" s="114" t="s">
        <v>447</v>
      </c>
      <c s="116"/>
      <c s="116"/>
      <c s="116"/>
      <c s="116"/>
      <c s="116"/>
      <c s="116"/>
      <c s="116"/>
      <c s="116"/>
      <c s="116"/>
    </row>
    <row r="121" spans="3:3" ht="12.75" customHeight="1">
      <c r="C121" s="113" t="s">
        <v>123</v>
      </c>
    </row>
    <row r="122" spans="3:3" ht="12.75" customHeight="1">
      <c r="C122" s="114" t="s">
        <v>797</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55.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787</v>
      </c>
      <c s="13"/>
      <c s="14" t="s">
        <v>798</v>
      </c>
      <c s="15" t="s">
        <v>7</v>
      </c>
      <c s="16" t="s">
        <v>8</v>
      </c>
      <c s="17" t="s">
        <v>9</v>
      </c>
      <c s="17" t="s">
        <v>10</v>
      </c>
      <c s="121"/>
      <c s="18"/>
      <c s="19"/>
      <c r="N5" s="19"/>
      <c s="19"/>
    </row>
    <row r="6" spans="3:15" ht="12.75" customHeight="1">
      <c r="C6" s="20" t="s">
        <v>11</v>
      </c>
      <c s="21"/>
      <c s="22">
        <v>14900380.22</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799</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800</v>
      </c>
      <c s="43"/>
      <c s="43"/>
      <c s="43"/>
      <c s="43"/>
      <c s="43"/>
      <c s="44"/>
    </row>
    <row r="12" spans="3:15" ht="12.75" customHeight="1">
      <c r="C12" s="20" t="s">
        <v>22</v>
      </c>
      <c s="21"/>
      <c s="45">
        <v>113292</v>
      </c>
      <c s="46" t="s">
        <v>437</v>
      </c>
      <c s="47" t="s">
        <v>24</v>
      </c>
      <c s="47"/>
      <c s="48"/>
      <c s="48"/>
      <c s="42"/>
      <c s="35"/>
      <c s="41"/>
      <c s="29"/>
      <c s="29"/>
    </row>
    <row r="13" spans="3:15" ht="12.75" customHeight="1">
      <c r="C13" s="20" t="s">
        <v>25</v>
      </c>
      <c s="21"/>
      <c s="124" t="s">
        <v>155</v>
      </c>
      <c s="49"/>
      <c s="50"/>
      <c s="50"/>
      <c s="35"/>
      <c s="35"/>
      <c s="42"/>
      <c s="50"/>
      <c s="41"/>
      <c s="29"/>
      <c s="29"/>
    </row>
    <row r="14" spans="3:15" ht="12.75" customHeight="1">
      <c r="C14" s="20" t="s">
        <v>27</v>
      </c>
      <c s="21"/>
      <c s="51">
        <v>41918.04</v>
      </c>
      <c s="52">
        <v>0.37</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0.9</v>
      </c>
      <c s="57">
        <v>0.9533</v>
      </c>
      <c s="57">
        <v>0.9348</v>
      </c>
      <c s="57">
        <v>0.9348</v>
      </c>
      <c s="57">
        <v>0.9533</v>
      </c>
      <c s="58"/>
      <c s="42"/>
      <c s="41"/>
      <c s="41"/>
      <c s="29"/>
      <c s="29"/>
    </row>
    <row r="17" spans="3:15" ht="12.75" customHeight="1">
      <c r="C17" s="20" t="s">
        <v>31</v>
      </c>
      <c s="21"/>
      <c s="59">
        <v>41578</v>
      </c>
      <c s="59">
        <v>42004</v>
      </c>
      <c s="59">
        <v>42369</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0</v>
      </c>
      <c s="89">
        <v>1568849</v>
      </c>
      <c s="89">
        <v>1650889</v>
      </c>
      <c s="89">
        <v>1692964</v>
      </c>
      <c s="89">
        <v>857533</v>
      </c>
      <c s="90" t="s">
        <v>14</v>
      </c>
      <c s="90">
        <f>IF(ISERROR((H25-G25)/G25),"",(H25-G25)/G25)</f>
        <v>0.0254862683075604</v>
      </c>
    </row>
    <row r="26" spans="3:11" ht="12.75" customHeight="1">
      <c r="C26" s="91" t="s">
        <v>48</v>
      </c>
      <c s="78"/>
      <c s="89">
        <v>0</v>
      </c>
      <c s="89">
        <v>-17724</v>
      </c>
      <c s="89">
        <v>-15070</v>
      </c>
      <c s="89">
        <v>-78662</v>
      </c>
      <c s="89">
        <v>-40677.7</v>
      </c>
      <c s="90" t="s">
        <v>14</v>
      </c>
      <c s="90">
        <f>IF(ISERROR((H26-G26)/G26),"",(H26-G26)/G26)</f>
        <v>4.21977438619774</v>
      </c>
    </row>
    <row r="27" spans="3:11" ht="12.75" customHeight="1">
      <c r="C27" s="92" t="s">
        <v>49</v>
      </c>
      <c s="91"/>
      <c s="93"/>
      <c s="93"/>
      <c s="93"/>
      <c s="93"/>
      <c s="93"/>
      <c s="94"/>
      <c s="94"/>
    </row>
    <row r="28" spans="3:11" ht="12.75" customHeight="1">
      <c r="C28" s="78" t="s">
        <v>50</v>
      </c>
      <c s="78"/>
      <c s="89">
        <v>2147918</v>
      </c>
      <c s="89">
        <v>0</v>
      </c>
      <c s="89">
        <v>0</v>
      </c>
      <c s="89">
        <v>0</v>
      </c>
      <c s="89">
        <v>0</v>
      </c>
      <c s="90">
        <v>-1</v>
      </c>
      <c s="90" t="str">
        <f>IF(ISERROR((H28-G28)/G28),"",(H28-G28)/G28)</f>
        <v/>
      </c>
    </row>
    <row r="29" spans="3:11" ht="12.75" customHeight="1">
      <c r="C29" s="77" t="s">
        <v>439</v>
      </c>
      <c s="78"/>
      <c s="89">
        <v>0</v>
      </c>
      <c s="89">
        <v>597475</v>
      </c>
      <c s="89">
        <v>645777</v>
      </c>
      <c s="89">
        <v>752812</v>
      </c>
      <c s="89">
        <v>355064.93</v>
      </c>
      <c s="90" t="s">
        <v>14</v>
      </c>
      <c s="90">
        <f>IF(ISERROR((H29-G29)/G29),"",(H29-G29)/G29)</f>
        <v>0.165746070237868</v>
      </c>
    </row>
    <row r="30" spans="3:11" ht="12.75" customHeight="1">
      <c r="C30" s="77" t="s">
        <v>440</v>
      </c>
      <c s="78"/>
      <c s="89">
        <v>0</v>
      </c>
      <c s="89">
        <v>0</v>
      </c>
      <c s="89">
        <v>2833</v>
      </c>
      <c s="89">
        <v>0</v>
      </c>
      <c s="89">
        <v>0</v>
      </c>
      <c s="90" t="s">
        <v>14</v>
      </c>
      <c s="90">
        <f>IF(ISERROR((H30-G30)/G30),"",(H30-G30)/G30)</f>
        <v>-1</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12605</v>
      </c>
      <c s="89">
        <v>11010</v>
      </c>
      <c s="89">
        <v>3914</v>
      </c>
      <c s="89">
        <v>7882.09</v>
      </c>
      <c s="90" t="s">
        <v>14</v>
      </c>
      <c s="90">
        <f>IF(ISERROR((H32-G32)/G32),"",(H32-G32)/G32)</f>
        <v>-0.644504995458674</v>
      </c>
    </row>
    <row r="33" spans="3:9" ht="12.75" customHeight="1">
      <c r="C33" s="77" t="s">
        <v>14</v>
      </c>
      <c r="E33" s="130"/>
      <c s="131"/>
      <c s="131"/>
      <c s="131"/>
      <c s="131"/>
    </row>
    <row r="34" spans="3:11" ht="12.75" customHeight="1">
      <c r="C34" s="95" t="s">
        <v>54</v>
      </c>
      <c s="78"/>
      <c s="132">
        <v>2147918</v>
      </c>
      <c s="132">
        <v>2161205</v>
      </c>
      <c s="132">
        <v>2295439</v>
      </c>
      <c s="132">
        <v>2371028</v>
      </c>
      <c s="132">
        <v>1179802.32</v>
      </c>
      <c s="90">
        <v>0.10387268042821</v>
      </c>
      <c s="90">
        <f>IF(ISERROR((H34-G34)/G34),"",(H34-G34)/G34)</f>
        <v>0.0329300843977993</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340783</v>
      </c>
      <c s="99">
        <v>330224</v>
      </c>
      <c s="99">
        <v>323475</v>
      </c>
      <c s="99">
        <v>161737.29</v>
      </c>
      <c s="90" t="s">
        <v>14</v>
      </c>
      <c s="90">
        <f>IF(ISERROR((H37-G37)/G37),"",(H37-G37)/G37)</f>
        <v>-0.0204376423276322</v>
      </c>
    </row>
    <row r="38" spans="3:11" ht="12.75" customHeight="1">
      <c r="C38" s="77" t="s">
        <v>58</v>
      </c>
      <c s="78"/>
      <c s="99">
        <v>0</v>
      </c>
      <c s="133">
        <v>23172</v>
      </c>
      <c s="99">
        <v>24723</v>
      </c>
      <c s="99">
        <v>22044</v>
      </c>
      <c s="99">
        <v>11022.27</v>
      </c>
      <c s="90" t="s">
        <v>14</v>
      </c>
      <c s="90">
        <f>IF(ISERROR((H38-G38)/G38),"",(H38-G38)/G38)</f>
        <v>-0.108360635845164</v>
      </c>
    </row>
    <row r="39" spans="3:11" ht="12.75" customHeight="1">
      <c r="C39" s="77" t="s">
        <v>59</v>
      </c>
      <c s="78"/>
      <c s="99">
        <v>0</v>
      </c>
      <c s="133">
        <v>77423</v>
      </c>
      <c s="99">
        <v>85149</v>
      </c>
      <c s="99">
        <v>119630</v>
      </c>
      <c s="99">
        <v>42763.71</v>
      </c>
      <c s="90" t="s">
        <v>14</v>
      </c>
      <c s="90">
        <f>IF(ISERROR((H39-G39)/G39),"",(H39-G39)/G39)</f>
        <v>0.40494897180237</v>
      </c>
    </row>
    <row r="40" spans="3:11" ht="12.75" customHeight="1">
      <c r="C40" s="77" t="s">
        <v>60</v>
      </c>
      <c s="78"/>
      <c s="99">
        <v>713264</v>
      </c>
      <c s="133">
        <v>131221</v>
      </c>
      <c s="99">
        <v>104314</v>
      </c>
      <c s="99">
        <v>85969</v>
      </c>
      <c s="99">
        <v>56355.42</v>
      </c>
      <c s="90">
        <v>-0.879470995311694</v>
      </c>
      <c s="90">
        <f>IF(ISERROR((H40-G40)/G40),"",(H40-G40)/G40)</f>
        <v>-0.175863259006461</v>
      </c>
    </row>
    <row r="41" spans="3:11" ht="12.75" customHeight="1">
      <c r="C41" s="77" t="s">
        <v>441</v>
      </c>
      <c s="78"/>
      <c s="99">
        <v>0</v>
      </c>
      <c s="133">
        <v>0</v>
      </c>
      <c s="99">
        <v>71</v>
      </c>
      <c s="99">
        <v>0</v>
      </c>
      <c s="99">
        <v>0</v>
      </c>
      <c s="90" t="s">
        <v>14</v>
      </c>
      <c s="90">
        <f>IF(ISERROR((H41-G41)/G41),"",(H41-G41)/G41)</f>
        <v>-1</v>
      </c>
    </row>
    <row r="42" spans="3:11" ht="12.75" customHeight="1">
      <c r="C42" s="77" t="s">
        <v>61</v>
      </c>
      <c s="78"/>
      <c s="99">
        <v>0</v>
      </c>
      <c s="133">
        <v>107648</v>
      </c>
      <c s="99">
        <v>114772</v>
      </c>
      <c s="99">
        <v>118551</v>
      </c>
      <c s="99">
        <v>54860.67</v>
      </c>
      <c s="90" t="s">
        <v>14</v>
      </c>
      <c s="90">
        <f>IF(ISERROR((H42-G42)/G42),"",(H42-G42)/G42)</f>
        <v>0.032926149235005</v>
      </c>
    </row>
    <row r="43" spans="3:11" ht="12.75" customHeight="1">
      <c r="C43" s="77" t="s">
        <v>62</v>
      </c>
      <c s="78"/>
      <c s="99">
        <v>0</v>
      </c>
      <c s="133">
        <v>30767</v>
      </c>
      <c s="99">
        <v>31577</v>
      </c>
      <c s="99">
        <v>93616</v>
      </c>
      <c s="99">
        <v>19619.34</v>
      </c>
      <c s="90" t="s">
        <v>14</v>
      </c>
      <c s="90">
        <f>IF(ISERROR((H43-G43)/G43),"",(H43-G43)/G43)</f>
        <v>1.96468948918517</v>
      </c>
    </row>
    <row r="44" spans="3:11" ht="12.75" customHeight="1">
      <c r="C44" s="77" t="s">
        <v>63</v>
      </c>
      <c s="78"/>
      <c s="99">
        <v>0</v>
      </c>
      <c s="133">
        <v>3293</v>
      </c>
      <c s="99">
        <v>4200</v>
      </c>
      <c s="99">
        <v>7917</v>
      </c>
      <c s="99">
        <v>142.33</v>
      </c>
      <c s="90" t="s">
        <v>14</v>
      </c>
      <c s="90">
        <f>IF(ISERROR((H44-G44)/G44),"",(H44-G44)/G44)</f>
        <v>0.885</v>
      </c>
    </row>
    <row r="45" spans="3:11" ht="12.75" customHeight="1">
      <c r="C45" s="77" t="s">
        <v>64</v>
      </c>
      <c s="78"/>
      <c s="99">
        <v>0</v>
      </c>
      <c s="133">
        <v>0</v>
      </c>
      <c s="99">
        <v>0</v>
      </c>
      <c s="99">
        <v>18454</v>
      </c>
      <c s="99">
        <v>0</v>
      </c>
      <c s="90" t="s">
        <v>14</v>
      </c>
      <c s="90" t="str">
        <f>IF(ISERROR((H45-G45)/G45),"",(H45-G45)/G45)</f>
        <v/>
      </c>
    </row>
    <row r="46" spans="3:11" ht="12.75" customHeight="1">
      <c r="C46" s="77" t="s">
        <v>65</v>
      </c>
      <c s="78"/>
      <c s="99">
        <v>0</v>
      </c>
      <c s="133">
        <v>45240</v>
      </c>
      <c s="99">
        <v>39701</v>
      </c>
      <c s="99">
        <v>973</v>
      </c>
      <c s="99">
        <v>13758.09</v>
      </c>
      <c s="90" t="s">
        <v>14</v>
      </c>
      <c s="90">
        <f>IF(ISERROR((H46-G46)/G46),"",(H46-G46)/G46)</f>
        <v>-0.975491801214075</v>
      </c>
    </row>
    <row r="47" spans="3:11" ht="12.75" customHeight="1">
      <c r="C47" s="77" t="s">
        <v>66</v>
      </c>
      <c s="78"/>
      <c s="99">
        <v>0</v>
      </c>
      <c s="133">
        <v>0</v>
      </c>
      <c s="99">
        <v>0</v>
      </c>
      <c s="99">
        <v>-1060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713264</v>
      </c>
      <c s="100">
        <v>759547</v>
      </c>
      <c s="100">
        <v>734731</v>
      </c>
      <c s="96">
        <v>789569</v>
      </c>
      <c s="96">
        <v>360259.12</v>
      </c>
      <c s="90">
        <v>0.106980024226654</v>
      </c>
      <c s="90">
        <f>IF(ISERROR((H49-G49)/G49),"",(H49-G49)/G49)</f>
        <v>0.0746368398774518</v>
      </c>
    </row>
    <row r="50" spans="3:9" ht="12.75" customHeight="1">
      <c r="C50" s="77" t="s">
        <v>14</v>
      </c>
      <c r="E50" s="131"/>
      <c s="131"/>
      <c s="131"/>
      <c s="131"/>
      <c s="131"/>
    </row>
    <row r="51" spans="3:11" ht="12.75" customHeight="1">
      <c r="C51" s="95" t="s">
        <v>69</v>
      </c>
      <c s="78"/>
      <c s="134">
        <v>0.332072267190833</v>
      </c>
      <c s="134">
        <v>0.351446068281352</v>
      </c>
      <c s="134">
        <v>0.320082999373976</v>
      </c>
      <c s="134">
        <v>0.333007033236217</v>
      </c>
      <c s="134">
        <v>0.305355493791536</v>
      </c>
      <c s="90">
        <v>0.00281494764164338</v>
      </c>
      <c s="90">
        <f>IF(ISERROR((H51-G51)/G51),"",(H51-G51)/G51)</f>
        <v>0.0403771330796014</v>
      </c>
    </row>
    <row r="52" spans="3:9" ht="12.75" customHeight="1">
      <c r="C52" s="77" t="s">
        <v>14</v>
      </c>
      <c r="E52" s="131"/>
      <c s="131"/>
      <c s="131"/>
      <c s="131"/>
      <c s="131"/>
    </row>
    <row r="53" spans="3:11" ht="12.75" customHeight="1">
      <c r="C53" s="95" t="s">
        <v>70</v>
      </c>
      <c s="78"/>
      <c s="96">
        <v>1434654</v>
      </c>
      <c s="96">
        <v>1401658</v>
      </c>
      <c s="96">
        <v>1560708</v>
      </c>
      <c s="96">
        <v>1581459</v>
      </c>
      <c s="96">
        <v>819543.2</v>
      </c>
      <c s="90">
        <v>0.102327808656303</v>
      </c>
      <c s="90">
        <f>IF(ISERROR((H53-G53)/G53),"",(H53-G53)/G53)</f>
        <v>0.0132958887889343</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76940</v>
      </c>
      <c s="135">
        <v>76940</v>
      </c>
      <c s="89">
        <v>76940</v>
      </c>
      <c s="89">
        <v>76940</v>
      </c>
      <c s="89">
        <v>38470</v>
      </c>
      <c s="90">
        <v>0</v>
      </c>
      <c s="90">
        <f>IF(ISERROR((H56-G56)/G56),"",(H56-G56)/G56)</f>
        <v>0</v>
      </c>
    </row>
    <row r="57" spans="3:11" ht="12.75" customHeight="1">
      <c r="C57" s="77" t="s">
        <v>71</v>
      </c>
      <c s="78"/>
      <c s="89">
        <v>41918</v>
      </c>
      <c s="135">
        <v>41918</v>
      </c>
      <c s="89">
        <v>41918</v>
      </c>
      <c s="89">
        <v>41918</v>
      </c>
      <c s="89">
        <v>20959</v>
      </c>
      <c s="90">
        <v>0</v>
      </c>
      <c s="90">
        <f>IF(ISERROR((H57-G57)/G57),"",(H57-G57)/G57)</f>
        <v>0</v>
      </c>
    </row>
    <row r="58" spans="3:11" ht="12.75" customHeight="1">
      <c r="C58" s="77" t="s">
        <v>72</v>
      </c>
      <c s="91"/>
      <c s="136"/>
      <c s="136"/>
      <c s="136"/>
      <c s="93"/>
      <c s="89">
        <v>0</v>
      </c>
      <c s="94"/>
      <c s="94"/>
    </row>
    <row r="59" spans="3:11" ht="12.75" customHeight="1">
      <c r="C59" s="95" t="s">
        <v>73</v>
      </c>
      <c s="78"/>
      <c s="96">
        <v>118858</v>
      </c>
      <c s="96">
        <v>118858</v>
      </c>
      <c s="96">
        <v>118858</v>
      </c>
      <c s="96">
        <v>118858</v>
      </c>
      <c s="96">
        <v>59429</v>
      </c>
      <c s="90">
        <v>0</v>
      </c>
      <c s="90">
        <f>IF(ISERROR((H59-G59)/G59),"",(H59-G59)/G59)</f>
        <v>0</v>
      </c>
    </row>
    <row r="60" spans="3:9" ht="12.75" customHeight="1">
      <c r="C60" s="77" t="s">
        <v>14</v>
      </c>
      <c r="E60" s="98"/>
      <c s="98"/>
      <c s="98"/>
      <c s="98"/>
      <c s="98"/>
    </row>
    <row r="61" spans="3:11" ht="12.75" customHeight="1">
      <c r="C61" s="95" t="s">
        <v>74</v>
      </c>
      <c s="78"/>
      <c s="102">
        <v>1315796</v>
      </c>
      <c s="102">
        <v>1282800</v>
      </c>
      <c s="102">
        <v>1441850</v>
      </c>
      <c s="102">
        <v>1462601</v>
      </c>
      <c s="102">
        <v>760114.2</v>
      </c>
      <c s="90">
        <v>0.111571246606617</v>
      </c>
      <c s="90">
        <f>IF(ISERROR((H61-G61)/G61),"",(H61-G61)/G61)</f>
        <v>0.0143919270381801</v>
      </c>
    </row>
    <row r="62" spans="3:9" ht="12.75" customHeight="1">
      <c r="C62" s="77" t="s">
        <v>14</v>
      </c>
      <c r="E62" s="98"/>
      <c s="98"/>
      <c s="98"/>
      <c s="98"/>
      <c s="98"/>
    </row>
    <row r="63" spans="3:11" ht="12.75" customHeight="1">
      <c r="C63" s="95" t="s">
        <v>75</v>
      </c>
      <c s="78"/>
      <c s="89">
        <v>969039.84</v>
      </c>
      <c s="89">
        <v>969040</v>
      </c>
      <c s="89">
        <v>761931</v>
      </c>
      <c s="89">
        <v>764019</v>
      </c>
      <c s="89">
        <v>468479</v>
      </c>
      <c s="137">
        <v>-0.211571115590046</v>
      </c>
      <c s="90">
        <f>IF(ISERROR((H63-G63)/G63),"",(H63-G63)/G63)</f>
        <v>0.00274040562728121</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346756.16</v>
      </c>
      <c s="102">
        <v>313760</v>
      </c>
      <c s="102">
        <v>679919</v>
      </c>
      <c s="102">
        <v>698582</v>
      </c>
      <c s="102">
        <v>291635.2</v>
      </c>
      <c s="90">
        <v>1.01462030263572</v>
      </c>
      <c s="90">
        <f>IF(ISERROR((H67-G67)/G67),"",(H67-G67)/G67)</f>
        <v>0.0274488578786591</v>
      </c>
    </row>
    <row r="68" spans="3:9" ht="12.75" customHeight="1">
      <c r="C68" s="77" t="s">
        <v>14</v>
      </c>
      <c r="E68" s="98"/>
      <c s="98"/>
      <c s="98"/>
      <c s="98"/>
      <c s="98"/>
    </row>
    <row r="69" spans="3:11" ht="12.75" customHeight="1">
      <c r="C69" s="95" t="s">
        <v>79</v>
      </c>
      <c s="78"/>
      <c s="103">
        <v>1.48</v>
      </c>
      <c s="103">
        <v>1.45</v>
      </c>
      <c s="103">
        <v>2.05</v>
      </c>
      <c s="103">
        <v>2.07</v>
      </c>
      <c s="103">
        <v>1.75</v>
      </c>
      <c s="90">
        <v>0.398648648648649</v>
      </c>
      <c s="90">
        <f>IF(ISERROR((H69-G69)/G69),"",(H69-G69)/G69)</f>
        <v>0.00975609756097562</v>
      </c>
    </row>
    <row r="70" spans="3:11" ht="12.75" customHeight="1">
      <c r="C70" s="95" t="s">
        <v>80</v>
      </c>
      <c s="78"/>
      <c s="103">
        <v>1.48</v>
      </c>
      <c s="103">
        <v>1.45</v>
      </c>
      <c s="103">
        <v>2.05</v>
      </c>
      <c s="103">
        <v>2.07</v>
      </c>
      <c s="103">
        <v>1.75</v>
      </c>
      <c s="90">
        <v>0.398648648648649</v>
      </c>
      <c s="90">
        <f>IF(ISERROR((H70-G70)/G70),"",(H70-G70)/G70)</f>
        <v>0.00975609756097562</v>
      </c>
    </row>
    <row r="71" spans="3:11" ht="12.75" customHeight="1">
      <c r="C71" s="95" t="s">
        <v>81</v>
      </c>
      <c s="78"/>
      <c s="103">
        <v>1.48</v>
      </c>
      <c s="103">
        <v>1.45</v>
      </c>
      <c s="103">
        <v>2.05</v>
      </c>
      <c s="103">
        <v>2.07</v>
      </c>
      <c s="103">
        <v>1.75</v>
      </c>
      <c s="90">
        <v>0.398648648648649</v>
      </c>
      <c s="90">
        <f>IF(ISERROR((H71-G71)/G71),"",(H71-G71)/G71)</f>
        <v>0.00975609756097562</v>
      </c>
    </row>
    <row r="72" spans="3:9" ht="12.75" customHeight="1">
      <c r="C72" s="77" t="s">
        <v>14</v>
      </c>
      <c r="E72" s="98"/>
      <c s="98"/>
      <c s="98"/>
      <c s="98"/>
      <c s="98"/>
    </row>
    <row r="73" spans="3:11" ht="12.75" customHeight="1">
      <c r="C73" s="95" t="s">
        <v>82</v>
      </c>
      <c s="78"/>
      <c s="103">
        <v>1.36</v>
      </c>
      <c s="103">
        <v>1.32</v>
      </c>
      <c s="103">
        <v>1.89</v>
      </c>
      <c s="103">
        <v>1.91</v>
      </c>
      <c s="103">
        <v>1.62</v>
      </c>
      <c s="90">
        <v>0.404411764705882</v>
      </c>
      <c s="90">
        <f>IF(ISERROR((H73-G73)/G73),"",(H73-G73)/G73)</f>
        <v>0.0105820105820106</v>
      </c>
    </row>
    <row r="74" spans="3:11" ht="12.75" customHeight="1">
      <c r="C74" s="95" t="s">
        <v>83</v>
      </c>
      <c s="78"/>
      <c s="103">
        <v>1.36</v>
      </c>
      <c s="103">
        <v>1.32</v>
      </c>
      <c s="103">
        <v>1.89</v>
      </c>
      <c s="103">
        <v>1.91</v>
      </c>
      <c s="103">
        <v>1.62</v>
      </c>
      <c s="90">
        <v>0.404411764705882</v>
      </c>
      <c s="90">
        <f>IF(ISERROR((H74-G74)/G74),"",(H74-G74)/G74)</f>
        <v>0.0105820105820106</v>
      </c>
    </row>
    <row r="75" spans="3:11" ht="12.75" customHeight="1">
      <c r="C75" s="95" t="s">
        <v>84</v>
      </c>
      <c s="78"/>
      <c s="103">
        <v>1.36</v>
      </c>
      <c s="103">
        <v>1.32</v>
      </c>
      <c s="103">
        <v>1.89</v>
      </c>
      <c s="103">
        <v>1.91</v>
      </c>
      <c s="103">
        <v>1.62</v>
      </c>
      <c s="90">
        <v>0.404411764705882</v>
      </c>
      <c s="90">
        <f>IF(ISERROR((H75-G75)/G75),"",(H75-G75)/G75)</f>
        <v>0.0105820105820106</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749</v>
      </c>
      <c s="116"/>
      <c s="116"/>
      <c s="116"/>
      <c s="116"/>
      <c s="116"/>
      <c s="116"/>
      <c s="116"/>
      <c s="116"/>
      <c s="116"/>
    </row>
    <row r="91" spans="3:3" ht="12.75" customHeight="1">
      <c r="C91" s="113" t="s">
        <v>97</v>
      </c>
    </row>
    <row r="92" spans="3:3" ht="12.75" customHeight="1">
      <c r="C92" s="114" t="s">
        <v>802</v>
      </c>
    </row>
    <row r="93" spans="3:3" ht="12.75" customHeight="1">
      <c r="C93" s="113" t="s">
        <v>99</v>
      </c>
    </row>
    <row r="94" spans="3:3" ht="12.75" customHeight="1">
      <c r="C94" s="114" t="s">
        <v>803</v>
      </c>
    </row>
    <row r="95" spans="3:3" ht="12.75" customHeight="1">
      <c r="C95" s="113" t="s">
        <v>101</v>
      </c>
    </row>
    <row r="96" spans="3:12" ht="12.9" customHeight="1">
      <c r="C96" s="114" t="s">
        <v>508</v>
      </c>
      <c s="116"/>
      <c s="116"/>
      <c s="116"/>
      <c s="116"/>
      <c s="116"/>
      <c s="116"/>
      <c s="116"/>
      <c s="116"/>
      <c s="116"/>
    </row>
    <row r="97" spans="3:12" ht="12.9" customHeight="1">
      <c r="C97" s="113" t="s">
        <v>103</v>
      </c>
      <c s="116"/>
      <c s="116"/>
      <c s="116"/>
      <c s="116"/>
      <c s="116"/>
      <c s="116"/>
      <c s="116"/>
      <c s="116"/>
      <c s="116"/>
    </row>
    <row r="98" spans="3:12" ht="12.9" customHeight="1">
      <c r="C98" s="114" t="s">
        <v>804</v>
      </c>
      <c s="116"/>
      <c s="116"/>
      <c s="116"/>
      <c s="116"/>
      <c s="116"/>
      <c s="116"/>
      <c s="116"/>
      <c s="116"/>
      <c s="116"/>
    </row>
    <row r="99" spans="3:3" ht="12.75" customHeight="1">
      <c r="C99" s="113" t="s">
        <v>105</v>
      </c>
    </row>
    <row r="100" spans="3:3" ht="12.75" customHeight="1">
      <c r="C100" s="114" t="s">
        <v>805</v>
      </c>
    </row>
    <row r="101" spans="3:3" ht="12.75" customHeight="1">
      <c r="C101" s="113" t="s">
        <v>107</v>
      </c>
    </row>
    <row r="102" spans="3:3" ht="12.75" customHeight="1">
      <c r="C102" s="114" t="s">
        <v>806</v>
      </c>
    </row>
    <row r="103" spans="3:3" ht="12.75" customHeight="1">
      <c r="C103" s="113" t="s">
        <v>109</v>
      </c>
    </row>
    <row r="104" spans="3:12" ht="12.9" customHeight="1">
      <c r="C104" s="114" t="s">
        <v>447</v>
      </c>
      <c s="116"/>
      <c s="116"/>
      <c s="116"/>
      <c s="116"/>
      <c s="116"/>
      <c s="116"/>
      <c s="116"/>
      <c s="116"/>
      <c s="116"/>
    </row>
    <row r="105" spans="3:12" ht="12.9" customHeight="1">
      <c r="C105" s="113" t="s">
        <v>110</v>
      </c>
      <c s="116"/>
      <c s="116"/>
      <c s="116"/>
      <c s="116"/>
      <c s="116"/>
      <c s="116"/>
      <c s="116"/>
      <c s="116"/>
      <c s="116"/>
    </row>
    <row r="106" spans="3:12" ht="12.9" customHeight="1">
      <c r="C106" s="114" t="s">
        <v>807</v>
      </c>
      <c s="116"/>
      <c s="116"/>
      <c s="116"/>
      <c s="116"/>
      <c s="116"/>
      <c s="116"/>
      <c s="116"/>
      <c s="116"/>
      <c s="116"/>
    </row>
    <row r="107" spans="3:3" ht="12.75" customHeight="1">
      <c r="C107" s="113" t="s">
        <v>112</v>
      </c>
    </row>
    <row r="108" spans="3:3" ht="12.75" customHeight="1">
      <c r="C108" s="114" t="s">
        <v>808</v>
      </c>
    </row>
    <row r="109" spans="3:3" ht="12.75" customHeight="1">
      <c r="C109" s="113" t="s">
        <v>114</v>
      </c>
    </row>
    <row r="110" spans="3:3" ht="12.75" customHeight="1">
      <c r="C110" s="114" t="s">
        <v>809</v>
      </c>
    </row>
    <row r="111" spans="3:3" ht="12.75" customHeight="1">
      <c r="C111" s="113" t="s">
        <v>116</v>
      </c>
    </row>
    <row r="112" spans="3:3" ht="12.75" customHeight="1">
      <c r="C112" s="114" t="s">
        <v>810</v>
      </c>
    </row>
    <row r="113" spans="3:3" ht="12.75" customHeight="1">
      <c r="C113" s="113" t="s">
        <v>117</v>
      </c>
    </row>
    <row r="114" spans="3:3" ht="12.75" customHeight="1">
      <c r="C114" s="114" t="s">
        <v>749</v>
      </c>
    </row>
    <row r="115" spans="3:3" ht="12.75" customHeight="1">
      <c r="C115" s="113" t="s">
        <v>119</v>
      </c>
    </row>
    <row r="116" spans="3:3" ht="12.75" customHeight="1">
      <c r="C116" s="114" t="s">
        <v>811</v>
      </c>
    </row>
    <row r="117" spans="3:3" ht="12.75" customHeight="1">
      <c r="C117" s="113" t="s">
        <v>120</v>
      </c>
    </row>
    <row r="118" spans="3:3" ht="12.75" customHeight="1">
      <c r="C118" s="114" t="s">
        <v>812</v>
      </c>
    </row>
    <row r="119" spans="3:3" ht="12.75" customHeight="1">
      <c r="C119" s="113" t="s">
        <v>122</v>
      </c>
    </row>
    <row r="120" spans="3:12" ht="12.9" customHeight="1">
      <c r="C120" s="114" t="s">
        <v>447</v>
      </c>
      <c s="116"/>
      <c s="116"/>
      <c s="116"/>
      <c s="116"/>
      <c s="116"/>
      <c s="116"/>
      <c s="116"/>
      <c s="116"/>
      <c s="116"/>
    </row>
    <row r="121" spans="3:3" ht="12.75" customHeight="1">
      <c r="C121" s="113" t="s">
        <v>123</v>
      </c>
    </row>
    <row r="122" spans="3:3" ht="12.75" customHeight="1">
      <c r="C122" s="114" t="s">
        <v>813</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56.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801</v>
      </c>
      <c s="13"/>
      <c s="14" t="s">
        <v>814</v>
      </c>
      <c s="15" t="s">
        <v>7</v>
      </c>
      <c s="16" t="s">
        <v>8</v>
      </c>
      <c s="17" t="s">
        <v>9</v>
      </c>
      <c s="17" t="s">
        <v>10</v>
      </c>
      <c s="17"/>
      <c s="18"/>
      <c s="19"/>
      <c s="19"/>
      <c s="19"/>
      <c s="19"/>
    </row>
    <row r="6" spans="3:15" ht="13.2">
      <c r="C6" s="20" t="s">
        <v>11</v>
      </c>
      <c s="21"/>
      <c s="22">
        <v>14245112.67</v>
      </c>
      <c s="23">
        <v>43014</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815</v>
      </c>
      <c s="32"/>
      <c s="33"/>
      <c s="33"/>
      <c s="34"/>
      <c s="35"/>
      <c s="28"/>
      <c s="35"/>
      <c s="35"/>
      <c s="29"/>
      <c s="29"/>
    </row>
    <row r="10" spans="3:15" ht="13.2">
      <c r="C10" s="36" t="s">
        <v>18</v>
      </c>
      <c s="37"/>
      <c s="38" t="s">
        <v>19</v>
      </c>
      <c s="39"/>
      <c s="40"/>
      <c s="40"/>
      <c s="40"/>
      <c s="41"/>
      <c s="42"/>
      <c s="35"/>
      <c s="41"/>
      <c s="29"/>
      <c s="29"/>
    </row>
    <row r="11" spans="3:11" ht="13.2">
      <c r="C11" s="20" t="s">
        <v>20</v>
      </c>
      <c r="E11" s="43" t="s">
        <v>816</v>
      </c>
      <c s="43"/>
      <c s="43"/>
      <c s="43"/>
      <c s="43"/>
      <c s="43"/>
      <c s="44"/>
    </row>
    <row r="12" spans="3:15" ht="13.2">
      <c r="C12" s="20" t="s">
        <v>22</v>
      </c>
      <c s="21"/>
      <c s="45">
        <v>384</v>
      </c>
      <c s="46" t="s">
        <v>23</v>
      </c>
      <c s="47" t="s">
        <v>24</v>
      </c>
      <c s="47"/>
      <c s="48"/>
      <c s="48"/>
      <c s="42"/>
      <c s="35"/>
      <c s="41"/>
      <c s="29"/>
      <c s="29"/>
    </row>
    <row r="13" spans="3:15" ht="13.2">
      <c r="C13" s="20" t="s">
        <v>25</v>
      </c>
      <c s="21"/>
      <c s="49" t="s">
        <v>817</v>
      </c>
      <c s="49" t="s">
        <v>818</v>
      </c>
      <c s="50"/>
      <c s="50"/>
      <c s="35"/>
      <c s="35"/>
      <c s="42"/>
      <c s="50"/>
      <c s="41"/>
      <c s="29"/>
      <c s="29"/>
    </row>
    <row r="14" spans="3:15" ht="13.2">
      <c r="C14" s="20" t="s">
        <v>27</v>
      </c>
      <c s="21"/>
      <c s="51">
        <v>117120</v>
      </c>
      <c s="52">
        <v>305</v>
      </c>
      <c s="53" t="s">
        <v>28</v>
      </c>
      <c s="53"/>
      <c s="35"/>
      <c s="35"/>
      <c s="42"/>
      <c s="50"/>
      <c s="41"/>
      <c s="29"/>
      <c s="29"/>
    </row>
    <row r="15" spans="3:15" ht="13.2">
      <c r="C15" s="54" t="s">
        <v>29</v>
      </c>
      <c r="E15" s="55">
        <v>41718</v>
      </c>
      <c s="55">
        <v>42004</v>
      </c>
      <c s="55">
        <v>42369</v>
      </c>
      <c s="55">
        <v>42735</v>
      </c>
      <c s="55">
        <v>43008</v>
      </c>
      <c s="56"/>
      <c s="42"/>
      <c s="41"/>
      <c s="41"/>
      <c s="29"/>
      <c s="29"/>
    </row>
    <row r="16" spans="3:15" ht="13.2">
      <c r="C16" s="20" t="s">
        <v>30</v>
      </c>
      <c s="21"/>
      <c s="57">
        <v>0.917</v>
      </c>
      <c s="57">
        <v>0.8438</v>
      </c>
      <c s="57">
        <v>0.9116</v>
      </c>
      <c s="57">
        <v>0.9394</v>
      </c>
      <c s="57">
        <v>0.9369</v>
      </c>
      <c s="58"/>
      <c s="42"/>
      <c s="41"/>
      <c s="41"/>
      <c s="29"/>
      <c s="29"/>
    </row>
    <row r="17" spans="3:15" ht="13.2">
      <c r="C17" s="20" t="s">
        <v>31</v>
      </c>
      <c s="21"/>
      <c s="59">
        <v>41590</v>
      </c>
      <c s="59">
        <v>42012</v>
      </c>
      <c s="59">
        <v>42388</v>
      </c>
      <c s="59">
        <v>42735</v>
      </c>
      <c s="59">
        <v>43019</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9</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43008</v>
      </c>
      <c s="88" t="s">
        <v>46</v>
      </c>
      <c s="88" t="s">
        <v>46</v>
      </c>
    </row>
    <row r="25" spans="3:11" ht="13.2">
      <c r="C25" s="78" t="s">
        <v>47</v>
      </c>
      <c s="78"/>
      <c s="89">
        <v>3067066</v>
      </c>
      <c s="89">
        <v>0</v>
      </c>
      <c s="89">
        <v>0</v>
      </c>
      <c s="89">
        <v>2975393.54</v>
      </c>
      <c s="89">
        <v>2281813</v>
      </c>
      <c s="90">
        <v>-0.0298893013714084</v>
      </c>
      <c s="90" t="str">
        <f>IF(ISERROR((H25-G25)/G25),"",(H25-G25)/G25)</f>
        <v/>
      </c>
    </row>
    <row r="26" spans="3:11" ht="13.2">
      <c r="C26" s="91" t="s">
        <v>48</v>
      </c>
      <c s="78"/>
      <c s="89">
        <v>-412609</v>
      </c>
      <c s="89">
        <v>0</v>
      </c>
      <c s="89">
        <v>0</v>
      </c>
      <c s="89">
        <v>-68050.33</v>
      </c>
      <c s="89">
        <v>-39656</v>
      </c>
      <c s="90">
        <v>-0.835073083718484</v>
      </c>
      <c s="90" t="str">
        <f>IF(ISERROR((H26-G26)/G26),"",(H26-G26)/G26)</f>
        <v/>
      </c>
    </row>
    <row r="27" spans="3:11" ht="13.2">
      <c r="C27" s="92" t="s">
        <v>49</v>
      </c>
      <c s="91"/>
      <c s="93"/>
      <c s="93"/>
      <c s="93"/>
      <c s="93"/>
      <c s="93"/>
      <c s="94"/>
      <c s="94"/>
    </row>
    <row r="28" spans="3:11" ht="13.2">
      <c r="C28" s="78" t="s">
        <v>50</v>
      </c>
      <c s="78"/>
      <c s="89">
        <v>0</v>
      </c>
      <c s="89">
        <v>2523885</v>
      </c>
      <c s="89">
        <v>2688936</v>
      </c>
      <c s="89">
        <v>0</v>
      </c>
      <c s="89">
        <v>0</v>
      </c>
      <c s="90" t="s">
        <v>14</v>
      </c>
      <c s="90">
        <f>IF(ISERROR((H28-G28)/G28),"",(H28-G28)/G28)</f>
        <v>-1</v>
      </c>
    </row>
    <row r="29" spans="3:11" ht="13.2">
      <c r="C29" s="77" t="s">
        <v>51</v>
      </c>
      <c s="78"/>
      <c s="89">
        <v>0</v>
      </c>
      <c s="89">
        <v>0</v>
      </c>
      <c s="89">
        <v>0</v>
      </c>
      <c s="89">
        <v>0</v>
      </c>
      <c s="89">
        <v>0</v>
      </c>
      <c s="90" t="s">
        <v>14</v>
      </c>
      <c s="90" t="str">
        <f>IF(ISERROR((H29-G29)/G29),"",(H29-G29)/G29)</f>
        <v/>
      </c>
    </row>
    <row r="30" spans="3:11" ht="13.2">
      <c r="C30" s="77" t="s">
        <v>52</v>
      </c>
      <c s="78"/>
      <c s="89">
        <v>0</v>
      </c>
      <c s="89">
        <v>0</v>
      </c>
      <c s="89">
        <v>0</v>
      </c>
      <c s="89">
        <v>0</v>
      </c>
      <c s="89">
        <v>0</v>
      </c>
      <c s="90" t="s">
        <v>14</v>
      </c>
      <c s="90" t="str">
        <f>IF(ISERROR((H30-G30)/G30),"",(H30-G30)/G30)</f>
        <v/>
      </c>
    </row>
    <row r="31" spans="3:11" ht="13.2">
      <c r="C31" s="77" t="s">
        <v>53</v>
      </c>
      <c s="78"/>
      <c s="89">
        <v>300356</v>
      </c>
      <c s="89">
        <v>282535</v>
      </c>
      <c s="89">
        <v>365817</v>
      </c>
      <c s="89">
        <v>409773.89</v>
      </c>
      <c s="89">
        <v>315309</v>
      </c>
      <c s="90">
        <v>0.364294004448055</v>
      </c>
      <c s="90">
        <f>IF(ISERROR((H31-G31)/G31),"",(H31-G31)/G31)</f>
        <v>0.12016087278612</v>
      </c>
    </row>
    <row r="32" spans="3:3" ht="13.2">
      <c r="C32" s="77" t="s">
        <v>14</v>
      </c>
    </row>
    <row r="33" spans="3:11" ht="13.2">
      <c r="C33" s="95" t="s">
        <v>54</v>
      </c>
      <c s="78"/>
      <c s="96">
        <v>2954813</v>
      </c>
      <c s="96">
        <v>2806420</v>
      </c>
      <c s="96">
        <v>3054753</v>
      </c>
      <c s="96">
        <v>3317117.1</v>
      </c>
      <c s="96">
        <v>2557466</v>
      </c>
      <c s="90">
        <v>0.122614899826148</v>
      </c>
      <c s="90">
        <f>IF(ISERROR((H33-G33)/G33),"",(H33-G33)/G33)</f>
        <v>0.0858871732018923</v>
      </c>
    </row>
    <row r="34" spans="5:9" ht="13.2">
      <c r="E34" s="97" t="s">
        <v>55</v>
      </c>
      <c s="98"/>
      <c s="98"/>
      <c s="98"/>
      <c s="98"/>
    </row>
    <row r="35" spans="3:9" ht="13.2">
      <c r="C35" s="74" t="s">
        <v>56</v>
      </c>
      <c r="E35" s="98"/>
      <c s="98"/>
      <c s="98"/>
      <c s="98"/>
      <c s="98"/>
    </row>
    <row r="36" spans="3:11" ht="13.2">
      <c r="C36" s="77" t="s">
        <v>57</v>
      </c>
      <c s="78"/>
      <c s="99">
        <v>296000</v>
      </c>
      <c s="99">
        <v>296000</v>
      </c>
      <c s="99">
        <v>170733</v>
      </c>
      <c s="99">
        <v>174911.58</v>
      </c>
      <c s="99">
        <v>131183</v>
      </c>
      <c s="90">
        <v>-0.4090825</v>
      </c>
      <c s="90">
        <f>IF(ISERROR((H36-G36)/G36),"",(H36-G36)/G36)</f>
        <v>0.0244743546941715</v>
      </c>
    </row>
    <row r="37" spans="3:11" ht="13.2">
      <c r="C37" s="77" t="s">
        <v>58</v>
      </c>
      <c s="78"/>
      <c s="99">
        <v>65002</v>
      </c>
      <c s="99">
        <v>65002</v>
      </c>
      <c s="99">
        <v>106164</v>
      </c>
      <c s="99">
        <v>94394.57</v>
      </c>
      <c s="99">
        <v>70796</v>
      </c>
      <c s="90">
        <v>0.45217947140088</v>
      </c>
      <c s="90">
        <f>IF(ISERROR((H37-G37)/G37),"",(H37-G37)/G37)</f>
        <v>-0.110860837948834</v>
      </c>
    </row>
    <row r="38" spans="3:11" ht="13.2">
      <c r="C38" s="77" t="s">
        <v>59</v>
      </c>
      <c s="78"/>
      <c s="99">
        <v>355823</v>
      </c>
      <c s="99">
        <v>362016</v>
      </c>
      <c s="99">
        <v>343552</v>
      </c>
      <c s="99">
        <v>365485.94</v>
      </c>
      <c s="99">
        <v>294186</v>
      </c>
      <c s="90">
        <v>0.0271565919010294</v>
      </c>
      <c s="90">
        <f>IF(ISERROR((H38-G38)/G38),"",(H38-G38)/G38)</f>
        <v>0.0638445999441133</v>
      </c>
    </row>
    <row r="39" spans="3:11" ht="13.2">
      <c r="C39" s="77" t="s">
        <v>60</v>
      </c>
      <c s="78"/>
      <c s="99">
        <v>181127</v>
      </c>
      <c s="99">
        <v>411206</v>
      </c>
      <c s="99">
        <v>410000</v>
      </c>
      <c s="99">
        <v>359912.27</v>
      </c>
      <c s="99">
        <v>228754</v>
      </c>
      <c s="90">
        <v>0.987071336686414</v>
      </c>
      <c s="90">
        <f>IF(ISERROR((H39-G39)/G39),"",(H39-G39)/G39)</f>
        <v>-0.122165195121951</v>
      </c>
    </row>
    <row r="40" spans="3:11" ht="13.2">
      <c r="C40" s="77" t="s">
        <v>61</v>
      </c>
      <c s="78"/>
      <c s="99">
        <v>118193</v>
      </c>
      <c s="99">
        <v>112257</v>
      </c>
      <c s="99">
        <v>122191</v>
      </c>
      <c s="99">
        <v>132685.04</v>
      </c>
      <c s="99">
        <v>102299</v>
      </c>
      <c s="90">
        <v>0.122613352736626</v>
      </c>
      <c s="90">
        <f>IF(ISERROR((H40-G40)/G40),"",(H40-G40)/G40)</f>
        <v>0.0858822662880246</v>
      </c>
    </row>
    <row r="41" spans="3:11" ht="13.2">
      <c r="C41" s="77" t="s">
        <v>62</v>
      </c>
      <c s="78"/>
      <c s="99">
        <v>365000</v>
      </c>
      <c s="99">
        <v>373112</v>
      </c>
      <c s="99">
        <v>379571</v>
      </c>
      <c s="99">
        <v>457127.46</v>
      </c>
      <c s="99">
        <v>374910</v>
      </c>
      <c s="90">
        <v>0.252404</v>
      </c>
      <c s="90">
        <f>IF(ISERROR((H41-G41)/G41),"",(H41-G41)/G41)</f>
        <v>0.204326621369915</v>
      </c>
    </row>
    <row r="42" spans="3:11" ht="13.2">
      <c r="C42" s="77" t="s">
        <v>63</v>
      </c>
      <c s="78"/>
      <c s="99">
        <v>37870</v>
      </c>
      <c s="99">
        <v>37416</v>
      </c>
      <c s="99">
        <v>45453</v>
      </c>
      <c s="99">
        <v>43580.58</v>
      </c>
      <c s="99">
        <v>31316</v>
      </c>
      <c s="90">
        <v>0.150794296276736</v>
      </c>
      <c s="90">
        <f>IF(ISERROR((H42-G42)/G42),"",(H42-G42)/G42)</f>
        <v>-0.041194640617781</v>
      </c>
    </row>
    <row r="43" spans="3:11" ht="13.2">
      <c r="C43" s="77" t="s">
        <v>64</v>
      </c>
      <c s="78"/>
      <c s="99">
        <v>8954</v>
      </c>
      <c s="99">
        <v>0</v>
      </c>
      <c s="99">
        <v>0</v>
      </c>
      <c s="99">
        <v>11827.13</v>
      </c>
      <c s="99">
        <v>5079</v>
      </c>
      <c s="90">
        <v>0.32087670314943</v>
      </c>
      <c s="90" t="str">
        <f>IF(ISERROR((H43-G43)/G43),"",(H43-G43)/G43)</f>
        <v/>
      </c>
    </row>
    <row r="44" spans="3:11" ht="13.2">
      <c r="C44" s="77" t="s">
        <v>65</v>
      </c>
      <c s="78"/>
      <c s="99">
        <v>43339</v>
      </c>
      <c s="99">
        <v>31680</v>
      </c>
      <c s="99">
        <v>38139</v>
      </c>
      <c s="99">
        <v>32235.23</v>
      </c>
      <c s="99">
        <v>26841</v>
      </c>
      <c s="90">
        <v>-0.2562073421168</v>
      </c>
      <c s="90">
        <f>IF(ISERROR((H44-G44)/G44),"",(H44-G44)/G44)</f>
        <v>-0.154796140433677</v>
      </c>
    </row>
    <row r="45" spans="3:11" ht="13.2">
      <c r="C45" s="77" t="s">
        <v>66</v>
      </c>
      <c s="78"/>
      <c s="99">
        <v>0</v>
      </c>
      <c s="99">
        <v>0</v>
      </c>
      <c s="99">
        <v>0</v>
      </c>
      <c s="99">
        <v>0</v>
      </c>
      <c s="99">
        <v>0</v>
      </c>
      <c s="90" t="s">
        <v>14</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1471308</v>
      </c>
      <c s="100">
        <v>1688689</v>
      </c>
      <c s="100">
        <v>1615803</v>
      </c>
      <c s="100">
        <v>1672159.8</v>
      </c>
      <c s="100">
        <v>1265364</v>
      </c>
      <c s="90">
        <v>0.13651240936636</v>
      </c>
      <c s="90">
        <f>IF(ISERROR((H47-G47)/G47),"",(H47-G47)/G47)</f>
        <v>0.0348785093232282</v>
      </c>
    </row>
    <row r="48" spans="3:9" ht="13.2">
      <c r="C48" s="77" t="s">
        <v>14</v>
      </c>
      <c r="E48" s="98"/>
      <c s="98"/>
      <c s="98"/>
      <c s="98"/>
      <c s="98"/>
    </row>
    <row r="49" spans="3:11" ht="13.2">
      <c r="C49" s="95" t="s">
        <v>69</v>
      </c>
      <c s="78"/>
      <c s="101">
        <v>0.497936079203659</v>
      </c>
      <c s="101">
        <v>0.601723548150312</v>
      </c>
      <c s="101">
        <v>0.528947184927881</v>
      </c>
      <c s="101">
        <v>0.504100322536096</v>
      </c>
      <c s="101">
        <v>0.494772560026213</v>
      </c>
      <c s="90">
        <v>0.0123795876416415</v>
      </c>
      <c s="90">
        <f>IF(ISERROR((H49-G49)/G49),"",(H49-G49)/G49)</f>
        <v>-0.0469741840013245</v>
      </c>
    </row>
    <row r="50" spans="3:9" ht="13.2">
      <c r="C50" s="77" t="s">
        <v>14</v>
      </c>
      <c r="E50" s="98"/>
      <c s="98"/>
      <c s="98"/>
      <c s="98"/>
      <c s="98"/>
    </row>
    <row r="51" spans="3:11" ht="13.2">
      <c r="C51" s="95" t="s">
        <v>70</v>
      </c>
      <c s="78"/>
      <c s="102">
        <v>1483505</v>
      </c>
      <c s="102">
        <v>1117731</v>
      </c>
      <c s="102">
        <v>1438950</v>
      </c>
      <c s="102">
        <v>1644957.3</v>
      </c>
      <c s="102">
        <v>1292102</v>
      </c>
      <c s="90">
        <v>0.108831652067233</v>
      </c>
      <c s="90">
        <f>IF(ISERROR((H51-G51)/G51),"",(H51-G51)/G51)</f>
        <v>0.143165016157615</v>
      </c>
    </row>
    <row r="52" spans="3:9" ht="13.2">
      <c r="C52" s="77" t="s">
        <v>14</v>
      </c>
      <c r="E52" s="98"/>
      <c s="98"/>
      <c s="98"/>
      <c s="98"/>
      <c s="98"/>
    </row>
    <row r="53" spans="3:11" ht="13.2">
      <c r="C53" s="77" t="s">
        <v>71</v>
      </c>
      <c s="78"/>
      <c s="89">
        <v>117120</v>
      </c>
      <c s="89">
        <v>117120</v>
      </c>
      <c s="89">
        <v>117120</v>
      </c>
      <c s="89">
        <v>117120.92</v>
      </c>
      <c s="89">
        <v>87840</v>
      </c>
      <c s="90">
        <v>7.85519125681569E-06</v>
      </c>
      <c s="90">
        <f>IF(ISERROR((H53-G53)/G53),"",(H53-G53)/G53)</f>
        <v>7.85519125681569E-06</v>
      </c>
    </row>
    <row r="54" spans="3:11" ht="13.2">
      <c r="C54" s="77" t="s">
        <v>72</v>
      </c>
      <c s="91"/>
      <c s="93"/>
      <c s="93"/>
      <c s="93"/>
      <c s="93"/>
      <c s="89">
        <v>2780</v>
      </c>
      <c s="94"/>
      <c s="94"/>
    </row>
    <row r="55" spans="3:11" ht="13.2">
      <c r="C55" s="95" t="s">
        <v>73</v>
      </c>
      <c s="78"/>
      <c s="102">
        <v>117120</v>
      </c>
      <c s="102">
        <v>117120</v>
      </c>
      <c s="102">
        <v>117120</v>
      </c>
      <c s="102">
        <v>117120.92</v>
      </c>
      <c s="102">
        <v>90620</v>
      </c>
      <c s="90">
        <v>7.85519125681569E-06</v>
      </c>
      <c s="90">
        <f>IF(ISERROR((H55-G55)/G55),"",(H55-G55)/G55)</f>
        <v>7.85519125681569E-06</v>
      </c>
    </row>
    <row r="56" spans="3:9" ht="13.2">
      <c r="C56" s="77" t="s">
        <v>14</v>
      </c>
      <c r="E56" s="98"/>
      <c s="98"/>
      <c s="98"/>
      <c s="98"/>
      <c s="98"/>
    </row>
    <row r="57" spans="3:11" ht="13.2">
      <c r="C57" s="95" t="s">
        <v>74</v>
      </c>
      <c s="78"/>
      <c s="102">
        <v>1366385</v>
      </c>
      <c s="102">
        <v>1000611</v>
      </c>
      <c s="102">
        <v>1321830</v>
      </c>
      <c s="102">
        <v>1527836.38</v>
      </c>
      <c s="102">
        <v>1201482</v>
      </c>
      <c s="90">
        <v>0.118159508484066</v>
      </c>
      <c s="90">
        <f>IF(ISERROR((H57-G57)/G57),"",(H57-G57)/G57)</f>
        <v>0.155849375487014</v>
      </c>
    </row>
    <row r="58" spans="3:9" ht="13.2">
      <c r="C58" s="77" t="s">
        <v>14</v>
      </c>
      <c r="E58" s="98"/>
      <c s="98"/>
      <c s="98"/>
      <c s="98"/>
      <c s="98"/>
    </row>
    <row r="59" spans="3:11" ht="13.2">
      <c r="C59" s="95" t="s">
        <v>75</v>
      </c>
      <c s="78"/>
      <c s="89">
        <v>918671.88</v>
      </c>
      <c s="89">
        <v>717590</v>
      </c>
      <c s="89">
        <v>717590</v>
      </c>
      <c s="89">
        <v>719556</v>
      </c>
      <c s="89">
        <v>673394</v>
      </c>
      <c s="90">
        <v>-0.216743196711322</v>
      </c>
      <c s="90">
        <f>IF(ISERROR((H59-G59)/G59),"",(H59-G59)/G59)</f>
        <v>0.00273972602739726</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447713.12</v>
      </c>
      <c s="102">
        <v>283021</v>
      </c>
      <c s="102">
        <v>604240</v>
      </c>
      <c s="102">
        <v>808280.38</v>
      </c>
      <c s="102">
        <v>528088</v>
      </c>
      <c s="90">
        <v>0.805353347697294</v>
      </c>
      <c s="90">
        <f>IF(ISERROR((H63-G63)/G63),"",(H63-G63)/G63)</f>
        <v>0.337681020786442</v>
      </c>
    </row>
    <row r="64" spans="3:9" ht="13.2">
      <c r="C64" s="77" t="s">
        <v>14</v>
      </c>
      <c r="E64" s="98"/>
      <c s="98"/>
      <c s="98"/>
      <c s="98"/>
      <c s="98"/>
    </row>
    <row r="65" spans="3:11" ht="13.2">
      <c r="C65" s="95" t="s">
        <v>79</v>
      </c>
      <c s="78"/>
      <c s="103">
        <v>1.61</v>
      </c>
      <c s="103">
        <v>1.56</v>
      </c>
      <c s="103">
        <v>2.01</v>
      </c>
      <c s="103">
        <v>2.29</v>
      </c>
      <c s="103">
        <v>1.92</v>
      </c>
      <c s="90">
        <v>0.422360248447205</v>
      </c>
      <c s="90">
        <f>IF(ISERROR((H65-G65)/G65),"",(H65-G65)/G65)</f>
        <v>0.139303482587065</v>
      </c>
    </row>
    <row r="66" spans="3:11" ht="13.2">
      <c r="C66" s="95" t="s">
        <v>80</v>
      </c>
      <c s="78"/>
      <c s="103">
        <v>1.61</v>
      </c>
      <c s="103">
        <v>1.56</v>
      </c>
      <c s="103">
        <v>2.01</v>
      </c>
      <c s="103">
        <v>2.29</v>
      </c>
      <c s="103">
        <v>1.92</v>
      </c>
      <c s="90">
        <v>0.422360248447205</v>
      </c>
      <c s="90">
        <f>IF(ISERROR((H66-G66)/G66),"",(H66-G66)/G66)</f>
        <v>0.139303482587065</v>
      </c>
    </row>
    <row r="67" spans="3:11" ht="13.2">
      <c r="C67" s="95" t="s">
        <v>81</v>
      </c>
      <c s="78"/>
      <c s="103">
        <v>1.61</v>
      </c>
      <c s="103">
        <v>1.56</v>
      </c>
      <c s="103">
        <v>2.01</v>
      </c>
      <c s="103">
        <v>2.29</v>
      </c>
      <c s="103">
        <v>1.92</v>
      </c>
      <c s="90">
        <v>0.422360248447205</v>
      </c>
      <c s="90">
        <f>IF(ISERROR((H67-G67)/G67),"",(H67-G67)/G67)</f>
        <v>0.139303482587065</v>
      </c>
    </row>
    <row r="68" spans="3:9" ht="13.2">
      <c r="C68" s="77" t="s">
        <v>14</v>
      </c>
      <c r="E68" s="98"/>
      <c s="98"/>
      <c s="98"/>
      <c s="98"/>
      <c s="98"/>
    </row>
    <row r="69" spans="3:11" ht="13.2">
      <c r="C69" s="95" t="s">
        <v>82</v>
      </c>
      <c s="78"/>
      <c s="103">
        <v>1.49</v>
      </c>
      <c s="103">
        <v>1.39</v>
      </c>
      <c s="103">
        <v>1.84</v>
      </c>
      <c s="103">
        <v>2.12</v>
      </c>
      <c s="103">
        <v>1.78</v>
      </c>
      <c s="90">
        <v>0.422818791946309</v>
      </c>
      <c s="90">
        <f>IF(ISERROR((H69-G69)/G69),"",(H69-G69)/G69)</f>
        <v>0.152173913043478</v>
      </c>
    </row>
    <row r="70" spans="3:11" ht="13.2">
      <c r="C70" s="95" t="s">
        <v>83</v>
      </c>
      <c s="78"/>
      <c s="103">
        <v>1.49</v>
      </c>
      <c s="103">
        <v>1.39</v>
      </c>
      <c s="103">
        <v>1.84</v>
      </c>
      <c s="103">
        <v>2.12</v>
      </c>
      <c s="103">
        <v>1.78</v>
      </c>
      <c s="90">
        <v>0.422818791946309</v>
      </c>
      <c s="90">
        <f>IF(ISERROR((H70-G70)/G70),"",(H70-G70)/G70)</f>
        <v>0.152173913043478</v>
      </c>
    </row>
    <row r="71" spans="3:11" ht="13.2">
      <c r="C71" s="95" t="s">
        <v>84</v>
      </c>
      <c s="78"/>
      <c s="103">
        <v>1.49</v>
      </c>
      <c s="103">
        <v>1.39</v>
      </c>
      <c s="103">
        <v>1.84</v>
      </c>
      <c s="103">
        <v>2.12</v>
      </c>
      <c s="103">
        <v>1.78</v>
      </c>
      <c s="90">
        <v>0.422818791946309</v>
      </c>
      <c s="90">
        <f>IF(ISERROR((H71-G71)/G71),"",(H71-G71)/G71)</f>
        <v>0.152173913043478</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820</v>
      </c>
      <c s="116"/>
      <c s="116"/>
      <c s="116"/>
      <c s="116"/>
      <c s="116"/>
      <c s="116"/>
      <c s="116"/>
      <c s="116"/>
      <c s="116"/>
    </row>
    <row r="89" spans="3:3" ht="13.2">
      <c r="C89" s="113" t="s">
        <v>99</v>
      </c>
    </row>
    <row r="90" spans="3:3" ht="13.8">
      <c r="C90" s="114" t="s">
        <v>821</v>
      </c>
    </row>
    <row r="91" spans="3:3" ht="13.2">
      <c r="C91" s="113" t="s">
        <v>101</v>
      </c>
    </row>
    <row r="92" spans="3:12" ht="13.8">
      <c r="C92" s="114" t="s">
        <v>822</v>
      </c>
      <c s="116"/>
      <c s="116"/>
      <c s="116"/>
      <c s="116"/>
      <c s="116"/>
      <c s="116"/>
      <c s="116"/>
      <c s="116"/>
      <c s="116"/>
    </row>
    <row r="93" spans="3:3" ht="13.2">
      <c r="C93" s="113" t="s">
        <v>103</v>
      </c>
    </row>
    <row r="94" spans="3:3" ht="13.8">
      <c r="C94" s="114" t="s">
        <v>823</v>
      </c>
    </row>
    <row r="95" spans="3:3" ht="13.2">
      <c r="C95" s="113" t="s">
        <v>105</v>
      </c>
    </row>
    <row r="96" spans="3:3" ht="13.8">
      <c r="C96" s="114" t="s">
        <v>824</v>
      </c>
    </row>
    <row r="97" spans="3:3" ht="13.2">
      <c r="C97" s="113" t="s">
        <v>107</v>
      </c>
    </row>
    <row r="98" spans="3:12" ht="13.8">
      <c r="C98" s="114" t="s">
        <v>825</v>
      </c>
      <c s="116"/>
      <c s="116"/>
      <c s="116"/>
      <c s="116"/>
      <c s="116"/>
      <c s="116"/>
      <c s="116"/>
      <c s="116"/>
      <c s="116"/>
    </row>
    <row r="99" spans="3:3" ht="13.2">
      <c r="C99" s="113" t="s">
        <v>109</v>
      </c>
    </row>
    <row r="100" spans="3:12" ht="13.8">
      <c r="C100" s="114" t="s">
        <v>822</v>
      </c>
      <c s="116"/>
      <c s="116"/>
      <c s="116"/>
      <c s="116"/>
      <c s="116"/>
      <c s="116"/>
      <c s="116"/>
      <c s="116"/>
      <c s="116"/>
    </row>
    <row r="101" spans="3:12" ht="13.2">
      <c r="C101" s="113" t="s">
        <v>110</v>
      </c>
      <c s="116"/>
      <c s="116"/>
      <c s="116"/>
      <c s="116"/>
      <c s="116"/>
      <c s="116"/>
      <c s="116"/>
      <c s="116"/>
      <c s="116"/>
    </row>
    <row r="102" spans="3:12" ht="13.8">
      <c r="C102" s="114" t="s">
        <v>826</v>
      </c>
      <c s="116"/>
      <c s="116"/>
      <c s="116"/>
      <c s="116"/>
      <c s="116"/>
      <c s="116"/>
      <c s="116"/>
      <c s="116"/>
      <c s="116"/>
    </row>
    <row r="103" spans="3:3" ht="13.2">
      <c r="C103" s="113" t="s">
        <v>112</v>
      </c>
    </row>
    <row r="104" spans="3:3" ht="13.8">
      <c r="C104" s="114" t="s">
        <v>827</v>
      </c>
    </row>
    <row r="105" spans="3:3" ht="13.2">
      <c r="C105" s="113" t="s">
        <v>114</v>
      </c>
    </row>
    <row r="106" spans="3:3" ht="13.8">
      <c r="C106" s="114" t="s">
        <v>828</v>
      </c>
    </row>
    <row r="107" spans="3:3" ht="13.2">
      <c r="C107" s="113" t="s">
        <v>116</v>
      </c>
    </row>
    <row r="108" spans="3:3" ht="13.8">
      <c r="C108" s="114" t="s">
        <v>822</v>
      </c>
    </row>
    <row r="109" spans="3:3" ht="13.2">
      <c r="C109" s="113" t="s">
        <v>117</v>
      </c>
    </row>
    <row r="110" spans="3:12" ht="13.8">
      <c r="C110" s="114" t="s">
        <v>829</v>
      </c>
      <c s="116"/>
      <c s="116"/>
      <c s="116"/>
      <c s="116"/>
      <c s="116"/>
      <c s="116"/>
      <c s="116"/>
      <c s="116"/>
      <c s="116"/>
    </row>
    <row r="111" spans="3:3" ht="13.2">
      <c r="C111" s="113" t="s">
        <v>119</v>
      </c>
    </row>
    <row r="112" spans="3:3" ht="13.8">
      <c r="C112" s="114" t="s">
        <v>830</v>
      </c>
    </row>
    <row r="113" spans="3:3" ht="13.2">
      <c r="C113" s="113" t="s">
        <v>120</v>
      </c>
    </row>
    <row r="114" spans="3:12" ht="13.8">
      <c r="C114" s="114" t="s">
        <v>831</v>
      </c>
      <c s="116"/>
      <c s="116"/>
      <c s="116"/>
      <c s="116"/>
      <c s="116"/>
      <c s="116"/>
      <c s="116"/>
      <c s="116"/>
      <c s="116"/>
    </row>
    <row r="115" spans="3:3" ht="13.2">
      <c r="C115" s="113" t="s">
        <v>122</v>
      </c>
    </row>
    <row r="116" spans="3:12" ht="13.8">
      <c r="C116" s="114" t="s">
        <v>822</v>
      </c>
      <c s="116"/>
      <c s="116"/>
      <c s="116"/>
      <c s="116"/>
      <c s="116"/>
      <c s="116"/>
      <c s="116"/>
      <c s="116"/>
      <c s="116"/>
    </row>
    <row r="117" spans="3:3" ht="13.2">
      <c r="C117" s="113" t="s">
        <v>123</v>
      </c>
    </row>
    <row r="118" spans="3:3" ht="13.8">
      <c r="C118" s="114" t="s">
        <v>832</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57.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819</v>
      </c>
      <c s="13"/>
      <c s="14" t="s">
        <v>833</v>
      </c>
      <c s="15" t="s">
        <v>7</v>
      </c>
      <c s="16" t="s">
        <v>8</v>
      </c>
      <c s="17" t="s">
        <v>9</v>
      </c>
      <c s="17" t="s">
        <v>10</v>
      </c>
      <c s="121"/>
      <c s="18"/>
      <c s="19"/>
      <c r="N5" s="19"/>
      <c s="19"/>
    </row>
    <row r="6" spans="3:15" ht="12.75" customHeight="1">
      <c r="C6" s="20" t="s">
        <v>11</v>
      </c>
      <c s="21"/>
      <c s="22">
        <v>12779849.18</v>
      </c>
      <c s="23">
        <v>43009</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834</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835</v>
      </c>
      <c s="43"/>
      <c s="43"/>
      <c s="43"/>
      <c s="43"/>
      <c s="43"/>
      <c s="44"/>
    </row>
    <row r="12" spans="3:15" ht="12.75" customHeight="1">
      <c r="C12" s="20" t="s">
        <v>22</v>
      </c>
      <c s="21"/>
      <c s="45">
        <v>108356</v>
      </c>
      <c s="46" t="s">
        <v>437</v>
      </c>
      <c s="47" t="s">
        <v>24</v>
      </c>
      <c s="47"/>
      <c s="48"/>
      <c s="48"/>
      <c s="42"/>
      <c s="35"/>
      <c s="41"/>
      <c s="29"/>
      <c s="29"/>
    </row>
    <row r="13" spans="3:15" ht="12.75" customHeight="1">
      <c r="C13" s="20" t="s">
        <v>25</v>
      </c>
      <c s="21"/>
      <c s="124" t="s">
        <v>155</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0.878</v>
      </c>
      <c s="57">
        <v>0.9311</v>
      </c>
      <c s="57">
        <v>0.9422</v>
      </c>
      <c s="57">
        <v>0.9422</v>
      </c>
      <c s="57">
        <v>0.8546</v>
      </c>
      <c s="58"/>
      <c s="42"/>
      <c s="41"/>
      <c s="41"/>
      <c s="29"/>
      <c s="29"/>
    </row>
    <row r="17" spans="3:15" ht="12.75" customHeight="1">
      <c r="C17" s="20" t="s">
        <v>31</v>
      </c>
      <c s="21"/>
      <c s="59">
        <v>41603</v>
      </c>
      <c s="59">
        <v>42004</v>
      </c>
      <c s="59">
        <v>42369</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1830517</v>
      </c>
      <c s="89">
        <v>0</v>
      </c>
      <c s="89">
        <v>0</v>
      </c>
      <c s="89">
        <v>0</v>
      </c>
      <c s="89">
        <v>0</v>
      </c>
      <c s="90">
        <v>-1</v>
      </c>
      <c s="90" t="str">
        <f>IF(ISERROR((H25-G25)/G25),"",(H25-G25)/G25)</f>
        <v/>
      </c>
    </row>
    <row r="26" spans="3:11" ht="12.75" customHeight="1">
      <c r="C26" s="91" t="s">
        <v>48</v>
      </c>
      <c s="78"/>
      <c s="89">
        <v>-223632</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1630135</v>
      </c>
      <c s="89">
        <v>1678375</v>
      </c>
      <c s="89">
        <v>1754259</v>
      </c>
      <c s="89">
        <v>840837</v>
      </c>
      <c s="90" t="s">
        <v>14</v>
      </c>
      <c s="90">
        <f>IF(ISERROR((H28-G28)/G28),"",(H28-G28)/G28)</f>
        <v>0.0452127802189618</v>
      </c>
    </row>
    <row r="29" spans="3:11" ht="12.75" customHeight="1">
      <c r="C29" s="77" t="s">
        <v>439</v>
      </c>
      <c s="78"/>
      <c s="89">
        <v>328307</v>
      </c>
      <c s="89">
        <v>300633</v>
      </c>
      <c s="89">
        <v>313513</v>
      </c>
      <c s="89">
        <v>330044</v>
      </c>
      <c s="89">
        <v>160972</v>
      </c>
      <c s="90">
        <v>0.00529077966659255</v>
      </c>
      <c s="90">
        <f>IF(ISERROR((H29-G29)/G29),"",(H29-G29)/G29)</f>
        <v>0.0527282760204521</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5000</v>
      </c>
      <c s="89">
        <v>2966</v>
      </c>
      <c s="89">
        <v>2350</v>
      </c>
      <c s="89">
        <v>57</v>
      </c>
      <c s="89">
        <v>793</v>
      </c>
      <c s="90">
        <v>-0.9886</v>
      </c>
      <c s="90">
        <f>IF(ISERROR((H32-G32)/G32),"",(H32-G32)/G32)</f>
        <v>-0.975744680851064</v>
      </c>
    </row>
    <row r="33" spans="3:9" ht="12.75" customHeight="1">
      <c r="C33" s="77" t="s">
        <v>14</v>
      </c>
      <c r="E33" s="130"/>
      <c s="131"/>
      <c s="131"/>
      <c s="131"/>
      <c s="131"/>
    </row>
    <row r="34" spans="3:11" ht="12.75" customHeight="1">
      <c r="C34" s="95" t="s">
        <v>54</v>
      </c>
      <c s="78"/>
      <c s="132">
        <v>1940192</v>
      </c>
      <c s="132">
        <v>1933734</v>
      </c>
      <c s="132">
        <v>1994238</v>
      </c>
      <c s="132">
        <v>2084360</v>
      </c>
      <c s="132">
        <v>1002602</v>
      </c>
      <c s="90">
        <v>0.0743060480612228</v>
      </c>
      <c s="90">
        <f>IF(ISERROR((H34-G34)/G34),"",(H34-G34)/G34)</f>
        <v>0.0451911958352012</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127939</v>
      </c>
      <c s="133">
        <v>128127</v>
      </c>
      <c s="99">
        <v>128139</v>
      </c>
      <c s="99">
        <v>136250</v>
      </c>
      <c s="99">
        <v>71801</v>
      </c>
      <c s="90">
        <v>0.0649606453075294</v>
      </c>
      <c s="90">
        <f>IF(ISERROR((H37-G37)/G37),"",(H37-G37)/G37)</f>
        <v>0.0632984493401697</v>
      </c>
    </row>
    <row r="38" spans="3:11" ht="12.75" customHeight="1">
      <c r="C38" s="77" t="s">
        <v>58</v>
      </c>
      <c s="78"/>
      <c s="99">
        <v>29788</v>
      </c>
      <c s="133">
        <v>31541</v>
      </c>
      <c s="99">
        <v>34034</v>
      </c>
      <c s="99">
        <v>34755</v>
      </c>
      <c s="99">
        <v>17971</v>
      </c>
      <c s="90">
        <v>0.166744997985766</v>
      </c>
      <c s="90">
        <f>IF(ISERROR((H38-G38)/G38),"",(H38-G38)/G38)</f>
        <v>0.0211846976552859</v>
      </c>
    </row>
    <row r="39" spans="3:11" ht="12.75" customHeight="1">
      <c r="C39" s="77" t="s">
        <v>59</v>
      </c>
      <c s="78"/>
      <c s="99">
        <v>52976</v>
      </c>
      <c s="133">
        <v>54711</v>
      </c>
      <c s="99">
        <v>55313</v>
      </c>
      <c s="99">
        <v>45194</v>
      </c>
      <c s="99">
        <v>24586</v>
      </c>
      <c s="90">
        <v>-0.14689670794322</v>
      </c>
      <c s="90">
        <f>IF(ISERROR((H39-G39)/G39),"",(H39-G39)/G39)</f>
        <v>-0.18294071917994</v>
      </c>
    </row>
    <row r="40" spans="3:11" ht="12.75" customHeight="1">
      <c r="C40" s="77" t="s">
        <v>60</v>
      </c>
      <c s="78"/>
      <c s="99">
        <v>55640</v>
      </c>
      <c s="133">
        <v>81218</v>
      </c>
      <c s="99">
        <v>116501</v>
      </c>
      <c s="99">
        <v>113614</v>
      </c>
      <c s="99">
        <v>47157</v>
      </c>
      <c s="90">
        <v>1.04194823867721</v>
      </c>
      <c s="90">
        <f>IF(ISERROR((H40-G40)/G40),"",(H40-G40)/G40)</f>
        <v>-0.0247809031682131</v>
      </c>
    </row>
    <row r="41" spans="3:11" ht="12.75" customHeight="1">
      <c r="C41" s="77" t="s">
        <v>441</v>
      </c>
      <c s="78"/>
      <c s="99">
        <v>4342</v>
      </c>
      <c s="133">
        <v>30</v>
      </c>
      <c s="99">
        <v>0</v>
      </c>
      <c s="99">
        <v>0</v>
      </c>
      <c s="99">
        <v>0</v>
      </c>
      <c s="90">
        <v>-1</v>
      </c>
      <c s="90" t="str">
        <f>IF(ISERROR((H41-G41)/G41),"",(H41-G41)/G41)</f>
        <v/>
      </c>
    </row>
    <row r="42" spans="3:11" ht="12.75" customHeight="1">
      <c r="C42" s="77" t="s">
        <v>61</v>
      </c>
      <c s="78"/>
      <c s="99">
        <v>67907</v>
      </c>
      <c s="133">
        <v>96686</v>
      </c>
      <c s="99">
        <v>99712</v>
      </c>
      <c s="99">
        <v>104218</v>
      </c>
      <c s="99">
        <v>50130</v>
      </c>
      <c s="90">
        <v>0.534716597699795</v>
      </c>
      <c s="90">
        <f>IF(ISERROR((H42-G42)/G42),"",(H42-G42)/G42)</f>
        <v>0.0451901476251605</v>
      </c>
    </row>
    <row r="43" spans="3:11" ht="12.75" customHeight="1">
      <c r="C43" s="77" t="s">
        <v>62</v>
      </c>
      <c s="78"/>
      <c s="99">
        <v>0</v>
      </c>
      <c s="133">
        <v>2876</v>
      </c>
      <c s="99">
        <v>0</v>
      </c>
      <c s="99">
        <v>0</v>
      </c>
      <c s="99">
        <v>0</v>
      </c>
      <c s="90" t="s">
        <v>14</v>
      </c>
      <c s="90" t="str">
        <f>IF(ISERROR((H43-G43)/G43),"",(H43-G43)/G43)</f>
        <v/>
      </c>
    </row>
    <row r="44" spans="3:11" ht="12.75" customHeight="1">
      <c r="C44" s="77" t="s">
        <v>63</v>
      </c>
      <c s="78"/>
      <c s="99">
        <v>9000</v>
      </c>
      <c s="133">
        <v>9333</v>
      </c>
      <c s="99">
        <v>9000</v>
      </c>
      <c s="99">
        <v>9000</v>
      </c>
      <c s="99">
        <v>1800</v>
      </c>
      <c s="90">
        <v>0</v>
      </c>
      <c s="90">
        <f>IF(ISERROR((H44-G44)/G44),"",(H44-G44)/G44)</f>
        <v>0</v>
      </c>
    </row>
    <row r="45" spans="3:11" ht="12.75" customHeight="1">
      <c r="C45" s="77" t="s">
        <v>64</v>
      </c>
      <c s="78"/>
      <c s="99">
        <v>4117</v>
      </c>
      <c s="133">
        <v>4108</v>
      </c>
      <c s="99">
        <v>11108</v>
      </c>
      <c s="99">
        <v>7588</v>
      </c>
      <c s="99">
        <v>3988</v>
      </c>
      <c s="90">
        <v>0.843089628370172</v>
      </c>
      <c s="90">
        <f>IF(ISERROR((H45-G45)/G45),"",(H45-G45)/G45)</f>
        <v>-0.316888728844076</v>
      </c>
    </row>
    <row r="46" spans="3:11" ht="12.75" customHeight="1">
      <c r="C46" s="77" t="s">
        <v>65</v>
      </c>
      <c s="78"/>
      <c s="99">
        <v>109643</v>
      </c>
      <c s="133">
        <v>69667</v>
      </c>
      <c s="99">
        <v>100177</v>
      </c>
      <c s="99">
        <v>118245</v>
      </c>
      <c s="99">
        <v>50673</v>
      </c>
      <c s="90">
        <v>0.0784546209060314</v>
      </c>
      <c s="90">
        <f>IF(ISERROR((H46-G46)/G46),"",(H46-G46)/G46)</f>
        <v>0.18036076145223</v>
      </c>
    </row>
    <row r="47" spans="3:11" ht="12.75" customHeight="1">
      <c r="C47" s="77" t="s">
        <v>66</v>
      </c>
      <c s="78"/>
      <c s="99">
        <v>29446</v>
      </c>
      <c s="133">
        <v>100</v>
      </c>
      <c s="99">
        <v>0</v>
      </c>
      <c s="99">
        <v>0</v>
      </c>
      <c s="99">
        <v>9868</v>
      </c>
      <c s="90">
        <v>-1</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490798</v>
      </c>
      <c s="100">
        <v>478397</v>
      </c>
      <c s="100">
        <v>553984</v>
      </c>
      <c s="96">
        <v>568864</v>
      </c>
      <c s="96">
        <v>277974</v>
      </c>
      <c s="90">
        <v>0.159059327870122</v>
      </c>
      <c s="90">
        <f>IF(ISERROR((H49-G49)/G49),"",(H49-G49)/G49)</f>
        <v>0.0268599815157116</v>
      </c>
    </row>
    <row r="50" spans="3:9" ht="12.75" customHeight="1">
      <c r="C50" s="77" t="s">
        <v>14</v>
      </c>
      <c r="E50" s="131"/>
      <c s="131"/>
      <c s="131"/>
      <c s="131"/>
      <c s="131"/>
    </row>
    <row r="51" spans="3:11" ht="12.75" customHeight="1">
      <c r="C51" s="95" t="s">
        <v>69</v>
      </c>
      <c s="78"/>
      <c s="134">
        <v>0.252963624218634</v>
      </c>
      <c s="134">
        <v>0.2473954535629</v>
      </c>
      <c s="134">
        <v>0.277792319672978</v>
      </c>
      <c s="134">
        <v>0.272920224913163</v>
      </c>
      <c s="134">
        <v>0.277252588764036</v>
      </c>
      <c s="90">
        <v>0.0788911874431428</v>
      </c>
      <c s="90">
        <f>IF(ISERROR((H51-G51)/G51),"",(H51-G51)/G51)</f>
        <v>-0.0175386229739921</v>
      </c>
    </row>
    <row r="52" spans="3:9" ht="12.75" customHeight="1">
      <c r="C52" s="77" t="s">
        <v>14</v>
      </c>
      <c r="E52" s="131"/>
      <c s="131"/>
      <c s="131"/>
      <c s="131"/>
      <c s="131"/>
    </row>
    <row r="53" spans="3:11" ht="12.75" customHeight="1">
      <c r="C53" s="95" t="s">
        <v>70</v>
      </c>
      <c s="78"/>
      <c s="96">
        <v>1449394</v>
      </c>
      <c s="96">
        <v>1455337</v>
      </c>
      <c s="96">
        <v>1440254</v>
      </c>
      <c s="96">
        <v>1515496</v>
      </c>
      <c s="96">
        <v>724628</v>
      </c>
      <c s="90">
        <v>0.0456066466399061</v>
      </c>
      <c s="90">
        <f>IF(ISERROR((H53-G53)/G53),"",(H53-G53)/G53)</f>
        <v>0.0522421739498727</v>
      </c>
    </row>
    <row r="54" spans="3:9" ht="12.75" customHeight="1">
      <c r="C54" s="77" t="s">
        <v>14</v>
      </c>
      <c r="E54" s="131"/>
      <c s="131"/>
      <c s="131"/>
      <c s="131"/>
      <c s="131"/>
    </row>
    <row r="55" spans="3:11" ht="12.75" customHeight="1">
      <c r="C55" s="77" t="s">
        <v>442</v>
      </c>
      <c s="78"/>
      <c s="89">
        <v>0</v>
      </c>
      <c s="135">
        <v>54178</v>
      </c>
      <c s="89">
        <v>54178</v>
      </c>
      <c s="89">
        <v>54178</v>
      </c>
      <c s="89">
        <v>27089</v>
      </c>
      <c s="90" t="s">
        <v>14</v>
      </c>
      <c s="90">
        <f>IF(ISERROR((H55-G55)/G55),"",(H55-G55)/G55)</f>
        <v>0</v>
      </c>
    </row>
    <row r="56" spans="3:11" ht="12.75" customHeight="1">
      <c r="C56" s="77" t="s">
        <v>443</v>
      </c>
      <c s="78"/>
      <c s="89">
        <v>85006</v>
      </c>
      <c s="135">
        <v>54178</v>
      </c>
      <c s="89">
        <v>54178</v>
      </c>
      <c s="89">
        <v>54178</v>
      </c>
      <c s="89">
        <v>27089</v>
      </c>
      <c s="90">
        <v>-0.36265675364092</v>
      </c>
      <c s="90">
        <f>IF(ISERROR((H56-G56)/G56),"",(H56-G56)/G56)</f>
        <v>0</v>
      </c>
    </row>
    <row r="57" spans="3:11" ht="12.75" customHeight="1">
      <c r="C57" s="77" t="s">
        <v>71</v>
      </c>
      <c s="78"/>
      <c s="89">
        <v>54178</v>
      </c>
      <c s="135">
        <v>54178</v>
      </c>
      <c s="89">
        <v>54178</v>
      </c>
      <c s="89">
        <v>54178</v>
      </c>
      <c s="89">
        <v>27089</v>
      </c>
      <c s="90">
        <v>0</v>
      </c>
      <c s="90">
        <f>IF(ISERROR((H57-G57)/G57),"",(H57-G57)/G57)</f>
        <v>0</v>
      </c>
    </row>
    <row r="58" spans="3:11" ht="12.75" customHeight="1">
      <c r="C58" s="77" t="s">
        <v>72</v>
      </c>
      <c s="91"/>
      <c s="136"/>
      <c s="136"/>
      <c s="136"/>
      <c s="93"/>
      <c s="89">
        <v>0</v>
      </c>
      <c s="94"/>
      <c s="94"/>
    </row>
    <row r="59" spans="3:11" ht="12.75" customHeight="1">
      <c r="C59" s="95" t="s">
        <v>73</v>
      </c>
      <c s="78"/>
      <c s="96">
        <v>139184</v>
      </c>
      <c s="96">
        <v>162534</v>
      </c>
      <c s="96">
        <v>162534</v>
      </c>
      <c s="96">
        <v>162534</v>
      </c>
      <c s="96">
        <v>81267</v>
      </c>
      <c s="90">
        <v>0.167763536038625</v>
      </c>
      <c s="90">
        <f>IF(ISERROR((H59-G59)/G59),"",(H59-G59)/G59)</f>
        <v>0</v>
      </c>
    </row>
    <row r="60" spans="3:9" ht="12.75" customHeight="1">
      <c r="C60" s="77" t="s">
        <v>14</v>
      </c>
      <c r="E60" s="98"/>
      <c s="98"/>
      <c s="98"/>
      <c s="98"/>
      <c s="98"/>
    </row>
    <row r="61" spans="3:11" ht="12.75" customHeight="1">
      <c r="C61" s="95" t="s">
        <v>74</v>
      </c>
      <c s="78"/>
      <c s="102">
        <v>1310210</v>
      </c>
      <c s="102">
        <v>1292803</v>
      </c>
      <c s="102">
        <v>1277720</v>
      </c>
      <c s="102">
        <v>1352962</v>
      </c>
      <c s="102">
        <v>643361</v>
      </c>
      <c s="90">
        <v>0.032629883759092</v>
      </c>
      <c s="90">
        <f>IF(ISERROR((H61-G61)/G61),"",(H61-G61)/G61)</f>
        <v>0.0588877062267163</v>
      </c>
    </row>
    <row r="62" spans="3:9" ht="12.75" customHeight="1">
      <c r="C62" s="77" t="s">
        <v>14</v>
      </c>
      <c r="E62" s="98"/>
      <c s="98"/>
      <c s="98"/>
      <c s="98"/>
      <c s="98"/>
    </row>
    <row r="63" spans="3:11" ht="12.75" customHeight="1">
      <c r="C63" s="95" t="s">
        <v>75</v>
      </c>
      <c s="78"/>
      <c s="89">
        <v>900599.76</v>
      </c>
      <c s="89">
        <v>900600</v>
      </c>
      <c s="89">
        <v>900600</v>
      </c>
      <c s="89">
        <v>900600</v>
      </c>
      <c s="89">
        <v>450300</v>
      </c>
      <c s="137">
        <v>2.66489078334516E-07</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409610.24</v>
      </c>
      <c s="102">
        <v>392203</v>
      </c>
      <c s="102">
        <v>377120</v>
      </c>
      <c s="102">
        <v>452362</v>
      </c>
      <c s="102">
        <v>193061</v>
      </c>
      <c s="90">
        <v>0.104371804767381</v>
      </c>
      <c s="90">
        <f>IF(ISERROR((H67-G67)/G67),"",(H67-G67)/G67)</f>
        <v>0.199517394993636</v>
      </c>
    </row>
    <row r="68" spans="3:9" ht="12.75" customHeight="1">
      <c r="C68" s="77" t="s">
        <v>14</v>
      </c>
      <c r="E68" s="98"/>
      <c s="98"/>
      <c s="98"/>
      <c s="98"/>
      <c s="98"/>
    </row>
    <row r="69" spans="3:11" ht="12.75" customHeight="1">
      <c r="C69" s="95" t="s">
        <v>79</v>
      </c>
      <c s="78"/>
      <c s="103">
        <v>1.61</v>
      </c>
      <c s="103">
        <v>1.62</v>
      </c>
      <c s="103">
        <v>1.6</v>
      </c>
      <c s="103">
        <v>1.68</v>
      </c>
      <c s="103">
        <v>1.61</v>
      </c>
      <c s="90">
        <v>0.0434782608695651</v>
      </c>
      <c s="90">
        <f>IF(ISERROR((H69-G69)/G69),"",(H69-G69)/G69)</f>
        <v>0.0499999999999999</v>
      </c>
    </row>
    <row r="70" spans="3:11" ht="12.75" customHeight="1">
      <c r="C70" s="95" t="s">
        <v>80</v>
      </c>
      <c s="78"/>
      <c s="103">
        <v>1.61</v>
      </c>
      <c s="103">
        <v>1.62</v>
      </c>
      <c s="103">
        <v>1.6</v>
      </c>
      <c s="103">
        <v>1.68</v>
      </c>
      <c s="103">
        <v>1.61</v>
      </c>
      <c s="90">
        <v>0.0434782608695651</v>
      </c>
      <c s="90">
        <f>IF(ISERROR((H70-G70)/G70),"",(H70-G70)/G70)</f>
        <v>0.0499999999999999</v>
      </c>
    </row>
    <row r="71" spans="3:11" ht="12.75" customHeight="1">
      <c r="C71" s="95" t="s">
        <v>81</v>
      </c>
      <c s="78"/>
      <c s="103">
        <v>1.61</v>
      </c>
      <c s="103">
        <v>1.62</v>
      </c>
      <c s="103">
        <v>1.6</v>
      </c>
      <c s="103">
        <v>1.68</v>
      </c>
      <c s="103">
        <v>1.61</v>
      </c>
      <c s="90">
        <v>0.0434782608695651</v>
      </c>
      <c s="90">
        <f>IF(ISERROR((H71-G71)/G71),"",(H71-G71)/G71)</f>
        <v>0.0499999999999999</v>
      </c>
    </row>
    <row r="72" spans="3:9" ht="12.75" customHeight="1">
      <c r="C72" s="77" t="s">
        <v>14</v>
      </c>
      <c r="E72" s="98"/>
      <c s="98"/>
      <c s="98"/>
      <c s="98"/>
      <c s="98"/>
    </row>
    <row r="73" spans="3:11" ht="12.75" customHeight="1">
      <c r="C73" s="95" t="s">
        <v>82</v>
      </c>
      <c s="78"/>
      <c s="103">
        <v>1.45</v>
      </c>
      <c s="103">
        <v>1.44</v>
      </c>
      <c s="103">
        <v>1.42</v>
      </c>
      <c s="103">
        <v>1.5</v>
      </c>
      <c s="103">
        <v>1.43</v>
      </c>
      <c s="90">
        <v>0.0344827586206897</v>
      </c>
      <c s="90">
        <f>IF(ISERROR((H73-G73)/G73),"",(H73-G73)/G73)</f>
        <v>0.0563380281690141</v>
      </c>
    </row>
    <row r="74" spans="3:11" ht="12.75" customHeight="1">
      <c r="C74" s="95" t="s">
        <v>83</v>
      </c>
      <c s="78"/>
      <c s="103">
        <v>1.45</v>
      </c>
      <c s="103">
        <v>1.44</v>
      </c>
      <c s="103">
        <v>1.42</v>
      </c>
      <c s="103">
        <v>1.5</v>
      </c>
      <c s="103">
        <v>1.43</v>
      </c>
      <c s="90">
        <v>0.0344827586206897</v>
      </c>
      <c s="90">
        <f>IF(ISERROR((H74-G74)/G74),"",(H74-G74)/G74)</f>
        <v>0.0563380281690141</v>
      </c>
    </row>
    <row r="75" spans="3:11" ht="12.75" customHeight="1">
      <c r="C75" s="95" t="s">
        <v>84</v>
      </c>
      <c s="78"/>
      <c s="103">
        <v>1.45</v>
      </c>
      <c s="103">
        <v>1.44</v>
      </c>
      <c s="103">
        <v>1.42</v>
      </c>
      <c s="103">
        <v>1.5</v>
      </c>
      <c s="103">
        <v>1.43</v>
      </c>
      <c s="90">
        <v>0.0344827586206897</v>
      </c>
      <c s="90">
        <f>IF(ISERROR((H75-G75)/G75),"",(H75-G75)/G75)</f>
        <v>0.0563380281690141</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837</v>
      </c>
    </row>
    <row r="93" spans="3:3" ht="12.75" customHeight="1">
      <c r="C93" s="113" t="s">
        <v>99</v>
      </c>
    </row>
    <row r="94" spans="3:3" ht="12.75" customHeight="1">
      <c r="C94" s="114" t="s">
        <v>838</v>
      </c>
    </row>
    <row r="95" spans="3:3" ht="12.75" customHeight="1">
      <c r="C95" s="113" t="s">
        <v>101</v>
      </c>
    </row>
    <row r="96" spans="3:12" ht="12.9" customHeight="1">
      <c r="C96" s="114" t="s">
        <v>839</v>
      </c>
      <c s="116"/>
      <c s="116"/>
      <c s="116"/>
      <c s="116"/>
      <c s="116"/>
      <c s="116"/>
      <c s="116"/>
      <c s="116"/>
      <c s="116"/>
    </row>
    <row r="97" spans="3:12" ht="12.9" customHeight="1">
      <c r="C97" s="113" t="s">
        <v>103</v>
      </c>
      <c s="116"/>
      <c s="116"/>
      <c s="116"/>
      <c s="116"/>
      <c s="116"/>
      <c s="116"/>
      <c s="116"/>
      <c s="116"/>
      <c s="116"/>
    </row>
    <row r="98" spans="3:12" ht="12.9" customHeight="1">
      <c r="C98" s="114" t="s">
        <v>840</v>
      </c>
      <c s="116"/>
      <c s="116"/>
      <c s="116"/>
      <c s="116"/>
      <c s="116"/>
      <c s="116"/>
      <c s="116"/>
      <c s="116"/>
      <c s="116"/>
    </row>
    <row r="99" spans="3:3" ht="12.75" customHeight="1">
      <c r="C99" s="113" t="s">
        <v>105</v>
      </c>
    </row>
    <row r="100" spans="3:3" ht="12.75" customHeight="1">
      <c r="C100" s="114" t="s">
        <v>841</v>
      </c>
    </row>
    <row r="101" spans="3:3" ht="12.75" customHeight="1">
      <c r="C101" s="113" t="s">
        <v>107</v>
      </c>
    </row>
    <row r="102" spans="3:3" ht="12.75" customHeight="1">
      <c r="C102" s="114" t="s">
        <v>842</v>
      </c>
    </row>
    <row r="103" spans="3:3" ht="12.75" customHeight="1">
      <c r="C103" s="113" t="s">
        <v>109</v>
      </c>
    </row>
    <row r="104" spans="3:12" ht="12.9" customHeight="1">
      <c r="C104" s="114" t="s">
        <v>843</v>
      </c>
      <c s="116"/>
      <c s="116"/>
      <c s="116"/>
      <c s="116"/>
      <c s="116"/>
      <c s="116"/>
      <c s="116"/>
      <c s="116"/>
      <c s="116"/>
    </row>
    <row r="105" spans="3:12" ht="12.9" customHeight="1">
      <c r="C105" s="113" t="s">
        <v>110</v>
      </c>
      <c s="116"/>
      <c s="116"/>
      <c s="116"/>
      <c s="116"/>
      <c s="116"/>
      <c s="116"/>
      <c s="116"/>
      <c s="116"/>
      <c s="116"/>
    </row>
    <row r="106" spans="3:12" ht="12.9" customHeight="1">
      <c r="C106" s="114" t="s">
        <v>844</v>
      </c>
      <c s="116"/>
      <c s="116"/>
      <c s="116"/>
      <c s="116"/>
      <c s="116"/>
      <c s="116"/>
      <c s="116"/>
      <c s="116"/>
      <c s="116"/>
    </row>
    <row r="107" spans="3:3" ht="12.75" customHeight="1">
      <c r="C107" s="113" t="s">
        <v>112</v>
      </c>
    </row>
    <row r="108" spans="3:3" ht="12.75" customHeight="1">
      <c r="C108" s="114" t="s">
        <v>845</v>
      </c>
    </row>
    <row r="109" spans="3:3" ht="12.75" customHeight="1">
      <c r="C109" s="113" t="s">
        <v>114</v>
      </c>
    </row>
    <row r="110" spans="3:3" ht="12.75" customHeight="1">
      <c r="C110" s="114" t="s">
        <v>846</v>
      </c>
    </row>
    <row r="111" spans="3:3" ht="12.75" customHeight="1">
      <c r="C111" s="113" t="s">
        <v>116</v>
      </c>
    </row>
    <row r="112" spans="3:3" ht="12.75" customHeight="1">
      <c r="C112" s="114" t="s">
        <v>843</v>
      </c>
    </row>
    <row r="113" spans="3:3" ht="12.75" customHeight="1">
      <c r="C113" s="113" t="s">
        <v>117</v>
      </c>
    </row>
    <row r="114" spans="3:3" ht="12.75" customHeight="1">
      <c r="C114" s="114" t="s">
        <v>847</v>
      </c>
    </row>
    <row r="115" spans="3:3" ht="12.75" customHeight="1">
      <c r="C115" s="113" t="s">
        <v>119</v>
      </c>
    </row>
    <row r="116" spans="3:3" ht="12.75" customHeight="1">
      <c r="C116" s="114" t="s">
        <v>848</v>
      </c>
    </row>
    <row r="117" spans="3:3" ht="12.75" customHeight="1">
      <c r="C117" s="113" t="s">
        <v>120</v>
      </c>
    </row>
    <row r="118" spans="3:3" ht="12.75" customHeight="1">
      <c r="C118" s="114" t="s">
        <v>849</v>
      </c>
    </row>
    <row r="119" spans="3:3" ht="12.75" customHeight="1">
      <c r="C119" s="113" t="s">
        <v>122</v>
      </c>
    </row>
    <row r="120" spans="3:12" ht="12.9" customHeight="1">
      <c r="C120" s="114" t="s">
        <v>843</v>
      </c>
      <c s="116"/>
      <c s="116"/>
      <c s="116"/>
      <c s="116"/>
      <c s="116"/>
      <c s="116"/>
      <c s="116"/>
      <c s="116"/>
      <c s="116"/>
    </row>
    <row r="121" spans="3:3" ht="12.75" customHeight="1">
      <c r="C121" s="113" t="s">
        <v>123</v>
      </c>
    </row>
    <row r="122" spans="3:3" ht="12.75" customHeight="1">
      <c r="C122" s="114" t="s">
        <v>850</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58.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836</v>
      </c>
      <c s="13"/>
      <c s="14" t="s">
        <v>851</v>
      </c>
      <c s="15" t="s">
        <v>7</v>
      </c>
      <c s="16" t="s">
        <v>8</v>
      </c>
      <c s="17" t="s">
        <v>9</v>
      </c>
      <c s="17" t="s">
        <v>10</v>
      </c>
      <c s="121"/>
      <c s="18"/>
      <c s="19"/>
      <c r="N5" s="19"/>
      <c s="19"/>
    </row>
    <row r="6" spans="3:15" ht="12.75" customHeight="1">
      <c r="C6" s="20" t="s">
        <v>11</v>
      </c>
      <c s="21"/>
      <c s="22">
        <v>12283681.13</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852</v>
      </c>
      <c s="32"/>
      <c s="33"/>
      <c s="33"/>
      <c s="34"/>
      <c s="35"/>
      <c s="122"/>
      <c s="35"/>
      <c s="35"/>
      <c s="19"/>
      <c s="29"/>
    </row>
    <row r="10" spans="3:15" ht="12.75" customHeight="1">
      <c r="C10" s="36" t="s">
        <v>18</v>
      </c>
      <c s="37"/>
      <c s="38" t="s">
        <v>458</v>
      </c>
      <c s="39"/>
      <c s="40"/>
      <c s="40"/>
      <c s="40"/>
      <c s="41"/>
      <c s="122"/>
      <c s="35"/>
      <c s="41"/>
      <c s="19"/>
      <c s="29"/>
    </row>
    <row r="11" spans="3:11" ht="12.75" customHeight="1">
      <c r="C11" s="20" t="s">
        <v>20</v>
      </c>
      <c r="E11" s="43" t="s">
        <v>853</v>
      </c>
      <c s="43"/>
      <c s="43"/>
      <c s="43"/>
      <c s="43"/>
      <c s="43"/>
      <c s="44"/>
    </row>
    <row r="12" spans="3:15" ht="12.75" customHeight="1">
      <c r="C12" s="20" t="s">
        <v>22</v>
      </c>
      <c s="21"/>
      <c s="45">
        <v>157794</v>
      </c>
      <c s="46" t="s">
        <v>437</v>
      </c>
      <c s="47" t="s">
        <v>24</v>
      </c>
      <c s="47"/>
      <c s="48"/>
      <c s="48"/>
      <c s="42"/>
      <c s="35"/>
      <c s="41"/>
      <c s="29"/>
      <c s="29"/>
    </row>
    <row r="13" spans="3:15" ht="12.75" customHeight="1">
      <c r="C13" s="20" t="s">
        <v>25</v>
      </c>
      <c s="21"/>
      <c s="124" t="s">
        <v>854</v>
      </c>
      <c s="49"/>
      <c s="50"/>
      <c s="50"/>
      <c s="35"/>
      <c s="35"/>
      <c s="42"/>
      <c s="50"/>
      <c s="41"/>
      <c s="29"/>
      <c s="29"/>
    </row>
    <row r="14" spans="3:15" ht="12.75" customHeight="1">
      <c r="C14" s="20" t="s">
        <v>27</v>
      </c>
      <c s="21"/>
      <c s="51">
        <v>31651.2</v>
      </c>
      <c s="52">
        <v>0.200585573595954</v>
      </c>
      <c s="53" t="s">
        <v>28</v>
      </c>
      <c s="53"/>
      <c s="35"/>
      <c s="35"/>
      <c s="42"/>
      <c s="50"/>
      <c s="41"/>
      <c s="29"/>
      <c s="29"/>
    </row>
    <row r="15" spans="3:15" ht="12.75" customHeight="1">
      <c r="C15" s="54" t="s">
        <v>29</v>
      </c>
      <c r="E15" s="55">
        <v>41718</v>
      </c>
      <c s="55"/>
      <c s="55">
        <v>42369</v>
      </c>
      <c s="55">
        <v>42735</v>
      </c>
      <c s="55">
        <v>43008</v>
      </c>
      <c s="56"/>
      <c s="42"/>
      <c s="41"/>
      <c s="41"/>
      <c s="29"/>
      <c s="29"/>
    </row>
    <row r="16" spans="3:15" ht="12.75" customHeight="1">
      <c r="C16" s="20" t="s">
        <v>30</v>
      </c>
      <c s="21"/>
      <c s="57">
        <v>0.902</v>
      </c>
      <c s="57"/>
      <c s="57">
        <v>0.8857</v>
      </c>
      <c s="57">
        <v>0.9324</v>
      </c>
      <c s="57">
        <v>0.9203</v>
      </c>
      <c s="58"/>
      <c s="42"/>
      <c s="41"/>
      <c s="41"/>
      <c s="29"/>
      <c s="29"/>
    </row>
    <row r="17" spans="3:15" ht="12.75" customHeight="1">
      <c r="C17" s="20" t="s">
        <v>31</v>
      </c>
      <c s="21"/>
      <c s="59">
        <v>41670</v>
      </c>
      <c s="59"/>
      <c s="59">
        <v>42369</v>
      </c>
      <c s="59">
        <v>42735</v>
      </c>
      <c s="59">
        <v>43008</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c s="55">
        <v>42369</v>
      </c>
      <c s="55">
        <v>42735</v>
      </c>
      <c s="23">
        <v>43008</v>
      </c>
      <c s="88" t="s">
        <v>46</v>
      </c>
      <c s="88" t="s">
        <v>46</v>
      </c>
    </row>
    <row r="25" spans="3:11" ht="12.75" customHeight="1">
      <c r="C25" s="78" t="s">
        <v>47</v>
      </c>
      <c s="78"/>
      <c s="89">
        <v>2576925</v>
      </c>
      <c s="89">
        <v>0</v>
      </c>
      <c s="89">
        <v>2709200</v>
      </c>
      <c s="89">
        <v>2772968</v>
      </c>
      <c s="89">
        <v>2141383</v>
      </c>
      <c s="90">
        <v>0.0760763312863199</v>
      </c>
      <c s="90">
        <f>IF(ISERROR((H25-G25)/G25),"",(H25-G25)/G25)</f>
        <v>0.0235375756680939</v>
      </c>
    </row>
    <row r="26" spans="3:11" ht="12.75" customHeight="1">
      <c r="C26" s="91" t="s">
        <v>48</v>
      </c>
      <c s="78"/>
      <c s="89">
        <v>-198423</v>
      </c>
      <c s="89">
        <v>0</v>
      </c>
      <c s="89">
        <v>-359457</v>
      </c>
      <c s="89">
        <v>-388139</v>
      </c>
      <c s="89">
        <v>-212452</v>
      </c>
      <c s="90">
        <v>0.956118998301608</v>
      </c>
      <c s="90">
        <f>IF(ISERROR((H26-G26)/G26),"",(H26-G26)/G26)</f>
        <v>0.0797925760243924</v>
      </c>
    </row>
    <row r="27" spans="3:11" ht="12.75" customHeight="1">
      <c r="C27" s="92" t="s">
        <v>49</v>
      </c>
      <c s="91"/>
      <c s="93"/>
      <c s="93"/>
      <c s="93"/>
      <c s="93"/>
      <c s="93"/>
      <c s="94"/>
      <c s="94"/>
    </row>
    <row r="28" spans="3:11" ht="12.75" customHeight="1">
      <c r="C28" s="78" t="s">
        <v>50</v>
      </c>
      <c s="78"/>
      <c s="89">
        <v>0</v>
      </c>
      <c s="89">
        <v>0</v>
      </c>
      <c s="89">
        <v>0</v>
      </c>
      <c s="89">
        <v>0</v>
      </c>
      <c s="89">
        <v>0</v>
      </c>
      <c s="90" t="s">
        <v>14</v>
      </c>
      <c s="90" t="str">
        <f>IF(ISERROR((H28-G28)/G28),"",(H28-G28)/G28)</f>
        <v/>
      </c>
    </row>
    <row r="29" spans="3:11" ht="12.75" customHeight="1">
      <c r="C29" s="77" t="s">
        <v>439</v>
      </c>
      <c s="78"/>
      <c s="89">
        <v>0</v>
      </c>
      <c s="89">
        <v>0</v>
      </c>
      <c s="89">
        <v>94037</v>
      </c>
      <c s="89">
        <v>64112</v>
      </c>
      <c s="89">
        <v>58964</v>
      </c>
      <c s="90" t="s">
        <v>14</v>
      </c>
      <c s="90">
        <f>IF(ISERROR((H29-G29)/G29),"",(H29-G29)/G29)</f>
        <v>-0.318225804736434</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25000</v>
      </c>
      <c s="89">
        <v>0</v>
      </c>
      <c s="89">
        <v>30123</v>
      </c>
      <c s="89">
        <v>33535</v>
      </c>
      <c s="89">
        <v>25635</v>
      </c>
      <c s="90">
        <v>0.3414</v>
      </c>
      <c s="90">
        <f>IF(ISERROR((H32-G32)/G32),"",(H32-G32)/G32)</f>
        <v>0.113268930717392</v>
      </c>
    </row>
    <row r="33" spans="3:9" ht="12.75" customHeight="1">
      <c r="C33" s="77" t="s">
        <v>14</v>
      </c>
      <c r="E33" s="130"/>
      <c s="131"/>
      <c s="131"/>
      <c s="131"/>
      <c s="131"/>
    </row>
    <row r="34" spans="3:11" ht="12.75" customHeight="1">
      <c r="C34" s="95" t="s">
        <v>54</v>
      </c>
      <c s="78"/>
      <c s="132">
        <v>2403502</v>
      </c>
      <c s="132">
        <v>0</v>
      </c>
      <c s="132">
        <v>2473903</v>
      </c>
      <c s="132">
        <v>2482476</v>
      </c>
      <c s="132">
        <v>2013530</v>
      </c>
      <c s="90">
        <v>0.0328578881981376</v>
      </c>
      <c s="90">
        <f>IF(ISERROR((H34-G34)/G34),"",(H34-G34)/G34)</f>
        <v>0.0034653743497623</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201461</v>
      </c>
      <c s="133">
        <v>0</v>
      </c>
      <c s="99">
        <v>228192</v>
      </c>
      <c s="99">
        <v>229347</v>
      </c>
      <c s="99">
        <v>172011</v>
      </c>
      <c s="90">
        <v>0.138418850298569</v>
      </c>
      <c s="90">
        <f>IF(ISERROR((H37-G37)/G37),"",(H37-G37)/G37)</f>
        <v>0.00506152713504417</v>
      </c>
    </row>
    <row r="38" spans="3:11" ht="12.75" customHeight="1">
      <c r="C38" s="77" t="s">
        <v>58</v>
      </c>
      <c s="78"/>
      <c s="99">
        <v>20587</v>
      </c>
      <c s="133">
        <v>0</v>
      </c>
      <c s="99">
        <v>15398</v>
      </c>
      <c s="99">
        <v>14396</v>
      </c>
      <c s="99">
        <v>10797</v>
      </c>
      <c s="90">
        <v>-0.300723757711177</v>
      </c>
      <c s="90">
        <f>IF(ISERROR((H38-G38)/G38),"",(H38-G38)/G38)</f>
        <v>-0.065073386154046</v>
      </c>
    </row>
    <row r="39" spans="3:11" ht="12.75" customHeight="1">
      <c r="C39" s="77" t="s">
        <v>59</v>
      </c>
      <c s="78"/>
      <c s="99">
        <v>300630</v>
      </c>
      <c s="133">
        <v>0</v>
      </c>
      <c s="99">
        <v>252009</v>
      </c>
      <c s="99">
        <v>254245</v>
      </c>
      <c s="99">
        <v>214283</v>
      </c>
      <c s="90">
        <v>-0.154292652097262</v>
      </c>
      <c s="90">
        <f>IF(ISERROR((H39-G39)/G39),"",(H39-G39)/G39)</f>
        <v>0.00887269899090906</v>
      </c>
    </row>
    <row r="40" spans="3:11" ht="12.75" customHeight="1">
      <c r="C40" s="77" t="s">
        <v>60</v>
      </c>
      <c s="78"/>
      <c s="99">
        <v>243573</v>
      </c>
      <c s="133">
        <v>0</v>
      </c>
      <c s="99">
        <v>140413</v>
      </c>
      <c s="99">
        <v>184764</v>
      </c>
      <c s="99">
        <v>119772</v>
      </c>
      <c s="90">
        <v>-0.241443017083174</v>
      </c>
      <c s="90">
        <f>IF(ISERROR((H40-G40)/G40),"",(H40-G40)/G40)</f>
        <v>0.315861066995221</v>
      </c>
    </row>
    <row r="41" spans="3:11" ht="12.75" customHeight="1">
      <c r="C41" s="77" t="s">
        <v>441</v>
      </c>
      <c s="78"/>
      <c s="99">
        <v>0</v>
      </c>
      <c s="133">
        <v>0</v>
      </c>
      <c s="99">
        <v>0</v>
      </c>
      <c s="99">
        <v>0</v>
      </c>
      <c s="99">
        <v>0</v>
      </c>
      <c s="90" t="s">
        <v>14</v>
      </c>
      <c s="90" t="str">
        <f>IF(ISERROR((H41-G41)/G41),"",(H41-G41)/G41)</f>
        <v/>
      </c>
    </row>
    <row r="42" spans="3:11" ht="12.75" customHeight="1">
      <c r="C42" s="77" t="s">
        <v>61</v>
      </c>
      <c s="78"/>
      <c s="99">
        <v>96140</v>
      </c>
      <c s="133">
        <v>0</v>
      </c>
      <c s="99">
        <v>98956</v>
      </c>
      <c s="99">
        <v>99299</v>
      </c>
      <c s="99">
        <v>80541</v>
      </c>
      <c s="90">
        <v>0.0328583315997504</v>
      </c>
      <c s="90">
        <f>IF(ISERROR((H42-G42)/G42),"",(H42-G42)/G42)</f>
        <v>0.00346618699219855</v>
      </c>
    </row>
    <row r="43" spans="3:11" ht="12.75" customHeight="1">
      <c r="C43" s="77" t="s">
        <v>62</v>
      </c>
      <c s="78"/>
      <c s="99">
        <v>197647</v>
      </c>
      <c s="133">
        <v>0</v>
      </c>
      <c s="99">
        <v>215544</v>
      </c>
      <c s="99">
        <v>187405</v>
      </c>
      <c s="99">
        <v>169092</v>
      </c>
      <c s="90">
        <v>-0.0518196582796602</v>
      </c>
      <c s="90">
        <f>IF(ISERROR((H43-G43)/G43),"",(H43-G43)/G43)</f>
        <v>-0.130548751067068</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0</v>
      </c>
      <c s="99">
        <v>4146</v>
      </c>
      <c s="99">
        <v>2073</v>
      </c>
      <c s="99">
        <v>2073</v>
      </c>
      <c s="90" t="s">
        <v>14</v>
      </c>
      <c s="90">
        <f>IF(ISERROR((H45-G45)/G45),"",(H45-G45)/G45)</f>
        <v>-0.5</v>
      </c>
    </row>
    <row r="46" spans="3:11" ht="12.75" customHeight="1">
      <c r="C46" s="77" t="s">
        <v>65</v>
      </c>
      <c s="78"/>
      <c s="99">
        <v>13068</v>
      </c>
      <c s="133">
        <v>0</v>
      </c>
      <c s="99">
        <v>161757</v>
      </c>
      <c s="99">
        <v>165985</v>
      </c>
      <c s="99">
        <v>119515</v>
      </c>
      <c s="90">
        <v>11.7016375880012</v>
      </c>
      <c s="90">
        <f>IF(ISERROR((H46-G46)/G46),"",(H46-G46)/G46)</f>
        <v>0.0261379723906848</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1073106</v>
      </c>
      <c s="100">
        <v>0</v>
      </c>
      <c s="100">
        <v>1116415</v>
      </c>
      <c s="96">
        <v>1137514</v>
      </c>
      <c s="96">
        <v>888084</v>
      </c>
      <c s="90">
        <v>0.0600201657618166</v>
      </c>
      <c s="90">
        <f>IF(ISERROR((H49-G49)/G49),"",(H49-G49)/G49)</f>
        <v>0.0188988861668824</v>
      </c>
    </row>
    <row r="50" spans="3:9" ht="12.75" customHeight="1">
      <c r="C50" s="77" t="s">
        <v>14</v>
      </c>
      <c r="E50" s="131"/>
      <c s="131"/>
      <c s="131"/>
      <c s="131"/>
      <c s="131"/>
    </row>
    <row r="51" spans="3:11" ht="12.75" customHeight="1">
      <c r="C51" s="95" t="s">
        <v>69</v>
      </c>
      <c s="78"/>
      <c s="134">
        <v>0.446476017078413</v>
      </c>
      <c s="134" t="s">
        <v>14</v>
      </c>
      <c s="134">
        <v>0.451276788135994</v>
      </c>
      <c s="134">
        <v>0.45821752153898</v>
      </c>
      <c s="134">
        <v>0.441058240999638</v>
      </c>
      <c s="90">
        <v>0.0262981750674972</v>
      </c>
      <c s="90">
        <f>IF(ISERROR((H51-G51)/G51),"",(H51-G51)/G51)</f>
        <v>0.0153802136193506</v>
      </c>
    </row>
    <row r="52" spans="3:9" ht="12.75" customHeight="1">
      <c r="C52" s="77" t="s">
        <v>14</v>
      </c>
      <c r="E52" s="131"/>
      <c s="131"/>
      <c s="131"/>
      <c s="131"/>
      <c s="131"/>
    </row>
    <row r="53" spans="3:11" ht="12.75" customHeight="1">
      <c r="C53" s="95" t="s">
        <v>70</v>
      </c>
      <c s="78"/>
      <c s="96">
        <v>1330396</v>
      </c>
      <c s="96">
        <v>0</v>
      </c>
      <c s="96">
        <v>1357488</v>
      </c>
      <c s="96">
        <v>1344962</v>
      </c>
      <c s="96">
        <v>1125446</v>
      </c>
      <c s="90">
        <v>0.0109486198094402</v>
      </c>
      <c s="90">
        <f>IF(ISERROR((H53-G53)/G53),"",(H53-G53)/G53)</f>
        <v>-0.00922733755289181</v>
      </c>
    </row>
    <row r="54" spans="3:9" ht="12.75" customHeight="1">
      <c r="C54" s="77" t="s">
        <v>14</v>
      </c>
      <c r="E54" s="131"/>
      <c s="131"/>
      <c s="131"/>
      <c s="131"/>
      <c s="131"/>
    </row>
    <row r="55" spans="3:11" ht="12.75" customHeight="1">
      <c r="C55" s="77" t="s">
        <v>442</v>
      </c>
      <c s="78"/>
      <c s="89">
        <v>51738</v>
      </c>
      <c s="135">
        <v>0</v>
      </c>
      <c s="89">
        <v>51738</v>
      </c>
      <c s="89">
        <v>51738</v>
      </c>
      <c s="89">
        <v>38804</v>
      </c>
      <c s="90">
        <v>0</v>
      </c>
      <c s="90">
        <f>IF(ISERROR((H55-G55)/G55),"",(H55-G55)/G55)</f>
        <v>0</v>
      </c>
    </row>
    <row r="56" spans="3:11" ht="12.75" customHeight="1">
      <c r="C56" s="77" t="s">
        <v>443</v>
      </c>
      <c s="78"/>
      <c s="89">
        <v>53342</v>
      </c>
      <c s="135">
        <v>0</v>
      </c>
      <c s="89">
        <v>53342</v>
      </c>
      <c s="89">
        <v>53342</v>
      </c>
      <c s="89">
        <v>40007</v>
      </c>
      <c s="90">
        <v>0</v>
      </c>
      <c s="90">
        <f>IF(ISERROR((H56-G56)/G56),"",(H56-G56)/G56)</f>
        <v>0</v>
      </c>
    </row>
    <row r="57" spans="3:11" ht="12.75" customHeight="1">
      <c r="C57" s="77" t="s">
        <v>71</v>
      </c>
      <c s="78"/>
      <c s="89">
        <v>31651</v>
      </c>
      <c s="135">
        <v>0</v>
      </c>
      <c s="89">
        <v>31651</v>
      </c>
      <c s="89">
        <v>31651</v>
      </c>
      <c s="89">
        <v>23739</v>
      </c>
      <c s="90">
        <v>0</v>
      </c>
      <c s="90">
        <f>IF(ISERROR((H57-G57)/G57),"",(H57-G57)/G57)</f>
        <v>0</v>
      </c>
    </row>
    <row r="58" spans="3:11" ht="12.75" customHeight="1">
      <c r="C58" s="77" t="s">
        <v>72</v>
      </c>
      <c s="91"/>
      <c s="136"/>
      <c s="136"/>
      <c s="136"/>
      <c s="93"/>
      <c s="89">
        <v>0</v>
      </c>
      <c s="94"/>
      <c s="94"/>
    </row>
    <row r="59" spans="3:11" ht="12.75" customHeight="1">
      <c r="C59" s="95" t="s">
        <v>73</v>
      </c>
      <c s="78"/>
      <c s="96">
        <v>136731</v>
      </c>
      <c s="96">
        <v>0</v>
      </c>
      <c s="96">
        <v>136731</v>
      </c>
      <c s="96">
        <v>136731</v>
      </c>
      <c s="96">
        <v>102550</v>
      </c>
      <c s="90">
        <v>0</v>
      </c>
      <c s="90">
        <f>IF(ISERROR((H59-G59)/G59),"",(H59-G59)/G59)</f>
        <v>0</v>
      </c>
    </row>
    <row r="60" spans="3:9" ht="12.75" customHeight="1">
      <c r="C60" s="77" t="s">
        <v>14</v>
      </c>
      <c r="E60" s="98"/>
      <c s="98"/>
      <c s="98"/>
      <c s="98"/>
      <c s="98"/>
    </row>
    <row r="61" spans="3:11" ht="12.75" customHeight="1">
      <c r="C61" s="95" t="s">
        <v>74</v>
      </c>
      <c s="78"/>
      <c s="102">
        <v>1193665</v>
      </c>
      <c s="102">
        <v>0</v>
      </c>
      <c s="102">
        <v>1220757</v>
      </c>
      <c s="102">
        <v>1208231</v>
      </c>
      <c s="102">
        <v>1022896</v>
      </c>
      <c s="90">
        <v>0.0122027537039287</v>
      </c>
      <c s="90">
        <f>IF(ISERROR((H61-G61)/G61),"",(H61-G61)/G61)</f>
        <v>-0.0102608463437031</v>
      </c>
    </row>
    <row r="62" spans="3:9" ht="12.75" customHeight="1">
      <c r="C62" s="77" t="s">
        <v>14</v>
      </c>
      <c r="E62" s="98"/>
      <c s="98"/>
      <c s="98"/>
      <c s="98"/>
      <c s="98"/>
    </row>
    <row r="63" spans="3:11" ht="12.75" customHeight="1">
      <c r="C63" s="95" t="s">
        <v>75</v>
      </c>
      <c s="78"/>
      <c s="89">
        <v>869677.32</v>
      </c>
      <c s="89">
        <v>0</v>
      </c>
      <c s="89">
        <v>857699</v>
      </c>
      <c s="89">
        <v>869678</v>
      </c>
      <c s="89">
        <v>652258</v>
      </c>
      <c s="137">
        <v>7.81899199177947E-07</v>
      </c>
      <c s="90">
        <f>IF(ISERROR((H63-G63)/G63),"",(H63-G63)/G63)</f>
        <v>0.0139664381094067</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323987.68</v>
      </c>
      <c s="102">
        <v>0</v>
      </c>
      <c s="102">
        <v>363058</v>
      </c>
      <c s="102">
        <v>338553</v>
      </c>
      <c s="102">
        <v>370638</v>
      </c>
      <c s="90">
        <v>0.0449564008112899</v>
      </c>
      <c s="90">
        <f>IF(ISERROR((H67-G67)/G67),"",(H67-G67)/G67)</f>
        <v>-0.0674961025511075</v>
      </c>
    </row>
    <row r="68" spans="3:9" ht="12.75" customHeight="1">
      <c r="C68" s="77" t="s">
        <v>14</v>
      </c>
      <c r="E68" s="98"/>
      <c s="98"/>
      <c s="98"/>
      <c s="98"/>
      <c s="98"/>
    </row>
    <row r="69" spans="3:11" ht="12.75" customHeight="1">
      <c r="C69" s="95" t="s">
        <v>79</v>
      </c>
      <c s="78"/>
      <c s="103">
        <v>1.53</v>
      </c>
      <c s="103" t="s">
        <v>14</v>
      </c>
      <c s="103">
        <v>1.58</v>
      </c>
      <c s="103">
        <v>1.55</v>
      </c>
      <c s="103">
        <v>1.73</v>
      </c>
      <c s="90">
        <v>0.0130718954248366</v>
      </c>
      <c s="90">
        <f>IF(ISERROR((H69-G69)/G69),"",(H69-G69)/G69)</f>
        <v>-0.0189873417721519</v>
      </c>
    </row>
    <row r="70" spans="3:11" ht="12.75" customHeight="1">
      <c r="C70" s="95" t="s">
        <v>80</v>
      </c>
      <c s="78"/>
      <c s="103">
        <v>1.53</v>
      </c>
      <c s="103" t="s">
        <v>14</v>
      </c>
      <c s="103">
        <v>1.58</v>
      </c>
      <c s="103">
        <v>1.55</v>
      </c>
      <c s="103">
        <v>1.73</v>
      </c>
      <c s="90">
        <v>0.0130718954248366</v>
      </c>
      <c s="90">
        <f>IF(ISERROR((H70-G70)/G70),"",(H70-G70)/G70)</f>
        <v>-0.0189873417721519</v>
      </c>
    </row>
    <row r="71" spans="3:11" ht="12.75" customHeight="1">
      <c r="C71" s="95" t="s">
        <v>81</v>
      </c>
      <c s="78"/>
      <c s="103">
        <v>1.53</v>
      </c>
      <c s="103" t="s">
        <v>14</v>
      </c>
      <c s="103">
        <v>1.58</v>
      </c>
      <c s="103">
        <v>1.55</v>
      </c>
      <c s="103">
        <v>1.73</v>
      </c>
      <c s="90">
        <v>0.0130718954248366</v>
      </c>
      <c s="90">
        <f>IF(ISERROR((H71-G71)/G71),"",(H71-G71)/G71)</f>
        <v>-0.0189873417721519</v>
      </c>
    </row>
    <row r="72" spans="3:9" ht="12.75" customHeight="1">
      <c r="C72" s="77" t="s">
        <v>14</v>
      </c>
      <c r="E72" s="98"/>
      <c s="98"/>
      <c s="98"/>
      <c s="98"/>
      <c s="98"/>
    </row>
    <row r="73" spans="3:11" ht="12.75" customHeight="1">
      <c r="C73" s="95" t="s">
        <v>82</v>
      </c>
      <c s="78"/>
      <c s="103">
        <v>1.37</v>
      </c>
      <c s="103" t="s">
        <v>14</v>
      </c>
      <c s="103">
        <v>1.42</v>
      </c>
      <c s="103">
        <v>1.39</v>
      </c>
      <c s="103">
        <v>1.57</v>
      </c>
      <c s="90">
        <v>0.0145985401459853</v>
      </c>
      <c s="90">
        <f>IF(ISERROR((H73-G73)/G73),"",(H73-G73)/G73)</f>
        <v>-0.0211267605633803</v>
      </c>
    </row>
    <row r="74" spans="3:11" ht="12.75" customHeight="1">
      <c r="C74" s="95" t="s">
        <v>83</v>
      </c>
      <c s="78"/>
      <c s="103">
        <v>1.37</v>
      </c>
      <c s="103" t="s">
        <v>14</v>
      </c>
      <c s="103">
        <v>1.42</v>
      </c>
      <c s="103">
        <v>1.39</v>
      </c>
      <c s="103">
        <v>1.57</v>
      </c>
      <c s="90">
        <v>0.0145985401459853</v>
      </c>
      <c s="90">
        <f>IF(ISERROR((H74-G74)/G74),"",(H74-G74)/G74)</f>
        <v>-0.0211267605633803</v>
      </c>
    </row>
    <row r="75" spans="3:11" ht="12.75" customHeight="1">
      <c r="C75" s="95" t="s">
        <v>84</v>
      </c>
      <c s="78"/>
      <c s="103">
        <v>1.37</v>
      </c>
      <c s="103" t="s">
        <v>14</v>
      </c>
      <c s="103">
        <v>1.42</v>
      </c>
      <c s="103">
        <v>1.39</v>
      </c>
      <c s="103">
        <v>1.57</v>
      </c>
      <c s="90">
        <v>0.0145985401459853</v>
      </c>
      <c s="90">
        <f>IF(ISERROR((H75-G75)/G75),"",(H75-G75)/G75)</f>
        <v>-0.0211267605633803</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856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c s="116"/>
      <c s="116"/>
      <c s="116"/>
      <c s="116"/>
      <c s="116"/>
      <c s="116"/>
      <c s="116"/>
      <c s="116"/>
      <c s="116"/>
    </row>
    <row r="99" spans="3:3" ht="12.75" customHeight="1">
      <c r="C99" s="113" t="s">
        <v>105</v>
      </c>
    </row>
    <row r="100" spans="3:3" ht="12.75" customHeight="1">
      <c r="C100" s="114" t="s">
        <v>857</v>
      </c>
    </row>
    <row r="101" spans="3:3" ht="12.75" customHeight="1">
      <c r="C101" s="113" t="s">
        <v>107</v>
      </c>
    </row>
    <row r="102" spans="3:3" ht="12.75" customHeight="1">
      <c r="C102" s="114" t="s">
        <v>858</v>
      </c>
    </row>
    <row r="103" spans="3:3" ht="12.75" customHeight="1">
      <c r="C103" s="113" t="s">
        <v>109</v>
      </c>
    </row>
    <row r="104" spans="3:12" ht="12.9" customHeight="1">
      <c r="C104" s="114" t="s">
        <v>516</v>
      </c>
      <c s="116"/>
      <c s="116"/>
      <c s="116"/>
      <c s="116"/>
      <c s="116"/>
      <c s="116"/>
      <c s="116"/>
      <c s="116"/>
      <c s="116"/>
    </row>
    <row r="105" spans="3:12" ht="12.9" customHeight="1">
      <c r="C105" s="113" t="s">
        <v>110</v>
      </c>
      <c s="116"/>
      <c s="116"/>
      <c s="116"/>
      <c s="116"/>
      <c s="116"/>
      <c s="116"/>
      <c s="116"/>
      <c s="116"/>
      <c s="116"/>
    </row>
    <row r="106" spans="3:12" ht="12.9" customHeight="1">
      <c r="C106" s="114" t="s">
        <v>859</v>
      </c>
      <c s="116"/>
      <c s="116"/>
      <c s="116"/>
      <c s="116"/>
      <c s="116"/>
      <c s="116"/>
      <c s="116"/>
      <c s="116"/>
      <c s="116"/>
    </row>
    <row r="107" spans="3:3" ht="12.75" customHeight="1">
      <c r="C107" s="113" t="s">
        <v>112</v>
      </c>
    </row>
    <row r="108" spans="3:3" ht="12.75" customHeight="1">
      <c r="C108" s="114" t="s">
        <v>860</v>
      </c>
    </row>
    <row r="109" spans="3:3" ht="12.75" customHeight="1">
      <c r="C109" s="113" t="s">
        <v>114</v>
      </c>
    </row>
    <row r="110" spans="3:3" ht="12.75" customHeight="1">
      <c r="C110" s="114" t="s">
        <v>861</v>
      </c>
    </row>
    <row r="111" spans="3:3" ht="12.75" customHeight="1">
      <c r="C111" s="113" t="s">
        <v>116</v>
      </c>
    </row>
    <row r="112" spans="3:3" ht="12.75" customHeight="1">
      <c r="C112" s="114" t="s">
        <v>516</v>
      </c>
    </row>
    <row r="113" spans="3:3" ht="12.75" customHeight="1">
      <c r="C113" s="113" t="s">
        <v>117</v>
      </c>
    </row>
    <row r="114" spans="3:3" ht="12.75" customHeight="1">
      <c r="C114" s="114" t="s">
        <v>862</v>
      </c>
    </row>
    <row r="115" spans="3:3" ht="12.75" customHeight="1">
      <c r="C115" s="113" t="s">
        <v>119</v>
      </c>
    </row>
    <row r="116" spans="3:3" ht="12.75" customHeight="1">
      <c r="C116" s="114" t="s">
        <v>863</v>
      </c>
    </row>
    <row r="117" spans="3:3" ht="12.75" customHeight="1">
      <c r="C117" s="113" t="s">
        <v>120</v>
      </c>
    </row>
    <row r="118" spans="3:3" ht="12.75" customHeight="1">
      <c r="C118" s="114" t="s">
        <v>864</v>
      </c>
    </row>
    <row r="119" spans="3:3" ht="12.75" customHeight="1">
      <c r="C119" s="113" t="s">
        <v>122</v>
      </c>
    </row>
    <row r="120" spans="3:12" ht="12.9" customHeight="1">
      <c r="C120" s="114" t="s">
        <v>516</v>
      </c>
      <c s="116"/>
      <c s="116"/>
      <c s="116"/>
      <c s="116"/>
      <c s="116"/>
      <c s="116"/>
      <c s="116"/>
      <c s="116"/>
      <c s="116"/>
    </row>
    <row r="121" spans="3:3" ht="12.75" customHeight="1">
      <c r="C121" s="113" t="s">
        <v>123</v>
      </c>
    </row>
    <row r="122" spans="3:3" ht="12.75" customHeight="1">
      <c r="C122" s="114" t="s">
        <v>865</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59.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855</v>
      </c>
      <c s="13"/>
      <c s="14" t="s">
        <v>866</v>
      </c>
      <c s="15" t="s">
        <v>7</v>
      </c>
      <c s="16" t="s">
        <v>8</v>
      </c>
      <c s="17" t="s">
        <v>9</v>
      </c>
      <c s="17" t="s">
        <v>10</v>
      </c>
      <c s="17"/>
      <c s="18"/>
      <c s="19"/>
      <c s="19"/>
      <c s="19"/>
      <c s="19"/>
    </row>
    <row r="6" spans="3:15" ht="13.2">
      <c r="C6" s="20" t="s">
        <v>11</v>
      </c>
      <c s="21"/>
      <c s="22">
        <v>11813619.47</v>
      </c>
      <c s="23">
        <v>43014</v>
      </c>
      <c s="24" t="s">
        <v>14</v>
      </c>
      <c s="25"/>
      <c s="26">
        <v>0.5427</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867</v>
      </c>
      <c s="32"/>
      <c s="33"/>
      <c s="33"/>
      <c s="34"/>
      <c s="35"/>
      <c s="28"/>
      <c s="35"/>
      <c s="35"/>
      <c s="29"/>
      <c s="29"/>
    </row>
    <row r="10" spans="3:15" ht="13.2">
      <c r="C10" s="36" t="s">
        <v>18</v>
      </c>
      <c s="37"/>
      <c s="38" t="s">
        <v>19</v>
      </c>
      <c s="39"/>
      <c s="40"/>
      <c s="40"/>
      <c s="40"/>
      <c s="41"/>
      <c s="42"/>
      <c s="35"/>
      <c s="41"/>
      <c s="29"/>
      <c s="29"/>
    </row>
    <row r="11" spans="3:11" ht="13.2">
      <c r="C11" s="20" t="s">
        <v>20</v>
      </c>
      <c r="E11" s="43" t="s">
        <v>868</v>
      </c>
      <c s="43"/>
      <c s="43"/>
      <c s="43"/>
      <c s="43"/>
      <c s="43"/>
      <c s="44"/>
    </row>
    <row r="12" spans="3:15" ht="13.2">
      <c r="C12" s="20" t="s">
        <v>22</v>
      </c>
      <c s="21"/>
      <c s="45">
        <v>208</v>
      </c>
      <c s="46" t="s">
        <v>23</v>
      </c>
      <c s="47" t="s">
        <v>24</v>
      </c>
      <c s="47"/>
      <c s="48"/>
      <c s="48"/>
      <c s="42"/>
      <c s="35"/>
      <c s="41"/>
      <c s="29"/>
      <c s="29"/>
    </row>
    <row r="13" spans="3:15" ht="13.2">
      <c r="C13" s="20" t="s">
        <v>25</v>
      </c>
      <c s="21"/>
      <c s="49" t="s">
        <v>409</v>
      </c>
      <c s="49" t="s">
        <v>204</v>
      </c>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0.981</v>
      </c>
      <c s="57">
        <v>0.976</v>
      </c>
      <c s="57">
        <v>0.976</v>
      </c>
      <c s="57">
        <v>0.9952</v>
      </c>
      <c s="57">
        <v>0.9856</v>
      </c>
      <c s="58"/>
      <c s="42"/>
      <c s="41"/>
      <c s="41"/>
      <c s="29"/>
      <c s="29"/>
    </row>
    <row r="17" spans="3:15" ht="13.2">
      <c r="C17" s="20" t="s">
        <v>31</v>
      </c>
      <c s="21"/>
      <c s="59">
        <v>41638</v>
      </c>
      <c s="59">
        <v>42004</v>
      </c>
      <c s="59">
        <v>42360</v>
      </c>
      <c s="59">
        <v>42725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6</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1781424</v>
      </c>
      <c s="89">
        <v>1847520</v>
      </c>
      <c s="89">
        <v>1902060</v>
      </c>
      <c s="89">
        <v>2172520</v>
      </c>
      <c s="89">
        <v>1144300</v>
      </c>
      <c s="90">
        <v>0.21954122095582</v>
      </c>
      <c s="90">
        <f>IF(ISERROR((H25-G25)/G25),"",(H25-G25)/G25)</f>
        <v>0.142193201055698</v>
      </c>
    </row>
    <row r="26" spans="3:11" ht="13.2">
      <c r="C26" s="91" t="s">
        <v>48</v>
      </c>
      <c s="78"/>
      <c s="89">
        <v>-194974</v>
      </c>
      <c s="89">
        <v>-191078</v>
      </c>
      <c s="89">
        <v>-126737</v>
      </c>
      <c s="89">
        <v>-282796</v>
      </c>
      <c s="89">
        <v>-138227</v>
      </c>
      <c s="90">
        <v>0.450429288007632</v>
      </c>
      <c s="90">
        <f>IF(ISERROR((H26-G26)/G26),"",(H26-G26)/G26)</f>
        <v>1.23136100744061</v>
      </c>
    </row>
    <row r="27" spans="3:11" ht="13.2">
      <c r="C27" s="92" t="s">
        <v>49</v>
      </c>
      <c s="91"/>
      <c s="93"/>
      <c s="93"/>
      <c s="93"/>
      <c s="93"/>
      <c s="93"/>
      <c s="94"/>
      <c s="94"/>
    </row>
    <row r="28" spans="3:11" ht="13.2">
      <c r="C28" s="78" t="s">
        <v>50</v>
      </c>
      <c s="78"/>
      <c s="89">
        <v>0</v>
      </c>
      <c s="89">
        <v>0</v>
      </c>
      <c s="89">
        <v>0</v>
      </c>
      <c s="89">
        <v>0</v>
      </c>
      <c s="89">
        <v>0</v>
      </c>
      <c s="90" t="s">
        <v>14</v>
      </c>
      <c s="90" t="str">
        <f>IF(ISERROR((H28-G28)/G28),"",(H28-G28)/G28)</f>
        <v/>
      </c>
    </row>
    <row r="29" spans="3:11" ht="13.2">
      <c r="C29" s="77" t="s">
        <v>51</v>
      </c>
      <c s="78"/>
      <c s="89">
        <v>0</v>
      </c>
      <c s="89">
        <v>8441</v>
      </c>
      <c s="89">
        <v>9487</v>
      </c>
      <c s="89">
        <v>8557</v>
      </c>
      <c s="89">
        <v>5039</v>
      </c>
      <c s="90" t="s">
        <v>14</v>
      </c>
      <c s="90">
        <f>IF(ISERROR((H29-G29)/G29),"",(H29-G29)/G29)</f>
        <v>-0.0980288816274902</v>
      </c>
    </row>
    <row r="30" spans="3:11" ht="13.2">
      <c r="C30" s="77" t="s">
        <v>52</v>
      </c>
      <c s="78"/>
      <c s="89">
        <v>0</v>
      </c>
      <c s="89">
        <v>0</v>
      </c>
      <c s="89">
        <v>0</v>
      </c>
      <c s="89">
        <v>0</v>
      </c>
      <c s="89">
        <v>0</v>
      </c>
      <c s="90" t="s">
        <v>14</v>
      </c>
      <c s="90" t="str">
        <f>IF(ISERROR((H30-G30)/G30),"",(H30-G30)/G30)</f>
        <v/>
      </c>
    </row>
    <row r="31" spans="3:11" ht="13.2">
      <c r="C31" s="77" t="s">
        <v>53</v>
      </c>
      <c s="78"/>
      <c s="89">
        <v>159514</v>
      </c>
      <c s="89">
        <v>160862</v>
      </c>
      <c s="89">
        <v>165519</v>
      </c>
      <c s="89">
        <v>177881</v>
      </c>
      <c s="89">
        <v>20829</v>
      </c>
      <c s="90">
        <v>0.115143498376318</v>
      </c>
      <c s="90">
        <f>IF(ISERROR((H31-G31)/G31),"",(H31-G31)/G31)</f>
        <v>0.0746862897915043</v>
      </c>
    </row>
    <row r="32" spans="3:3" ht="13.2">
      <c r="C32" s="77" t="s">
        <v>14</v>
      </c>
    </row>
    <row r="33" spans="3:11" ht="13.2">
      <c r="C33" s="95" t="s">
        <v>54</v>
      </c>
      <c s="78"/>
      <c s="96">
        <v>1745964</v>
      </c>
      <c s="96">
        <v>1825745</v>
      </c>
      <c s="96">
        <v>1950329</v>
      </c>
      <c s="96">
        <v>2076162</v>
      </c>
      <c s="96">
        <v>1031941</v>
      </c>
      <c s="90">
        <v>0.18912073788463</v>
      </c>
      <c s="90">
        <f>IF(ISERROR((H33-G33)/G33),"",(H33-G33)/G33)</f>
        <v>0.0645188581003513</v>
      </c>
    </row>
    <row r="34" spans="5:9" ht="13.2">
      <c r="E34" s="97" t="s">
        <v>55</v>
      </c>
      <c s="98"/>
      <c s="98"/>
      <c s="98"/>
      <c s="98"/>
    </row>
    <row r="35" spans="3:9" ht="13.2">
      <c r="C35" s="74" t="s">
        <v>56</v>
      </c>
      <c r="E35" s="98"/>
      <c s="98"/>
      <c s="98"/>
      <c s="98"/>
      <c s="98"/>
    </row>
    <row r="36" spans="3:11" ht="13.2">
      <c r="C36" s="77" t="s">
        <v>57</v>
      </c>
      <c s="78"/>
      <c s="99">
        <v>180993</v>
      </c>
      <c s="99">
        <v>180993</v>
      </c>
      <c s="99">
        <v>176440</v>
      </c>
      <c s="99">
        <v>189330</v>
      </c>
      <c s="99">
        <v>94665</v>
      </c>
      <c s="90">
        <v>0.0460625549054383</v>
      </c>
      <c s="90">
        <f>IF(ISERROR((H36-G36)/G36),"",(H36-G36)/G36)</f>
        <v>0.0730559963727046</v>
      </c>
    </row>
    <row r="37" spans="3:11" ht="13.2">
      <c r="C37" s="77" t="s">
        <v>58</v>
      </c>
      <c s="78"/>
      <c s="99">
        <v>84473</v>
      </c>
      <c s="99">
        <v>84473</v>
      </c>
      <c s="99">
        <v>62341</v>
      </c>
      <c s="99">
        <v>69907</v>
      </c>
      <c s="99">
        <v>34953</v>
      </c>
      <c s="90">
        <v>-0.172433795413919</v>
      </c>
      <c s="90">
        <f>IF(ISERROR((H37-G37)/G37),"",(H37-G37)/G37)</f>
        <v>0.121364751928907</v>
      </c>
    </row>
    <row r="38" spans="3:11" ht="13.2">
      <c r="C38" s="77" t="s">
        <v>59</v>
      </c>
      <c s="78"/>
      <c s="99">
        <v>218731</v>
      </c>
      <c s="99">
        <v>193381</v>
      </c>
      <c s="99">
        <v>214026</v>
      </c>
      <c s="99">
        <v>251996</v>
      </c>
      <c s="99">
        <v>55683</v>
      </c>
      <c s="90">
        <v>0.152081780817534</v>
      </c>
      <c s="90">
        <f>IF(ISERROR((H38-G38)/G38),"",(H38-G38)/G38)</f>
        <v>0.177408352256268</v>
      </c>
    </row>
    <row r="39" spans="3:11" ht="13.2">
      <c r="C39" s="77" t="s">
        <v>60</v>
      </c>
      <c s="78"/>
      <c s="99">
        <v>164526</v>
      </c>
      <c s="99">
        <v>157762</v>
      </c>
      <c s="99">
        <v>152500</v>
      </c>
      <c s="99">
        <v>146928</v>
      </c>
      <c s="99">
        <v>72543</v>
      </c>
      <c s="90">
        <v>-0.106961817585063</v>
      </c>
      <c s="90">
        <f>IF(ISERROR((H39-G39)/G39),"",(H39-G39)/G39)</f>
        <v>-0.0365377049180328</v>
      </c>
    </row>
    <row r="40" spans="3:11" ht="13.2">
      <c r="C40" s="77" t="s">
        <v>61</v>
      </c>
      <c s="78"/>
      <c s="99">
        <v>69839</v>
      </c>
      <c s="99">
        <v>73029</v>
      </c>
      <c s="99">
        <v>78013</v>
      </c>
      <c s="99">
        <v>83046</v>
      </c>
      <c s="99">
        <v>41278</v>
      </c>
      <c s="90">
        <v>0.189106373229857</v>
      </c>
      <c s="90">
        <f>IF(ISERROR((H40-G40)/G40),"",(H40-G40)/G40)</f>
        <v>0.064514888544217</v>
      </c>
    </row>
    <row r="41" spans="3:11" ht="13.2">
      <c r="C41" s="77" t="s">
        <v>62</v>
      </c>
      <c s="78"/>
      <c s="99">
        <v>276900</v>
      </c>
      <c s="99">
        <v>266747</v>
      </c>
      <c s="99">
        <v>275271</v>
      </c>
      <c s="99">
        <v>286309</v>
      </c>
      <c s="99">
        <v>144462</v>
      </c>
      <c s="90">
        <v>0.0339797760924521</v>
      </c>
      <c s="90">
        <f>IF(ISERROR((H41-G41)/G41),"",(H41-G41)/G41)</f>
        <v>0.0400986664051062</v>
      </c>
    </row>
    <row r="42" spans="3:11" ht="13.2">
      <c r="C42" s="77" t="s">
        <v>63</v>
      </c>
      <c s="78"/>
      <c s="99">
        <v>4759</v>
      </c>
      <c s="99">
        <v>3119</v>
      </c>
      <c s="99">
        <v>3278</v>
      </c>
      <c s="99">
        <v>2339</v>
      </c>
      <c s="99">
        <v>1549</v>
      </c>
      <c s="90">
        <v>-0.508510191216642</v>
      </c>
      <c s="90">
        <f>IF(ISERROR((H42-G42)/G42),"",(H42-G42)/G42)</f>
        <v>-0.286455155582672</v>
      </c>
    </row>
    <row r="43" spans="3:11" ht="13.2">
      <c r="C43" s="77" t="s">
        <v>64</v>
      </c>
      <c s="78"/>
      <c s="99">
        <v>0</v>
      </c>
      <c s="99">
        <v>2354</v>
      </c>
      <c s="99">
        <v>3817</v>
      </c>
      <c s="99">
        <v>2235</v>
      </c>
      <c s="99">
        <v>2280</v>
      </c>
      <c s="90" t="s">
        <v>14</v>
      </c>
      <c s="90">
        <f>IF(ISERROR((H43-G43)/G43),"",(H43-G43)/G43)</f>
        <v>-0.41446161907257</v>
      </c>
    </row>
    <row r="44" spans="3:11" ht="13.2">
      <c r="C44" s="77" t="s">
        <v>65</v>
      </c>
      <c s="78"/>
      <c s="99">
        <v>26875</v>
      </c>
      <c s="99">
        <v>21857</v>
      </c>
      <c s="99">
        <v>32816</v>
      </c>
      <c s="99">
        <v>33713</v>
      </c>
      <c s="99">
        <v>19425</v>
      </c>
      <c s="90">
        <v>0.254437209302326</v>
      </c>
      <c s="90">
        <f>IF(ISERROR((H44-G44)/G44),"",(H44-G44)/G44)</f>
        <v>0.0273342272062409</v>
      </c>
    </row>
    <row r="45" spans="3:11" ht="13.2">
      <c r="C45" s="77" t="s">
        <v>66</v>
      </c>
      <c s="78"/>
      <c s="99">
        <v>10322</v>
      </c>
      <c s="99">
        <v>0</v>
      </c>
      <c s="99">
        <v>0</v>
      </c>
      <c s="99">
        <v>0</v>
      </c>
      <c s="99">
        <v>0</v>
      </c>
      <c s="90">
        <v>-1</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1037418</v>
      </c>
      <c s="100">
        <v>983715</v>
      </c>
      <c s="100">
        <v>998502</v>
      </c>
      <c s="100">
        <v>1065803</v>
      </c>
      <c s="100">
        <v>466838</v>
      </c>
      <c s="90">
        <v>0.0273611986682321</v>
      </c>
      <c s="90">
        <f>IF(ISERROR((H47-G47)/G47),"",(H47-G47)/G47)</f>
        <v>0.0674019681482861</v>
      </c>
    </row>
    <row r="48" spans="3:9" ht="13.2">
      <c r="C48" s="77" t="s">
        <v>14</v>
      </c>
      <c r="E48" s="98"/>
      <c s="98"/>
      <c s="98"/>
      <c s="98"/>
      <c s="98"/>
    </row>
    <row r="49" spans="3:11" ht="13.2">
      <c r="C49" s="95" t="s">
        <v>69</v>
      </c>
      <c s="78"/>
      <c s="101">
        <v>0.59418063602686</v>
      </c>
      <c s="101">
        <v>0.538801968511484</v>
      </c>
      <c s="101">
        <v>0.51196592985081</v>
      </c>
      <c s="101">
        <v>0.513352522587351</v>
      </c>
      <c s="101">
        <v>0.452388266383446</v>
      </c>
      <c s="90">
        <v>-0.136032897302051</v>
      </c>
      <c s="90">
        <f>IF(ISERROR((H49-G49)/G49),"",(H49-G49)/G49)</f>
        <v>0.00270836916227027</v>
      </c>
    </row>
    <row r="50" spans="3:9" ht="13.2">
      <c r="C50" s="77" t="s">
        <v>14</v>
      </c>
      <c r="E50" s="98"/>
      <c s="98"/>
      <c s="98"/>
      <c s="98"/>
      <c s="98"/>
    </row>
    <row r="51" spans="3:11" ht="13.2">
      <c r="C51" s="95" t="s">
        <v>70</v>
      </c>
      <c s="78"/>
      <c s="102">
        <v>708546</v>
      </c>
      <c s="102">
        <v>842030</v>
      </c>
      <c s="102">
        <v>951827</v>
      </c>
      <c s="102">
        <v>1010359</v>
      </c>
      <c s="102">
        <v>565103</v>
      </c>
      <c s="90">
        <v>0.42596105263455</v>
      </c>
      <c s="90">
        <f>IF(ISERROR((H51-G51)/G51),"",(H51-G51)/G51)</f>
        <v>0.0614943681992631</v>
      </c>
    </row>
    <row r="52" spans="3:9" ht="13.2">
      <c r="C52" s="77" t="s">
        <v>14</v>
      </c>
      <c r="E52" s="98"/>
      <c s="98"/>
      <c s="98"/>
      <c s="98"/>
      <c s="98"/>
    </row>
    <row r="53" spans="3:11" ht="13.2">
      <c r="C53" s="77" t="s">
        <v>71</v>
      </c>
      <c s="78"/>
      <c s="89">
        <v>61152</v>
      </c>
      <c s="89">
        <v>61152</v>
      </c>
      <c s="89">
        <v>61152</v>
      </c>
      <c s="89">
        <v>61152</v>
      </c>
      <c s="89">
        <v>30576</v>
      </c>
      <c s="90">
        <v>0</v>
      </c>
      <c s="90">
        <f>IF(ISERROR((H53-G53)/G53),"",(H53-G53)/G53)</f>
        <v>0</v>
      </c>
    </row>
    <row r="54" spans="3:11" ht="13.2">
      <c r="C54" s="77" t="s">
        <v>72</v>
      </c>
      <c s="91"/>
      <c s="93"/>
      <c s="93"/>
      <c s="93"/>
      <c s="93"/>
      <c s="89">
        <v>0</v>
      </c>
      <c s="94"/>
      <c s="94"/>
    </row>
    <row r="55" spans="3:11" ht="13.2">
      <c r="C55" s="95" t="s">
        <v>73</v>
      </c>
      <c s="78"/>
      <c s="102">
        <v>61152</v>
      </c>
      <c s="102">
        <v>61152</v>
      </c>
      <c s="102">
        <v>61152</v>
      </c>
      <c s="102">
        <v>61152</v>
      </c>
      <c s="102">
        <v>30576</v>
      </c>
      <c s="90">
        <v>0</v>
      </c>
      <c s="90">
        <f>IF(ISERROR((H55-G55)/G55),"",(H55-G55)/G55)</f>
        <v>0</v>
      </c>
    </row>
    <row r="56" spans="3:9" ht="13.2">
      <c r="C56" s="77" t="s">
        <v>14</v>
      </c>
      <c r="E56" s="98"/>
      <c s="98"/>
      <c s="98"/>
      <c s="98"/>
      <c s="98"/>
    </row>
    <row r="57" spans="3:11" ht="13.2">
      <c r="C57" s="95" t="s">
        <v>74</v>
      </c>
      <c s="78"/>
      <c s="102">
        <v>647394</v>
      </c>
      <c s="102">
        <v>780878</v>
      </c>
      <c s="102">
        <v>890675</v>
      </c>
      <c s="102">
        <v>949207</v>
      </c>
      <c s="102">
        <v>534527</v>
      </c>
      <c s="90">
        <v>0.466196782793786</v>
      </c>
      <c s="90">
        <f>IF(ISERROR((H57-G57)/G57),"",(H57-G57)/G57)</f>
        <v>0.0657164510062593</v>
      </c>
    </row>
    <row r="58" spans="3:9" ht="13.2">
      <c r="C58" s="77" t="s">
        <v>14</v>
      </c>
      <c r="E58" s="98"/>
      <c s="98"/>
      <c s="98"/>
      <c s="98"/>
      <c s="98"/>
    </row>
    <row r="59" spans="3:11" ht="13.2">
      <c r="C59" s="95" t="s">
        <v>75</v>
      </c>
      <c s="78"/>
      <c s="89">
        <v>492721.5</v>
      </c>
      <c s="89">
        <v>492722</v>
      </c>
      <c s="89">
        <v>492722</v>
      </c>
      <c s="89">
        <v>492722</v>
      </c>
      <c s="89">
        <v>246360</v>
      </c>
      <c s="90">
        <v>1.01477203653585E-06</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154672.5</v>
      </c>
      <c s="102">
        <v>288156</v>
      </c>
      <c s="102">
        <v>397953</v>
      </c>
      <c s="102">
        <v>456485</v>
      </c>
      <c s="102">
        <v>288167</v>
      </c>
      <c s="90">
        <v>1.95130032811262</v>
      </c>
      <c s="90">
        <f>IF(ISERROR((H63-G63)/G63),"",(H63-G63)/G63)</f>
        <v>0.14708269569522</v>
      </c>
    </row>
    <row r="64" spans="3:9" ht="13.2">
      <c r="C64" s="77" t="s">
        <v>14</v>
      </c>
      <c r="E64" s="98"/>
      <c s="98"/>
      <c s="98"/>
      <c s="98"/>
      <c s="98"/>
    </row>
    <row r="65" spans="3:11" ht="13.2">
      <c r="C65" s="95" t="s">
        <v>79</v>
      </c>
      <c s="78"/>
      <c s="103">
        <v>1.44</v>
      </c>
      <c s="103">
        <v>1.71</v>
      </c>
      <c s="103">
        <v>1.93</v>
      </c>
      <c s="103">
        <v>2.05</v>
      </c>
      <c s="103">
        <v>2.29</v>
      </c>
      <c s="90">
        <v>0.423611111111111</v>
      </c>
      <c s="90">
        <f>IF(ISERROR((H65-G65)/G65),"",(H65-G65)/G65)</f>
        <v>0.0621761658031088</v>
      </c>
    </row>
    <row r="66" spans="3:11" ht="13.2">
      <c r="C66" s="95" t="s">
        <v>80</v>
      </c>
      <c s="78"/>
      <c s="103">
        <v>1.44</v>
      </c>
      <c s="103">
        <v>1.71</v>
      </c>
      <c s="103">
        <v>1.93</v>
      </c>
      <c s="103">
        <v>2.05</v>
      </c>
      <c s="103">
        <v>2.29</v>
      </c>
      <c s="90">
        <v>0.423611111111111</v>
      </c>
      <c s="90">
        <f>IF(ISERROR((H66-G66)/G66),"",(H66-G66)/G66)</f>
        <v>0.0621761658031088</v>
      </c>
    </row>
    <row r="67" spans="3:11" ht="13.2">
      <c r="C67" s="95" t="s">
        <v>81</v>
      </c>
      <c s="78"/>
      <c s="103">
        <v>1.44</v>
      </c>
      <c s="103">
        <v>1.71</v>
      </c>
      <c s="103">
        <v>1.93</v>
      </c>
      <c s="103">
        <v>2.05</v>
      </c>
      <c s="103">
        <v>2.29</v>
      </c>
      <c s="90">
        <v>0.423611111111111</v>
      </c>
      <c s="90">
        <f>IF(ISERROR((H67-G67)/G67),"",(H67-G67)/G67)</f>
        <v>0.0621761658031088</v>
      </c>
    </row>
    <row r="68" spans="3:9" ht="13.2">
      <c r="C68" s="77" t="s">
        <v>14</v>
      </c>
      <c r="E68" s="98"/>
      <c s="98"/>
      <c s="98"/>
      <c s="98"/>
      <c s="98"/>
    </row>
    <row r="69" spans="3:11" ht="13.2">
      <c r="C69" s="95" t="s">
        <v>82</v>
      </c>
      <c s="78"/>
      <c s="103">
        <v>1.31</v>
      </c>
      <c s="103">
        <v>1.58</v>
      </c>
      <c s="103">
        <v>1.81</v>
      </c>
      <c s="103">
        <v>1.93</v>
      </c>
      <c s="103">
        <v>2.17</v>
      </c>
      <c s="90">
        <v>0.473282442748092</v>
      </c>
      <c s="90">
        <f>IF(ISERROR((H69-G69)/G69),"",(H69-G69)/G69)</f>
        <v>0.0662983425414364</v>
      </c>
    </row>
    <row r="70" spans="3:11" ht="13.2">
      <c r="C70" s="95" t="s">
        <v>83</v>
      </c>
      <c s="78"/>
      <c s="103">
        <v>1.31</v>
      </c>
      <c s="103">
        <v>1.58</v>
      </c>
      <c s="103">
        <v>1.81</v>
      </c>
      <c s="103">
        <v>1.93</v>
      </c>
      <c s="103">
        <v>2.17</v>
      </c>
      <c s="90">
        <v>0.473282442748092</v>
      </c>
      <c s="90">
        <f>IF(ISERROR((H70-G70)/G70),"",(H70-G70)/G70)</f>
        <v>0.0662983425414364</v>
      </c>
    </row>
    <row r="71" spans="3:11" ht="13.2">
      <c r="C71" s="95" t="s">
        <v>84</v>
      </c>
      <c s="78"/>
      <c s="103">
        <v>1.31</v>
      </c>
      <c s="103">
        <v>1.58</v>
      </c>
      <c s="103">
        <v>1.81</v>
      </c>
      <c s="103">
        <v>1.93</v>
      </c>
      <c s="103">
        <v>2.17</v>
      </c>
      <c s="90">
        <v>0.473282442748092</v>
      </c>
      <c s="90">
        <f>IF(ISERROR((H71-G71)/G71),"",(H71-G71)/G71)</f>
        <v>0.0662983425414364</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870</v>
      </c>
      <c s="116"/>
      <c s="116"/>
      <c s="116"/>
      <c s="116"/>
      <c s="116"/>
      <c s="116"/>
      <c s="116"/>
      <c s="116"/>
      <c s="116"/>
    </row>
    <row r="89" spans="3:3" ht="13.2">
      <c r="C89" s="113" t="s">
        <v>99</v>
      </c>
    </row>
    <row r="90" spans="3:3" ht="13.8">
      <c r="C90" s="114" t="s">
        <v>871</v>
      </c>
    </row>
    <row r="91" spans="3:3" ht="13.2">
      <c r="C91" s="113" t="s">
        <v>101</v>
      </c>
    </row>
    <row r="92" spans="3:12" ht="13.8">
      <c r="C92" s="114" t="s">
        <v>102</v>
      </c>
      <c s="116"/>
      <c s="116"/>
      <c s="116"/>
      <c s="116"/>
      <c s="116"/>
      <c s="116"/>
      <c s="116"/>
      <c s="116"/>
      <c s="116"/>
    </row>
    <row r="93" spans="3:3" ht="13.2">
      <c r="C93" s="113" t="s">
        <v>103</v>
      </c>
    </row>
    <row r="94" spans="3:3" ht="13.8">
      <c r="C94" s="114" t="s">
        <v>872</v>
      </c>
    </row>
    <row r="95" spans="3:3" ht="13.2">
      <c r="C95" s="113" t="s">
        <v>105</v>
      </c>
    </row>
    <row r="96" spans="3:3" ht="13.8">
      <c r="C96" s="114" t="s">
        <v>873</v>
      </c>
    </row>
    <row r="97" spans="3:3" ht="13.2">
      <c r="C97" s="113" t="s">
        <v>107</v>
      </c>
    </row>
    <row r="98" spans="3:12" ht="13.8">
      <c r="C98" s="114" t="s">
        <v>874</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369</v>
      </c>
      <c s="116"/>
      <c s="116"/>
      <c s="116"/>
      <c s="116"/>
      <c s="116"/>
      <c s="116"/>
      <c s="116"/>
      <c s="116"/>
      <c s="116"/>
    </row>
    <row r="103" spans="3:3" ht="13.2">
      <c r="C103" s="113" t="s">
        <v>112</v>
      </c>
    </row>
    <row r="104" spans="3:3" ht="13.8">
      <c r="C104" s="114" t="s">
        <v>875</v>
      </c>
    </row>
    <row r="105" spans="3:3" ht="13.2">
      <c r="C105" s="113" t="s">
        <v>114</v>
      </c>
    </row>
    <row r="106" spans="3:3" ht="13.8">
      <c r="C106" s="114" t="s">
        <v>876</v>
      </c>
    </row>
    <row r="107" spans="3:3" ht="13.2">
      <c r="C107" s="113" t="s">
        <v>116</v>
      </c>
    </row>
    <row r="108" spans="3:3" ht="13.8">
      <c r="C108" s="114" t="s">
        <v>102</v>
      </c>
    </row>
    <row r="109" spans="3:3" ht="13.2">
      <c r="C109" s="113" t="s">
        <v>117</v>
      </c>
    </row>
    <row r="110" spans="3:12" ht="13.8">
      <c r="C110" s="114" t="s">
        <v>877</v>
      </c>
      <c s="116"/>
      <c s="116"/>
      <c s="116"/>
      <c s="116"/>
      <c s="116"/>
      <c s="116"/>
      <c s="116"/>
      <c s="116"/>
      <c s="116"/>
    </row>
    <row r="111" spans="3:3" ht="13.2">
      <c r="C111" s="113" t="s">
        <v>119</v>
      </c>
    </row>
    <row r="112" spans="3:3" ht="13.8">
      <c r="C112" s="114" t="s">
        <v>878</v>
      </c>
    </row>
    <row r="113" spans="3:3" ht="13.2">
      <c r="C113" s="113" t="s">
        <v>120</v>
      </c>
    </row>
    <row r="114" spans="3:12" ht="13.8">
      <c r="C114" s="114" t="s">
        <v>879</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880</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6.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167</v>
      </c>
      <c s="15" t="s">
        <v>7</v>
      </c>
      <c s="16" t="s">
        <v>8</v>
      </c>
      <c s="17" t="s">
        <v>9</v>
      </c>
      <c s="17" t="s">
        <v>10</v>
      </c>
      <c s="17"/>
      <c s="18"/>
      <c s="19"/>
      <c s="19"/>
      <c s="19"/>
      <c s="19"/>
    </row>
    <row r="6" spans="3:15" ht="13.2">
      <c r="C6" s="20" t="s">
        <v>11</v>
      </c>
      <c s="21"/>
      <c s="22">
        <v>94634706.01</v>
      </c>
      <c s="23">
        <v>43014</v>
      </c>
      <c s="24" t="s">
        <v>12</v>
      </c>
      <c s="25">
        <v>243345454.51</v>
      </c>
      <c s="26">
        <v>0.0509</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176</v>
      </c>
      <c s="32"/>
      <c s="33"/>
      <c s="33"/>
      <c s="34"/>
      <c s="35"/>
      <c s="28"/>
      <c s="35"/>
      <c s="35"/>
      <c s="29"/>
      <c s="29"/>
    </row>
    <row r="10" spans="3:15" ht="13.2">
      <c r="C10" s="36" t="s">
        <v>18</v>
      </c>
      <c s="37"/>
      <c s="38" t="s">
        <v>19</v>
      </c>
      <c s="39"/>
      <c s="40"/>
      <c s="40"/>
      <c s="40"/>
      <c s="41"/>
      <c s="42"/>
      <c s="35"/>
      <c s="41"/>
      <c s="29"/>
      <c s="29"/>
    </row>
    <row r="11" spans="3:11" ht="13.2">
      <c r="C11" s="20" t="s">
        <v>20</v>
      </c>
      <c r="E11" s="43" t="s">
        <v>177</v>
      </c>
      <c s="43"/>
      <c s="43"/>
      <c s="43"/>
      <c s="43"/>
      <c s="43"/>
      <c s="44"/>
    </row>
    <row r="12" spans="3:15" ht="13.2">
      <c r="C12" s="20" t="s">
        <v>22</v>
      </c>
      <c s="21"/>
      <c s="45">
        <v>118</v>
      </c>
      <c s="46" t="s">
        <v>23</v>
      </c>
      <c s="47" t="s">
        <v>24</v>
      </c>
      <c s="47"/>
      <c s="48"/>
      <c s="48"/>
      <c s="42"/>
      <c s="35"/>
      <c s="41"/>
      <c s="29"/>
      <c s="29"/>
    </row>
    <row r="13" spans="3:15" ht="13.2">
      <c r="C13" s="20" t="s">
        <v>25</v>
      </c>
      <c s="21"/>
      <c s="49" t="s">
        <v>178</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0.89</v>
      </c>
      <c s="57">
        <v>0.9831</v>
      </c>
      <c s="57">
        <v>0.9746</v>
      </c>
      <c s="57">
        <v>0.9237</v>
      </c>
      <c s="57">
        <v>0.8983</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3616197</v>
      </c>
      <c s="89">
        <v>3846362</v>
      </c>
      <c s="89">
        <v>3834682</v>
      </c>
      <c s="89">
        <v>3817609</v>
      </c>
      <c s="90" t="s">
        <v>14</v>
      </c>
      <c s="90">
        <f>IF(ISERROR((H25-G25)/G25),"",(H25-G25)/G25)</f>
        <v>-0.00303663565727823</v>
      </c>
    </row>
    <row r="26" spans="3:11" ht="13.2">
      <c r="C26" s="91" t="s">
        <v>48</v>
      </c>
      <c s="78"/>
      <c s="89">
        <v>0</v>
      </c>
      <c s="89">
        <v>-198779</v>
      </c>
      <c s="89">
        <v>-150234</v>
      </c>
      <c s="89">
        <v>-109130</v>
      </c>
      <c s="89">
        <v>-91455</v>
      </c>
      <c s="90" t="s">
        <v>14</v>
      </c>
      <c s="90">
        <f>IF(ISERROR((H26-G26)/G26),"",(H26-G26)/G26)</f>
        <v>-0.273599850899264</v>
      </c>
    </row>
    <row r="27" spans="3:11" ht="13.2">
      <c r="C27" s="92" t="s">
        <v>49</v>
      </c>
      <c s="91"/>
      <c s="93"/>
      <c s="93"/>
      <c s="93"/>
      <c s="93"/>
      <c s="93"/>
      <c s="94"/>
      <c s="94"/>
    </row>
    <row r="28" spans="3:11" ht="13.2">
      <c r="C28" s="78" t="s">
        <v>50</v>
      </c>
      <c s="78"/>
      <c s="89">
        <v>3534275</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2043</v>
      </c>
      <c s="89">
        <v>2719</v>
      </c>
      <c s="89">
        <v>3142</v>
      </c>
      <c s="89">
        <v>2955</v>
      </c>
      <c s="90" t="s">
        <v>14</v>
      </c>
      <c s="90">
        <f>IF(ISERROR((H30-G30)/G30),"",(H30-G30)/G30)</f>
        <v>0.155571901434351</v>
      </c>
    </row>
    <row r="31" spans="3:11" ht="13.2">
      <c r="C31" s="77" t="s">
        <v>53</v>
      </c>
      <c s="78"/>
      <c s="89">
        <v>0</v>
      </c>
      <c s="89">
        <v>194112</v>
      </c>
      <c s="89">
        <v>200212</v>
      </c>
      <c s="89">
        <v>182931</v>
      </c>
      <c s="89">
        <v>130211</v>
      </c>
      <c s="90" t="s">
        <v>14</v>
      </c>
      <c s="90">
        <f>IF(ISERROR((H31-G31)/G31),"",(H31-G31)/G31)</f>
        <v>-0.0863135076818572</v>
      </c>
    </row>
    <row r="32" spans="3:3" ht="13.2">
      <c r="C32" s="77" t="s">
        <v>14</v>
      </c>
    </row>
    <row r="33" spans="3:11" ht="13.2">
      <c r="C33" s="95" t="s">
        <v>54</v>
      </c>
      <c s="78"/>
      <c s="96">
        <v>3534275</v>
      </c>
      <c s="96">
        <v>3613573</v>
      </c>
      <c s="96">
        <v>3899059</v>
      </c>
      <c s="96">
        <v>3911625</v>
      </c>
      <c s="96">
        <v>3859320</v>
      </c>
      <c s="90">
        <v>0.106768714941537</v>
      </c>
      <c s="90">
        <f>IF(ISERROR((H33-G33)/G33),"",(H33-G33)/G33)</f>
        <v>0.00322282889281747</v>
      </c>
    </row>
    <row r="34" spans="5:9" ht="13.2">
      <c r="E34" s="97" t="s">
        <v>55</v>
      </c>
      <c s="98"/>
      <c s="98"/>
      <c s="98"/>
      <c s="98"/>
    </row>
    <row r="35" spans="3:9" ht="13.2">
      <c r="C35" s="74" t="s">
        <v>56</v>
      </c>
      <c r="E35" s="98"/>
      <c s="98"/>
      <c s="98"/>
      <c s="98"/>
      <c s="98"/>
    </row>
    <row r="36" spans="3:11" ht="13.2">
      <c r="C36" s="77" t="s">
        <v>57</v>
      </c>
      <c s="78"/>
      <c s="99">
        <v>0</v>
      </c>
      <c s="99">
        <v>489114</v>
      </c>
      <c s="99">
        <v>296857</v>
      </c>
      <c s="99">
        <v>293732</v>
      </c>
      <c s="99">
        <v>293732</v>
      </c>
      <c s="90" t="s">
        <v>14</v>
      </c>
      <c s="90">
        <f>IF(ISERROR((H36-G36)/G36),"",(H36-G36)/G36)</f>
        <v>-0.0105269540553196</v>
      </c>
    </row>
    <row r="37" spans="3:11" ht="13.2">
      <c r="C37" s="77" t="s">
        <v>58</v>
      </c>
      <c s="78"/>
      <c s="99">
        <v>0</v>
      </c>
      <c s="99">
        <v>20913</v>
      </c>
      <c s="99">
        <v>30272</v>
      </c>
      <c s="99">
        <v>17763</v>
      </c>
      <c s="99">
        <v>17763</v>
      </c>
      <c s="90" t="s">
        <v>14</v>
      </c>
      <c s="90">
        <f>IF(ISERROR((H37-G37)/G37),"",(H37-G37)/G37)</f>
        <v>-0.413220137420719</v>
      </c>
    </row>
    <row r="38" spans="3:11" ht="13.2">
      <c r="C38" s="77" t="s">
        <v>59</v>
      </c>
      <c s="78"/>
      <c s="99">
        <v>0</v>
      </c>
      <c s="99">
        <v>132898</v>
      </c>
      <c s="99">
        <v>153047</v>
      </c>
      <c s="99">
        <v>153137</v>
      </c>
      <c s="99">
        <v>153878</v>
      </c>
      <c s="90" t="s">
        <v>14</v>
      </c>
      <c s="90">
        <f>IF(ISERROR((H38-G38)/G38),"",(H38-G38)/G38)</f>
        <v>0.000588054649878795</v>
      </c>
    </row>
    <row r="39" spans="3:11" ht="13.2">
      <c r="C39" s="77" t="s">
        <v>60</v>
      </c>
      <c s="78"/>
      <c s="99">
        <v>1776551</v>
      </c>
      <c s="99">
        <v>50579</v>
      </c>
      <c s="99">
        <v>37698</v>
      </c>
      <c s="99">
        <v>44022</v>
      </c>
      <c s="99">
        <v>45029</v>
      </c>
      <c s="90">
        <v>-0.975220525613956</v>
      </c>
      <c s="90">
        <f>IF(ISERROR((H39-G39)/G39),"",(H39-G39)/G39)</f>
        <v>0.167754257520293</v>
      </c>
    </row>
    <row r="40" spans="3:11" ht="13.2">
      <c r="C40" s="77" t="s">
        <v>61</v>
      </c>
      <c s="78"/>
      <c s="99">
        <v>0</v>
      </c>
      <c s="99">
        <v>140250</v>
      </c>
      <c s="99">
        <v>194953</v>
      </c>
      <c s="99">
        <v>195581</v>
      </c>
      <c s="99">
        <v>192947</v>
      </c>
      <c s="90" t="s">
        <v>14</v>
      </c>
      <c s="90">
        <f>IF(ISERROR((H40-G40)/G40),"",(H40-G40)/G40)</f>
        <v>0.00322128923381533</v>
      </c>
    </row>
    <row r="41" spans="3:11" ht="13.2">
      <c r="C41" s="77" t="s">
        <v>62</v>
      </c>
      <c s="78"/>
      <c s="99">
        <v>0</v>
      </c>
      <c s="99">
        <v>657535</v>
      </c>
      <c s="99">
        <v>675838</v>
      </c>
      <c s="99">
        <v>675268</v>
      </c>
      <c s="99">
        <v>620481</v>
      </c>
      <c s="90" t="s">
        <v>14</v>
      </c>
      <c s="90">
        <f>IF(ISERROR((H41-G41)/G41),"",(H41-G41)/G41)</f>
        <v>-0.000843397382212897</v>
      </c>
    </row>
    <row r="42" spans="3:11" ht="13.2">
      <c r="C42" s="77" t="s">
        <v>63</v>
      </c>
      <c s="78"/>
      <c s="99">
        <v>0</v>
      </c>
      <c s="99">
        <v>125098</v>
      </c>
      <c s="99">
        <v>68189</v>
      </c>
      <c s="99">
        <v>93160</v>
      </c>
      <c s="99">
        <v>76964</v>
      </c>
      <c s="90" t="s">
        <v>14</v>
      </c>
      <c s="90">
        <f>IF(ISERROR((H42-G42)/G42),"",(H42-G42)/G42)</f>
        <v>0.366202759975949</v>
      </c>
    </row>
    <row r="43" spans="3:11" ht="13.2">
      <c r="C43" s="77" t="s">
        <v>64</v>
      </c>
      <c s="78"/>
      <c s="99">
        <v>0</v>
      </c>
      <c s="99">
        <v>242</v>
      </c>
      <c s="99">
        <v>1865</v>
      </c>
      <c s="99">
        <v>14868</v>
      </c>
      <c s="99">
        <v>12836</v>
      </c>
      <c s="90" t="s">
        <v>14</v>
      </c>
      <c s="90">
        <f>IF(ISERROR((H43-G43)/G43),"",(H43-G43)/G43)</f>
        <v>6.97211796246649</v>
      </c>
    </row>
    <row r="44" spans="3:11" ht="13.2">
      <c r="C44" s="77" t="s">
        <v>65</v>
      </c>
      <c s="78"/>
      <c s="99">
        <v>0</v>
      </c>
      <c s="99">
        <v>348725</v>
      </c>
      <c s="99">
        <v>391929</v>
      </c>
      <c s="99">
        <v>399599</v>
      </c>
      <c s="99">
        <v>426829</v>
      </c>
      <c s="90" t="s">
        <v>14</v>
      </c>
      <c s="90">
        <f>IF(ISERROR((H44-G44)/G44),"",(H44-G44)/G44)</f>
        <v>0.0195698710735873</v>
      </c>
    </row>
    <row r="45" spans="3:11" ht="13.2">
      <c r="C45" s="77" t="s">
        <v>66</v>
      </c>
      <c s="78"/>
      <c s="99">
        <v>0</v>
      </c>
      <c s="99">
        <v>7324</v>
      </c>
      <c s="99">
        <v>8321</v>
      </c>
      <c s="99">
        <v>8780</v>
      </c>
      <c s="99">
        <v>24924</v>
      </c>
      <c s="90" t="s">
        <v>14</v>
      </c>
      <c s="90">
        <f>IF(ISERROR((H45-G45)/G45),"",(H45-G45)/G45)</f>
        <v>0.0551616392260546</v>
      </c>
    </row>
    <row r="46" spans="3:11" ht="13.2">
      <c r="C46" s="77" t="s">
        <v>67</v>
      </c>
      <c s="78"/>
      <c s="99">
        <v>0</v>
      </c>
      <c s="99">
        <v>0</v>
      </c>
      <c s="99">
        <v>0</v>
      </c>
      <c s="99">
        <v>0</v>
      </c>
      <c s="99">
        <v>0</v>
      </c>
      <c s="90" t="s">
        <v>14</v>
      </c>
      <c s="90" t="str">
        <f>IF(ISERROR((H46-G46)/G46),"",(H46-G46)/G46)</f>
        <v/>
      </c>
    </row>
    <row r="47" spans="3:11" ht="13.2">
      <c r="C47" s="95" t="s">
        <v>68</v>
      </c>
      <c s="78"/>
      <c s="100">
        <v>1776551</v>
      </c>
      <c s="100">
        <v>1972678</v>
      </c>
      <c s="100">
        <v>1858969</v>
      </c>
      <c s="100">
        <v>1895910</v>
      </c>
      <c s="100">
        <v>1865383</v>
      </c>
      <c s="90">
        <v>0.0671857999010442</v>
      </c>
      <c s="90">
        <f>IF(ISERROR((H47-G47)/G47),"",(H47-G47)/G47)</f>
        <v>0.019871767630337</v>
      </c>
    </row>
    <row r="48" spans="3:9" ht="13.2">
      <c r="C48" s="77" t="s">
        <v>14</v>
      </c>
      <c r="E48" s="98"/>
      <c s="98"/>
      <c s="98"/>
      <c s="98"/>
      <c s="98"/>
    </row>
    <row r="49" spans="3:11" ht="13.2">
      <c r="C49" s="95" t="s">
        <v>69</v>
      </c>
      <c s="78"/>
      <c s="101">
        <v>0.502663488268457</v>
      </c>
      <c s="101">
        <v>0.545907886737033</v>
      </c>
      <c s="101">
        <v>0.476773754898297</v>
      </c>
      <c s="101">
        <v>0.484686032019941</v>
      </c>
      <c s="101">
        <v>0.48334499341853</v>
      </c>
      <c s="90">
        <v>-0.0357643963965706</v>
      </c>
      <c s="90">
        <f>IF(ISERROR((H49-G49)/G49),"",(H49-G49)/G49)</f>
        <v>0.0165954544275026</v>
      </c>
    </row>
    <row r="50" spans="3:9" ht="13.2">
      <c r="C50" s="77" t="s">
        <v>14</v>
      </c>
      <c r="E50" s="98"/>
      <c s="98"/>
      <c s="98"/>
      <c s="98"/>
      <c s="98"/>
    </row>
    <row r="51" spans="3:11" ht="13.2">
      <c r="C51" s="95" t="s">
        <v>70</v>
      </c>
      <c s="78"/>
      <c s="102">
        <v>1757724</v>
      </c>
      <c s="102">
        <v>1640895</v>
      </c>
      <c s="102">
        <v>2040090</v>
      </c>
      <c s="102">
        <v>2015715</v>
      </c>
      <c s="102">
        <v>1993937</v>
      </c>
      <c s="90">
        <v>0.146775602995692</v>
      </c>
      <c s="90">
        <f>IF(ISERROR((H51-G51)/G51),"",(H51-G51)/G51)</f>
        <v>-0.0119480022940164</v>
      </c>
    </row>
    <row r="52" spans="3:9" ht="13.2">
      <c r="C52" s="77" t="s">
        <v>14</v>
      </c>
      <c r="E52" s="98"/>
      <c s="98"/>
      <c s="98"/>
      <c s="98"/>
      <c s="98"/>
    </row>
    <row r="53" spans="3:11" ht="13.2">
      <c r="C53" s="77" t="s">
        <v>71</v>
      </c>
      <c s="78"/>
      <c s="89">
        <v>38468</v>
      </c>
      <c s="89">
        <v>38468</v>
      </c>
      <c s="89">
        <v>38468</v>
      </c>
      <c s="89">
        <v>38468</v>
      </c>
      <c s="89">
        <v>38468</v>
      </c>
      <c s="90">
        <v>0</v>
      </c>
      <c s="90">
        <f>IF(ISERROR((H53-G53)/G53),"",(H53-G53)/G53)</f>
        <v>0</v>
      </c>
    </row>
    <row r="54" spans="3:11" ht="13.2">
      <c r="C54" s="77" t="s">
        <v>72</v>
      </c>
      <c s="91"/>
      <c s="93"/>
      <c s="93"/>
      <c s="93"/>
      <c s="93"/>
      <c s="89">
        <v>0</v>
      </c>
      <c s="94"/>
      <c s="94"/>
    </row>
    <row r="55" spans="3:11" ht="13.2">
      <c r="C55" s="95" t="s">
        <v>73</v>
      </c>
      <c s="78"/>
      <c s="102">
        <v>38468</v>
      </c>
      <c s="102">
        <v>38468</v>
      </c>
      <c s="102">
        <v>38468</v>
      </c>
      <c s="102">
        <v>38468</v>
      </c>
      <c s="102">
        <v>38468</v>
      </c>
      <c s="90">
        <v>0</v>
      </c>
      <c s="90">
        <f>IF(ISERROR((H55-G55)/G55),"",(H55-G55)/G55)</f>
        <v>0</v>
      </c>
    </row>
    <row r="56" spans="3:9" ht="13.2">
      <c r="C56" s="77" t="s">
        <v>14</v>
      </c>
      <c r="E56" s="98"/>
      <c s="98"/>
      <c s="98"/>
      <c s="98"/>
      <c s="98"/>
    </row>
    <row r="57" spans="3:11" ht="13.2">
      <c r="C57" s="95" t="s">
        <v>74</v>
      </c>
      <c s="78"/>
      <c s="102">
        <v>1719256</v>
      </c>
      <c s="102">
        <v>1602427</v>
      </c>
      <c s="102">
        <v>2001622</v>
      </c>
      <c s="102">
        <v>1977247</v>
      </c>
      <c s="102">
        <v>1955469</v>
      </c>
      <c s="90">
        <v>0.150059676976553</v>
      </c>
      <c s="90">
        <f>IF(ISERROR((H57-G57)/G57),"",(H57-G57)/G57)</f>
        <v>-0.012177623946979</v>
      </c>
    </row>
    <row r="58" spans="3:9" ht="13.2">
      <c r="C58" s="77" t="s">
        <v>14</v>
      </c>
      <c r="E58" s="98"/>
      <c s="98"/>
      <c s="98"/>
      <c s="98"/>
      <c s="98"/>
    </row>
    <row r="59" spans="3:11" ht="13.2">
      <c r="C59" s="95" t="s">
        <v>75</v>
      </c>
      <c s="78"/>
      <c s="89">
        <v>1222624.81</v>
      </c>
      <c s="89">
        <v>1056433</v>
      </c>
      <c s="89">
        <v>1056433</v>
      </c>
      <c s="89">
        <v>1056433</v>
      </c>
      <c s="89">
        <v>1056433</v>
      </c>
      <c s="90">
        <v>-0.135930343176988</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496631.19</v>
      </c>
      <c s="102">
        <v>545994</v>
      </c>
      <c s="102">
        <v>945189</v>
      </c>
      <c s="102">
        <v>920814</v>
      </c>
      <c s="102">
        <v>899036</v>
      </c>
      <c s="90">
        <v>0.854120358409226</v>
      </c>
      <c s="90">
        <f>IF(ISERROR((H63-G63)/G63),"",(H63-G63)/G63)</f>
        <v>-0.0257884930950318</v>
      </c>
    </row>
    <row r="64" spans="3:9" ht="13.2">
      <c r="C64" s="77" t="s">
        <v>14</v>
      </c>
      <c r="E64" s="98"/>
      <c s="98"/>
      <c s="98"/>
      <c s="98"/>
      <c s="98"/>
    </row>
    <row r="65" spans="3:11" ht="13.2">
      <c r="C65" s="95" t="s">
        <v>79</v>
      </c>
      <c s="78"/>
      <c s="103">
        <v>1.44</v>
      </c>
      <c s="103">
        <v>1.55</v>
      </c>
      <c s="103">
        <v>1.93</v>
      </c>
      <c s="103">
        <v>1.91</v>
      </c>
      <c s="103">
        <v>1.89</v>
      </c>
      <c s="90">
        <v>0.326388888888889</v>
      </c>
      <c s="90">
        <f>IF(ISERROR((H65-G65)/G65),"",(H65-G65)/G65)</f>
        <v>-0.0103626943005181</v>
      </c>
    </row>
    <row r="66" spans="3:11" ht="13.2">
      <c r="C66" s="95" t="s">
        <v>80</v>
      </c>
      <c s="78"/>
      <c s="103">
        <v>1.44</v>
      </c>
      <c s="103">
        <v>1.55</v>
      </c>
      <c s="103">
        <v>1.93</v>
      </c>
      <c s="103">
        <v>1.91</v>
      </c>
      <c s="103">
        <v>1.89</v>
      </c>
      <c s="90">
        <v>0.326388888888889</v>
      </c>
      <c s="90">
        <f>IF(ISERROR((H66-G66)/G66),"",(H66-G66)/G66)</f>
        <v>-0.0103626943005181</v>
      </c>
    </row>
    <row r="67" spans="3:11" ht="13.2">
      <c r="C67" s="95" t="s">
        <v>81</v>
      </c>
      <c s="78"/>
      <c s="103">
        <v>1.44</v>
      </c>
      <c s="103">
        <v>1.55</v>
      </c>
      <c s="103">
        <v>1.93</v>
      </c>
      <c s="103">
        <v>1.91</v>
      </c>
      <c s="103">
        <v>1.89</v>
      </c>
      <c s="90">
        <v>0.326388888888889</v>
      </c>
      <c s="90">
        <f>IF(ISERROR((H67-G67)/G67),"",(H67-G67)/G67)</f>
        <v>-0.0103626943005181</v>
      </c>
    </row>
    <row r="68" spans="3:9" ht="13.2">
      <c r="C68" s="77" t="s">
        <v>14</v>
      </c>
      <c r="E68" s="98"/>
      <c s="98"/>
      <c s="98"/>
      <c s="98"/>
      <c s="98"/>
    </row>
    <row r="69" spans="3:11" ht="13.2">
      <c r="C69" s="95" t="s">
        <v>82</v>
      </c>
      <c s="78"/>
      <c s="103">
        <v>1.41</v>
      </c>
      <c s="103">
        <v>1.52</v>
      </c>
      <c s="103">
        <v>1.89</v>
      </c>
      <c s="103">
        <v>1.87</v>
      </c>
      <c s="103">
        <v>1.85</v>
      </c>
      <c s="90">
        <v>0.326241134751773</v>
      </c>
      <c s="90">
        <f>IF(ISERROR((H69-G69)/G69),"",(H69-G69)/G69)</f>
        <v>-0.0105820105820105</v>
      </c>
    </row>
    <row r="70" spans="3:11" ht="13.2">
      <c r="C70" s="95" t="s">
        <v>83</v>
      </c>
      <c s="78"/>
      <c s="103">
        <v>1.41</v>
      </c>
      <c s="103">
        <v>1.52</v>
      </c>
      <c s="103">
        <v>1.89</v>
      </c>
      <c s="103">
        <v>1.87</v>
      </c>
      <c s="103">
        <v>1.85</v>
      </c>
      <c s="90">
        <v>0.326241134751773</v>
      </c>
      <c s="90">
        <f>IF(ISERROR((H70-G70)/G70),"",(H70-G70)/G70)</f>
        <v>-0.0105820105820105</v>
      </c>
    </row>
    <row r="71" spans="3:11" ht="13.2">
      <c r="C71" s="95" t="s">
        <v>84</v>
      </c>
      <c s="78"/>
      <c s="103">
        <v>1.41</v>
      </c>
      <c s="103">
        <v>1.52</v>
      </c>
      <c s="103">
        <v>1.89</v>
      </c>
      <c s="103">
        <v>1.87</v>
      </c>
      <c s="103">
        <v>1.85</v>
      </c>
      <c s="90">
        <v>0.326241134751773</v>
      </c>
      <c s="90">
        <f>IF(ISERROR((H71-G71)/G71),"",(H71-G71)/G71)</f>
        <v>-0.0105820105820105</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180</v>
      </c>
      <c s="116"/>
      <c s="116"/>
      <c s="116"/>
      <c s="116"/>
      <c s="116"/>
      <c s="116"/>
      <c s="116"/>
      <c s="116"/>
      <c s="116"/>
    </row>
    <row r="89" spans="3:3" ht="13.2">
      <c r="C89" s="113" t="s">
        <v>99</v>
      </c>
    </row>
    <row r="90" spans="3:3" ht="13.8">
      <c r="C90" s="114" t="s">
        <v>181</v>
      </c>
    </row>
    <row r="91" spans="3:3" ht="13.2">
      <c r="C91" s="113" t="s">
        <v>101</v>
      </c>
    </row>
    <row r="92" spans="3:12" ht="13.8">
      <c r="C92" s="114" t="s">
        <v>102</v>
      </c>
      <c s="116"/>
      <c s="116"/>
      <c s="116"/>
      <c s="116"/>
      <c s="116"/>
      <c s="116"/>
      <c s="116"/>
      <c s="116"/>
      <c s="116"/>
    </row>
    <row r="93" spans="3:3" ht="13.2">
      <c r="C93" s="113" t="s">
        <v>103</v>
      </c>
    </row>
    <row r="94" spans="3:3" ht="13.8">
      <c r="C94" s="114" t="s">
        <v>159</v>
      </c>
    </row>
    <row r="95" spans="3:3" ht="13.2">
      <c r="C95" s="113" t="s">
        <v>105</v>
      </c>
    </row>
    <row r="96" spans="3:3" ht="13.8">
      <c r="C96" s="114" t="s">
        <v>182</v>
      </c>
    </row>
    <row r="97" spans="3:3" ht="13.2">
      <c r="C97" s="113" t="s">
        <v>107</v>
      </c>
    </row>
    <row r="98" spans="3:12" ht="13.8">
      <c r="C98" s="114" t="s">
        <v>183</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184</v>
      </c>
      <c s="116"/>
      <c s="116"/>
      <c s="116"/>
      <c s="116"/>
      <c s="116"/>
      <c s="116"/>
      <c s="116"/>
      <c s="116"/>
      <c s="116"/>
    </row>
    <row r="103" spans="3:3" ht="13.2">
      <c r="C103" s="113" t="s">
        <v>112</v>
      </c>
    </row>
    <row r="104" spans="3:3" ht="13.8">
      <c r="C104" s="114" t="s">
        <v>185</v>
      </c>
    </row>
    <row r="105" spans="3:3" ht="13.2">
      <c r="C105" s="113" t="s">
        <v>114</v>
      </c>
    </row>
    <row r="106" spans="3:3" ht="13.8">
      <c r="C106" s="114" t="s">
        <v>186</v>
      </c>
    </row>
    <row r="107" spans="3:3" ht="13.2">
      <c r="C107" s="113" t="s">
        <v>116</v>
      </c>
    </row>
    <row r="108" spans="3:3" ht="13.8">
      <c r="C108" s="114" t="s">
        <v>102</v>
      </c>
    </row>
    <row r="109" spans="3:3" ht="13.2">
      <c r="C109" s="113" t="s">
        <v>117</v>
      </c>
    </row>
    <row r="110" spans="3:12" ht="13.8">
      <c r="C110" s="114" t="s">
        <v>137</v>
      </c>
      <c s="116"/>
      <c s="116"/>
      <c s="116"/>
      <c s="116"/>
      <c s="116"/>
      <c s="116"/>
      <c s="116"/>
      <c s="116"/>
      <c s="116"/>
    </row>
    <row r="111" spans="3:3" ht="13.2">
      <c r="C111" s="113" t="s">
        <v>119</v>
      </c>
    </row>
    <row r="112" spans="3:3" ht="13.8">
      <c r="C112" s="114"/>
    </row>
    <row r="113" spans="3:3" ht="13.2">
      <c r="C113" s="113" t="s">
        <v>120</v>
      </c>
    </row>
    <row r="114" spans="3:12" ht="13.8">
      <c r="C114" s="114" t="s">
        <v>187</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188</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60.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855</v>
      </c>
      <c s="13"/>
      <c s="14" t="s">
        <v>869</v>
      </c>
      <c s="15" t="s">
        <v>7</v>
      </c>
      <c s="16" t="s">
        <v>8</v>
      </c>
      <c s="17" t="s">
        <v>9</v>
      </c>
      <c s="17" t="s">
        <v>10</v>
      </c>
      <c s="17"/>
      <c s="18"/>
      <c s="19"/>
      <c s="19"/>
      <c s="19"/>
      <c s="19"/>
    </row>
    <row r="6" spans="3:15" ht="13.2">
      <c r="C6" s="20" t="s">
        <v>11</v>
      </c>
      <c s="21"/>
      <c s="22">
        <v>11813619.47</v>
      </c>
      <c s="23">
        <v>43014</v>
      </c>
      <c s="24" t="s">
        <v>14</v>
      </c>
      <c s="25"/>
      <c s="26">
        <v>0.4573</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881</v>
      </c>
      <c s="32"/>
      <c s="33"/>
      <c s="33"/>
      <c s="34"/>
      <c s="35"/>
      <c s="28"/>
      <c s="35"/>
      <c s="35"/>
      <c s="29"/>
      <c s="29"/>
    </row>
    <row r="10" spans="3:15" ht="13.2">
      <c r="C10" s="36" t="s">
        <v>18</v>
      </c>
      <c s="37"/>
      <c s="38" t="s">
        <v>19</v>
      </c>
      <c s="39"/>
      <c s="40"/>
      <c s="40"/>
      <c s="40"/>
      <c s="41"/>
      <c s="42"/>
      <c s="35"/>
      <c s="41"/>
      <c s="29"/>
      <c s="29"/>
    </row>
    <row r="11" spans="3:11" ht="13.2">
      <c r="C11" s="20" t="s">
        <v>20</v>
      </c>
      <c r="E11" s="43" t="s">
        <v>882</v>
      </c>
      <c s="43"/>
      <c s="43"/>
      <c s="43"/>
      <c s="43"/>
      <c s="43"/>
      <c s="44"/>
    </row>
    <row r="12" spans="3:15" ht="13.2">
      <c r="C12" s="20" t="s">
        <v>22</v>
      </c>
      <c s="21"/>
      <c s="45">
        <v>212</v>
      </c>
      <c s="46" t="s">
        <v>23</v>
      </c>
      <c s="47" t="s">
        <v>24</v>
      </c>
      <c s="47"/>
      <c s="48"/>
      <c s="48"/>
      <c s="42"/>
      <c s="35"/>
      <c s="41"/>
      <c s="29"/>
      <c s="29"/>
    </row>
    <row r="13" spans="3:15" ht="13.2">
      <c r="C13" s="20" t="s">
        <v>25</v>
      </c>
      <c s="21"/>
      <c s="49" t="s">
        <v>883</v>
      </c>
      <c s="49" t="s">
        <v>204</v>
      </c>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0.981</v>
      </c>
      <c s="57">
        <v>0.9198</v>
      </c>
      <c s="57">
        <v>0.9717</v>
      </c>
      <c s="57">
        <v>0.9858</v>
      </c>
      <c s="57">
        <v>0.967</v>
      </c>
      <c s="58"/>
      <c s="42"/>
      <c s="41"/>
      <c s="41"/>
      <c s="29"/>
      <c s="29"/>
    </row>
    <row r="17" spans="3:15" ht="13.2">
      <c r="C17" s="20" t="s">
        <v>31</v>
      </c>
      <c s="21"/>
      <c s="59">
        <v>41638</v>
      </c>
      <c s="59">
        <v>42004</v>
      </c>
      <c s="59">
        <v>42360</v>
      </c>
      <c s="59">
        <v>42725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6</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1689672</v>
      </c>
      <c s="89">
        <v>1737300</v>
      </c>
      <c s="89">
        <v>1799090</v>
      </c>
      <c s="89">
        <v>2009380</v>
      </c>
      <c s="89">
        <v>1061760</v>
      </c>
      <c s="90">
        <v>0.189213054367948</v>
      </c>
      <c s="90">
        <f>IF(ISERROR((H25-G25)/G25),"",(H25-G25)/G25)</f>
        <v>0.116886870584573</v>
      </c>
    </row>
    <row r="26" spans="3:11" ht="13.2">
      <c r="C26" s="91" t="s">
        <v>48</v>
      </c>
      <c s="78"/>
      <c s="89">
        <v>-262583</v>
      </c>
      <c s="89">
        <v>-229193</v>
      </c>
      <c s="89">
        <v>-159574</v>
      </c>
      <c s="89">
        <v>-223462</v>
      </c>
      <c s="89">
        <v>-97395</v>
      </c>
      <c s="90">
        <v>-0.148985273227894</v>
      </c>
      <c s="90">
        <f>IF(ISERROR((H26-G26)/G26),"",(H26-G26)/G26)</f>
        <v>0.400365974406858</v>
      </c>
    </row>
    <row r="27" spans="3:11" ht="13.2">
      <c r="C27" s="92" t="s">
        <v>49</v>
      </c>
      <c s="91"/>
      <c s="93"/>
      <c s="93"/>
      <c s="93"/>
      <c s="93"/>
      <c s="93"/>
      <c s="94"/>
      <c s="94"/>
    </row>
    <row r="28" spans="3:11" ht="13.2">
      <c r="C28" s="78" t="s">
        <v>50</v>
      </c>
      <c s="78"/>
      <c s="89">
        <v>0</v>
      </c>
      <c s="89">
        <v>0</v>
      </c>
      <c s="89">
        <v>0</v>
      </c>
      <c s="89">
        <v>0</v>
      </c>
      <c s="89">
        <v>0</v>
      </c>
      <c s="90" t="s">
        <v>14</v>
      </c>
      <c s="90" t="str">
        <f>IF(ISERROR((H28-G28)/G28),"",(H28-G28)/G28)</f>
        <v/>
      </c>
    </row>
    <row r="29" spans="3:11" ht="13.2">
      <c r="C29" s="77" t="s">
        <v>51</v>
      </c>
      <c s="78"/>
      <c s="89">
        <v>0</v>
      </c>
      <c s="89">
        <v>9362</v>
      </c>
      <c s="89">
        <v>8971</v>
      </c>
      <c s="89">
        <v>9389</v>
      </c>
      <c s="89">
        <v>5888</v>
      </c>
      <c s="90" t="s">
        <v>14</v>
      </c>
      <c s="90">
        <f>IF(ISERROR((H29-G29)/G29),"",(H29-G29)/G29)</f>
        <v>0.0465945825437521</v>
      </c>
    </row>
    <row r="30" spans="3:11" ht="13.2">
      <c r="C30" s="77" t="s">
        <v>52</v>
      </c>
      <c s="78"/>
      <c s="89">
        <v>0</v>
      </c>
      <c s="89">
        <v>0</v>
      </c>
      <c s="89">
        <v>0</v>
      </c>
      <c s="89">
        <v>0</v>
      </c>
      <c s="89">
        <v>0</v>
      </c>
      <c s="90" t="s">
        <v>14</v>
      </c>
      <c s="90" t="str">
        <f>IF(ISERROR((H30-G30)/G30),"",(H30-G30)/G30)</f>
        <v/>
      </c>
    </row>
    <row r="31" spans="3:11" ht="13.2">
      <c r="C31" s="77" t="s">
        <v>53</v>
      </c>
      <c s="78"/>
      <c s="89">
        <v>313017</v>
      </c>
      <c s="89">
        <v>328046</v>
      </c>
      <c s="89">
        <v>277011</v>
      </c>
      <c s="89">
        <v>196232</v>
      </c>
      <c s="89">
        <v>29247</v>
      </c>
      <c s="90">
        <v>-0.373094752042221</v>
      </c>
      <c s="90">
        <f>IF(ISERROR((H31-G31)/G31),"",(H31-G31)/G31)</f>
        <v>-0.291609358473129</v>
      </c>
    </row>
    <row r="32" spans="3:3" ht="13.2">
      <c r="C32" s="77" t="s">
        <v>14</v>
      </c>
    </row>
    <row r="33" spans="3:11" ht="13.2">
      <c r="C33" s="95" t="s">
        <v>54</v>
      </c>
      <c s="78"/>
      <c s="96">
        <v>1740106</v>
      </c>
      <c s="96">
        <v>1845515</v>
      </c>
      <c s="96">
        <v>1925498</v>
      </c>
      <c s="96">
        <v>1991539</v>
      </c>
      <c s="96">
        <v>999500</v>
      </c>
      <c s="90">
        <v>0.144492921695575</v>
      </c>
      <c s="90">
        <f>IF(ISERROR((H33-G33)/G33),"",(H33-G33)/G33)</f>
        <v>0.0342981400136484</v>
      </c>
    </row>
    <row r="34" spans="5:9" ht="13.2">
      <c r="E34" s="97" t="s">
        <v>55</v>
      </c>
      <c s="98"/>
      <c s="98"/>
      <c s="98"/>
      <c s="98"/>
    </row>
    <row r="35" spans="3:9" ht="13.2">
      <c r="C35" s="74" t="s">
        <v>56</v>
      </c>
      <c r="E35" s="98"/>
      <c s="98"/>
      <c s="98"/>
      <c s="98"/>
      <c s="98"/>
    </row>
    <row r="36" spans="3:11" ht="13.2">
      <c r="C36" s="77" t="s">
        <v>57</v>
      </c>
      <c s="78"/>
      <c s="99">
        <v>124157</v>
      </c>
      <c s="99">
        <v>124157</v>
      </c>
      <c s="99">
        <v>150300</v>
      </c>
      <c s="99">
        <v>161281</v>
      </c>
      <c s="99">
        <v>80640</v>
      </c>
      <c s="90">
        <v>0.299008513414467</v>
      </c>
      <c s="90">
        <f>IF(ISERROR((H36-G36)/G36),"",(H36-G36)/G36)</f>
        <v>0.0730605455755156</v>
      </c>
    </row>
    <row r="37" spans="3:11" ht="13.2">
      <c r="C37" s="77" t="s">
        <v>58</v>
      </c>
      <c s="78"/>
      <c s="99">
        <v>86668</v>
      </c>
      <c s="99">
        <v>86668</v>
      </c>
      <c s="99">
        <v>53105</v>
      </c>
      <c s="99">
        <v>59551</v>
      </c>
      <c s="99">
        <v>29776</v>
      </c>
      <c s="90">
        <v>-0.312883647943878</v>
      </c>
      <c s="90">
        <f>IF(ISERROR((H37-G37)/G37),"",(H37-G37)/G37)</f>
        <v>0.121382167404199</v>
      </c>
    </row>
    <row r="38" spans="3:11" ht="13.2">
      <c r="C38" s="77" t="s">
        <v>59</v>
      </c>
      <c s="78"/>
      <c s="99">
        <v>431867</v>
      </c>
      <c s="99">
        <v>493118</v>
      </c>
      <c s="99">
        <v>416575</v>
      </c>
      <c s="99">
        <v>249717</v>
      </c>
      <c s="99">
        <v>53029</v>
      </c>
      <c s="90">
        <v>-0.421773370042166</v>
      </c>
      <c s="90">
        <f>IF(ISERROR((H38-G38)/G38),"",(H38-G38)/G38)</f>
        <v>-0.40054732041049</v>
      </c>
    </row>
    <row r="39" spans="3:11" ht="13.2">
      <c r="C39" s="77" t="s">
        <v>60</v>
      </c>
      <c s="78"/>
      <c s="99">
        <v>175435</v>
      </c>
      <c s="99">
        <v>172756</v>
      </c>
      <c s="99">
        <v>180181</v>
      </c>
      <c s="99">
        <v>168880</v>
      </c>
      <c s="99">
        <v>86607</v>
      </c>
      <c s="90">
        <v>-0.0373642659674523</v>
      </c>
      <c s="90">
        <f>IF(ISERROR((H39-G39)/G39),"",(H39-G39)/G39)</f>
        <v>-0.062720264622796</v>
      </c>
    </row>
    <row r="40" spans="3:11" ht="13.2">
      <c r="C40" s="77" t="s">
        <v>61</v>
      </c>
      <c s="78"/>
      <c s="99">
        <v>69604</v>
      </c>
      <c s="99">
        <v>73820</v>
      </c>
      <c s="99">
        <v>77020</v>
      </c>
      <c s="99">
        <v>79662</v>
      </c>
      <c s="99">
        <v>39980</v>
      </c>
      <c s="90">
        <v>0.144503189471869</v>
      </c>
      <c s="90">
        <f>IF(ISERROR((H40-G40)/G40),"",(H40-G40)/G40)</f>
        <v>0.0343027784990911</v>
      </c>
    </row>
    <row r="41" spans="3:11" ht="13.2">
      <c r="C41" s="77" t="s">
        <v>62</v>
      </c>
      <c s="78"/>
      <c s="99">
        <v>285240</v>
      </c>
      <c s="99">
        <v>297370</v>
      </c>
      <c s="99">
        <v>275137</v>
      </c>
      <c s="99">
        <v>296392</v>
      </c>
      <c s="99">
        <v>147424</v>
      </c>
      <c s="90">
        <v>0.03909690085542</v>
      </c>
      <c s="90">
        <f>IF(ISERROR((H41-G41)/G41),"",(H41-G41)/G41)</f>
        <v>0.0772524233381915</v>
      </c>
    </row>
    <row r="42" spans="3:11" ht="13.2">
      <c r="C42" s="77" t="s">
        <v>63</v>
      </c>
      <c s="78"/>
      <c s="99">
        <v>17628</v>
      </c>
      <c s="99">
        <v>10556</v>
      </c>
      <c s="99">
        <v>11341</v>
      </c>
      <c s="99">
        <v>10872</v>
      </c>
      <c s="99">
        <v>6861</v>
      </c>
      <c s="90">
        <v>-0.383253914227366</v>
      </c>
      <c s="90">
        <f>IF(ISERROR((H42-G42)/G42),"",(H42-G42)/G42)</f>
        <v>-0.0413543779208183</v>
      </c>
    </row>
    <row r="43" spans="3:11" ht="13.2">
      <c r="C43" s="77" t="s">
        <v>64</v>
      </c>
      <c s="78"/>
      <c s="99">
        <v>0</v>
      </c>
      <c s="99">
        <v>2925</v>
      </c>
      <c s="99">
        <v>7388</v>
      </c>
      <c s="99">
        <v>0</v>
      </c>
      <c s="99">
        <v>350</v>
      </c>
      <c s="90" t="s">
        <v>14</v>
      </c>
      <c s="90">
        <f>IF(ISERROR((H43-G43)/G43),"",(H43-G43)/G43)</f>
        <v>-1</v>
      </c>
    </row>
    <row r="44" spans="3:11" ht="13.2">
      <c r="C44" s="77" t="s">
        <v>65</v>
      </c>
      <c s="78"/>
      <c s="99">
        <v>33273</v>
      </c>
      <c s="99">
        <v>22142</v>
      </c>
      <c s="99">
        <v>36441</v>
      </c>
      <c s="99">
        <v>50020</v>
      </c>
      <c s="99">
        <v>24814</v>
      </c>
      <c s="90">
        <v>0.503321011029964</v>
      </c>
      <c s="90">
        <f>IF(ISERROR((H44-G44)/G44),"",(H44-G44)/G44)</f>
        <v>0.372629730248895</v>
      </c>
    </row>
    <row r="45" spans="3:11" ht="13.2">
      <c r="C45" s="77" t="s">
        <v>66</v>
      </c>
      <c s="78"/>
      <c s="99">
        <v>10697</v>
      </c>
      <c s="99">
        <v>0</v>
      </c>
      <c s="99">
        <v>0</v>
      </c>
      <c s="99">
        <v>0</v>
      </c>
      <c s="99">
        <v>0</v>
      </c>
      <c s="90">
        <v>-1</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1234569</v>
      </c>
      <c s="100">
        <v>1283512</v>
      </c>
      <c s="100">
        <v>1207488</v>
      </c>
      <c s="100">
        <v>1076375</v>
      </c>
      <c s="100">
        <v>469481</v>
      </c>
      <c s="90">
        <v>-0.128137025958047</v>
      </c>
      <c s="90">
        <f>IF(ISERROR((H47-G47)/G47),"",(H47-G47)/G47)</f>
        <v>-0.108583273705412</v>
      </c>
    </row>
    <row r="48" spans="3:9" ht="13.2">
      <c r="C48" s="77" t="s">
        <v>14</v>
      </c>
      <c r="E48" s="98"/>
      <c s="98"/>
      <c s="98"/>
      <c s="98"/>
      <c s="98"/>
    </row>
    <row r="49" spans="3:11" ht="13.2">
      <c r="C49" s="95" t="s">
        <v>69</v>
      </c>
      <c s="78"/>
      <c s="101">
        <v>0.709479192646885</v>
      </c>
      <c s="101">
        <v>0.695476330455185</v>
      </c>
      <c s="101">
        <v>0.627104260819798</v>
      </c>
      <c s="101">
        <v>0.54047397515188</v>
      </c>
      <c s="101">
        <v>0.469715857928964</v>
      </c>
      <c s="90">
        <v>-0.238210252318309</v>
      </c>
      <c s="90">
        <f>IF(ISERROR((H49-G49)/G49),"",(H49-G49)/G49)</f>
        <v>-0.13814335363416</v>
      </c>
    </row>
    <row r="50" spans="3:9" ht="13.2">
      <c r="C50" s="77" t="s">
        <v>14</v>
      </c>
      <c r="E50" s="98"/>
      <c s="98"/>
      <c s="98"/>
      <c s="98"/>
      <c s="98"/>
    </row>
    <row r="51" spans="3:11" ht="13.2">
      <c r="C51" s="95" t="s">
        <v>70</v>
      </c>
      <c s="78"/>
      <c s="102">
        <v>505537</v>
      </c>
      <c s="102">
        <v>562003</v>
      </c>
      <c s="102">
        <v>718010</v>
      </c>
      <c s="102">
        <v>915164</v>
      </c>
      <c s="102">
        <v>530019</v>
      </c>
      <c s="90">
        <v>0.810280948773284</v>
      </c>
      <c s="90">
        <f>IF(ISERROR((H51-G51)/G51),"",(H51-G51)/G51)</f>
        <v>0.274583919444019</v>
      </c>
    </row>
    <row r="52" spans="3:9" ht="13.2">
      <c r="C52" s="77" t="s">
        <v>14</v>
      </c>
      <c r="E52" s="98"/>
      <c s="98"/>
      <c s="98"/>
      <c s="98"/>
      <c s="98"/>
    </row>
    <row r="53" spans="3:11" ht="13.2">
      <c r="C53" s="77" t="s">
        <v>71</v>
      </c>
      <c s="78"/>
      <c s="89">
        <v>61904</v>
      </c>
      <c s="89">
        <v>61904</v>
      </c>
      <c s="89">
        <v>61904</v>
      </c>
      <c s="89">
        <v>61904</v>
      </c>
      <c s="89">
        <v>30952</v>
      </c>
      <c s="90">
        <v>0</v>
      </c>
      <c s="90">
        <f>IF(ISERROR((H53-G53)/G53),"",(H53-G53)/G53)</f>
        <v>0</v>
      </c>
    </row>
    <row r="54" spans="3:11" ht="13.2">
      <c r="C54" s="77" t="s">
        <v>72</v>
      </c>
      <c s="91"/>
      <c s="93"/>
      <c s="93"/>
      <c s="93"/>
      <c s="93"/>
      <c s="89">
        <v>0</v>
      </c>
      <c s="94"/>
      <c s="94"/>
    </row>
    <row r="55" spans="3:11" ht="13.2">
      <c r="C55" s="95" t="s">
        <v>73</v>
      </c>
      <c s="78"/>
      <c s="102">
        <v>61904</v>
      </c>
      <c s="102">
        <v>61904</v>
      </c>
      <c s="102">
        <v>61904</v>
      </c>
      <c s="102">
        <v>61904</v>
      </c>
      <c s="102">
        <v>30952</v>
      </c>
      <c s="90">
        <v>0</v>
      </c>
      <c s="90">
        <f>IF(ISERROR((H55-G55)/G55),"",(H55-G55)/G55)</f>
        <v>0</v>
      </c>
    </row>
    <row r="56" spans="3:9" ht="13.2">
      <c r="C56" s="77" t="s">
        <v>14</v>
      </c>
      <c r="E56" s="98"/>
      <c s="98"/>
      <c s="98"/>
      <c s="98"/>
      <c s="98"/>
    </row>
    <row r="57" spans="3:11" ht="13.2">
      <c r="C57" s="95" t="s">
        <v>74</v>
      </c>
      <c s="78"/>
      <c s="102">
        <v>443633</v>
      </c>
      <c s="102">
        <v>500099</v>
      </c>
      <c s="102">
        <v>656106</v>
      </c>
      <c s="102">
        <v>853260</v>
      </c>
      <c s="102">
        <v>499067</v>
      </c>
      <c s="90">
        <v>0.923346549963596</v>
      </c>
      <c s="90">
        <f>IF(ISERROR((H57-G57)/G57),"",(H57-G57)/G57)</f>
        <v>0.300491079185376</v>
      </c>
    </row>
    <row r="58" spans="3:9" ht="13.2">
      <c r="C58" s="77" t="s">
        <v>14</v>
      </c>
      <c r="E58" s="98"/>
      <c s="98"/>
      <c s="98"/>
      <c s="98"/>
      <c s="98"/>
    </row>
    <row r="59" spans="3:11" ht="13.2">
      <c r="C59" s="95" t="s">
        <v>75</v>
      </c>
      <c s="78"/>
      <c s="89">
        <v>347604.9</v>
      </c>
      <c s="89">
        <v>347605</v>
      </c>
      <c s="89">
        <v>347605</v>
      </c>
      <c s="89">
        <v>347605</v>
      </c>
      <c s="89">
        <v>173802</v>
      </c>
      <c s="90">
        <v>2.87682941111351E-07</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96028.1</v>
      </c>
      <c s="102">
        <v>152494</v>
      </c>
      <c s="102">
        <v>308501</v>
      </c>
      <c s="102">
        <v>505655</v>
      </c>
      <c s="102">
        <v>325265</v>
      </c>
      <c s="90">
        <v>4.26569826956901</v>
      </c>
      <c s="90">
        <f>IF(ISERROR((H63-G63)/G63),"",(H63-G63)/G63)</f>
        <v>0.63907086200693</v>
      </c>
    </row>
    <row r="64" spans="3:9" ht="13.2">
      <c r="C64" s="77" t="s">
        <v>14</v>
      </c>
      <c r="E64" s="98"/>
      <c s="98"/>
      <c s="98"/>
      <c s="98"/>
      <c s="98"/>
    </row>
    <row r="65" spans="3:11" ht="13.2">
      <c r="C65" s="95" t="s">
        <v>79</v>
      </c>
      <c s="78"/>
      <c s="103">
        <v>1.45</v>
      </c>
      <c s="103">
        <v>1.62</v>
      </c>
      <c s="103">
        <v>2.07</v>
      </c>
      <c s="103">
        <v>2.63</v>
      </c>
      <c s="103">
        <v>3.05</v>
      </c>
      <c s="90">
        <v>0.813793103448276</v>
      </c>
      <c s="90">
        <f>IF(ISERROR((H65-G65)/G65),"",(H65-G65)/G65)</f>
        <v>0.270531400966184</v>
      </c>
    </row>
    <row r="66" spans="3:11" ht="13.2">
      <c r="C66" s="95" t="s">
        <v>80</v>
      </c>
      <c s="78"/>
      <c s="103">
        <v>1.45</v>
      </c>
      <c s="103">
        <v>1.62</v>
      </c>
      <c s="103">
        <v>2.07</v>
      </c>
      <c s="103">
        <v>2.63</v>
      </c>
      <c s="103">
        <v>3.05</v>
      </c>
      <c s="90">
        <v>0.813793103448276</v>
      </c>
      <c s="90">
        <f>IF(ISERROR((H66-G66)/G66),"",(H66-G66)/G66)</f>
        <v>0.270531400966184</v>
      </c>
    </row>
    <row r="67" spans="3:11" ht="13.2">
      <c r="C67" s="95" t="s">
        <v>81</v>
      </c>
      <c s="78"/>
      <c s="103">
        <v>1.45</v>
      </c>
      <c s="103">
        <v>1.62</v>
      </c>
      <c s="103">
        <v>2.07</v>
      </c>
      <c s="103">
        <v>2.63</v>
      </c>
      <c s="103">
        <v>3.05</v>
      </c>
      <c s="90">
        <v>0.813793103448276</v>
      </c>
      <c s="90">
        <f>IF(ISERROR((H67-G67)/G67),"",(H67-G67)/G67)</f>
        <v>0.270531400966184</v>
      </c>
    </row>
    <row r="68" spans="3:9" ht="13.2">
      <c r="C68" s="77" t="s">
        <v>14</v>
      </c>
      <c r="E68" s="98"/>
      <c s="98"/>
      <c s="98"/>
      <c s="98"/>
      <c s="98"/>
    </row>
    <row r="69" spans="3:11" ht="13.2">
      <c r="C69" s="95" t="s">
        <v>82</v>
      </c>
      <c s="78"/>
      <c s="103">
        <v>1.28</v>
      </c>
      <c s="103">
        <v>1.44</v>
      </c>
      <c s="103">
        <v>1.89</v>
      </c>
      <c s="103">
        <v>2.45</v>
      </c>
      <c s="103">
        <v>2.87</v>
      </c>
      <c s="90">
        <v>0.9140625</v>
      </c>
      <c s="90">
        <f>IF(ISERROR((H69-G69)/G69),"",(H69-G69)/G69)</f>
        <v>0.296296296296296</v>
      </c>
    </row>
    <row r="70" spans="3:11" ht="13.2">
      <c r="C70" s="95" t="s">
        <v>83</v>
      </c>
      <c s="78"/>
      <c s="103">
        <v>1.28</v>
      </c>
      <c s="103">
        <v>1.44</v>
      </c>
      <c s="103">
        <v>1.89</v>
      </c>
      <c s="103">
        <v>2.45</v>
      </c>
      <c s="103">
        <v>2.87</v>
      </c>
      <c s="90">
        <v>0.9140625</v>
      </c>
      <c s="90">
        <f>IF(ISERROR((H70-G70)/G70),"",(H70-G70)/G70)</f>
        <v>0.296296296296296</v>
      </c>
    </row>
    <row r="71" spans="3:11" ht="13.2">
      <c r="C71" s="95" t="s">
        <v>84</v>
      </c>
      <c s="78"/>
      <c s="103">
        <v>1.28</v>
      </c>
      <c s="103">
        <v>1.44</v>
      </c>
      <c s="103">
        <v>1.89</v>
      </c>
      <c s="103">
        <v>2.45</v>
      </c>
      <c s="103">
        <v>2.87</v>
      </c>
      <c s="90">
        <v>0.9140625</v>
      </c>
      <c s="90">
        <f>IF(ISERROR((H71-G71)/G71),"",(H71-G71)/G71)</f>
        <v>0.296296296296296</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885</v>
      </c>
      <c s="116"/>
      <c s="116"/>
      <c s="116"/>
      <c s="116"/>
      <c s="116"/>
      <c s="116"/>
      <c s="116"/>
      <c s="116"/>
      <c s="116"/>
    </row>
    <row r="89" spans="3:3" ht="13.2">
      <c r="C89" s="113" t="s">
        <v>99</v>
      </c>
    </row>
    <row r="90" spans="3:3" ht="13.8">
      <c r="C90" s="114" t="s">
        <v>886</v>
      </c>
    </row>
    <row r="91" spans="3:3" ht="13.2">
      <c r="C91" s="113" t="s">
        <v>101</v>
      </c>
    </row>
    <row r="92" spans="3:12" ht="13.8">
      <c r="C92" s="114" t="s">
        <v>102</v>
      </c>
      <c s="116"/>
      <c s="116"/>
      <c s="116"/>
      <c s="116"/>
      <c s="116"/>
      <c s="116"/>
      <c s="116"/>
      <c s="116"/>
      <c s="116"/>
    </row>
    <row r="93" spans="3:3" ht="13.2">
      <c r="C93" s="113" t="s">
        <v>103</v>
      </c>
    </row>
    <row r="94" spans="3:3" ht="13.8">
      <c r="C94" s="114" t="s">
        <v>887</v>
      </c>
    </row>
    <row r="95" spans="3:3" ht="13.2">
      <c r="C95" s="113" t="s">
        <v>105</v>
      </c>
    </row>
    <row r="96" spans="3:3" ht="13.8">
      <c r="C96" s="114" t="s">
        <v>888</v>
      </c>
    </row>
    <row r="97" spans="3:3" ht="13.2">
      <c r="C97" s="113" t="s">
        <v>107</v>
      </c>
    </row>
    <row r="98" spans="3:12" ht="13.8">
      <c r="C98" s="114" t="s">
        <v>889</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890</v>
      </c>
      <c s="116"/>
      <c s="116"/>
      <c s="116"/>
      <c s="116"/>
      <c s="116"/>
      <c s="116"/>
      <c s="116"/>
      <c s="116"/>
      <c s="116"/>
    </row>
    <row r="103" spans="3:3" ht="13.2">
      <c r="C103" s="113" t="s">
        <v>112</v>
      </c>
    </row>
    <row r="104" spans="3:3" ht="13.8">
      <c r="C104" s="114" t="s">
        <v>891</v>
      </c>
    </row>
    <row r="105" spans="3:3" ht="13.2">
      <c r="C105" s="113" t="s">
        <v>114</v>
      </c>
    </row>
    <row r="106" spans="3:3" ht="13.8">
      <c r="C106" s="114" t="s">
        <v>892</v>
      </c>
    </row>
    <row r="107" spans="3:3" ht="13.2">
      <c r="C107" s="113" t="s">
        <v>116</v>
      </c>
    </row>
    <row r="108" spans="3:3" ht="13.8">
      <c r="C108" s="114" t="s">
        <v>102</v>
      </c>
    </row>
    <row r="109" spans="3:3" ht="13.2">
      <c r="C109" s="113" t="s">
        <v>117</v>
      </c>
    </row>
    <row r="110" spans="3:12" ht="13.8">
      <c r="C110" s="114" t="s">
        <v>893</v>
      </c>
      <c s="116"/>
      <c s="116"/>
      <c s="116"/>
      <c s="116"/>
      <c s="116"/>
      <c s="116"/>
      <c s="116"/>
      <c s="116"/>
      <c s="116"/>
    </row>
    <row r="111" spans="3:3" ht="13.2">
      <c r="C111" s="113" t="s">
        <v>119</v>
      </c>
    </row>
    <row r="112" spans="3:3" ht="13.8">
      <c r="C112" s="114" t="s">
        <v>894</v>
      </c>
    </row>
    <row r="113" spans="3:3" ht="13.2">
      <c r="C113" s="113" t="s">
        <v>120</v>
      </c>
    </row>
    <row r="114" spans="3:12" ht="13.8">
      <c r="C114" s="114" t="s">
        <v>895</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880</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61.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855</v>
      </c>
      <c s="13"/>
      <c s="14" t="s">
        <v>884</v>
      </c>
      <c s="15" t="s">
        <v>7</v>
      </c>
      <c s="16" t="s">
        <v>8</v>
      </c>
      <c s="17" t="s">
        <v>9</v>
      </c>
      <c s="17" t="s">
        <v>10</v>
      </c>
      <c s="17"/>
      <c s="18"/>
      <c s="19"/>
      <c s="19"/>
      <c s="19"/>
      <c s="19"/>
    </row>
    <row r="6" spans="3:15" ht="13.2">
      <c r="C6" s="20" t="s">
        <v>11</v>
      </c>
      <c s="21"/>
      <c s="22">
        <v>11813619.47</v>
      </c>
      <c s="23">
        <v>43014</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896</v>
      </c>
      <c s="32"/>
      <c s="33"/>
      <c s="33"/>
      <c s="34"/>
      <c s="35"/>
      <c s="28"/>
      <c s="35"/>
      <c s="35"/>
      <c s="29"/>
      <c s="29"/>
    </row>
    <row r="10" spans="3:15" ht="13.2">
      <c r="C10" s="36" t="s">
        <v>18</v>
      </c>
      <c s="37"/>
      <c s="38" t="s">
        <v>19</v>
      </c>
      <c s="39"/>
      <c s="40"/>
      <c s="40"/>
      <c s="40"/>
      <c s="41"/>
      <c s="42"/>
      <c s="35"/>
      <c s="41"/>
      <c s="29"/>
      <c s="29"/>
    </row>
    <row r="11" spans="3:11" ht="13.2">
      <c r="C11" s="20" t="s">
        <v>20</v>
      </c>
      <c r="E11" s="43" t="s">
        <v>897</v>
      </c>
      <c s="43"/>
      <c s="43"/>
      <c s="43"/>
      <c s="43"/>
      <c s="43"/>
      <c s="44"/>
    </row>
    <row r="12" spans="3:15" ht="13.2">
      <c r="C12" s="20" t="s">
        <v>22</v>
      </c>
      <c s="21"/>
      <c s="45">
        <v>1260</v>
      </c>
      <c s="46" t="s">
        <v>23</v>
      </c>
      <c s="47" t="s">
        <v>24</v>
      </c>
      <c s="47"/>
      <c s="48"/>
      <c s="48"/>
      <c s="42"/>
      <c s="35"/>
      <c s="41"/>
      <c s="29"/>
      <c s="29"/>
    </row>
    <row r="13" spans="3:15" ht="13.2">
      <c r="C13" s="20" t="s">
        <v>25</v>
      </c>
      <c s="21"/>
      <c s="49"/>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0.981</v>
      </c>
      <c s="57">
        <v>0.9476</v>
      </c>
      <c s="57">
        <v>0.9738</v>
      </c>
      <c s="57">
        <v>0.9905</v>
      </c>
      <c s="57">
        <v>0.9762</v>
      </c>
      <c s="58"/>
      <c s="42"/>
      <c s="41"/>
      <c s="41"/>
      <c s="29"/>
      <c s="29"/>
    </row>
    <row r="17" spans="3:15" ht="13.2">
      <c r="C17" s="20" t="s">
        <v>31</v>
      </c>
      <c s="21"/>
      <c s="59">
        <v>41638</v>
      </c>
      <c s="59">
        <v>42004</v>
      </c>
      <c s="59">
        <v>42360</v>
      </c>
      <c s="59">
        <v>42725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6</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3471096</v>
      </c>
      <c s="89">
        <v>3584820</v>
      </c>
      <c s="89">
        <v>3701150</v>
      </c>
      <c s="89">
        <v>4181900</v>
      </c>
      <c s="89">
        <v>2206060</v>
      </c>
      <c s="90">
        <v>0.204777972144821</v>
      </c>
      <c s="90">
        <f>IF(ISERROR((H25-G25)/G25),"",(H25-G25)/G25)</f>
        <v>0.129892060575767</v>
      </c>
    </row>
    <row r="26" spans="3:11" ht="13.2">
      <c r="C26" s="91" t="s">
        <v>48</v>
      </c>
      <c s="78"/>
      <c s="89">
        <v>-457557</v>
      </c>
      <c s="89">
        <v>-420271</v>
      </c>
      <c s="89">
        <v>-286311</v>
      </c>
      <c s="89">
        <v>-506258</v>
      </c>
      <c s="89">
        <v>-235622</v>
      </c>
      <c s="90">
        <v>0.106437012219243</v>
      </c>
      <c s="90">
        <f>IF(ISERROR((H26-G26)/G26),"",(H26-G26)/G26)</f>
        <v>0.768210093220309</v>
      </c>
    </row>
    <row r="27" spans="3:11" ht="13.2">
      <c r="C27" s="92" t="s">
        <v>49</v>
      </c>
      <c s="91"/>
      <c s="93"/>
      <c s="93"/>
      <c s="93"/>
      <c s="93"/>
      <c s="93"/>
      <c s="94"/>
      <c s="94"/>
    </row>
    <row r="28" spans="3:11" ht="13.2">
      <c r="C28" s="78" t="s">
        <v>50</v>
      </c>
      <c s="78"/>
      <c s="89">
        <v>0</v>
      </c>
      <c s="89">
        <v>0</v>
      </c>
      <c s="89">
        <v>0</v>
      </c>
      <c s="89">
        <v>0</v>
      </c>
      <c s="89">
        <v>0</v>
      </c>
      <c s="90" t="s">
        <v>14</v>
      </c>
      <c s="90" t="str">
        <f>IF(ISERROR((H28-G28)/G28),"",(H28-G28)/G28)</f>
        <v/>
      </c>
    </row>
    <row r="29" spans="3:11" ht="13.2">
      <c r="C29" s="77" t="s">
        <v>51</v>
      </c>
      <c s="78"/>
      <c s="89">
        <v>0</v>
      </c>
      <c s="89">
        <v>17803</v>
      </c>
      <c s="89">
        <v>18458</v>
      </c>
      <c s="89">
        <v>17946</v>
      </c>
      <c s="89">
        <v>10927</v>
      </c>
      <c s="90" t="s">
        <v>14</v>
      </c>
      <c s="90">
        <f>IF(ISERROR((H29-G29)/G29),"",(H29-G29)/G29)</f>
        <v>-0.027738649907899</v>
      </c>
    </row>
    <row r="30" spans="3:11" ht="13.2">
      <c r="C30" s="77" t="s">
        <v>52</v>
      </c>
      <c s="78"/>
      <c s="89">
        <v>0</v>
      </c>
      <c s="89">
        <v>0</v>
      </c>
      <c s="89">
        <v>0</v>
      </c>
      <c s="89">
        <v>0</v>
      </c>
      <c s="89">
        <v>0</v>
      </c>
      <c s="90" t="s">
        <v>14</v>
      </c>
      <c s="90" t="str">
        <f>IF(ISERROR((H30-G30)/G30),"",(H30-G30)/G30)</f>
        <v/>
      </c>
    </row>
    <row r="31" spans="3:11" ht="13.2">
      <c r="C31" s="77" t="s">
        <v>53</v>
      </c>
      <c s="78"/>
      <c s="89">
        <v>472531</v>
      </c>
      <c s="89">
        <v>488908</v>
      </c>
      <c s="89">
        <v>442530</v>
      </c>
      <c s="89">
        <v>374113</v>
      </c>
      <c s="89">
        <v>50076</v>
      </c>
      <c s="90">
        <v>-0.208278398665908</v>
      </c>
      <c s="90">
        <f>IF(ISERROR((H31-G31)/G31),"",(H31-G31)/G31)</f>
        <v>-0.154604207624342</v>
      </c>
    </row>
    <row r="32" spans="3:3" ht="13.2">
      <c r="C32" s="77" t="s">
        <v>14</v>
      </c>
    </row>
    <row r="33" spans="3:11" ht="13.2">
      <c r="C33" s="95" t="s">
        <v>54</v>
      </c>
      <c s="78"/>
      <c s="96">
        <v>3486070</v>
      </c>
      <c s="96">
        <v>3671260</v>
      </c>
      <c s="96">
        <v>3875827</v>
      </c>
      <c s="96">
        <v>4067701</v>
      </c>
      <c s="96">
        <v>2031441</v>
      </c>
      <c s="90">
        <v>0.166844326132292</v>
      </c>
      <c s="90">
        <f>IF(ISERROR((H33-G33)/G33),"",(H33-G33)/G33)</f>
        <v>0.0495053055773645</v>
      </c>
    </row>
    <row r="34" spans="5:9" ht="13.2">
      <c r="E34" s="97" t="s">
        <v>55</v>
      </c>
      <c s="98"/>
      <c s="98"/>
      <c s="98"/>
      <c s="98"/>
    </row>
    <row r="35" spans="3:9" ht="13.2">
      <c r="C35" s="74" t="s">
        <v>56</v>
      </c>
      <c r="E35" s="98"/>
      <c s="98"/>
      <c s="98"/>
      <c s="98"/>
      <c s="98"/>
    </row>
    <row r="36" spans="3:11" ht="13.2">
      <c r="C36" s="77" t="s">
        <v>57</v>
      </c>
      <c s="78"/>
      <c s="99">
        <v>305150</v>
      </c>
      <c s="99">
        <v>305150</v>
      </c>
      <c s="99">
        <v>326740</v>
      </c>
      <c s="99">
        <v>350611</v>
      </c>
      <c s="99">
        <v>175305</v>
      </c>
      <c s="90">
        <v>0.148979190562019</v>
      </c>
      <c s="90">
        <f>IF(ISERROR((H36-G36)/G36),"",(H36-G36)/G36)</f>
        <v>0.0730580890004285</v>
      </c>
    </row>
    <row r="37" spans="3:11" ht="13.2">
      <c r="C37" s="77" t="s">
        <v>58</v>
      </c>
      <c s="78"/>
      <c s="99">
        <v>171141</v>
      </c>
      <c s="99">
        <v>171141</v>
      </c>
      <c s="99">
        <v>115446</v>
      </c>
      <c s="99">
        <v>129458</v>
      </c>
      <c s="99">
        <v>64729</v>
      </c>
      <c s="90">
        <v>-0.243559404233936</v>
      </c>
      <c s="90">
        <f>IF(ISERROR((H37-G37)/G37),"",(H37-G37)/G37)</f>
        <v>0.121372763023405</v>
      </c>
    </row>
    <row r="38" spans="3:11" ht="13.2">
      <c r="C38" s="77" t="s">
        <v>59</v>
      </c>
      <c s="78"/>
      <c s="99">
        <v>650598</v>
      </c>
      <c s="99">
        <v>686499</v>
      </c>
      <c s="99">
        <v>630601</v>
      </c>
      <c s="99">
        <v>501713</v>
      </c>
      <c s="99">
        <v>108712</v>
      </c>
      <c s="90">
        <v>-0.228843310308362</v>
      </c>
      <c s="90">
        <f>IF(ISERROR((H38-G38)/G38),"",(H38-G38)/G38)</f>
        <v>-0.204389146227171</v>
      </c>
    </row>
    <row r="39" spans="3:11" ht="13.2">
      <c r="C39" s="77" t="s">
        <v>60</v>
      </c>
      <c s="78"/>
      <c s="99">
        <v>339961</v>
      </c>
      <c s="99">
        <v>330518</v>
      </c>
      <c s="99">
        <v>332681</v>
      </c>
      <c s="99">
        <v>315808</v>
      </c>
      <c s="99">
        <v>159150</v>
      </c>
      <c s="90">
        <v>-0.0710463847323664</v>
      </c>
      <c s="90">
        <f>IF(ISERROR((H39-G39)/G39),"",(H39-G39)/G39)</f>
        <v>-0.0507182556262606</v>
      </c>
    </row>
    <row r="40" spans="3:11" ht="13.2">
      <c r="C40" s="77" t="s">
        <v>61</v>
      </c>
      <c s="78"/>
      <c s="99">
        <v>139443</v>
      </c>
      <c s="99">
        <v>146849</v>
      </c>
      <c s="99">
        <v>155033</v>
      </c>
      <c s="99">
        <v>162708</v>
      </c>
      <c s="99">
        <v>81258</v>
      </c>
      <c s="90">
        <v>0.166842365697812</v>
      </c>
      <c s="90">
        <f>IF(ISERROR((H40-G40)/G40),"",(H40-G40)/G40)</f>
        <v>0.0495055891326363</v>
      </c>
    </row>
    <row r="41" spans="3:11" ht="13.2">
      <c r="C41" s="77" t="s">
        <v>62</v>
      </c>
      <c s="78"/>
      <c s="99">
        <v>562140</v>
      </c>
      <c s="99">
        <v>564117</v>
      </c>
      <c s="99">
        <v>550408</v>
      </c>
      <c s="99">
        <v>582701</v>
      </c>
      <c s="99">
        <v>291886</v>
      </c>
      <c s="90">
        <v>0.0365762977194293</v>
      </c>
      <c s="90">
        <f>IF(ISERROR((H41-G41)/G41),"",(H41-G41)/G41)</f>
        <v>0.0586710222235142</v>
      </c>
    </row>
    <row r="42" spans="3:11" ht="13.2">
      <c r="C42" s="77" t="s">
        <v>63</v>
      </c>
      <c s="78"/>
      <c s="99">
        <v>22387</v>
      </c>
      <c s="99">
        <v>13675</v>
      </c>
      <c s="99">
        <v>14619</v>
      </c>
      <c s="99">
        <v>13211</v>
      </c>
      <c s="99">
        <v>8410</v>
      </c>
      <c s="90">
        <v>-0.409880734354759</v>
      </c>
      <c s="90">
        <f>IF(ISERROR((H42-G42)/G42),"",(H42-G42)/G42)</f>
        <v>-0.0963130173062453</v>
      </c>
    </row>
    <row r="43" spans="3:11" ht="13.2">
      <c r="C43" s="77" t="s">
        <v>64</v>
      </c>
      <c s="78"/>
      <c s="99">
        <v>0</v>
      </c>
      <c s="99">
        <v>5279</v>
      </c>
      <c s="99">
        <v>11205</v>
      </c>
      <c s="99">
        <v>2235</v>
      </c>
      <c s="99">
        <v>2630</v>
      </c>
      <c s="90" t="s">
        <v>14</v>
      </c>
      <c s="90">
        <f>IF(ISERROR((H43-G43)/G43),"",(H43-G43)/G43)</f>
        <v>-0.80053547523427</v>
      </c>
    </row>
    <row r="44" spans="3:11" ht="13.2">
      <c r="C44" s="77" t="s">
        <v>65</v>
      </c>
      <c s="78"/>
      <c s="99">
        <v>60148</v>
      </c>
      <c s="99">
        <v>43999</v>
      </c>
      <c s="99">
        <v>69257</v>
      </c>
      <c s="99">
        <v>83733</v>
      </c>
      <c s="99">
        <v>44239</v>
      </c>
      <c s="90">
        <v>0.392116113586487</v>
      </c>
      <c s="90">
        <f>IF(ISERROR((H44-G44)/G44),"",(H44-G44)/G44)</f>
        <v>0.209018582959123</v>
      </c>
    </row>
    <row r="45" spans="3:11" ht="13.2">
      <c r="C45" s="77" t="s">
        <v>66</v>
      </c>
      <c s="78"/>
      <c s="99">
        <v>21019</v>
      </c>
      <c s="99">
        <v>0</v>
      </c>
      <c s="99">
        <v>0</v>
      </c>
      <c s="99">
        <v>0</v>
      </c>
      <c s="99">
        <v>0</v>
      </c>
      <c s="90">
        <v>-1</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2271987</v>
      </c>
      <c s="100">
        <v>2267227</v>
      </c>
      <c s="100">
        <v>2205990</v>
      </c>
      <c s="100">
        <v>2142178</v>
      </c>
      <c s="100">
        <v>936319</v>
      </c>
      <c s="90">
        <v>-0.0571345698720987</v>
      </c>
      <c s="90">
        <f>IF(ISERROR((H47-G47)/G47),"",(H47-G47)/G47)</f>
        <v>-0.0289266950439485</v>
      </c>
    </row>
    <row r="48" spans="3:9" ht="13.2">
      <c r="C48" s="77" t="s">
        <v>14</v>
      </c>
      <c r="E48" s="98"/>
      <c s="98"/>
      <c s="98"/>
      <c s="98"/>
      <c s="98"/>
    </row>
    <row r="49" spans="3:11" ht="13.2">
      <c r="C49" s="95" t="s">
        <v>69</v>
      </c>
      <c s="78"/>
      <c s="101">
        <v>0.651733040357767</v>
      </c>
      <c s="101">
        <v>0.617561000855292</v>
      </c>
      <c s="101">
        <v>0.569166270837166</v>
      </c>
      <c s="101">
        <v>0.526631136359334</v>
      </c>
      <c s="101">
        <v>0.460913706083514</v>
      </c>
      <c s="90">
        <v>-0.191952680394658</v>
      </c>
      <c s="90">
        <f>IF(ISERROR((H49-G49)/G49),"",(H49-G49)/G49)</f>
        <v>-0.0747323526660647</v>
      </c>
    </row>
    <row r="50" spans="3:9" ht="13.2">
      <c r="C50" s="77" t="s">
        <v>14</v>
      </c>
      <c r="E50" s="98"/>
      <c s="98"/>
      <c s="98"/>
      <c s="98"/>
      <c s="98"/>
    </row>
    <row r="51" spans="3:11" ht="13.2">
      <c r="C51" s="95" t="s">
        <v>70</v>
      </c>
      <c s="78"/>
      <c s="102">
        <v>1214083</v>
      </c>
      <c s="102">
        <v>1404033</v>
      </c>
      <c s="102">
        <v>1669837</v>
      </c>
      <c s="102">
        <v>1925523</v>
      </c>
      <c s="102">
        <v>1095122</v>
      </c>
      <c s="90">
        <v>0.58598959049752</v>
      </c>
      <c s="90">
        <f>IF(ISERROR((H51-G51)/G51),"",(H51-G51)/G51)</f>
        <v>0.153120334499715</v>
      </c>
    </row>
    <row r="52" spans="3:9" ht="13.2">
      <c r="C52" s="77" t="s">
        <v>14</v>
      </c>
      <c r="E52" s="98"/>
      <c s="98"/>
      <c s="98"/>
      <c s="98"/>
      <c s="98"/>
    </row>
    <row r="53" spans="3:11" ht="13.2">
      <c r="C53" s="77" t="s">
        <v>71</v>
      </c>
      <c s="78"/>
      <c s="89">
        <v>123056</v>
      </c>
      <c s="89">
        <v>123056</v>
      </c>
      <c s="89">
        <v>123056</v>
      </c>
      <c s="89">
        <v>123056</v>
      </c>
      <c s="89">
        <v>61528</v>
      </c>
      <c s="90">
        <v>0</v>
      </c>
      <c s="90">
        <f>IF(ISERROR((H53-G53)/G53),"",(H53-G53)/G53)</f>
        <v>0</v>
      </c>
    </row>
    <row r="54" spans="3:11" ht="13.2">
      <c r="C54" s="77" t="s">
        <v>72</v>
      </c>
      <c s="91"/>
      <c s="93"/>
      <c s="93"/>
      <c s="93"/>
      <c s="93"/>
      <c s="89">
        <v>0</v>
      </c>
      <c s="94"/>
      <c s="94"/>
    </row>
    <row r="55" spans="3:11" ht="13.2">
      <c r="C55" s="95" t="s">
        <v>73</v>
      </c>
      <c s="78"/>
      <c s="102">
        <v>123056</v>
      </c>
      <c s="102">
        <v>123056</v>
      </c>
      <c s="102">
        <v>123056</v>
      </c>
      <c s="102">
        <v>123056</v>
      </c>
      <c s="102">
        <v>61528</v>
      </c>
      <c s="90">
        <v>0</v>
      </c>
      <c s="90">
        <f>IF(ISERROR((H55-G55)/G55),"",(H55-G55)/G55)</f>
        <v>0</v>
      </c>
    </row>
    <row r="56" spans="3:9" ht="13.2">
      <c r="C56" s="77" t="s">
        <v>14</v>
      </c>
      <c r="E56" s="98"/>
      <c s="98"/>
      <c s="98"/>
      <c s="98"/>
      <c s="98"/>
    </row>
    <row r="57" spans="3:11" ht="13.2">
      <c r="C57" s="95" t="s">
        <v>74</v>
      </c>
      <c s="78"/>
      <c s="102">
        <v>1091027</v>
      </c>
      <c s="102">
        <v>1280977</v>
      </c>
      <c s="102">
        <v>1546781</v>
      </c>
      <c s="102">
        <v>1802467</v>
      </c>
      <c s="102">
        <v>1033594</v>
      </c>
      <c s="90">
        <v>0.652082854044859</v>
      </c>
      <c s="90">
        <f>IF(ISERROR((H57-G57)/G57),"",(H57-G57)/G57)</f>
        <v>0.165302004614745</v>
      </c>
    </row>
    <row r="58" spans="3:9" ht="13.2">
      <c r="C58" s="77" t="s">
        <v>14</v>
      </c>
      <c r="E58" s="98"/>
      <c s="98"/>
      <c s="98"/>
      <c s="98"/>
      <c s="98"/>
    </row>
    <row r="59" spans="3:11" ht="13.2">
      <c r="C59" s="95" t="s">
        <v>75</v>
      </c>
      <c s="78"/>
      <c s="89">
        <v>840326.4</v>
      </c>
      <c s="89">
        <v>840327</v>
      </c>
      <c s="89">
        <v>840327</v>
      </c>
      <c s="89">
        <v>840327</v>
      </c>
      <c s="89">
        <v>420162</v>
      </c>
      <c s="90">
        <v>7.14008271044105E-07</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250700.6</v>
      </c>
      <c s="102">
        <v>440650</v>
      </c>
      <c s="102">
        <v>706454</v>
      </c>
      <c s="102">
        <v>962140</v>
      </c>
      <c s="102">
        <v>613432</v>
      </c>
      <c s="90">
        <v>2.8378049354489</v>
      </c>
      <c s="90">
        <f>IF(ISERROR((H63-G63)/G63),"",(H63-G63)/G63)</f>
        <v>0.361928731382369</v>
      </c>
    </row>
    <row r="64" spans="3:9" ht="13.2">
      <c r="C64" s="77" t="s">
        <v>14</v>
      </c>
      <c r="E64" s="98"/>
      <c s="98"/>
      <c s="98"/>
      <c s="98"/>
      <c s="98"/>
    </row>
    <row r="65" spans="3:11" ht="13.2">
      <c r="C65" s="95" t="s">
        <v>79</v>
      </c>
      <c s="78"/>
      <c s="103">
        <v>1.44</v>
      </c>
      <c s="103">
        <v>1.67</v>
      </c>
      <c s="103">
        <v>1.99</v>
      </c>
      <c s="103">
        <v>2.29</v>
      </c>
      <c s="103">
        <v>2.61</v>
      </c>
      <c s="90">
        <v>0.590277777777778</v>
      </c>
      <c s="90">
        <f>IF(ISERROR((H65-G65)/G65),"",(H65-G65)/G65)</f>
        <v>0.150753768844221</v>
      </c>
    </row>
    <row r="66" spans="3:11" ht="13.2">
      <c r="C66" s="95" t="s">
        <v>80</v>
      </c>
      <c s="78"/>
      <c s="103">
        <v>1.44</v>
      </c>
      <c s="103">
        <v>1.67</v>
      </c>
      <c s="103">
        <v>1.99</v>
      </c>
      <c s="103">
        <v>2.29</v>
      </c>
      <c s="103">
        <v>2.61</v>
      </c>
      <c s="90">
        <v>0.590277777777778</v>
      </c>
      <c s="90">
        <f>IF(ISERROR((H66-G66)/G66),"",(H66-G66)/G66)</f>
        <v>0.150753768844221</v>
      </c>
    </row>
    <row r="67" spans="3:11" ht="13.2">
      <c r="C67" s="95" t="s">
        <v>81</v>
      </c>
      <c s="78"/>
      <c s="103">
        <v>1.44</v>
      </c>
      <c s="103">
        <v>1.67</v>
      </c>
      <c s="103">
        <v>1.99</v>
      </c>
      <c s="103">
        <v>2.29</v>
      </c>
      <c s="103">
        <v>2.61</v>
      </c>
      <c s="90">
        <v>0.590277777777778</v>
      </c>
      <c s="90">
        <f>IF(ISERROR((H67-G67)/G67),"",(H67-G67)/G67)</f>
        <v>0.150753768844221</v>
      </c>
    </row>
    <row r="68" spans="3:9" ht="13.2">
      <c r="C68" s="77" t="s">
        <v>14</v>
      </c>
      <c r="E68" s="98"/>
      <c s="98"/>
      <c s="98"/>
      <c s="98"/>
      <c s="98"/>
    </row>
    <row r="69" spans="3:11" ht="13.2">
      <c r="C69" s="95" t="s">
        <v>82</v>
      </c>
      <c s="78"/>
      <c s="103">
        <v>1.3</v>
      </c>
      <c s="103">
        <v>1.52</v>
      </c>
      <c s="103">
        <v>1.84</v>
      </c>
      <c s="103">
        <v>2.14</v>
      </c>
      <c s="103">
        <v>2.46</v>
      </c>
      <c s="90">
        <v>0.646153846153846</v>
      </c>
      <c s="90">
        <f>IF(ISERROR((H69-G69)/G69),"",(H69-G69)/G69)</f>
        <v>0.16304347826087</v>
      </c>
    </row>
    <row r="70" spans="3:11" ht="13.2">
      <c r="C70" s="95" t="s">
        <v>83</v>
      </c>
      <c s="78"/>
      <c s="103">
        <v>1.3</v>
      </c>
      <c s="103">
        <v>1.52</v>
      </c>
      <c s="103">
        <v>1.84</v>
      </c>
      <c s="103">
        <v>2.14</v>
      </c>
      <c s="103">
        <v>2.46</v>
      </c>
      <c s="90">
        <v>0.646153846153846</v>
      </c>
      <c s="90">
        <f>IF(ISERROR((H70-G70)/G70),"",(H70-G70)/G70)</f>
        <v>0.16304347826087</v>
      </c>
    </row>
    <row r="71" spans="3:11" ht="13.2">
      <c r="C71" s="95" t="s">
        <v>84</v>
      </c>
      <c s="78"/>
      <c s="103">
        <v>1.3</v>
      </c>
      <c s="103">
        <v>1.52</v>
      </c>
      <c s="103">
        <v>1.84</v>
      </c>
      <c s="103">
        <v>2.14</v>
      </c>
      <c s="103">
        <v>2.46</v>
      </c>
      <c s="90">
        <v>0.646153846153846</v>
      </c>
      <c s="90">
        <f>IF(ISERROR((H71-G71)/G71),"",(H71-G71)/G71)</f>
        <v>0.16304347826087</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c s="116"/>
      <c s="116"/>
      <c s="116"/>
      <c s="116"/>
      <c s="116"/>
      <c s="116"/>
      <c s="116"/>
      <c s="116"/>
      <c s="116"/>
    </row>
    <row r="89" spans="3:3" ht="13.2">
      <c r="C89" s="113" t="s">
        <v>99</v>
      </c>
    </row>
    <row r="90" spans="3:3" ht="13.8">
      <c r="C90" s="114"/>
    </row>
    <row r="91" spans="3:3" ht="13.2">
      <c r="C91" s="113" t="s">
        <v>101</v>
      </c>
    </row>
    <row r="92" spans="3:12" ht="13.8">
      <c r="C92" s="114"/>
      <c s="116"/>
      <c s="116"/>
      <c s="116"/>
      <c s="116"/>
      <c s="116"/>
      <c s="116"/>
      <c s="116"/>
      <c s="116"/>
      <c s="116"/>
    </row>
    <row r="93" spans="3:3" ht="13.2">
      <c r="C93" s="113" t="s">
        <v>103</v>
      </c>
    </row>
    <row r="94" spans="3:3" ht="13.8">
      <c r="C94" s="114" t="s">
        <v>431</v>
      </c>
    </row>
    <row r="95" spans="3:3" ht="13.2">
      <c r="C95" s="113" t="s">
        <v>105</v>
      </c>
    </row>
    <row r="96" spans="3:3" ht="13.8">
      <c r="C96" s="114"/>
    </row>
    <row r="97" spans="3:3" ht="13.2">
      <c r="C97" s="113" t="s">
        <v>107</v>
      </c>
    </row>
    <row r="98" spans="3:12" ht="13.8">
      <c r="C98" s="114"/>
      <c s="116"/>
      <c s="116"/>
      <c s="116"/>
      <c s="116"/>
      <c s="116"/>
      <c s="116"/>
      <c s="116"/>
      <c s="116"/>
      <c s="116"/>
    </row>
    <row r="99" spans="3:3" ht="13.2">
      <c r="C99" s="113" t="s">
        <v>109</v>
      </c>
    </row>
    <row r="100" spans="3:12" ht="13.8">
      <c r="C100" s="114"/>
      <c s="116"/>
      <c s="116"/>
      <c s="116"/>
      <c s="116"/>
      <c s="116"/>
      <c s="116"/>
      <c s="116"/>
      <c s="116"/>
      <c s="116"/>
    </row>
    <row r="101" spans="3:12" ht="13.2">
      <c r="C101" s="113" t="s">
        <v>110</v>
      </c>
      <c s="116"/>
      <c s="116"/>
      <c s="116"/>
      <c s="116"/>
      <c s="116"/>
      <c s="116"/>
      <c s="116"/>
      <c s="116"/>
      <c s="116"/>
    </row>
    <row r="102" spans="3:12" ht="13.8">
      <c r="C102" s="114" t="s">
        <v>431</v>
      </c>
      <c s="116"/>
      <c s="116"/>
      <c s="116"/>
      <c s="116"/>
      <c s="116"/>
      <c s="116"/>
      <c s="116"/>
      <c s="116"/>
      <c s="116"/>
    </row>
    <row r="103" spans="3:3" ht="13.2">
      <c r="C103" s="113" t="s">
        <v>112</v>
      </c>
    </row>
    <row r="104" spans="3:3" ht="13.8">
      <c r="C104" s="114"/>
    </row>
    <row r="105" spans="3:3" ht="13.2">
      <c r="C105" s="113" t="s">
        <v>114</v>
      </c>
    </row>
    <row r="106" spans="3:3" ht="13.8">
      <c r="C106" s="114"/>
    </row>
    <row r="107" spans="3:3" ht="13.2">
      <c r="C107" s="113" t="s">
        <v>116</v>
      </c>
    </row>
    <row r="108" spans="3:3" ht="13.8">
      <c r="C108" s="114"/>
    </row>
    <row r="109" spans="3:3" ht="13.2">
      <c r="C109" s="113" t="s">
        <v>117</v>
      </c>
    </row>
    <row r="110" spans="3:12" ht="13.8">
      <c r="C110" s="114" t="s">
        <v>431</v>
      </c>
      <c s="116"/>
      <c s="116"/>
      <c s="116"/>
      <c s="116"/>
      <c s="116"/>
      <c s="116"/>
      <c s="116"/>
      <c s="116"/>
      <c s="116"/>
    </row>
    <row r="111" spans="3:3" ht="13.2">
      <c r="C111" s="113" t="s">
        <v>119</v>
      </c>
    </row>
    <row r="112" spans="3:3" ht="13.8">
      <c r="C112" s="114"/>
    </row>
    <row r="113" spans="3:3" ht="13.2">
      <c r="C113" s="113" t="s">
        <v>120</v>
      </c>
    </row>
    <row r="114" spans="3:12" ht="13.8">
      <c r="C114" s="114"/>
      <c s="116"/>
      <c s="116"/>
      <c s="116"/>
      <c s="116"/>
      <c s="116"/>
      <c s="116"/>
      <c s="116"/>
      <c s="116"/>
      <c s="116"/>
    </row>
    <row r="115" spans="3:3" ht="13.2">
      <c r="C115" s="113" t="s">
        <v>122</v>
      </c>
    </row>
    <row r="116" spans="3:12" ht="13.8">
      <c r="C116" s="114"/>
      <c s="116"/>
      <c s="116"/>
      <c s="116"/>
      <c s="116"/>
      <c s="116"/>
      <c s="116"/>
      <c s="116"/>
      <c s="116"/>
      <c s="116"/>
    </row>
    <row r="117" spans="3:3" ht="13.2">
      <c r="C117" s="113" t="s">
        <v>123</v>
      </c>
    </row>
    <row r="118" spans="3:3" ht="13.8">
      <c r="C118" s="114" t="s">
        <v>431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62.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898</v>
      </c>
      <c s="13"/>
      <c s="14" t="s">
        <v>899</v>
      </c>
      <c s="15" t="s">
        <v>7</v>
      </c>
      <c s="16" t="s">
        <v>8</v>
      </c>
      <c s="17" t="s">
        <v>9</v>
      </c>
      <c s="17" t="s">
        <v>10</v>
      </c>
      <c s="121"/>
      <c s="18"/>
      <c s="19"/>
      <c r="N5" s="19"/>
      <c s="19"/>
    </row>
    <row r="6" spans="3:15" ht="12.75" customHeight="1">
      <c r="C6" s="20" t="s">
        <v>11</v>
      </c>
      <c s="21"/>
      <c s="22">
        <v>11771589.36</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900</v>
      </c>
      <c s="32"/>
      <c s="33"/>
      <c s="33"/>
      <c s="34"/>
      <c s="35"/>
      <c s="122"/>
      <c s="35"/>
      <c s="35"/>
      <c s="19"/>
      <c s="29"/>
    </row>
    <row r="10" spans="3:15" ht="12.75" customHeight="1">
      <c r="C10" s="36" t="s">
        <v>18</v>
      </c>
      <c s="37"/>
      <c s="38" t="s">
        <v>435</v>
      </c>
      <c s="39"/>
      <c s="40"/>
      <c s="40"/>
      <c s="40"/>
      <c s="41"/>
      <c s="122"/>
      <c s="35"/>
      <c s="41"/>
      <c s="19"/>
      <c s="29"/>
    </row>
    <row r="11" spans="3:11" ht="12.75" customHeight="1">
      <c r="C11" s="20" t="s">
        <v>20</v>
      </c>
      <c r="E11" s="43" t="s">
        <v>901</v>
      </c>
      <c s="43"/>
      <c s="43"/>
      <c s="43"/>
      <c s="43"/>
      <c s="43"/>
      <c s="44"/>
    </row>
    <row r="12" spans="3:15" ht="12.75" customHeight="1">
      <c r="C12" s="20" t="s">
        <v>22</v>
      </c>
      <c s="21"/>
      <c s="45">
        <v>72231</v>
      </c>
      <c s="46" t="s">
        <v>437</v>
      </c>
      <c s="47" t="s">
        <v>24</v>
      </c>
      <c s="47"/>
      <c s="48"/>
      <c s="48"/>
      <c s="42"/>
      <c s="35"/>
      <c s="41"/>
      <c s="29"/>
      <c s="29"/>
    </row>
    <row r="13" spans="3:15" ht="12.75" customHeight="1">
      <c r="C13" s="20" t="s">
        <v>25</v>
      </c>
      <c s="21"/>
      <c s="124" t="s">
        <v>902</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0.843</v>
      </c>
      <c s="57">
        <v>0.917</v>
      </c>
      <c s="57">
        <v>0.9514</v>
      </c>
      <c s="57">
        <v>0.9106</v>
      </c>
      <c s="57">
        <v>0.8927</v>
      </c>
      <c s="58"/>
      <c s="42"/>
      <c s="41"/>
      <c s="41"/>
      <c s="29"/>
      <c s="29"/>
    </row>
    <row r="17" spans="3:15" ht="12.75" customHeight="1">
      <c r="C17" s="20" t="s">
        <v>31</v>
      </c>
      <c s="21"/>
      <c s="59">
        <v>41669</v>
      </c>
      <c s="59">
        <v>42005</v>
      </c>
      <c s="59">
        <v>42394</v>
      </c>
      <c s="59">
        <v>42735</v>
      </c>
      <c s="59">
        <v>42993</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1882930</v>
      </c>
      <c s="89">
        <v>0</v>
      </c>
      <c s="89">
        <v>0</v>
      </c>
      <c s="89">
        <v>0</v>
      </c>
      <c s="89">
        <v>0</v>
      </c>
      <c s="90">
        <v>-1</v>
      </c>
      <c s="90" t="str">
        <f>IF(ISERROR((H25-G25)/G25),"",(H25-G25)/G25)</f>
        <v/>
      </c>
    </row>
    <row r="26" spans="3:11" ht="12.75" customHeight="1">
      <c r="C26" s="91" t="s">
        <v>48</v>
      </c>
      <c s="78"/>
      <c s="89">
        <v>-301649</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1482924</v>
      </c>
      <c s="89">
        <v>1645157</v>
      </c>
      <c s="89">
        <v>1749348</v>
      </c>
      <c s="89">
        <v>1244133</v>
      </c>
      <c s="90" t="s">
        <v>14</v>
      </c>
      <c s="90">
        <f>IF(ISERROR((H28-G28)/G28),"",(H28-G28)/G28)</f>
        <v>0.0633319494735153</v>
      </c>
    </row>
    <row r="29" spans="3:11" ht="12.75" customHeight="1">
      <c r="C29" s="77" t="s">
        <v>439</v>
      </c>
      <c s="78"/>
      <c s="89">
        <v>0</v>
      </c>
      <c s="89">
        <v>0</v>
      </c>
      <c s="89">
        <v>0</v>
      </c>
      <c s="89">
        <v>0</v>
      </c>
      <c s="89">
        <v>0</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2335</v>
      </c>
      <c s="89">
        <v>0</v>
      </c>
      <c s="89">
        <v>0</v>
      </c>
      <c s="89">
        <v>0</v>
      </c>
      <c s="90" t="s">
        <v>14</v>
      </c>
      <c s="90" t="str">
        <f>IF(ISERROR((H32-G32)/G32),"",(H32-G32)/G32)</f>
        <v/>
      </c>
    </row>
    <row r="33" spans="3:9" ht="12.75" customHeight="1">
      <c r="C33" s="77" t="s">
        <v>14</v>
      </c>
      <c r="E33" s="130"/>
      <c s="131"/>
      <c s="131"/>
      <c s="131"/>
      <c s="131"/>
    </row>
    <row r="34" spans="3:11" ht="12.75" customHeight="1">
      <c r="C34" s="95" t="s">
        <v>54</v>
      </c>
      <c s="78"/>
      <c s="132">
        <v>1581281</v>
      </c>
      <c s="132">
        <v>1485259</v>
      </c>
      <c s="132">
        <v>1645157</v>
      </c>
      <c s="132">
        <v>1749348</v>
      </c>
      <c s="132">
        <v>1244133</v>
      </c>
      <c s="90">
        <v>0.106285347133116</v>
      </c>
      <c s="90">
        <f>IF(ISERROR((H34-G34)/G34),"",(H34-G34)/G34)</f>
        <v>0.0633319494735153</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139057</v>
      </c>
      <c s="133">
        <v>139057</v>
      </c>
      <c s="99">
        <v>113824</v>
      </c>
      <c s="99">
        <v>119501</v>
      </c>
      <c s="99">
        <v>89626</v>
      </c>
      <c s="90">
        <v>-0.140632977843618</v>
      </c>
      <c s="90">
        <f>IF(ISERROR((H37-G37)/G37),"",(H37-G37)/G37)</f>
        <v>0.049875245993815</v>
      </c>
    </row>
    <row r="38" spans="3:11" ht="12.75" customHeight="1">
      <c r="C38" s="77" t="s">
        <v>58</v>
      </c>
      <c s="78"/>
      <c s="99">
        <v>26518</v>
      </c>
      <c s="133">
        <v>26518</v>
      </c>
      <c s="99">
        <v>28556</v>
      </c>
      <c s="99">
        <v>29331</v>
      </c>
      <c s="99">
        <v>21999</v>
      </c>
      <c s="90">
        <v>0.106078889810695</v>
      </c>
      <c s="90">
        <f>IF(ISERROR((H38-G38)/G38),"",(H38-G38)/G38)</f>
        <v>0.0271396554139235</v>
      </c>
    </row>
    <row r="39" spans="3:11" ht="12.75" customHeight="1">
      <c r="C39" s="77" t="s">
        <v>59</v>
      </c>
      <c s="78"/>
      <c s="99">
        <v>0</v>
      </c>
      <c s="133">
        <v>77420</v>
      </c>
      <c s="99">
        <v>80483</v>
      </c>
      <c s="99">
        <v>93618</v>
      </c>
      <c s="99">
        <v>80926</v>
      </c>
      <c s="90" t="s">
        <v>14</v>
      </c>
      <c s="90">
        <f>IF(ISERROR((H39-G39)/G39),"",(H39-G39)/G39)</f>
        <v>0.163202166917237</v>
      </c>
    </row>
    <row r="40" spans="3:11" ht="12.75" customHeight="1">
      <c r="C40" s="77" t="s">
        <v>60</v>
      </c>
      <c s="78"/>
      <c s="99">
        <v>147730</v>
      </c>
      <c s="133">
        <v>39360</v>
      </c>
      <c s="99">
        <v>64956</v>
      </c>
      <c s="99">
        <v>64179</v>
      </c>
      <c s="99">
        <v>50670</v>
      </c>
      <c s="90">
        <v>-0.565565558789684</v>
      </c>
      <c s="90">
        <f>IF(ISERROR((H40-G40)/G40),"",(H40-G40)/G40)</f>
        <v>-0.0119619434694255</v>
      </c>
    </row>
    <row r="41" spans="3:11" ht="12.75" customHeight="1">
      <c r="C41" s="77" t="s">
        <v>441</v>
      </c>
      <c s="78"/>
      <c s="99">
        <v>0</v>
      </c>
      <c s="133">
        <v>1891</v>
      </c>
      <c s="99">
        <v>0</v>
      </c>
      <c s="99">
        <v>0</v>
      </c>
      <c s="99">
        <v>0</v>
      </c>
      <c s="90" t="s">
        <v>14</v>
      </c>
      <c s="90" t="str">
        <f>IF(ISERROR((H41-G41)/G41),"",(H41-G41)/G41)</f>
        <v/>
      </c>
    </row>
    <row r="42" spans="3:11" ht="12.75" customHeight="1">
      <c r="C42" s="77" t="s">
        <v>61</v>
      </c>
      <c s="78"/>
      <c s="99">
        <v>63251</v>
      </c>
      <c s="133">
        <v>59410</v>
      </c>
      <c s="99">
        <v>65806</v>
      </c>
      <c s="99">
        <v>69973</v>
      </c>
      <c s="99">
        <v>49765</v>
      </c>
      <c s="90">
        <v>0.106274999604749</v>
      </c>
      <c s="90">
        <f>IF(ISERROR((H42-G42)/G42),"",(H42-G42)/G42)</f>
        <v>0.0633224933896605</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6715</v>
      </c>
      <c s="99">
        <v>5600</v>
      </c>
      <c s="99">
        <v>9225</v>
      </c>
      <c s="99">
        <v>16098</v>
      </c>
      <c s="90" t="s">
        <v>14</v>
      </c>
      <c s="90">
        <f>IF(ISERROR((H45-G45)/G45),"",(H45-G45)/G45)</f>
        <v>0.647321428571429</v>
      </c>
    </row>
    <row r="46" spans="3:11" ht="12.75" customHeight="1">
      <c r="C46" s="77" t="s">
        <v>65</v>
      </c>
      <c s="78"/>
      <c s="99">
        <v>0</v>
      </c>
      <c s="133">
        <v>32313</v>
      </c>
      <c s="99">
        <v>25454</v>
      </c>
      <c s="99">
        <v>28596</v>
      </c>
      <c s="99">
        <v>21252</v>
      </c>
      <c s="90" t="s">
        <v>14</v>
      </c>
      <c s="90">
        <f>IF(ISERROR((H46-G46)/G46),"",(H46-G46)/G46)</f>
        <v>0.123438359393416</v>
      </c>
    </row>
    <row r="47" spans="3:11" ht="12.75" customHeight="1">
      <c r="C47" s="77" t="s">
        <v>66</v>
      </c>
      <c s="78"/>
      <c s="99">
        <v>0</v>
      </c>
      <c s="133">
        <v>1882</v>
      </c>
      <c s="99">
        <v>4495</v>
      </c>
      <c s="99">
        <v>9970</v>
      </c>
      <c s="99">
        <v>12120</v>
      </c>
      <c s="90" t="s">
        <v>14</v>
      </c>
      <c s="90">
        <f>IF(ISERROR((H47-G47)/G47),"",(H47-G47)/G47)</f>
        <v>1.21802002224694</v>
      </c>
    </row>
    <row r="48" spans="3:11" ht="12.75" customHeight="1">
      <c r="C48" s="77" t="s">
        <v>67</v>
      </c>
      <c s="78"/>
      <c s="99">
        <v>0</v>
      </c>
      <c s="133">
        <v>0</v>
      </c>
      <c s="99">
        <v>0</v>
      </c>
      <c s="99">
        <v>0</v>
      </c>
      <c s="99">
        <v>0</v>
      </c>
      <c s="90" t="s">
        <v>14</v>
      </c>
      <c s="90" t="str">
        <f>IF(ISERROR((H48-G48)/G48),"",(H48-G48)/G48)</f>
        <v/>
      </c>
    </row>
    <row r="49" spans="3:11" ht="12.75" customHeight="1">
      <c r="C49" s="95" t="s">
        <v>68</v>
      </c>
      <c s="78"/>
      <c s="100">
        <v>376556</v>
      </c>
      <c s="100">
        <v>384566</v>
      </c>
      <c s="100">
        <v>389174</v>
      </c>
      <c s="96">
        <v>424393</v>
      </c>
      <c s="96">
        <v>342456</v>
      </c>
      <c s="90">
        <v>0.12703820945623</v>
      </c>
      <c s="90">
        <f>IF(ISERROR((H49-G49)/G49),"",(H49-G49)/G49)</f>
        <v>0.0904967957777241</v>
      </c>
    </row>
    <row r="50" spans="3:9" ht="12.75" customHeight="1">
      <c r="C50" s="77" t="s">
        <v>14</v>
      </c>
      <c r="E50" s="131"/>
      <c s="131"/>
      <c s="131"/>
      <c s="131"/>
      <c s="131"/>
    </row>
    <row r="51" spans="3:11" ht="12.75" customHeight="1">
      <c r="C51" s="95" t="s">
        <v>69</v>
      </c>
      <c s="78"/>
      <c s="134">
        <v>0.238133513271835</v>
      </c>
      <c s="134">
        <v>0.258921844607574</v>
      </c>
      <c s="134">
        <v>0.236557362002532</v>
      </c>
      <c s="134">
        <v>0.242600671793148</v>
      </c>
      <c s="134">
        <v>0.275256745058607</v>
      </c>
      <c s="90">
        <v>0.0187590501644918</v>
      </c>
      <c s="90">
        <f>IF(ISERROR((H51-G51)/G51),"",(H51-G51)/G51)</f>
        <v>0.0255469106497363</v>
      </c>
    </row>
    <row r="52" spans="3:9" ht="12.75" customHeight="1">
      <c r="C52" s="77" t="s">
        <v>14</v>
      </c>
      <c r="E52" s="131"/>
      <c s="131"/>
      <c s="131"/>
      <c s="131"/>
      <c s="131"/>
    </row>
    <row r="53" spans="3:11" ht="12.75" customHeight="1">
      <c r="C53" s="95" t="s">
        <v>70</v>
      </c>
      <c s="78"/>
      <c s="96">
        <v>1204725</v>
      </c>
      <c s="96">
        <v>1100693</v>
      </c>
      <c s="96">
        <v>1255983</v>
      </c>
      <c s="96">
        <v>1324955</v>
      </c>
      <c s="96">
        <v>901677</v>
      </c>
      <c s="90">
        <v>0.0997987092489987</v>
      </c>
      <c s="90">
        <f>IF(ISERROR((H53-G53)/G53),"",(H53-G53)/G53)</f>
        <v>0.054914756011825</v>
      </c>
    </row>
    <row r="54" spans="3:9" ht="12.75" customHeight="1">
      <c r="C54" s="77" t="s">
        <v>14</v>
      </c>
      <c r="E54" s="131"/>
      <c s="131"/>
      <c s="131"/>
      <c s="131"/>
      <c s="131"/>
    </row>
    <row r="55" spans="3:11" ht="12.75" customHeight="1">
      <c r="C55" s="77" t="s">
        <v>442</v>
      </c>
      <c s="78"/>
      <c s="89">
        <v>48687</v>
      </c>
      <c s="135">
        <v>48687</v>
      </c>
      <c s="89">
        <v>48687</v>
      </c>
      <c s="89">
        <v>48687</v>
      </c>
      <c s="89">
        <v>36515</v>
      </c>
      <c s="90">
        <v>0</v>
      </c>
      <c s="90">
        <f>IF(ISERROR((H55-G55)/G55),"",(H55-G55)/G55)</f>
        <v>0</v>
      </c>
    </row>
    <row r="56" spans="3:11" ht="12.75" customHeight="1">
      <c r="C56" s="77" t="s">
        <v>443</v>
      </c>
      <c s="78"/>
      <c s="89">
        <v>28864</v>
      </c>
      <c s="135">
        <v>28864</v>
      </c>
      <c s="89">
        <v>28864</v>
      </c>
      <c s="89">
        <v>28864</v>
      </c>
      <c s="89">
        <v>21648</v>
      </c>
      <c s="90">
        <v>0</v>
      </c>
      <c s="90">
        <f>IF(ISERROR((H56-G56)/G56),"",(H56-G56)/G56)</f>
        <v>0</v>
      </c>
    </row>
    <row r="57" spans="3:11" ht="12.75" customHeight="1">
      <c r="C57" s="77" t="s">
        <v>71</v>
      </c>
      <c s="78"/>
      <c s="89">
        <v>10835</v>
      </c>
      <c s="135">
        <v>10835</v>
      </c>
      <c s="89">
        <v>10835</v>
      </c>
      <c s="89">
        <v>10835</v>
      </c>
      <c s="89">
        <v>8126</v>
      </c>
      <c s="90">
        <v>0</v>
      </c>
      <c s="90">
        <f>IF(ISERROR((H57-G57)/G57),"",(H57-G57)/G57)</f>
        <v>0</v>
      </c>
    </row>
    <row r="58" spans="3:11" ht="12.75" customHeight="1">
      <c r="C58" s="77" t="s">
        <v>72</v>
      </c>
      <c s="91"/>
      <c s="136"/>
      <c s="136"/>
      <c s="136"/>
      <c s="93"/>
      <c s="89">
        <v>0</v>
      </c>
      <c s="94"/>
      <c s="94"/>
    </row>
    <row r="59" spans="3:11" ht="12.75" customHeight="1">
      <c r="C59" s="95" t="s">
        <v>73</v>
      </c>
      <c s="78"/>
      <c s="96">
        <v>88386</v>
      </c>
      <c s="96">
        <v>88386</v>
      </c>
      <c s="96">
        <v>88386</v>
      </c>
      <c s="96">
        <v>88386</v>
      </c>
      <c s="96">
        <v>66289</v>
      </c>
      <c s="90">
        <v>0</v>
      </c>
      <c s="90">
        <f>IF(ISERROR((H59-G59)/G59),"",(H59-G59)/G59)</f>
        <v>0</v>
      </c>
    </row>
    <row r="60" spans="3:9" ht="12.75" customHeight="1">
      <c r="C60" s="77" t="s">
        <v>14</v>
      </c>
      <c r="E60" s="98"/>
      <c s="98"/>
      <c s="98"/>
      <c s="98"/>
      <c s="98"/>
    </row>
    <row r="61" spans="3:11" ht="12.75" customHeight="1">
      <c r="C61" s="95" t="s">
        <v>74</v>
      </c>
      <c s="78"/>
      <c s="102">
        <v>1116339</v>
      </c>
      <c s="102">
        <v>1012307</v>
      </c>
      <c s="102">
        <v>1167597</v>
      </c>
      <c s="102">
        <v>1236569</v>
      </c>
      <c s="102">
        <v>835388</v>
      </c>
      <c s="90">
        <v>0.107700259508984</v>
      </c>
      <c s="90">
        <f>IF(ISERROR((H61-G61)/G61),"",(H61-G61)/G61)</f>
        <v>0.0590717516403348</v>
      </c>
    </row>
    <row r="62" spans="3:9" ht="12.75" customHeight="1">
      <c r="C62" s="77" t="s">
        <v>14</v>
      </c>
      <c r="E62" s="98"/>
      <c s="98"/>
      <c s="98"/>
      <c s="98"/>
      <c s="98"/>
    </row>
    <row r="63" spans="3:11" ht="12.75" customHeight="1">
      <c r="C63" s="95" t="s">
        <v>75</v>
      </c>
      <c s="78"/>
      <c s="89">
        <v>841139.4</v>
      </c>
      <c s="89">
        <v>841139</v>
      </c>
      <c s="89">
        <v>841139</v>
      </c>
      <c s="89">
        <v>841139</v>
      </c>
      <c s="89">
        <v>630854</v>
      </c>
      <c s="137">
        <v>-4.75545432806124E-07</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275199.6</v>
      </c>
      <c s="102">
        <v>171168</v>
      </c>
      <c s="102">
        <v>326458</v>
      </c>
      <c s="102">
        <v>395430</v>
      </c>
      <c s="102">
        <v>204534</v>
      </c>
      <c s="90">
        <v>0.436884355936564</v>
      </c>
      <c s="90">
        <f>IF(ISERROR((H67-G67)/G67),"",(H67-G67)/G67)</f>
        <v>0.211273731996153</v>
      </c>
    </row>
    <row r="68" spans="3:9" ht="12.75" customHeight="1">
      <c r="C68" s="77" t="s">
        <v>14</v>
      </c>
      <c r="E68" s="98"/>
      <c s="98"/>
      <c s="98"/>
      <c s="98"/>
      <c s="98"/>
    </row>
    <row r="69" spans="3:11" ht="12.75" customHeight="1">
      <c r="C69" s="95" t="s">
        <v>79</v>
      </c>
      <c s="78"/>
      <c s="103">
        <v>1.43</v>
      </c>
      <c s="103">
        <v>1.31</v>
      </c>
      <c s="103">
        <v>1.49</v>
      </c>
      <c s="103">
        <v>1.58</v>
      </c>
      <c s="103">
        <v>1.43</v>
      </c>
      <c s="90">
        <v>0.104895104895105</v>
      </c>
      <c s="90">
        <f>IF(ISERROR((H69-G69)/G69),"",(H69-G69)/G69)</f>
        <v>0.0604026845637584</v>
      </c>
    </row>
    <row r="70" spans="3:11" ht="12.75" customHeight="1">
      <c r="C70" s="95" t="s">
        <v>80</v>
      </c>
      <c s="78"/>
      <c s="103">
        <v>1.43</v>
      </c>
      <c s="103">
        <v>1.31</v>
      </c>
      <c s="103">
        <v>1.49</v>
      </c>
      <c s="103">
        <v>1.58</v>
      </c>
      <c s="103">
        <v>1.43</v>
      </c>
      <c s="90">
        <v>0.104895104895105</v>
      </c>
      <c s="90">
        <f>IF(ISERROR((H70-G70)/G70),"",(H70-G70)/G70)</f>
        <v>0.0604026845637584</v>
      </c>
    </row>
    <row r="71" spans="3:11" ht="12.75" customHeight="1">
      <c r="C71" s="95" t="s">
        <v>81</v>
      </c>
      <c s="78"/>
      <c s="103">
        <v>1.43</v>
      </c>
      <c s="103">
        <v>1.31</v>
      </c>
      <c s="103">
        <v>1.49</v>
      </c>
      <c s="103">
        <v>1.58</v>
      </c>
      <c s="103">
        <v>1.43</v>
      </c>
      <c s="90">
        <v>0.104895104895105</v>
      </c>
      <c s="90">
        <f>IF(ISERROR((H71-G71)/G71),"",(H71-G71)/G71)</f>
        <v>0.0604026845637584</v>
      </c>
    </row>
    <row r="72" spans="3:9" ht="12.75" customHeight="1">
      <c r="C72" s="77" t="s">
        <v>14</v>
      </c>
      <c r="E72" s="98"/>
      <c s="98"/>
      <c s="98"/>
      <c s="98"/>
      <c s="98"/>
    </row>
    <row r="73" spans="3:11" ht="12.75" customHeight="1">
      <c r="C73" s="95" t="s">
        <v>82</v>
      </c>
      <c s="78"/>
      <c s="103">
        <v>1.33</v>
      </c>
      <c s="103">
        <v>1.2</v>
      </c>
      <c s="103">
        <v>1.39</v>
      </c>
      <c s="103">
        <v>1.47</v>
      </c>
      <c s="103">
        <v>1.32</v>
      </c>
      <c s="90">
        <v>0.105263157894737</v>
      </c>
      <c s="90">
        <f>IF(ISERROR((H73-G73)/G73),"",(H73-G73)/G73)</f>
        <v>0.0575539568345324</v>
      </c>
    </row>
    <row r="74" spans="3:11" ht="12.75" customHeight="1">
      <c r="C74" s="95" t="s">
        <v>83</v>
      </c>
      <c s="78"/>
      <c s="103">
        <v>1.33</v>
      </c>
      <c s="103">
        <v>1.2</v>
      </c>
      <c s="103">
        <v>1.39</v>
      </c>
      <c s="103">
        <v>1.47</v>
      </c>
      <c s="103">
        <v>1.32</v>
      </c>
      <c s="90">
        <v>0.105263157894737</v>
      </c>
      <c s="90">
        <f>IF(ISERROR((H74-G74)/G74),"",(H74-G74)/G74)</f>
        <v>0.0575539568345324</v>
      </c>
    </row>
    <row r="75" spans="3:11" ht="12.75" customHeight="1">
      <c r="C75" s="95" t="s">
        <v>84</v>
      </c>
      <c s="78"/>
      <c s="103">
        <v>1.33</v>
      </c>
      <c s="103">
        <v>1.2</v>
      </c>
      <c s="103">
        <v>1.39</v>
      </c>
      <c s="103">
        <v>1.47</v>
      </c>
      <c s="103">
        <v>1.32</v>
      </c>
      <c s="90">
        <v>0.105263157894737</v>
      </c>
      <c s="90">
        <f>IF(ISERROR((H75-G75)/G75),"",(H75-G75)/G75)</f>
        <v>0.0575539568345324</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904</v>
      </c>
    </row>
    <row r="93" spans="3:3" ht="12.75" customHeight="1">
      <c r="C93" s="113" t="s">
        <v>99</v>
      </c>
    </row>
    <row r="94" spans="3:3" ht="12.75" customHeight="1">
      <c r="C94" s="114" t="s">
        <v>905</v>
      </c>
    </row>
    <row r="95" spans="3:3" ht="12.75" customHeight="1">
      <c r="C95" s="113" t="s">
        <v>101</v>
      </c>
    </row>
    <row r="96" spans="3:12" ht="12.9" customHeight="1">
      <c r="C96" s="114" t="s">
        <v>906</v>
      </c>
      <c s="116"/>
      <c s="116"/>
      <c s="116"/>
      <c s="116"/>
      <c s="116"/>
      <c s="116"/>
      <c s="116"/>
      <c s="116"/>
      <c s="116"/>
    </row>
    <row r="97" spans="3:12" ht="12.9" customHeight="1">
      <c r="C97" s="113" t="s">
        <v>103</v>
      </c>
      <c s="116"/>
      <c s="116"/>
      <c s="116"/>
      <c s="116"/>
      <c s="116"/>
      <c s="116"/>
      <c s="116"/>
      <c s="116"/>
      <c s="116"/>
    </row>
    <row r="98" spans="3:12" ht="12.9" customHeight="1">
      <c r="C98" s="114" t="s">
        <v>907</v>
      </c>
      <c s="116"/>
      <c s="116"/>
      <c s="116"/>
      <c s="116"/>
      <c s="116"/>
      <c s="116"/>
      <c s="116"/>
      <c s="116"/>
      <c s="116"/>
    </row>
    <row r="99" spans="3:3" ht="12.75" customHeight="1">
      <c r="C99" s="113" t="s">
        <v>105</v>
      </c>
    </row>
    <row r="100" spans="3:3" ht="12.75" customHeight="1">
      <c r="C100" s="114" t="s">
        <v>908</v>
      </c>
    </row>
    <row r="101" spans="3:3" ht="12.75" customHeight="1">
      <c r="C101" s="113" t="s">
        <v>107</v>
      </c>
    </row>
    <row r="102" spans="3:3" ht="12.75" customHeight="1">
      <c r="C102" s="114" t="s">
        <v>909</v>
      </c>
    </row>
    <row r="103" spans="3:3" ht="12.75" customHeight="1">
      <c r="C103" s="113" t="s">
        <v>109</v>
      </c>
    </row>
    <row r="104" spans="3:12" ht="12.9" customHeight="1">
      <c r="C104" s="114" t="s">
        <v>516</v>
      </c>
      <c s="116"/>
      <c s="116"/>
      <c s="116"/>
      <c s="116"/>
      <c s="116"/>
      <c s="116"/>
      <c s="116"/>
      <c s="116"/>
      <c s="116"/>
    </row>
    <row r="105" spans="3:12" ht="12.9" customHeight="1">
      <c r="C105" s="113" t="s">
        <v>110</v>
      </c>
      <c s="116"/>
      <c s="116"/>
      <c s="116"/>
      <c s="116"/>
      <c s="116"/>
      <c s="116"/>
      <c s="116"/>
      <c s="116"/>
      <c s="116"/>
    </row>
    <row r="106" spans="3:12" ht="12.9" customHeight="1">
      <c r="C106" s="114" t="s">
        <v>910</v>
      </c>
      <c s="116"/>
      <c s="116"/>
      <c s="116"/>
      <c s="116"/>
      <c s="116"/>
      <c s="116"/>
      <c s="116"/>
      <c s="116"/>
      <c s="116"/>
    </row>
    <row r="107" spans="3:3" ht="12.75" customHeight="1">
      <c r="C107" s="113" t="s">
        <v>112</v>
      </c>
    </row>
    <row r="108" spans="3:3" ht="12.75" customHeight="1">
      <c r="C108" s="114" t="s">
        <v>911</v>
      </c>
    </row>
    <row r="109" spans="3:3" ht="12.75" customHeight="1">
      <c r="C109" s="113" t="s">
        <v>114</v>
      </c>
    </row>
    <row r="110" spans="3:3" ht="12.75" customHeight="1">
      <c r="C110" s="114" t="s">
        <v>912</v>
      </c>
    </row>
    <row r="111" spans="3:3" ht="12.75" customHeight="1">
      <c r="C111" s="113" t="s">
        <v>116</v>
      </c>
    </row>
    <row r="112" spans="3:3" ht="12.75" customHeight="1">
      <c r="C112" s="114" t="s">
        <v>516</v>
      </c>
    </row>
    <row r="113" spans="3:3" ht="12.75" customHeight="1">
      <c r="C113" s="113" t="s">
        <v>117</v>
      </c>
    </row>
    <row r="114" spans="3:3" ht="12.75" customHeight="1">
      <c r="C114" s="114" t="s">
        <v>715</v>
      </c>
    </row>
    <row r="115" spans="3:3" ht="12.75" customHeight="1">
      <c r="C115" s="113" t="s">
        <v>119</v>
      </c>
    </row>
    <row r="116" spans="3:3" ht="12.75" customHeight="1">
      <c r="C116" s="114" t="s">
        <v>913</v>
      </c>
    </row>
    <row r="117" spans="3:3" ht="12.75" customHeight="1">
      <c r="C117" s="113" t="s">
        <v>120</v>
      </c>
    </row>
    <row r="118" spans="3:3" ht="12.75" customHeight="1">
      <c r="C118" s="114" t="s">
        <v>914</v>
      </c>
    </row>
    <row r="119" spans="3:3" ht="12.75" customHeight="1">
      <c r="C119" s="113" t="s">
        <v>122</v>
      </c>
    </row>
    <row r="120" spans="3:12" ht="12.9" customHeight="1">
      <c r="C120" s="114" t="s">
        <v>531</v>
      </c>
      <c s="116"/>
      <c s="116"/>
      <c s="116"/>
      <c s="116"/>
      <c s="116"/>
      <c s="116"/>
      <c s="116"/>
      <c s="116"/>
      <c s="116"/>
    </row>
    <row r="121" spans="3:3" ht="12.75" customHeight="1">
      <c r="C121" s="113" t="s">
        <v>123</v>
      </c>
    </row>
    <row r="122" spans="3:3" ht="12.75" customHeight="1">
      <c r="C122" s="114" t="s">
        <v>772</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63.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903</v>
      </c>
      <c s="13"/>
      <c s="14" t="s">
        <v>915</v>
      </c>
      <c s="15" t="s">
        <v>7</v>
      </c>
      <c s="16" t="s">
        <v>8</v>
      </c>
      <c s="17" t="s">
        <v>9</v>
      </c>
      <c s="17" t="s">
        <v>10</v>
      </c>
      <c s="121"/>
      <c s="18"/>
      <c s="19"/>
      <c r="N5" s="19"/>
      <c s="19"/>
    </row>
    <row r="6" spans="3:15" ht="12.75" customHeight="1">
      <c r="C6" s="20" t="s">
        <v>11</v>
      </c>
      <c s="21"/>
      <c s="22">
        <v>12080160.54</v>
      </c>
      <c s="23">
        <v>43014</v>
      </c>
      <c s="24" t="s">
        <v>14</v>
      </c>
      <c s="25"/>
      <c s="26">
        <v>0.2575</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916</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917</v>
      </c>
      <c s="43"/>
      <c s="43"/>
      <c s="43"/>
      <c s="43"/>
      <c s="43"/>
      <c s="44"/>
    </row>
    <row r="12" spans="3:15" ht="12.75" customHeight="1">
      <c r="C12" s="20" t="s">
        <v>22</v>
      </c>
      <c s="21"/>
      <c s="45">
        <v>62735</v>
      </c>
      <c s="46" t="s">
        <v>437</v>
      </c>
      <c s="47" t="s">
        <v>24</v>
      </c>
      <c s="47"/>
      <c s="48"/>
      <c s="48"/>
      <c s="42"/>
      <c s="35"/>
      <c s="41"/>
      <c s="29"/>
      <c s="29"/>
    </row>
    <row r="13" spans="3:15" ht="12.75" customHeight="1">
      <c r="C13" s="20" t="s">
        <v>25</v>
      </c>
      <c s="21"/>
      <c s="124" t="s">
        <v>918</v>
      </c>
      <c s="49" t="s">
        <v>919</v>
      </c>
      <c s="50"/>
      <c s="50"/>
      <c s="35"/>
      <c s="35"/>
      <c s="42"/>
      <c s="50"/>
      <c s="41"/>
      <c s="29"/>
      <c s="29"/>
    </row>
    <row r="14" spans="3:15" ht="12.75" customHeight="1">
      <c r="C14" s="20" t="s">
        <v>27</v>
      </c>
      <c s="21"/>
      <c s="51">
        <v>74660.04</v>
      </c>
      <c s="52">
        <v>1.19008591695226</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0.831</v>
      </c>
      <c s="57">
        <v>0.8569</v>
      </c>
      <c s="57">
        <v>0.9192</v>
      </c>
      <c s="57">
        <v>0.7697</v>
      </c>
      <c s="57">
        <v>0.808</v>
      </c>
      <c s="58"/>
      <c s="42"/>
      <c s="41"/>
      <c s="41"/>
      <c s="29"/>
      <c s="29"/>
    </row>
    <row r="17" spans="3:15" ht="12.75" customHeight="1">
      <c r="C17" s="20" t="s">
        <v>31</v>
      </c>
      <c s="21"/>
      <c s="59">
        <v>41611</v>
      </c>
      <c s="59">
        <v>42086</v>
      </c>
      <c s="59">
        <v>42395</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565408</v>
      </c>
      <c s="89">
        <v>0</v>
      </c>
      <c s="89">
        <v>0</v>
      </c>
      <c s="89">
        <v>0</v>
      </c>
      <c s="89">
        <v>0</v>
      </c>
      <c s="90">
        <v>-1</v>
      </c>
      <c s="90" t="str">
        <f>IF(ISERROR((H25-G25)/G25),"",(H25-G25)/G25)</f>
        <v/>
      </c>
    </row>
    <row r="26" spans="3:11" ht="12.75" customHeight="1">
      <c r="C26" s="91" t="s">
        <v>48</v>
      </c>
      <c s="78"/>
      <c s="89">
        <v>-192670</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400261</v>
      </c>
      <c s="89">
        <v>458011</v>
      </c>
      <c s="89">
        <v>473470</v>
      </c>
      <c s="89">
        <v>930614.38</v>
      </c>
      <c s="90" t="s">
        <v>14</v>
      </c>
      <c s="90">
        <f>IF(ISERROR((H28-G28)/G28),"",(H28-G28)/G28)</f>
        <v>0.0337524644604606</v>
      </c>
    </row>
    <row r="29" spans="3:11" ht="12.75" customHeight="1">
      <c r="C29" s="77" t="s">
        <v>439</v>
      </c>
      <c s="78"/>
      <c s="89">
        <v>72965</v>
      </c>
      <c s="89">
        <v>60413</v>
      </c>
      <c s="89">
        <v>98698</v>
      </c>
      <c s="89">
        <v>117342</v>
      </c>
      <c s="89">
        <v>311203.37</v>
      </c>
      <c s="90">
        <v>0.608195710272048</v>
      </c>
      <c s="90">
        <f>IF(ISERROR((H29-G29)/G29),"",(H29-G29)/G29)</f>
        <v>0.188899471113903</v>
      </c>
    </row>
    <row r="30" spans="3:11" ht="12.75" customHeight="1">
      <c r="C30" s="77" t="s">
        <v>440</v>
      </c>
      <c s="78"/>
      <c s="89">
        <v>0</v>
      </c>
      <c s="89">
        <v>0</v>
      </c>
      <c s="89">
        <v>5920</v>
      </c>
      <c s="89">
        <v>0</v>
      </c>
      <c s="89">
        <v>4061.74</v>
      </c>
      <c s="90" t="s">
        <v>14</v>
      </c>
      <c s="90">
        <f>IF(ISERROR((H30-G30)/G30),"",(H30-G30)/G30)</f>
        <v>-1</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15942</v>
      </c>
      <c s="89">
        <v>2233</v>
      </c>
      <c s="89">
        <v>1245</v>
      </c>
      <c s="89">
        <v>18907.96</v>
      </c>
      <c s="90" t="s">
        <v>14</v>
      </c>
      <c s="90">
        <f>IF(ISERROR((H32-G32)/G32),"",(H32-G32)/G32)</f>
        <v>-0.442454097626511</v>
      </c>
    </row>
    <row r="33" spans="3:9" ht="12.75" customHeight="1">
      <c r="C33" s="77" t="s">
        <v>14</v>
      </c>
      <c r="E33" s="130"/>
      <c s="131"/>
      <c s="131"/>
      <c s="131"/>
      <c s="131"/>
    </row>
    <row r="34" spans="3:11" ht="12.75" customHeight="1">
      <c r="C34" s="95" t="s">
        <v>54</v>
      </c>
      <c s="78"/>
      <c s="132">
        <v>445703</v>
      </c>
      <c s="132">
        <v>476616</v>
      </c>
      <c s="132">
        <v>564862</v>
      </c>
      <c s="132">
        <v>592057</v>
      </c>
      <c s="132">
        <v>1264787.45</v>
      </c>
      <c s="90">
        <v>0.328366647745247</v>
      </c>
      <c s="90">
        <f>IF(ISERROR((H34-G34)/G34),"",(H34-G34)/G34)</f>
        <v>0.0481445025510656</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70000</v>
      </c>
      <c s="133">
        <v>70000</v>
      </c>
      <c s="99">
        <v>79635</v>
      </c>
      <c s="99">
        <v>68338</v>
      </c>
      <c s="99">
        <v>156291.09</v>
      </c>
      <c s="90">
        <v>-0.0237428571428571</v>
      </c>
      <c s="90">
        <f>IF(ISERROR((H37-G37)/G37),"",(H37-G37)/G37)</f>
        <v>-0.141859735041125</v>
      </c>
    </row>
    <row r="38" spans="3:11" ht="12.75" customHeight="1">
      <c r="C38" s="77" t="s">
        <v>58</v>
      </c>
      <c s="78"/>
      <c s="99">
        <v>13221</v>
      </c>
      <c s="133">
        <v>13221</v>
      </c>
      <c s="99">
        <v>17851</v>
      </c>
      <c s="99">
        <v>16107</v>
      </c>
      <c s="99">
        <v>30977</v>
      </c>
      <c s="90">
        <v>0.218289085545723</v>
      </c>
      <c s="90">
        <f>IF(ISERROR((H38-G38)/G38),"",(H38-G38)/G38)</f>
        <v>-0.0976976079771441</v>
      </c>
    </row>
    <row r="39" spans="3:11" ht="12.75" customHeight="1">
      <c r="C39" s="77" t="s">
        <v>59</v>
      </c>
      <c s="78"/>
      <c s="99">
        <v>9116</v>
      </c>
      <c s="133">
        <v>10395</v>
      </c>
      <c s="99">
        <v>7868</v>
      </c>
      <c s="99">
        <v>10782</v>
      </c>
      <c s="99">
        <v>13410.89</v>
      </c>
      <c s="90">
        <v>0.182755594559017</v>
      </c>
      <c s="90">
        <f>IF(ISERROR((H39-G39)/G39),"",(H39-G39)/G39)</f>
        <v>0.370360955770208</v>
      </c>
    </row>
    <row r="40" spans="3:11" ht="12.75" customHeight="1">
      <c r="C40" s="77" t="s">
        <v>60</v>
      </c>
      <c s="78"/>
      <c s="99">
        <v>29191</v>
      </c>
      <c s="133">
        <v>64728</v>
      </c>
      <c s="99">
        <v>36365</v>
      </c>
      <c s="99">
        <v>35907</v>
      </c>
      <c s="99">
        <v>94657.71</v>
      </c>
      <c s="90">
        <v>0.23007091226748</v>
      </c>
      <c s="90">
        <f>IF(ISERROR((H40-G40)/G40),"",(H40-G40)/G40)</f>
        <v>-0.0125945277052111</v>
      </c>
    </row>
    <row r="41" spans="3:11" ht="12.75" customHeight="1">
      <c r="C41" s="77" t="s">
        <v>441</v>
      </c>
      <c s="78"/>
      <c s="99">
        <v>0</v>
      </c>
      <c s="133">
        <v>0</v>
      </c>
      <c s="99">
        <v>0</v>
      </c>
      <c s="99">
        <v>0</v>
      </c>
      <c s="99">
        <v>0</v>
      </c>
      <c s="90" t="s">
        <v>14</v>
      </c>
      <c s="90" t="str">
        <f>IF(ISERROR((H41-G41)/G41),"",(H41-G41)/G41)</f>
        <v/>
      </c>
    </row>
    <row r="42" spans="3:11" ht="12.75" customHeight="1">
      <c r="C42" s="77" t="s">
        <v>61</v>
      </c>
      <c s="78"/>
      <c s="99">
        <v>17828</v>
      </c>
      <c s="133">
        <v>19065</v>
      </c>
      <c s="99">
        <v>22594</v>
      </c>
      <c s="99">
        <v>23682</v>
      </c>
      <c s="99">
        <v>50591.94</v>
      </c>
      <c s="90">
        <v>0.328359883329594</v>
      </c>
      <c s="90">
        <f>IF(ISERROR((H42-G42)/G42),"",(H42-G42)/G42)</f>
        <v>0.0481543772683013</v>
      </c>
    </row>
    <row r="43" spans="3:11" ht="12.75" customHeight="1">
      <c r="C43" s="77" t="s">
        <v>62</v>
      </c>
      <c s="78"/>
      <c s="99">
        <v>0</v>
      </c>
      <c s="133">
        <v>85</v>
      </c>
      <c s="99">
        <v>573</v>
      </c>
      <c s="99">
        <v>0</v>
      </c>
      <c s="99">
        <v>125</v>
      </c>
      <c s="90" t="s">
        <v>14</v>
      </c>
      <c s="90">
        <f>IF(ISERROR((H43-G43)/G43),"",(H43-G43)/G43)</f>
        <v>-1</v>
      </c>
    </row>
    <row r="44" spans="3:11" ht="12.75" customHeight="1">
      <c r="C44" s="77" t="s">
        <v>63</v>
      </c>
      <c s="78"/>
      <c s="99">
        <v>0</v>
      </c>
      <c s="133">
        <v>2671</v>
      </c>
      <c s="99">
        <v>1703</v>
      </c>
      <c s="99">
        <v>142</v>
      </c>
      <c s="99">
        <v>718.26</v>
      </c>
      <c s="90" t="s">
        <v>14</v>
      </c>
      <c s="90">
        <f>IF(ISERROR((H44-G44)/G44),"",(H44-G44)/G44)</f>
        <v>-0.916617733411626</v>
      </c>
    </row>
    <row r="45" spans="3:11" ht="12.75" customHeight="1">
      <c r="C45" s="77" t="s">
        <v>64</v>
      </c>
      <c s="78"/>
      <c s="99">
        <v>0</v>
      </c>
      <c s="133">
        <v>0</v>
      </c>
      <c s="99">
        <v>2395</v>
      </c>
      <c s="99">
        <v>1478</v>
      </c>
      <c s="99">
        <v>8576</v>
      </c>
      <c s="90" t="s">
        <v>14</v>
      </c>
      <c s="90">
        <f>IF(ISERROR((H45-G45)/G45),"",(H45-G45)/G45)</f>
        <v>-0.382881002087683</v>
      </c>
    </row>
    <row r="46" spans="3:11" ht="12.75" customHeight="1">
      <c r="C46" s="77" t="s">
        <v>65</v>
      </c>
      <c s="78"/>
      <c s="99">
        <v>12168</v>
      </c>
      <c s="133">
        <v>13738</v>
      </c>
      <c s="99">
        <v>12419</v>
      </c>
      <c s="99">
        <v>8845</v>
      </c>
      <c s="99">
        <v>33668.42</v>
      </c>
      <c s="90">
        <v>-0.273093359631821</v>
      </c>
      <c s="90">
        <f>IF(ISERROR((H46-G46)/G46),"",(H46-G46)/G46)</f>
        <v>-0.287784845800789</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151524</v>
      </c>
      <c s="100">
        <v>193903</v>
      </c>
      <c s="100">
        <v>181403</v>
      </c>
      <c s="96">
        <v>165281</v>
      </c>
      <c s="96">
        <v>389016.31</v>
      </c>
      <c s="90">
        <v>0.0907908978115678</v>
      </c>
      <c s="90">
        <f>IF(ISERROR((H49-G49)/G49),"",(H49-G49)/G49)</f>
        <v>-0.0888739436503255</v>
      </c>
    </row>
    <row r="50" spans="3:9" ht="12.75" customHeight="1">
      <c r="C50" s="77" t="s">
        <v>14</v>
      </c>
      <c r="E50" s="131"/>
      <c s="131"/>
      <c s="131"/>
      <c s="131"/>
      <c s="131"/>
    </row>
    <row r="51" spans="3:11" ht="12.75" customHeight="1">
      <c r="C51" s="95" t="s">
        <v>69</v>
      </c>
      <c s="78"/>
      <c s="134">
        <v>0.339966300428761</v>
      </c>
      <c s="134">
        <v>0.406832754250802</v>
      </c>
      <c s="134">
        <v>0.321145695762859</v>
      </c>
      <c s="134">
        <v>0.279163999412219</v>
      </c>
      <c s="134">
        <v>0.30757445450617</v>
      </c>
      <c s="90">
        <v>-0.178848023877246</v>
      </c>
      <c s="90">
        <f>IF(ISERROR((H51-G51)/G51),"",(H51-G51)/G51)</f>
        <v>-0.130724767308232</v>
      </c>
    </row>
    <row r="52" spans="3:9" ht="12.75" customHeight="1">
      <c r="C52" s="77" t="s">
        <v>14</v>
      </c>
      <c r="E52" s="131"/>
      <c s="131"/>
      <c s="131"/>
      <c s="131"/>
      <c s="131"/>
    </row>
    <row r="53" spans="3:11" ht="12.75" customHeight="1">
      <c r="C53" s="95" t="s">
        <v>70</v>
      </c>
      <c s="78"/>
      <c s="96">
        <v>294179</v>
      </c>
      <c s="96">
        <v>282713</v>
      </c>
      <c s="96">
        <v>383459</v>
      </c>
      <c s="96">
        <v>426776</v>
      </c>
      <c s="96">
        <v>875771.14</v>
      </c>
      <c s="90">
        <v>0.450735776517019</v>
      </c>
      <c s="90">
        <f>IF(ISERROR((H53-G53)/G53),"",(H53-G53)/G53)</f>
        <v>0.112963837072542</v>
      </c>
    </row>
    <row r="54" spans="3:9" ht="12.75" customHeight="1">
      <c r="C54" s="77" t="s">
        <v>14</v>
      </c>
      <c r="E54" s="131"/>
      <c s="131"/>
      <c s="131"/>
      <c s="131"/>
      <c s="131"/>
    </row>
    <row r="55" spans="3:11" ht="12.75" customHeight="1">
      <c r="C55" s="77" t="s">
        <v>442</v>
      </c>
      <c s="78"/>
      <c s="89">
        <v>13411</v>
      </c>
      <c s="135">
        <v>13411</v>
      </c>
      <c s="89">
        <v>13411</v>
      </c>
      <c s="89">
        <v>13411</v>
      </c>
      <c s="89">
        <v>28093.4</v>
      </c>
      <c s="90">
        <v>0</v>
      </c>
      <c s="90">
        <f>IF(ISERROR((H55-G55)/G55),"",(H55-G55)/G55)</f>
        <v>0</v>
      </c>
    </row>
    <row r="56" spans="3:11" ht="12.75" customHeight="1">
      <c r="C56" s="77" t="s">
        <v>443</v>
      </c>
      <c s="78"/>
      <c s="89">
        <v>13411</v>
      </c>
      <c s="135">
        <v>13411</v>
      </c>
      <c s="89">
        <v>13411</v>
      </c>
      <c s="89">
        <v>13411</v>
      </c>
      <c s="89">
        <v>28094.84</v>
      </c>
      <c s="90">
        <v>0</v>
      </c>
      <c s="90">
        <f>IF(ISERROR((H56-G56)/G56),"",(H56-G56)/G56)</f>
        <v>0</v>
      </c>
    </row>
    <row r="57" spans="3:11" ht="12.75" customHeight="1">
      <c r="C57" s="77" t="s">
        <v>71</v>
      </c>
      <c s="78"/>
      <c s="89">
        <v>18713</v>
      </c>
      <c s="135">
        <v>18713</v>
      </c>
      <c s="89">
        <v>18713</v>
      </c>
      <c s="89">
        <v>18713</v>
      </c>
      <c s="89">
        <v>37330.02</v>
      </c>
      <c s="90">
        <v>0</v>
      </c>
      <c s="90">
        <f>IF(ISERROR((H57-G57)/G57),"",(H57-G57)/G57)</f>
        <v>0</v>
      </c>
    </row>
    <row r="58" spans="3:11" ht="12.75" customHeight="1">
      <c r="C58" s="77" t="s">
        <v>72</v>
      </c>
      <c s="91"/>
      <c s="136"/>
      <c s="136"/>
      <c s="136"/>
      <c s="93"/>
      <c s="89">
        <v>0</v>
      </c>
      <c s="94"/>
      <c s="94"/>
    </row>
    <row r="59" spans="3:11" ht="12.75" customHeight="1">
      <c r="C59" s="95" t="s">
        <v>73</v>
      </c>
      <c s="78"/>
      <c s="96">
        <v>45535</v>
      </c>
      <c s="96">
        <v>45535</v>
      </c>
      <c s="96">
        <v>45535</v>
      </c>
      <c s="96">
        <v>45535</v>
      </c>
      <c s="96">
        <v>93518.26</v>
      </c>
      <c s="90">
        <v>0</v>
      </c>
      <c s="90">
        <f>IF(ISERROR((H59-G59)/G59),"",(H59-G59)/G59)</f>
        <v>0</v>
      </c>
    </row>
    <row r="60" spans="3:9" ht="12.75" customHeight="1">
      <c r="C60" s="77" t="s">
        <v>14</v>
      </c>
      <c r="E60" s="98"/>
      <c s="98"/>
      <c s="98"/>
      <c s="98"/>
      <c s="98"/>
    </row>
    <row r="61" spans="3:11" ht="12.75" customHeight="1">
      <c r="C61" s="95" t="s">
        <v>74</v>
      </c>
      <c s="78"/>
      <c s="102">
        <v>248644</v>
      </c>
      <c s="102">
        <v>237178</v>
      </c>
      <c s="102">
        <v>337924</v>
      </c>
      <c s="102">
        <v>381241</v>
      </c>
      <c s="102">
        <v>782252.88</v>
      </c>
      <c s="90">
        <v>0.533280513505252</v>
      </c>
      <c s="90">
        <f>IF(ISERROR((H61-G61)/G61),"",(H61-G61)/G61)</f>
        <v>0.128185627537553</v>
      </c>
    </row>
    <row r="62" spans="3:9" ht="12.75" customHeight="1">
      <c r="C62" s="77" t="s">
        <v>14</v>
      </c>
      <c r="E62" s="98"/>
      <c s="98"/>
      <c s="98"/>
      <c s="98"/>
      <c s="98"/>
    </row>
    <row r="63" spans="3:11" ht="12.75" customHeight="1">
      <c r="C63" s="95" t="s">
        <v>75</v>
      </c>
      <c s="78"/>
      <c s="89">
        <v>182619.75</v>
      </c>
      <c s="89">
        <v>171200</v>
      </c>
      <c s="89">
        <v>171199</v>
      </c>
      <c s="89">
        <v>209935</v>
      </c>
      <c s="89">
        <v>409920.28</v>
      </c>
      <c s="137">
        <v>0.14957445730815</v>
      </c>
      <c s="90">
        <f>IF(ISERROR((H63-G63)/G63),"",(H63-G63)/G63)</f>
        <v>0.226263003872686</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66024.25</v>
      </c>
      <c s="102">
        <v>65978</v>
      </c>
      <c s="102">
        <v>166725</v>
      </c>
      <c s="102">
        <v>171306</v>
      </c>
      <c s="102">
        <v>372332.6</v>
      </c>
      <c s="90">
        <v>1.59459213849457</v>
      </c>
      <c s="90">
        <f>IF(ISERROR((H67-G67)/G67),"",(H67-G67)/G67)</f>
        <v>0.027476383265857</v>
      </c>
    </row>
    <row r="68" spans="3:9" ht="12.75" customHeight="1">
      <c r="C68" s="77" t="s">
        <v>14</v>
      </c>
      <c r="E68" s="98"/>
      <c s="98"/>
      <c s="98"/>
      <c s="98"/>
      <c s="98"/>
    </row>
    <row r="69" spans="3:11" ht="12.75" customHeight="1">
      <c r="C69" s="95" t="s">
        <v>79</v>
      </c>
      <c s="78"/>
      <c s="103">
        <v>1.61</v>
      </c>
      <c s="103">
        <v>1.65</v>
      </c>
      <c s="103">
        <v>2.24</v>
      </c>
      <c s="103">
        <v>2.03</v>
      </c>
      <c s="103">
        <v>2.14</v>
      </c>
      <c s="90">
        <v>0.260869565217391</v>
      </c>
      <c s="90">
        <f>IF(ISERROR((H69-G69)/G69),"",(H69-G69)/G69)</f>
        <v>-0.0937500000000002</v>
      </c>
    </row>
    <row r="70" spans="3:11" ht="12.75" customHeight="1">
      <c r="C70" s="95" t="s">
        <v>80</v>
      </c>
      <c s="78"/>
      <c s="103">
        <v>1.61</v>
      </c>
      <c s="103">
        <v>1.65</v>
      </c>
      <c s="103">
        <v>2.24</v>
      </c>
      <c s="103">
        <v>2.03</v>
      </c>
      <c s="103">
        <v>2.14</v>
      </c>
      <c s="90">
        <v>0.260869565217391</v>
      </c>
      <c s="90">
        <f>IF(ISERROR((H70-G70)/G70),"",(H70-G70)/G70)</f>
        <v>-0.0937500000000002</v>
      </c>
    </row>
    <row r="71" spans="3:11" ht="12.75" customHeight="1">
      <c r="C71" s="95" t="s">
        <v>81</v>
      </c>
      <c s="78"/>
      <c s="103">
        <v>1.61</v>
      </c>
      <c s="103">
        <v>1.65</v>
      </c>
      <c s="103">
        <v>2.24</v>
      </c>
      <c s="103">
        <v>2.03</v>
      </c>
      <c s="103">
        <v>2.14</v>
      </c>
      <c s="90">
        <v>0.260869565217391</v>
      </c>
      <c s="90">
        <f>IF(ISERROR((H71-G71)/G71),"",(H71-G71)/G71)</f>
        <v>-0.0937500000000002</v>
      </c>
    </row>
    <row r="72" spans="3:9" ht="12.75" customHeight="1">
      <c r="C72" s="77" t="s">
        <v>14</v>
      </c>
      <c r="E72" s="98"/>
      <c s="98"/>
      <c s="98"/>
      <c s="98"/>
      <c s="98"/>
    </row>
    <row r="73" spans="3:11" ht="12.75" customHeight="1">
      <c r="C73" s="95" t="s">
        <v>82</v>
      </c>
      <c s="78"/>
      <c s="103">
        <v>1.36</v>
      </c>
      <c s="103">
        <v>1.39</v>
      </c>
      <c s="103">
        <v>1.97</v>
      </c>
      <c s="103">
        <v>1.82</v>
      </c>
      <c s="103">
        <v>1.91</v>
      </c>
      <c s="90">
        <v>0.338235294117647</v>
      </c>
      <c s="90">
        <f>IF(ISERROR((H73-G73)/G73),"",(H73-G73)/G73)</f>
        <v>-0.0761421319796954</v>
      </c>
    </row>
    <row r="74" spans="3:11" ht="12.75" customHeight="1">
      <c r="C74" s="95" t="s">
        <v>83</v>
      </c>
      <c s="78"/>
      <c s="103">
        <v>1.36</v>
      </c>
      <c s="103">
        <v>1.39</v>
      </c>
      <c s="103">
        <v>1.97</v>
      </c>
      <c s="103">
        <v>1.82</v>
      </c>
      <c s="103">
        <v>1.91</v>
      </c>
      <c s="90">
        <v>0.338235294117647</v>
      </c>
      <c s="90">
        <f>IF(ISERROR((H74-G74)/G74),"",(H74-G74)/G74)</f>
        <v>-0.0761421319796954</v>
      </c>
    </row>
    <row r="75" spans="3:11" ht="12.75" customHeight="1">
      <c r="C75" s="95" t="s">
        <v>84</v>
      </c>
      <c s="78"/>
      <c s="103">
        <v>1.36</v>
      </c>
      <c s="103">
        <v>1.39</v>
      </c>
      <c s="103">
        <v>1.97</v>
      </c>
      <c s="103">
        <v>1.82</v>
      </c>
      <c s="103">
        <v>1.91</v>
      </c>
      <c s="90">
        <v>0.338235294117647</v>
      </c>
      <c s="90">
        <f>IF(ISERROR((H75-G75)/G75),"",(H75-G75)/G75)</f>
        <v>-0.0761421319796954</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921</v>
      </c>
    </row>
    <row r="93" spans="3:3" ht="12.75" customHeight="1">
      <c r="C93" s="113" t="s">
        <v>99</v>
      </c>
    </row>
    <row r="94" spans="3:3" ht="12.75" customHeight="1">
      <c r="C94" s="114" t="s">
        <v>922</v>
      </c>
    </row>
    <row r="95" spans="3:3" ht="12.75" customHeight="1">
      <c r="C95" s="113" t="s">
        <v>101</v>
      </c>
    </row>
    <row r="96" spans="3:12" ht="12.9" customHeight="1">
      <c r="C96" s="114" t="s">
        <v>923</v>
      </c>
      <c s="116"/>
      <c s="116"/>
      <c s="116"/>
      <c s="116"/>
      <c s="116"/>
      <c s="116"/>
      <c s="116"/>
      <c s="116"/>
      <c s="116"/>
    </row>
    <row r="97" spans="3:12" ht="12.9" customHeight="1">
      <c r="C97" s="113" t="s">
        <v>103</v>
      </c>
      <c s="116"/>
      <c s="116"/>
      <c s="116"/>
      <c s="116"/>
      <c s="116"/>
      <c s="116"/>
      <c s="116"/>
      <c s="116"/>
      <c s="116"/>
    </row>
    <row r="98" spans="3:12" ht="12.9" customHeight="1">
      <c r="C98" s="114" t="s">
        <v>924</v>
      </c>
      <c s="116"/>
      <c s="116"/>
      <c s="116"/>
      <c s="116"/>
      <c s="116"/>
      <c s="116"/>
      <c s="116"/>
      <c s="116"/>
      <c s="116"/>
    </row>
    <row r="99" spans="3:3" ht="12.75" customHeight="1">
      <c r="C99" s="113" t="s">
        <v>105</v>
      </c>
    </row>
    <row r="100" spans="3:3" ht="12.75" customHeight="1">
      <c r="C100" s="114" t="s">
        <v>925</v>
      </c>
    </row>
    <row r="101" spans="3:3" ht="12.75" customHeight="1">
      <c r="C101" s="113" t="s">
        <v>107</v>
      </c>
    </row>
    <row r="102" spans="3:3" ht="12.75" customHeight="1">
      <c r="C102" s="114" t="s">
        <v>926</v>
      </c>
    </row>
    <row r="103" spans="3:3" ht="12.75" customHeight="1">
      <c r="C103" s="113" t="s">
        <v>109</v>
      </c>
    </row>
    <row r="104" spans="3:12" ht="12.9" customHeight="1">
      <c r="C104" s="114" t="s">
        <v>531</v>
      </c>
      <c s="116"/>
      <c s="116"/>
      <c s="116"/>
      <c s="116"/>
      <c s="116"/>
      <c s="116"/>
      <c s="116"/>
      <c s="116"/>
      <c s="116"/>
    </row>
    <row r="105" spans="3:12" ht="12.9" customHeight="1">
      <c r="C105" s="113" t="s">
        <v>110</v>
      </c>
      <c s="116"/>
      <c s="116"/>
      <c s="116"/>
      <c s="116"/>
      <c s="116"/>
      <c s="116"/>
      <c s="116"/>
      <c s="116"/>
      <c s="116"/>
    </row>
    <row r="106" spans="3:12" ht="12.9" customHeight="1">
      <c r="C106" s="114" t="s">
        <v>927</v>
      </c>
      <c s="116"/>
      <c s="116"/>
      <c s="116"/>
      <c s="116"/>
      <c s="116"/>
      <c s="116"/>
      <c s="116"/>
      <c s="116"/>
      <c s="116"/>
    </row>
    <row r="107" spans="3:3" ht="12.75" customHeight="1">
      <c r="C107" s="113" t="s">
        <v>112</v>
      </c>
    </row>
    <row r="108" spans="3:3" ht="12.75" customHeight="1">
      <c r="C108" s="114" t="s">
        <v>928</v>
      </c>
    </row>
    <row r="109" spans="3:3" ht="12.75" customHeight="1">
      <c r="C109" s="113" t="s">
        <v>114</v>
      </c>
    </row>
    <row r="110" spans="3:3" ht="12.75" customHeight="1">
      <c r="C110" s="114" t="s">
        <v>929</v>
      </c>
    </row>
    <row r="111" spans="3:3" ht="12.75" customHeight="1">
      <c r="C111" s="113" t="s">
        <v>116</v>
      </c>
    </row>
    <row r="112" spans="3:3" ht="12.75" customHeight="1">
      <c r="C112" s="114" t="s">
        <v>516</v>
      </c>
    </row>
    <row r="113" spans="3:3" ht="12.75" customHeight="1">
      <c r="C113" s="113" t="s">
        <v>117</v>
      </c>
    </row>
    <row r="114" spans="3:3" ht="12.75" customHeight="1">
      <c r="C114" s="114" t="s">
        <v>930</v>
      </c>
    </row>
    <row r="115" spans="3:3" ht="12.75" customHeight="1">
      <c r="C115" s="113" t="s">
        <v>119</v>
      </c>
    </row>
    <row r="116" spans="3:3" ht="12.75" customHeight="1">
      <c r="C116" s="114"/>
    </row>
    <row r="117" spans="3:3" ht="12.75" customHeight="1">
      <c r="C117" s="113" t="s">
        <v>120</v>
      </c>
    </row>
    <row r="118" spans="3:3" ht="12.75" customHeight="1">
      <c r="C118" s="114" t="s">
        <v>931</v>
      </c>
    </row>
    <row r="119" spans="3:3" ht="12.75" customHeight="1">
      <c r="C119" s="113" t="s">
        <v>122</v>
      </c>
    </row>
    <row r="120" spans="3:12" ht="12.9" customHeight="1">
      <c r="C120" s="114" t="s">
        <v>531</v>
      </c>
      <c s="116"/>
      <c s="116"/>
      <c s="116"/>
      <c s="116"/>
      <c s="116"/>
      <c s="116"/>
      <c s="116"/>
      <c s="116"/>
      <c s="116"/>
    </row>
    <row r="121" spans="3:3" ht="12.75" customHeight="1">
      <c r="C121" s="113" t="s">
        <v>123</v>
      </c>
    </row>
    <row r="122" spans="3:3" ht="12.75" customHeight="1">
      <c r="C122" s="114" t="s">
        <v>932</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64.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903</v>
      </c>
      <c s="13"/>
      <c s="14" t="s">
        <v>920</v>
      </c>
      <c s="15" t="s">
        <v>7</v>
      </c>
      <c s="16" t="s">
        <v>8</v>
      </c>
      <c s="17" t="s">
        <v>9</v>
      </c>
      <c s="17" t="s">
        <v>10</v>
      </c>
      <c s="121"/>
      <c s="18"/>
      <c s="19"/>
      <c r="N5" s="19"/>
      <c s="19"/>
    </row>
    <row r="6" spans="3:15" ht="12.75" customHeight="1">
      <c r="C6" s="20" t="s">
        <v>11</v>
      </c>
      <c s="21"/>
      <c s="22">
        <v>12080160.54</v>
      </c>
      <c s="23">
        <v>43014</v>
      </c>
      <c s="24" t="s">
        <v>14</v>
      </c>
      <c s="25"/>
      <c s="26">
        <v>0.2117</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933</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934</v>
      </c>
      <c s="43"/>
      <c s="43"/>
      <c s="43"/>
      <c s="43"/>
      <c s="43"/>
      <c s="44"/>
    </row>
    <row r="12" spans="3:15" ht="12.75" customHeight="1">
      <c r="C12" s="20" t="s">
        <v>22</v>
      </c>
      <c s="21"/>
      <c s="45">
        <v>49750</v>
      </c>
      <c s="46" t="s">
        <v>437</v>
      </c>
      <c s="47" t="s">
        <v>24</v>
      </c>
      <c s="47"/>
      <c s="48"/>
      <c s="48"/>
      <c s="42"/>
      <c s="35"/>
      <c s="41"/>
      <c s="29"/>
      <c s="29"/>
    </row>
    <row r="13" spans="3:15" ht="12.75" customHeight="1">
      <c r="C13" s="20" t="s">
        <v>25</v>
      </c>
      <c s="21"/>
      <c s="124" t="s">
        <v>231</v>
      </c>
      <c s="49"/>
      <c s="50"/>
      <c s="50"/>
      <c s="35"/>
      <c s="35"/>
      <c s="42"/>
      <c s="50"/>
      <c s="41"/>
      <c s="29"/>
      <c s="29"/>
    </row>
    <row r="14" spans="3:15" ht="12.75" customHeight="1">
      <c r="C14" s="20" t="s">
        <v>27</v>
      </c>
      <c s="21"/>
      <c s="51">
        <v>74660.04</v>
      </c>
      <c s="52">
        <v>1.50070432160804</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0.928</v>
      </c>
      <c s="57">
        <v>0.9276</v>
      </c>
      <c s="57">
        <v>0.9759</v>
      </c>
      <c s="57">
        <v>1</v>
      </c>
      <c s="57">
        <v>1</v>
      </c>
      <c s="58"/>
      <c s="42"/>
      <c s="41"/>
      <c s="41"/>
      <c s="29"/>
      <c s="29"/>
    </row>
    <row r="17" spans="3:15" ht="12.75" customHeight="1">
      <c r="C17" s="20" t="s">
        <v>31</v>
      </c>
      <c s="21"/>
      <c s="59">
        <v>41611</v>
      </c>
      <c s="59">
        <v>42086</v>
      </c>
      <c s="59">
        <v>42395</v>
      </c>
      <c s="59">
        <v>42870</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409763</v>
      </c>
      <c s="89">
        <v>0</v>
      </c>
      <c s="89">
        <v>0</v>
      </c>
      <c s="89">
        <v>0</v>
      </c>
      <c s="89">
        <v>0</v>
      </c>
      <c s="90">
        <v>-1</v>
      </c>
      <c s="90" t="str">
        <f>IF(ISERROR((H25-G25)/G25),"",(H25-G25)/G25)</f>
        <v/>
      </c>
    </row>
    <row r="26" spans="3:11" ht="12.75" customHeight="1">
      <c r="C26" s="91" t="s">
        <v>48</v>
      </c>
      <c s="78"/>
      <c s="89">
        <v>-25677</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423037</v>
      </c>
      <c s="89">
        <v>408208</v>
      </c>
      <c s="89">
        <v>452607</v>
      </c>
      <c s="89">
        <v>0</v>
      </c>
      <c s="90" t="s">
        <v>14</v>
      </c>
      <c s="90">
        <f>IF(ISERROR((H28-G28)/G28),"",(H28-G28)/G28)</f>
        <v>0.10876562928703</v>
      </c>
    </row>
    <row r="29" spans="3:11" ht="12.75" customHeight="1">
      <c r="C29" s="77" t="s">
        <v>439</v>
      </c>
      <c s="78"/>
      <c s="89">
        <v>67845</v>
      </c>
      <c s="89">
        <v>55651</v>
      </c>
      <c s="89">
        <v>78959</v>
      </c>
      <c s="89">
        <v>87620</v>
      </c>
      <c s="89">
        <v>0</v>
      </c>
      <c s="90">
        <v>0.291473210995652</v>
      </c>
      <c s="90">
        <f>IF(ISERROR((H29-G29)/G29),"",(H29-G29)/G29)</f>
        <v>0.109689839030383</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5975</v>
      </c>
      <c s="89">
        <v>2909</v>
      </c>
      <c s="89">
        <v>4353</v>
      </c>
      <c s="89">
        <v>0</v>
      </c>
      <c s="90" t="s">
        <v>14</v>
      </c>
      <c s="90">
        <f>IF(ISERROR((H32-G32)/G32),"",(H32-G32)/G32)</f>
        <v>0.496390512203506</v>
      </c>
    </row>
    <row r="33" spans="3:9" ht="12.75" customHeight="1">
      <c r="C33" s="77" t="s">
        <v>14</v>
      </c>
      <c r="E33" s="130"/>
      <c s="131"/>
      <c s="131"/>
      <c s="131"/>
      <c s="131"/>
    </row>
    <row r="34" spans="3:11" ht="12.75" customHeight="1">
      <c r="C34" s="95" t="s">
        <v>54</v>
      </c>
      <c s="78"/>
      <c s="132">
        <v>451931</v>
      </c>
      <c s="132">
        <v>484663</v>
      </c>
      <c s="132">
        <v>490076</v>
      </c>
      <c s="132">
        <v>544580</v>
      </c>
      <c s="132">
        <v>0</v>
      </c>
      <c s="90">
        <v>0.205006959026931</v>
      </c>
      <c s="90">
        <f>IF(ISERROR((H34-G34)/G34),"",(H34-G34)/G34)</f>
        <v>0.111215403325199</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29998</v>
      </c>
      <c s="133">
        <v>29998</v>
      </c>
      <c s="99">
        <v>64320</v>
      </c>
      <c s="99">
        <v>38548</v>
      </c>
      <c s="99">
        <v>0</v>
      </c>
      <c s="90">
        <v>0.285019001266751</v>
      </c>
      <c s="90">
        <f>IF(ISERROR((H37-G37)/G37),"",(H37-G37)/G37)</f>
        <v>-0.40068407960199</v>
      </c>
    </row>
    <row r="38" spans="3:11" ht="12.75" customHeight="1">
      <c r="C38" s="77" t="s">
        <v>58</v>
      </c>
      <c s="78"/>
      <c s="99">
        <v>13221</v>
      </c>
      <c s="133">
        <v>13221</v>
      </c>
      <c s="99">
        <v>14419</v>
      </c>
      <c s="99">
        <v>13011</v>
      </c>
      <c s="99">
        <v>0</v>
      </c>
      <c s="90">
        <v>-0.0158838211935557</v>
      </c>
      <c s="90">
        <f>IF(ISERROR((H38-G38)/G38),"",(H38-G38)/G38)</f>
        <v>-0.0976489354324156</v>
      </c>
    </row>
    <row r="39" spans="3:11" ht="12.75" customHeight="1">
      <c r="C39" s="77" t="s">
        <v>59</v>
      </c>
      <c s="78"/>
      <c s="99">
        <v>2779</v>
      </c>
      <c s="133">
        <v>3472</v>
      </c>
      <c s="99">
        <v>3585</v>
      </c>
      <c s="99">
        <v>3329</v>
      </c>
      <c s="99">
        <v>0</v>
      </c>
      <c s="90">
        <v>0.197912918315941</v>
      </c>
      <c s="90">
        <f>IF(ISERROR((H39-G39)/G39),"",(H39-G39)/G39)</f>
        <v>-0.0714086471408647</v>
      </c>
    </row>
    <row r="40" spans="3:11" ht="12.75" customHeight="1">
      <c r="C40" s="77" t="s">
        <v>60</v>
      </c>
      <c s="78"/>
      <c s="99">
        <v>33137</v>
      </c>
      <c s="133">
        <v>49195</v>
      </c>
      <c s="99">
        <v>42457</v>
      </c>
      <c s="99">
        <v>62900</v>
      </c>
      <c s="99">
        <v>0</v>
      </c>
      <c s="90">
        <v>0.898180281860156</v>
      </c>
      <c s="90">
        <f>IF(ISERROR((H40-G40)/G40),"",(H40-G40)/G40)</f>
        <v>0.481498928327484</v>
      </c>
    </row>
    <row r="41" spans="3:11" ht="12.75" customHeight="1">
      <c r="C41" s="77" t="s">
        <v>441</v>
      </c>
      <c s="78"/>
      <c s="99">
        <v>0</v>
      </c>
      <c s="133">
        <v>0</v>
      </c>
      <c s="99">
        <v>975</v>
      </c>
      <c s="99">
        <v>0</v>
      </c>
      <c s="99">
        <v>0</v>
      </c>
      <c s="90" t="s">
        <v>14</v>
      </c>
      <c s="90">
        <f>IF(ISERROR((H41-G41)/G41),"",(H41-G41)/G41)</f>
        <v>-1</v>
      </c>
    </row>
    <row r="42" spans="3:11" ht="12.75" customHeight="1">
      <c r="C42" s="77" t="s">
        <v>61</v>
      </c>
      <c s="78"/>
      <c s="99">
        <v>18077</v>
      </c>
      <c s="133">
        <v>19386</v>
      </c>
      <c s="99">
        <v>19603</v>
      </c>
      <c s="99">
        <v>21783</v>
      </c>
      <c s="99">
        <v>0</v>
      </c>
      <c s="90">
        <v>0.20501189356641</v>
      </c>
      <c s="90">
        <f>IF(ISERROR((H42-G42)/G42),"",(H42-G42)/G42)</f>
        <v>0.111207468244656</v>
      </c>
    </row>
    <row r="43" spans="3:11" ht="12.75" customHeight="1">
      <c r="C43" s="77" t="s">
        <v>62</v>
      </c>
      <c s="78"/>
      <c s="99">
        <v>0</v>
      </c>
      <c s="133">
        <v>0</v>
      </c>
      <c s="99">
        <v>1775</v>
      </c>
      <c s="99">
        <v>0</v>
      </c>
      <c s="99">
        <v>0</v>
      </c>
      <c s="90" t="s">
        <v>14</v>
      </c>
      <c s="90">
        <f>IF(ISERROR((H43-G43)/G43),"",(H43-G43)/G43)</f>
        <v>-1</v>
      </c>
    </row>
    <row r="44" spans="3:11" ht="12.75" customHeight="1">
      <c r="C44" s="77" t="s">
        <v>63</v>
      </c>
      <c s="78"/>
      <c s="99">
        <v>0</v>
      </c>
      <c s="133">
        <v>2251</v>
      </c>
      <c s="99">
        <v>2888</v>
      </c>
      <c s="99">
        <v>142</v>
      </c>
      <c s="99">
        <v>0</v>
      </c>
      <c s="90" t="s">
        <v>14</v>
      </c>
      <c s="90">
        <f>IF(ISERROR((H44-G44)/G44),"",(H44-G44)/G44)</f>
        <v>-0.950831024930748</v>
      </c>
    </row>
    <row r="45" spans="3:11" ht="12.75" customHeight="1">
      <c r="C45" s="77" t="s">
        <v>64</v>
      </c>
      <c s="78"/>
      <c s="99">
        <v>0</v>
      </c>
      <c s="133">
        <v>5684</v>
      </c>
      <c s="99">
        <v>129</v>
      </c>
      <c s="99">
        <v>0</v>
      </c>
      <c s="99">
        <v>0</v>
      </c>
      <c s="90" t="s">
        <v>14</v>
      </c>
      <c s="90">
        <f>IF(ISERROR((H45-G45)/G45),"",(H45-G45)/G45)</f>
        <v>-1</v>
      </c>
    </row>
    <row r="46" spans="3:11" ht="12.75" customHeight="1">
      <c r="C46" s="77" t="s">
        <v>65</v>
      </c>
      <c s="78"/>
      <c s="99">
        <v>7395</v>
      </c>
      <c s="133">
        <v>11558</v>
      </c>
      <c s="99">
        <v>9649</v>
      </c>
      <c s="99">
        <v>9190</v>
      </c>
      <c s="99">
        <v>0</v>
      </c>
      <c s="90">
        <v>0.242731575388776</v>
      </c>
      <c s="90">
        <f>IF(ISERROR((H46-G46)/G46),"",(H46-G46)/G46)</f>
        <v>-0.0475696963415898</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104607</v>
      </c>
      <c s="100">
        <v>134765</v>
      </c>
      <c s="100">
        <v>159800</v>
      </c>
      <c s="96">
        <v>148903</v>
      </c>
      <c s="96">
        <v>0</v>
      </c>
      <c s="90">
        <v>0.423451585457952</v>
      </c>
      <c s="90">
        <f>IF(ISERROR((H49-G49)/G49),"",(H49-G49)/G49)</f>
        <v>-0.0681914893617021</v>
      </c>
    </row>
    <row r="50" spans="3:9" ht="12.75" customHeight="1">
      <c r="C50" s="77" t="s">
        <v>14</v>
      </c>
      <c r="E50" s="131"/>
      <c s="131"/>
      <c s="131"/>
      <c s="131"/>
      <c s="131"/>
    </row>
    <row r="51" spans="3:11" ht="12.75" customHeight="1">
      <c r="C51" s="95" t="s">
        <v>69</v>
      </c>
      <c s="78"/>
      <c s="134">
        <v>0.231466750455269</v>
      </c>
      <c s="134">
        <v>0.278059187517925</v>
      </c>
      <c s="134">
        <v>0.326071874566394</v>
      </c>
      <c s="134">
        <v>0.273427228322744</v>
      </c>
      <c s="134" t="s">
        <v>14</v>
      </c>
      <c s="90">
        <v>0.181280800741115</v>
      </c>
      <c s="90">
        <f>IF(ISERROR((H51-G51)/G51),"",(H51-G51)/G51)</f>
        <v>-0.161451049139568</v>
      </c>
    </row>
    <row r="52" spans="3:9" ht="12.75" customHeight="1">
      <c r="C52" s="77" t="s">
        <v>14</v>
      </c>
      <c r="E52" s="131"/>
      <c s="131"/>
      <c s="131"/>
      <c s="131"/>
      <c s="131"/>
    </row>
    <row r="53" spans="3:11" ht="12.75" customHeight="1">
      <c r="C53" s="95" t="s">
        <v>70</v>
      </c>
      <c s="78"/>
      <c s="96">
        <v>347324</v>
      </c>
      <c s="96">
        <v>349898</v>
      </c>
      <c s="96">
        <v>330276</v>
      </c>
      <c s="96">
        <v>395677</v>
      </c>
      <c s="96">
        <v>0</v>
      </c>
      <c s="90">
        <v>0.139215833055015</v>
      </c>
      <c s="90">
        <f>IF(ISERROR((H53-G53)/G53),"",(H53-G53)/G53)</f>
        <v>0.198019232399569</v>
      </c>
    </row>
    <row r="54" spans="3:9" ht="12.75" customHeight="1">
      <c r="C54" s="77" t="s">
        <v>14</v>
      </c>
      <c r="E54" s="131"/>
      <c s="131"/>
      <c s="131"/>
      <c s="131"/>
      <c s="131"/>
    </row>
    <row r="55" spans="3:11" ht="12.75" customHeight="1">
      <c r="C55" s="77" t="s">
        <v>442</v>
      </c>
      <c s="78"/>
      <c s="89">
        <v>10696</v>
      </c>
      <c s="135">
        <v>10696</v>
      </c>
      <c s="89">
        <v>10696</v>
      </c>
      <c s="89">
        <v>10696</v>
      </c>
      <c s="89">
        <v>0</v>
      </c>
      <c s="90">
        <v>0</v>
      </c>
      <c s="90">
        <f>IF(ISERROR((H55-G55)/G55),"",(H55-G55)/G55)</f>
        <v>0</v>
      </c>
    </row>
    <row r="56" spans="3:11" ht="12.75" customHeight="1">
      <c r="C56" s="77" t="s">
        <v>443</v>
      </c>
      <c s="78"/>
      <c s="89">
        <v>10696</v>
      </c>
      <c s="135">
        <v>10696</v>
      </c>
      <c s="89">
        <v>10696</v>
      </c>
      <c s="89">
        <v>10696</v>
      </c>
      <c s="89">
        <v>0</v>
      </c>
      <c s="90">
        <v>0</v>
      </c>
      <c s="90">
        <f>IF(ISERROR((H56-G56)/G56),"",(H56-G56)/G56)</f>
        <v>0</v>
      </c>
    </row>
    <row r="57" spans="3:11" ht="12.75" customHeight="1">
      <c r="C57" s="77" t="s">
        <v>71</v>
      </c>
      <c s="78"/>
      <c s="89">
        <v>12935</v>
      </c>
      <c s="135">
        <v>12935</v>
      </c>
      <c s="89">
        <v>12935</v>
      </c>
      <c s="89">
        <v>12935</v>
      </c>
      <c s="89">
        <v>0</v>
      </c>
      <c s="90">
        <v>0</v>
      </c>
      <c s="90">
        <f>IF(ISERROR((H57-G57)/G57),"",(H57-G57)/G57)</f>
        <v>0</v>
      </c>
    </row>
    <row r="58" spans="3:11" ht="12.75" customHeight="1">
      <c r="C58" s="77" t="s">
        <v>72</v>
      </c>
      <c s="91"/>
      <c s="136"/>
      <c s="136"/>
      <c s="136"/>
      <c s="93"/>
      <c s="89">
        <v>0</v>
      </c>
      <c s="94"/>
      <c s="94"/>
    </row>
    <row r="59" spans="3:11" ht="12.75" customHeight="1">
      <c r="C59" s="95" t="s">
        <v>73</v>
      </c>
      <c s="78"/>
      <c s="96">
        <v>34327</v>
      </c>
      <c s="96">
        <v>34327</v>
      </c>
      <c s="96">
        <v>34327</v>
      </c>
      <c s="96">
        <v>34327</v>
      </c>
      <c s="96">
        <v>0</v>
      </c>
      <c s="90">
        <v>0</v>
      </c>
      <c s="90">
        <f>IF(ISERROR((H59-G59)/G59),"",(H59-G59)/G59)</f>
        <v>0</v>
      </c>
    </row>
    <row r="60" spans="3:9" ht="12.75" customHeight="1">
      <c r="C60" s="77" t="s">
        <v>14</v>
      </c>
      <c r="E60" s="98"/>
      <c s="98"/>
      <c s="98"/>
      <c s="98"/>
      <c s="98"/>
    </row>
    <row r="61" spans="3:11" ht="12.75" customHeight="1">
      <c r="C61" s="95" t="s">
        <v>74</v>
      </c>
      <c s="78"/>
      <c s="102">
        <v>312997</v>
      </c>
      <c s="102">
        <v>315571</v>
      </c>
      <c s="102">
        <v>295949</v>
      </c>
      <c s="102">
        <v>361350</v>
      </c>
      <c s="102">
        <v>0</v>
      </c>
      <c s="90">
        <v>0.154483908791458</v>
      </c>
      <c s="90">
        <f>IF(ISERROR((H61-G61)/G61),"",(H61-G61)/G61)</f>
        <v>0.220987399856056</v>
      </c>
    </row>
    <row r="62" spans="3:9" ht="12.75" customHeight="1">
      <c r="C62" s="77" t="s">
        <v>14</v>
      </c>
      <c r="E62" s="98"/>
      <c s="98"/>
      <c s="98"/>
      <c s="98"/>
      <c s="98"/>
    </row>
    <row r="63" spans="3:11" ht="12.75" customHeight="1">
      <c r="C63" s="95" t="s">
        <v>75</v>
      </c>
      <c s="78"/>
      <c s="89">
        <v>0</v>
      </c>
      <c s="89">
        <v>138277</v>
      </c>
      <c s="89">
        <v>138277</v>
      </c>
      <c s="89">
        <v>169562</v>
      </c>
      <c s="89">
        <v>0</v>
      </c>
      <c s="137" t="s">
        <v>14</v>
      </c>
      <c s="90">
        <f>IF(ISERROR((H63-G63)/G63),"",(H63-G63)/G63)</f>
        <v>0.226248761543858</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312997</v>
      </c>
      <c s="102">
        <v>177294</v>
      </c>
      <c s="102">
        <v>157672</v>
      </c>
      <c s="102">
        <v>191788</v>
      </c>
      <c s="102">
        <v>0</v>
      </c>
      <c s="90">
        <v>-0.387252912967217</v>
      </c>
      <c s="90">
        <f>IF(ISERROR((H67-G67)/G67),"",(H67-G67)/G67)</f>
        <v>0.216373230503831</v>
      </c>
    </row>
    <row r="68" spans="3:9" ht="12.75" customHeight="1">
      <c r="C68" s="77" t="s">
        <v>14</v>
      </c>
      <c r="E68" s="98"/>
      <c s="98"/>
      <c s="98"/>
      <c s="98"/>
      <c s="98"/>
    </row>
    <row r="69" spans="3:11" ht="12.75" customHeight="1">
      <c r="C69" s="95" t="s">
        <v>79</v>
      </c>
      <c s="78"/>
      <c s="103" t="s">
        <v>14</v>
      </c>
      <c s="103">
        <v>2.53</v>
      </c>
      <c s="103">
        <v>2.39</v>
      </c>
      <c s="103">
        <v>2.33</v>
      </c>
      <c s="103" t="s">
        <v>14</v>
      </c>
      <c s="90" t="s">
        <v>14</v>
      </c>
      <c s="90">
        <f>IF(ISERROR((H69-G69)/G69),"",(H69-G69)/G69)</f>
        <v>-0.0251046025104603</v>
      </c>
    </row>
    <row r="70" spans="3:11" ht="12.75" customHeight="1">
      <c r="C70" s="95" t="s">
        <v>80</v>
      </c>
      <c s="78"/>
      <c s="103" t="s">
        <v>14</v>
      </c>
      <c s="103">
        <v>2.53</v>
      </c>
      <c s="103">
        <v>2.39</v>
      </c>
      <c s="103">
        <v>2.33</v>
      </c>
      <c s="103" t="s">
        <v>14</v>
      </c>
      <c s="90" t="s">
        <v>14</v>
      </c>
      <c s="90">
        <f>IF(ISERROR((H70-G70)/G70),"",(H70-G70)/G70)</f>
        <v>-0.0251046025104603</v>
      </c>
    </row>
    <row r="71" spans="3:11" ht="12.75" customHeight="1">
      <c r="C71" s="95" t="s">
        <v>81</v>
      </c>
      <c s="78"/>
      <c s="103" t="s">
        <v>14</v>
      </c>
      <c s="103">
        <v>2.53</v>
      </c>
      <c s="103">
        <v>2.39</v>
      </c>
      <c s="103">
        <v>2.33</v>
      </c>
      <c s="103" t="s">
        <v>14</v>
      </c>
      <c s="90" t="s">
        <v>14</v>
      </c>
      <c s="90">
        <f>IF(ISERROR((H71-G71)/G71),"",(H71-G71)/G71)</f>
        <v>-0.0251046025104603</v>
      </c>
    </row>
    <row r="72" spans="3:9" ht="12.75" customHeight="1">
      <c r="C72" s="77" t="s">
        <v>14</v>
      </c>
      <c r="E72" s="98"/>
      <c s="98"/>
      <c s="98"/>
      <c s="98"/>
      <c s="98"/>
    </row>
    <row r="73" spans="3:11" ht="12.75" customHeight="1">
      <c r="C73" s="95" t="s">
        <v>82</v>
      </c>
      <c s="78"/>
      <c s="103" t="s">
        <v>14</v>
      </c>
      <c s="103">
        <v>2.28</v>
      </c>
      <c s="103">
        <v>2.14</v>
      </c>
      <c s="103">
        <v>2.13</v>
      </c>
      <c s="103" t="s">
        <v>14</v>
      </c>
      <c s="90" t="s">
        <v>14</v>
      </c>
      <c s="90">
        <f>IF(ISERROR((H73-G73)/G73),"",(H73-G73)/G73)</f>
        <v>-0.00467289719626179</v>
      </c>
    </row>
    <row r="74" spans="3:11" ht="12.75" customHeight="1">
      <c r="C74" s="95" t="s">
        <v>83</v>
      </c>
      <c s="78"/>
      <c s="103" t="s">
        <v>14</v>
      </c>
      <c s="103">
        <v>2.28</v>
      </c>
      <c s="103">
        <v>2.14</v>
      </c>
      <c s="103">
        <v>2.13</v>
      </c>
      <c s="103" t="s">
        <v>14</v>
      </c>
      <c s="90" t="s">
        <v>14</v>
      </c>
      <c s="90">
        <f>IF(ISERROR((H74-G74)/G74),"",(H74-G74)/G74)</f>
        <v>-0.00467289719626179</v>
      </c>
    </row>
    <row r="75" spans="3:11" ht="12.75" customHeight="1">
      <c r="C75" s="95" t="s">
        <v>84</v>
      </c>
      <c s="78"/>
      <c s="103" t="s">
        <v>14</v>
      </c>
      <c s="103">
        <v>2.28</v>
      </c>
      <c s="103">
        <v>2.14</v>
      </c>
      <c s="103">
        <v>2.13</v>
      </c>
      <c s="103" t="s">
        <v>14</v>
      </c>
      <c s="90" t="s">
        <v>14</v>
      </c>
      <c s="90">
        <f>IF(ISERROR((H75-G75)/G75),"",(H75-G75)/G75)</f>
        <v>-0.00467289719626179</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936</v>
      </c>
    </row>
    <row r="93" spans="3:3" ht="12.75" customHeight="1">
      <c r="C93" s="113" t="s">
        <v>99</v>
      </c>
    </row>
    <row r="94" spans="3:3" ht="12.75" customHeight="1">
      <c r="C94" s="114" t="s">
        <v>937</v>
      </c>
    </row>
    <row r="95" spans="3:3" ht="12.75" customHeight="1">
      <c r="C95" s="113" t="s">
        <v>101</v>
      </c>
    </row>
    <row r="96" spans="3:12" ht="12.9" customHeight="1">
      <c r="C96" s="114" t="s">
        <v>923</v>
      </c>
      <c s="116"/>
      <c s="116"/>
      <c s="116"/>
      <c s="116"/>
      <c s="116"/>
      <c s="116"/>
      <c s="116"/>
      <c s="116"/>
      <c s="116"/>
    </row>
    <row r="97" spans="3:12" ht="12.9" customHeight="1">
      <c r="C97" s="113" t="s">
        <v>103</v>
      </c>
      <c s="116"/>
      <c s="116"/>
      <c s="116"/>
      <c s="116"/>
      <c s="116"/>
      <c s="116"/>
      <c s="116"/>
      <c s="116"/>
      <c s="116"/>
    </row>
    <row r="98" spans="3:12" ht="12.9" customHeight="1">
      <c r="C98" s="114" t="s">
        <v>924</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938</v>
      </c>
    </row>
    <row r="103" spans="3:3" ht="12.75" customHeight="1">
      <c r="C103" s="113" t="s">
        <v>109</v>
      </c>
    </row>
    <row r="104" spans="3:12" ht="12.9" customHeight="1">
      <c r="C104" s="114" t="s">
        <v>531</v>
      </c>
      <c s="116"/>
      <c s="116"/>
      <c s="116"/>
      <c s="116"/>
      <c s="116"/>
      <c s="116"/>
      <c s="116"/>
      <c s="116"/>
      <c s="116"/>
    </row>
    <row r="105" spans="3:12" ht="12.9" customHeight="1">
      <c r="C105" s="113" t="s">
        <v>110</v>
      </c>
      <c s="116"/>
      <c s="116"/>
      <c s="116"/>
      <c s="116"/>
      <c s="116"/>
      <c s="116"/>
      <c s="116"/>
      <c s="116"/>
      <c s="116"/>
    </row>
    <row r="106" spans="3:12" ht="12.9" customHeight="1">
      <c r="C106" s="114" t="s">
        <v>939</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940</v>
      </c>
    </row>
    <row r="111" spans="3:3" ht="12.75" customHeight="1">
      <c r="C111" s="113" t="s">
        <v>116</v>
      </c>
    </row>
    <row r="112" spans="3:3" ht="12.75" customHeight="1">
      <c r="C112" s="114" t="s">
        <v>516</v>
      </c>
    </row>
    <row r="113" spans="3:3" ht="12.75" customHeight="1">
      <c r="C113" s="113" t="s">
        <v>117</v>
      </c>
    </row>
    <row r="114" spans="3:3" ht="12.75" customHeight="1">
      <c r="C114" s="114" t="s">
        <v>930</v>
      </c>
    </row>
    <row r="115" spans="3:3" ht="12.75" customHeight="1">
      <c r="C115" s="113" t="s">
        <v>119</v>
      </c>
    </row>
    <row r="116" spans="3:3" ht="12.75" customHeight="1">
      <c r="C116" s="114"/>
    </row>
    <row r="117" spans="3:3" ht="12.75" customHeight="1">
      <c r="C117" s="113" t="s">
        <v>120</v>
      </c>
    </row>
    <row r="118" spans="3:3" ht="12.75" customHeight="1">
      <c r="C118" s="114"/>
    </row>
    <row r="119" spans="3:3" ht="12.75" customHeight="1">
      <c r="C119" s="113" t="s">
        <v>122</v>
      </c>
    </row>
    <row r="120" spans="3:12" ht="12.9" customHeight="1">
      <c r="C120" s="114"/>
      <c s="116"/>
      <c s="116"/>
      <c s="116"/>
      <c s="116"/>
      <c s="116"/>
      <c s="116"/>
      <c s="116"/>
      <c s="116"/>
      <c s="116"/>
    </row>
    <row r="121" spans="3:3" ht="12.75" customHeight="1">
      <c r="C121" s="113" t="s">
        <v>123</v>
      </c>
    </row>
    <row r="122" spans="3:3" ht="12.75" customHeight="1">
      <c r="C122" s="114" t="s">
        <v>941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65.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903</v>
      </c>
      <c s="13"/>
      <c s="14" t="s">
        <v>935</v>
      </c>
      <c s="15" t="s">
        <v>7</v>
      </c>
      <c s="16" t="s">
        <v>8</v>
      </c>
      <c s="17" t="s">
        <v>9</v>
      </c>
      <c s="17" t="s">
        <v>10</v>
      </c>
      <c s="121"/>
      <c s="18"/>
      <c s="19"/>
      <c r="N5" s="19"/>
      <c s="19"/>
    </row>
    <row r="6" spans="3:15" ht="12.75" customHeight="1">
      <c r="C6" s="20" t="s">
        <v>11</v>
      </c>
      <c s="21"/>
      <c s="22">
        <v>12080160.54</v>
      </c>
      <c s="23">
        <v>43014</v>
      </c>
      <c s="24" t="s">
        <v>14</v>
      </c>
      <c s="25"/>
      <c s="26">
        <v>0.206</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942</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943</v>
      </c>
      <c s="43"/>
      <c s="43"/>
      <c s="43"/>
      <c s="43"/>
      <c s="43"/>
      <c s="44"/>
    </row>
    <row r="12" spans="3:15" ht="12.75" customHeight="1">
      <c r="C12" s="20" t="s">
        <v>22</v>
      </c>
      <c s="21"/>
      <c s="45">
        <v>59279</v>
      </c>
      <c s="46" t="s">
        <v>437</v>
      </c>
      <c s="47" t="s">
        <v>24</v>
      </c>
      <c s="47"/>
      <c s="48"/>
      <c s="48"/>
      <c s="42"/>
      <c s="35"/>
      <c s="41"/>
      <c s="29"/>
      <c s="29"/>
    </row>
    <row r="13" spans="3:15" ht="12.75" customHeight="1">
      <c r="C13" s="20" t="s">
        <v>25</v>
      </c>
      <c s="21"/>
      <c s="124" t="s">
        <v>854</v>
      </c>
      <c s="49"/>
      <c s="50"/>
      <c s="50"/>
      <c s="35"/>
      <c s="35"/>
      <c s="42"/>
      <c s="50"/>
      <c s="41"/>
      <c s="29"/>
      <c s="29"/>
    </row>
    <row r="14" spans="3:15" ht="12.75" customHeight="1">
      <c r="C14" s="20" t="s">
        <v>27</v>
      </c>
      <c s="21"/>
      <c s="51">
        <v>74660.04</v>
      </c>
      <c s="52">
        <v>1.25946861451779</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0.857</v>
      </c>
      <c s="57">
        <v>0.8575</v>
      </c>
      <c s="57">
        <v>0.7225</v>
      </c>
      <c s="57">
        <v>0.6203</v>
      </c>
      <c s="57">
        <v>0.6203</v>
      </c>
      <c s="58"/>
      <c s="42"/>
      <c s="41"/>
      <c s="41"/>
      <c s="29"/>
      <c s="29"/>
    </row>
    <row r="17" spans="3:15" ht="12.75" customHeight="1">
      <c r="C17" s="20" t="s">
        <v>31</v>
      </c>
      <c s="21"/>
      <c s="59">
        <v>41611</v>
      </c>
      <c s="59">
        <v>42086</v>
      </c>
      <c s="59">
        <v>42395</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421382</v>
      </c>
      <c s="89">
        <v>0</v>
      </c>
      <c s="89">
        <v>0</v>
      </c>
      <c s="89">
        <v>0</v>
      </c>
      <c s="89">
        <v>0</v>
      </c>
      <c s="90">
        <v>-1</v>
      </c>
      <c s="90" t="str">
        <f>IF(ISERROR((H25-G25)/G25),"",(H25-G25)/G25)</f>
        <v/>
      </c>
    </row>
    <row r="26" spans="3:11" ht="12.75" customHeight="1">
      <c r="C26" s="91" t="s">
        <v>48</v>
      </c>
      <c s="78"/>
      <c s="89">
        <v>-67600</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330383</v>
      </c>
      <c s="89">
        <v>297138</v>
      </c>
      <c s="89">
        <v>262515</v>
      </c>
      <c s="89">
        <v>0</v>
      </c>
      <c s="90" t="s">
        <v>14</v>
      </c>
      <c s="90">
        <f>IF(ISERROR((H28-G28)/G28),"",(H28-G28)/G28)</f>
        <v>-0.116521616218727</v>
      </c>
    </row>
    <row r="29" spans="3:11" ht="12.75" customHeight="1">
      <c r="C29" s="77" t="s">
        <v>439</v>
      </c>
      <c s="78"/>
      <c s="89">
        <v>78965</v>
      </c>
      <c s="89">
        <v>49180</v>
      </c>
      <c s="89">
        <v>59449</v>
      </c>
      <c s="89">
        <v>73031</v>
      </c>
      <c s="89">
        <v>0</v>
      </c>
      <c s="90">
        <v>-0.0751472171215095</v>
      </c>
      <c s="90">
        <f>IF(ISERROR((H29-G29)/G29),"",(H29-G29)/G29)</f>
        <v>0.228464734478292</v>
      </c>
    </row>
    <row r="30" spans="3:11" ht="12.75" customHeight="1">
      <c r="C30" s="77" t="s">
        <v>440</v>
      </c>
      <c s="78"/>
      <c s="89">
        <v>0</v>
      </c>
      <c s="89">
        <v>0</v>
      </c>
      <c s="89">
        <v>13194</v>
      </c>
      <c s="89">
        <v>19412</v>
      </c>
      <c s="89">
        <v>0</v>
      </c>
      <c s="90" t="s">
        <v>14</v>
      </c>
      <c s="90">
        <f>IF(ISERROR((H30-G30)/G30),"",(H30-G30)/G30)</f>
        <v>0.471274821888737</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25841</v>
      </c>
      <c s="89">
        <v>26006</v>
      </c>
      <c s="89">
        <v>25150</v>
      </c>
      <c s="89">
        <v>0</v>
      </c>
      <c s="90" t="s">
        <v>14</v>
      </c>
      <c s="90">
        <f>IF(ISERROR((H32-G32)/G32),"",(H32-G32)/G32)</f>
        <v>-0.0329154810428363</v>
      </c>
    </row>
    <row r="33" spans="3:9" ht="12.75" customHeight="1">
      <c r="C33" s="77" t="s">
        <v>14</v>
      </c>
      <c r="E33" s="130"/>
      <c s="131"/>
      <c s="131"/>
      <c s="131"/>
      <c s="131"/>
    </row>
    <row r="34" spans="3:11" ht="12.75" customHeight="1">
      <c r="C34" s="95" t="s">
        <v>54</v>
      </c>
      <c s="78"/>
      <c s="132">
        <v>432747</v>
      </c>
      <c s="132">
        <v>405404</v>
      </c>
      <c s="132">
        <v>395787</v>
      </c>
      <c s="132">
        <v>380108</v>
      </c>
      <c s="132">
        <v>0</v>
      </c>
      <c s="90">
        <v>-0.121639202582571</v>
      </c>
      <c s="90">
        <f>IF(ISERROR((H34-G34)/G34),"",(H34-G34)/G34)</f>
        <v>-0.0396147422729903</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73000</v>
      </c>
      <c s="133">
        <v>73000</v>
      </c>
      <c s="99">
        <v>64320</v>
      </c>
      <c s="99">
        <v>69641</v>
      </c>
      <c s="99">
        <v>0</v>
      </c>
      <c s="90">
        <v>-0.046013698630137</v>
      </c>
      <c s="90">
        <f>IF(ISERROR((H37-G37)/G37),"",(H37-G37)/G37)</f>
        <v>0.0827269900497512</v>
      </c>
    </row>
    <row r="38" spans="3:11" ht="12.75" customHeight="1">
      <c r="C38" s="77" t="s">
        <v>58</v>
      </c>
      <c s="78"/>
      <c s="99">
        <v>13221</v>
      </c>
      <c s="133">
        <v>13221</v>
      </c>
      <c s="99">
        <v>14418</v>
      </c>
      <c s="99">
        <v>13010</v>
      </c>
      <c s="99">
        <v>0</v>
      </c>
      <c s="90">
        <v>-0.0159594584373345</v>
      </c>
      <c s="90">
        <f>IF(ISERROR((H38-G38)/G38),"",(H38-G38)/G38)</f>
        <v>-0.0976557081425995</v>
      </c>
    </row>
    <row r="39" spans="3:11" ht="12.75" customHeight="1">
      <c r="C39" s="77" t="s">
        <v>59</v>
      </c>
      <c s="78"/>
      <c s="99">
        <v>1041</v>
      </c>
      <c s="133">
        <v>2809</v>
      </c>
      <c s="99">
        <v>3032</v>
      </c>
      <c s="99">
        <v>2226</v>
      </c>
      <c s="99">
        <v>0</v>
      </c>
      <c s="90">
        <v>1.13832853025937</v>
      </c>
      <c s="90">
        <f>IF(ISERROR((H39-G39)/G39),"",(H39-G39)/G39)</f>
        <v>-0.265831134564644</v>
      </c>
    </row>
    <row r="40" spans="3:11" ht="12.75" customHeight="1">
      <c r="C40" s="77" t="s">
        <v>60</v>
      </c>
      <c s="78"/>
      <c s="99">
        <v>28521</v>
      </c>
      <c s="133">
        <v>43449</v>
      </c>
      <c s="99">
        <v>68432</v>
      </c>
      <c s="99">
        <v>24399</v>
      </c>
      <c s="99">
        <v>0</v>
      </c>
      <c s="90">
        <v>-0.144525086778163</v>
      </c>
      <c s="90">
        <f>IF(ISERROR((H40-G40)/G40),"",(H40-G40)/G40)</f>
        <v>-0.643456277764788</v>
      </c>
    </row>
    <row r="41" spans="3:11" ht="12.75" customHeight="1">
      <c r="C41" s="77" t="s">
        <v>441</v>
      </c>
      <c s="78"/>
      <c s="99">
        <v>0</v>
      </c>
      <c s="133">
        <v>0</v>
      </c>
      <c s="99">
        <v>200</v>
      </c>
      <c s="99">
        <v>0</v>
      </c>
      <c s="99">
        <v>0</v>
      </c>
      <c s="90" t="s">
        <v>14</v>
      </c>
      <c s="90">
        <f>IF(ISERROR((H41-G41)/G41),"",(H41-G41)/G41)</f>
        <v>-1</v>
      </c>
    </row>
    <row r="42" spans="3:11" ht="12.75" customHeight="1">
      <c r="C42" s="77" t="s">
        <v>61</v>
      </c>
      <c s="78"/>
      <c s="99">
        <v>17310</v>
      </c>
      <c s="133">
        <v>16216</v>
      </c>
      <c s="99">
        <v>15831</v>
      </c>
      <c s="99">
        <v>15204</v>
      </c>
      <c s="99">
        <v>0</v>
      </c>
      <c s="90">
        <v>-0.121663778162912</v>
      </c>
      <c s="90">
        <f>IF(ISERROR((H42-G42)/G42),"",(H42-G42)/G42)</f>
        <v>-0.0396058366496115</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2761</v>
      </c>
      <c s="99">
        <v>1055</v>
      </c>
      <c s="99">
        <v>167</v>
      </c>
      <c s="99">
        <v>0</v>
      </c>
      <c s="90" t="s">
        <v>14</v>
      </c>
      <c s="90">
        <f>IF(ISERROR((H44-G44)/G44),"",(H44-G44)/G44)</f>
        <v>-0.841706161137441</v>
      </c>
    </row>
    <row r="45" spans="3:11" ht="12.75" customHeight="1">
      <c r="C45" s="77" t="s">
        <v>64</v>
      </c>
      <c s="78"/>
      <c s="99">
        <v>0</v>
      </c>
      <c s="133">
        <v>0</v>
      </c>
      <c s="99">
        <v>0</v>
      </c>
      <c s="99">
        <v>0</v>
      </c>
      <c s="99">
        <v>0</v>
      </c>
      <c s="90" t="s">
        <v>14</v>
      </c>
      <c s="90" t="str">
        <f>IF(ISERROR((H45-G45)/G45),"",(H45-G45)/G45)</f>
        <v/>
      </c>
    </row>
    <row r="46" spans="3:11" ht="12.75" customHeight="1">
      <c r="C46" s="77" t="s">
        <v>65</v>
      </c>
      <c s="78"/>
      <c s="99">
        <v>6318</v>
      </c>
      <c s="133">
        <v>8961</v>
      </c>
      <c s="99">
        <v>10257</v>
      </c>
      <c s="99">
        <v>8084</v>
      </c>
      <c s="99">
        <v>0</v>
      </c>
      <c s="90">
        <v>0.279518835074391</v>
      </c>
      <c s="90">
        <f>IF(ISERROR((H46-G46)/G46),"",(H46-G46)/G46)</f>
        <v>-0.211855318319197</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139411</v>
      </c>
      <c s="100">
        <v>160417</v>
      </c>
      <c s="100">
        <v>177545</v>
      </c>
      <c s="96">
        <v>132731</v>
      </c>
      <c s="96">
        <v>0</v>
      </c>
      <c s="90">
        <v>-0.0479158746440381</v>
      </c>
      <c s="90">
        <f>IF(ISERROR((H49-G49)/G49),"",(H49-G49)/G49)</f>
        <v>-0.252409248359571</v>
      </c>
    </row>
    <row r="50" spans="3:9" ht="12.75" customHeight="1">
      <c r="C50" s="77" t="s">
        <v>14</v>
      </c>
      <c r="E50" s="131"/>
      <c s="131"/>
      <c s="131"/>
      <c s="131"/>
      <c s="131"/>
    </row>
    <row r="51" spans="3:11" ht="12.75" customHeight="1">
      <c r="C51" s="95" t="s">
        <v>69</v>
      </c>
      <c s="78"/>
      <c s="134">
        <v>0.322153590897222</v>
      </c>
      <c s="134">
        <v>0.395696638415013</v>
      </c>
      <c s="134">
        <v>0.448587245159644</v>
      </c>
      <c s="134">
        <v>0.349192860976354</v>
      </c>
      <c s="134" t="s">
        <v>14</v>
      </c>
      <c s="90">
        <v>0.083932853282267</v>
      </c>
      <c s="90">
        <f>IF(ISERROR((H51-G51)/G51),"",(H51-G51)/G51)</f>
        <v>-0.221572024741625</v>
      </c>
    </row>
    <row r="52" spans="3:9" ht="12.75" customHeight="1">
      <c r="C52" s="77" t="s">
        <v>14</v>
      </c>
      <c r="E52" s="131"/>
      <c s="131"/>
      <c s="131"/>
      <c s="131"/>
      <c s="131"/>
    </row>
    <row r="53" spans="3:11" ht="12.75" customHeight="1">
      <c r="C53" s="95" t="s">
        <v>70</v>
      </c>
      <c s="78"/>
      <c s="96">
        <v>293336</v>
      </c>
      <c s="96">
        <v>244987</v>
      </c>
      <c s="96">
        <v>218242</v>
      </c>
      <c s="96">
        <v>247377</v>
      </c>
      <c s="96">
        <v>0</v>
      </c>
      <c s="90">
        <v>-0.156676984754684</v>
      </c>
      <c s="90">
        <f>IF(ISERROR((H53-G53)/G53),"",(H53-G53)/G53)</f>
        <v>0.13349859330468</v>
      </c>
    </row>
    <row r="54" spans="3:9" ht="12.75" customHeight="1">
      <c r="C54" s="77" t="s">
        <v>14</v>
      </c>
      <c r="E54" s="131"/>
      <c s="131"/>
      <c s="131"/>
      <c s="131"/>
      <c s="131"/>
    </row>
    <row r="55" spans="3:11" ht="12.75" customHeight="1">
      <c r="C55" s="77" t="s">
        <v>442</v>
      </c>
      <c s="78"/>
      <c s="89">
        <v>12745</v>
      </c>
      <c s="135">
        <v>12745</v>
      </c>
      <c s="89">
        <v>12745</v>
      </c>
      <c s="89">
        <v>12745</v>
      </c>
      <c s="89">
        <v>0</v>
      </c>
      <c s="90">
        <v>0</v>
      </c>
      <c s="90">
        <f>IF(ISERROR((H55-G55)/G55),"",(H55-G55)/G55)</f>
        <v>0</v>
      </c>
    </row>
    <row r="56" spans="3:11" ht="12.75" customHeight="1">
      <c r="C56" s="77" t="s">
        <v>443</v>
      </c>
      <c s="78"/>
      <c s="89">
        <v>12745</v>
      </c>
      <c s="135">
        <v>12745</v>
      </c>
      <c s="89">
        <v>12745</v>
      </c>
      <c s="89">
        <v>12745</v>
      </c>
      <c s="89">
        <v>0</v>
      </c>
      <c s="90">
        <v>0</v>
      </c>
      <c s="90">
        <f>IF(ISERROR((H56-G56)/G56),"",(H56-G56)/G56)</f>
        <v>0</v>
      </c>
    </row>
    <row r="57" spans="3:11" ht="12.75" customHeight="1">
      <c r="C57" s="77" t="s">
        <v>71</v>
      </c>
      <c s="78"/>
      <c s="89">
        <v>12449</v>
      </c>
      <c s="135">
        <v>12449</v>
      </c>
      <c s="89">
        <v>12449</v>
      </c>
      <c s="89">
        <v>12449</v>
      </c>
      <c s="89">
        <v>0</v>
      </c>
      <c s="90">
        <v>0</v>
      </c>
      <c s="90">
        <f>IF(ISERROR((H57-G57)/G57),"",(H57-G57)/G57)</f>
        <v>0</v>
      </c>
    </row>
    <row r="58" spans="3:11" ht="12.75" customHeight="1">
      <c r="C58" s="77" t="s">
        <v>72</v>
      </c>
      <c s="91"/>
      <c s="136"/>
      <c s="136"/>
      <c s="136"/>
      <c s="93"/>
      <c s="89">
        <v>0</v>
      </c>
      <c s="94"/>
      <c s="94"/>
    </row>
    <row r="59" spans="3:11" ht="12.75" customHeight="1">
      <c r="C59" s="95" t="s">
        <v>73</v>
      </c>
      <c s="78"/>
      <c s="96">
        <v>37939</v>
      </c>
      <c s="96">
        <v>37939</v>
      </c>
      <c s="96">
        <v>37939</v>
      </c>
      <c s="96">
        <v>37939</v>
      </c>
      <c s="96">
        <v>0</v>
      </c>
      <c s="90">
        <v>0</v>
      </c>
      <c s="90">
        <f>IF(ISERROR((H59-G59)/G59),"",(H59-G59)/G59)</f>
        <v>0</v>
      </c>
    </row>
    <row r="60" spans="3:9" ht="12.75" customHeight="1">
      <c r="C60" s="77" t="s">
        <v>14</v>
      </c>
      <c r="E60" s="98"/>
      <c s="98"/>
      <c s="98"/>
      <c s="98"/>
      <c s="98"/>
    </row>
    <row r="61" spans="3:11" ht="12.75" customHeight="1">
      <c r="C61" s="95" t="s">
        <v>74</v>
      </c>
      <c s="78"/>
      <c s="102">
        <v>255397</v>
      </c>
      <c s="102">
        <v>207048</v>
      </c>
      <c s="102">
        <v>180303</v>
      </c>
      <c s="102">
        <v>209438</v>
      </c>
      <c s="102">
        <v>0</v>
      </c>
      <c s="90">
        <v>-0.179951213209239</v>
      </c>
      <c s="90">
        <f>IF(ISERROR((H61-G61)/G61),"",(H61-G61)/G61)</f>
        <v>0.161589102788084</v>
      </c>
    </row>
    <row r="62" spans="3:9" ht="12.75" customHeight="1">
      <c r="C62" s="77" t="s">
        <v>14</v>
      </c>
      <c r="E62" s="98"/>
      <c s="98"/>
      <c s="98"/>
      <c s="98"/>
      <c s="98"/>
    </row>
    <row r="63" spans="3:11" ht="12.75" customHeight="1">
      <c r="C63" s="95" t="s">
        <v>75</v>
      </c>
      <c s="78"/>
      <c s="89">
        <v>175771.93</v>
      </c>
      <c s="89">
        <v>138276</v>
      </c>
      <c s="89">
        <v>138276</v>
      </c>
      <c s="89">
        <v>169563</v>
      </c>
      <c s="89">
        <v>0</v>
      </c>
      <c s="137">
        <v>-0.0353237857717099</v>
      </c>
      <c s="90">
        <f>IF(ISERROR((H63-G63)/G63),"",(H63-G63)/G63)</f>
        <v>0.226264861581185</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79625.07</v>
      </c>
      <c s="102">
        <v>68772</v>
      </c>
      <c s="102">
        <v>42027</v>
      </c>
      <c s="102">
        <v>39875</v>
      </c>
      <c s="102">
        <v>0</v>
      </c>
      <c s="90">
        <v>-0.499215510893742</v>
      </c>
      <c s="90">
        <f>IF(ISERROR((H67-G67)/G67),"",(H67-G67)/G67)</f>
        <v>-0.0512051776239084</v>
      </c>
    </row>
    <row r="68" spans="3:9" ht="12.75" customHeight="1">
      <c r="C68" s="77" t="s">
        <v>14</v>
      </c>
      <c r="E68" s="98"/>
      <c s="98"/>
      <c s="98"/>
      <c s="98"/>
      <c s="98"/>
    </row>
    <row r="69" spans="3:11" ht="12.75" customHeight="1">
      <c r="C69" s="95" t="s">
        <v>79</v>
      </c>
      <c s="78"/>
      <c s="103">
        <v>1.67</v>
      </c>
      <c s="103">
        <v>1.77</v>
      </c>
      <c s="103">
        <v>1.58</v>
      </c>
      <c s="103">
        <v>1.46</v>
      </c>
      <c s="103" t="s">
        <v>14</v>
      </c>
      <c s="90">
        <v>-0.125748502994012</v>
      </c>
      <c s="90">
        <f>IF(ISERROR((H69-G69)/G69),"",(H69-G69)/G69)</f>
        <v>-0.0759493670886076</v>
      </c>
    </row>
    <row r="70" spans="3:11" ht="12.75" customHeight="1">
      <c r="C70" s="95" t="s">
        <v>80</v>
      </c>
      <c s="78"/>
      <c s="103">
        <v>1.67</v>
      </c>
      <c s="103">
        <v>1.77</v>
      </c>
      <c s="103">
        <v>1.58</v>
      </c>
      <c s="103">
        <v>1.46</v>
      </c>
      <c s="103" t="s">
        <v>14</v>
      </c>
      <c s="90">
        <v>-0.125748502994012</v>
      </c>
      <c s="90">
        <f>IF(ISERROR((H70-G70)/G70),"",(H70-G70)/G70)</f>
        <v>-0.0759493670886076</v>
      </c>
    </row>
    <row r="71" spans="3:11" ht="12.75" customHeight="1">
      <c r="C71" s="95" t="s">
        <v>81</v>
      </c>
      <c s="78"/>
      <c s="103">
        <v>1.67</v>
      </c>
      <c s="103">
        <v>1.77</v>
      </c>
      <c s="103">
        <v>1.58</v>
      </c>
      <c s="103">
        <v>1.46</v>
      </c>
      <c s="103" t="s">
        <v>14</v>
      </c>
      <c s="90">
        <v>-0.125748502994012</v>
      </c>
      <c s="90">
        <f>IF(ISERROR((H71-G71)/G71),"",(H71-G71)/G71)</f>
        <v>-0.0759493670886076</v>
      </c>
    </row>
    <row r="72" spans="3:9" ht="12.75" customHeight="1">
      <c r="C72" s="77" t="s">
        <v>14</v>
      </c>
      <c r="E72" s="98"/>
      <c s="98"/>
      <c s="98"/>
      <c s="98"/>
      <c s="98"/>
    </row>
    <row r="73" spans="3:11" ht="12.75" customHeight="1">
      <c r="C73" s="95" t="s">
        <v>82</v>
      </c>
      <c s="78"/>
      <c s="103">
        <v>1.45</v>
      </c>
      <c s="103">
        <v>1.5</v>
      </c>
      <c s="103">
        <v>1.3</v>
      </c>
      <c s="103">
        <v>1.24</v>
      </c>
      <c s="103" t="s">
        <v>14</v>
      </c>
      <c s="90">
        <v>-0.144827586206897</v>
      </c>
      <c s="90">
        <f>IF(ISERROR((H73-G73)/G73),"",(H73-G73)/G73)</f>
        <v>-0.0461538461538462</v>
      </c>
    </row>
    <row r="74" spans="3:11" ht="12.75" customHeight="1">
      <c r="C74" s="95" t="s">
        <v>83</v>
      </c>
      <c s="78"/>
      <c s="103">
        <v>1.45</v>
      </c>
      <c s="103">
        <v>1.5</v>
      </c>
      <c s="103">
        <v>1.3</v>
      </c>
      <c s="103">
        <v>1.24</v>
      </c>
      <c s="103" t="s">
        <v>14</v>
      </c>
      <c s="90">
        <v>-0.144827586206897</v>
      </c>
      <c s="90">
        <f>IF(ISERROR((H74-G74)/G74),"",(H74-G74)/G74)</f>
        <v>-0.0461538461538462</v>
      </c>
    </row>
    <row r="75" spans="3:11" ht="12.75" customHeight="1">
      <c r="C75" s="95" t="s">
        <v>84</v>
      </c>
      <c s="78"/>
      <c s="103">
        <v>1.45</v>
      </c>
      <c s="103">
        <v>1.5</v>
      </c>
      <c s="103">
        <v>1.3</v>
      </c>
      <c s="103">
        <v>1.24</v>
      </c>
      <c s="103" t="s">
        <v>14</v>
      </c>
      <c s="90">
        <v>-0.144827586206897</v>
      </c>
      <c s="90">
        <f>IF(ISERROR((H75-G75)/G75),"",(H75-G75)/G75)</f>
        <v>-0.0461538461538462</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945</v>
      </c>
    </row>
    <row r="93" spans="3:3" ht="12.75" customHeight="1">
      <c r="C93" s="113" t="s">
        <v>99</v>
      </c>
    </row>
    <row r="94" spans="3:3" ht="12.75" customHeight="1">
      <c r="C94" s="114" t="s">
        <v>946</v>
      </c>
    </row>
    <row r="95" spans="3:3" ht="12.75" customHeight="1">
      <c r="C95" s="113" t="s">
        <v>101</v>
      </c>
    </row>
    <row r="96" spans="3:12" ht="12.9" customHeight="1">
      <c r="C96" s="114" t="s">
        <v>923</v>
      </c>
      <c s="116"/>
      <c s="116"/>
      <c s="116"/>
      <c s="116"/>
      <c s="116"/>
      <c s="116"/>
      <c s="116"/>
      <c s="116"/>
      <c s="116"/>
    </row>
    <row r="97" spans="3:12" ht="12.9" customHeight="1">
      <c r="C97" s="113" t="s">
        <v>103</v>
      </c>
      <c s="116"/>
      <c s="116"/>
      <c s="116"/>
      <c s="116"/>
      <c s="116"/>
      <c s="116"/>
      <c s="116"/>
      <c s="116"/>
      <c s="116"/>
    </row>
    <row r="98" spans="3:12" ht="12.9" customHeight="1">
      <c r="C98" s="114" t="s">
        <v>924</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947</v>
      </c>
    </row>
    <row r="103" spans="3:3" ht="12.75" customHeight="1">
      <c r="C103" s="113" t="s">
        <v>109</v>
      </c>
    </row>
    <row r="104" spans="3:12" ht="12.9" customHeight="1">
      <c r="C104" s="114" t="s">
        <v>531</v>
      </c>
      <c s="116"/>
      <c s="116"/>
      <c s="116"/>
      <c s="116"/>
      <c s="116"/>
      <c s="116"/>
      <c s="116"/>
      <c s="116"/>
      <c s="116"/>
    </row>
    <row r="105" spans="3:12" ht="12.9" customHeight="1">
      <c r="C105" s="113" t="s">
        <v>110</v>
      </c>
      <c s="116"/>
      <c s="116"/>
      <c s="116"/>
      <c s="116"/>
      <c s="116"/>
      <c s="116"/>
      <c s="116"/>
      <c s="116"/>
      <c s="116"/>
    </row>
    <row r="106" spans="3:12" ht="12.9" customHeight="1">
      <c r="C106" s="114" t="s">
        <v>948</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949</v>
      </c>
    </row>
    <row r="111" spans="3:3" ht="12.75" customHeight="1">
      <c r="C111" s="113" t="s">
        <v>116</v>
      </c>
    </row>
    <row r="112" spans="3:3" ht="12.75" customHeight="1">
      <c r="C112" s="114" t="s">
        <v>516</v>
      </c>
    </row>
    <row r="113" spans="3:3" ht="12.75" customHeight="1">
      <c r="C113" s="113" t="s">
        <v>117</v>
      </c>
    </row>
    <row r="114" spans="3:3" ht="12.75" customHeight="1">
      <c r="C114" s="114" t="s">
        <v>930</v>
      </c>
    </row>
    <row r="115" spans="3:3" ht="12.75" customHeight="1">
      <c r="C115" s="113" t="s">
        <v>119</v>
      </c>
    </row>
    <row r="116" spans="3:3" ht="12.75" customHeight="1">
      <c r="C116" s="114"/>
    </row>
    <row r="117" spans="3:3" ht="12.75" customHeight="1">
      <c r="C117" s="113" t="s">
        <v>120</v>
      </c>
    </row>
    <row r="118" spans="3:3" ht="12.75" customHeight="1">
      <c r="C118" s="114"/>
    </row>
    <row r="119" spans="3:3" ht="12.75" customHeight="1">
      <c r="C119" s="113" t="s">
        <v>122</v>
      </c>
    </row>
    <row r="120" spans="3:12" ht="12.9" customHeight="1">
      <c r="C120" s="114"/>
      <c s="116"/>
      <c s="116"/>
      <c s="116"/>
      <c s="116"/>
      <c s="116"/>
      <c s="116"/>
      <c s="116"/>
      <c s="116"/>
      <c s="116"/>
    </row>
    <row r="121" spans="3:3" ht="12.75" customHeight="1">
      <c r="C121" s="113" t="s">
        <v>123</v>
      </c>
    </row>
    <row r="122" spans="3:3" ht="12.75" customHeight="1">
      <c r="C122" s="114" t="s">
        <v>941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66.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903</v>
      </c>
      <c s="13"/>
      <c s="14" t="s">
        <v>944</v>
      </c>
      <c s="15" t="s">
        <v>7</v>
      </c>
      <c s="16" t="s">
        <v>8</v>
      </c>
      <c s="17" t="s">
        <v>9</v>
      </c>
      <c s="17" t="s">
        <v>10</v>
      </c>
      <c s="121"/>
      <c s="18"/>
      <c s="19"/>
      <c r="N5" s="19"/>
      <c s="19"/>
    </row>
    <row r="6" spans="3:15" ht="12.75" customHeight="1">
      <c r="C6" s="20" t="s">
        <v>11</v>
      </c>
      <c s="21"/>
      <c s="22">
        <v>12080160.54</v>
      </c>
      <c s="23">
        <v>43014</v>
      </c>
      <c s="24" t="s">
        <v>14</v>
      </c>
      <c s="25"/>
      <c s="26">
        <v>0.1631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950</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951</v>
      </c>
      <c s="43"/>
      <c s="43"/>
      <c s="43"/>
      <c s="43"/>
      <c s="43"/>
      <c s="44"/>
    </row>
    <row r="12" spans="3:15" ht="12.75" customHeight="1">
      <c r="C12" s="20" t="s">
        <v>22</v>
      </c>
      <c s="21"/>
      <c s="45">
        <v>44350</v>
      </c>
      <c s="46" t="s">
        <v>437</v>
      </c>
      <c s="47" t="s">
        <v>24</v>
      </c>
      <c s="47"/>
      <c s="48"/>
      <c s="48"/>
      <c s="42"/>
      <c s="35"/>
      <c s="41"/>
      <c s="29"/>
      <c s="29"/>
    </row>
    <row r="13" spans="3:15" ht="12.75" customHeight="1">
      <c r="C13" s="20" t="s">
        <v>25</v>
      </c>
      <c s="21"/>
      <c s="124" t="s">
        <v>952</v>
      </c>
      <c s="49"/>
      <c s="50"/>
      <c s="50"/>
      <c s="35"/>
      <c s="35"/>
      <c s="42"/>
      <c s="50"/>
      <c s="41"/>
      <c s="29"/>
      <c s="29"/>
    </row>
    <row r="14" spans="3:15" ht="12.75" customHeight="1">
      <c r="C14" s="20" t="s">
        <v>27</v>
      </c>
      <c s="21"/>
      <c s="51">
        <v>74660.04</v>
      </c>
      <c s="52">
        <v>1.6834281848929</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0.899</v>
      </c>
      <c s="57">
        <v>0.8985</v>
      </c>
      <c s="57">
        <v>0.8985</v>
      </c>
      <c s="57">
        <v>0.8985</v>
      </c>
      <c s="57">
        <v>0.8985</v>
      </c>
      <c s="58"/>
      <c s="42"/>
      <c s="41"/>
      <c s="41"/>
      <c s="29"/>
      <c s="29"/>
    </row>
    <row r="17" spans="3:15" ht="12.75" customHeight="1">
      <c r="C17" s="20" t="s">
        <v>31</v>
      </c>
      <c s="21"/>
      <c s="59">
        <v>41611</v>
      </c>
      <c s="59">
        <v>42086</v>
      </c>
      <c s="59">
        <v>42395</v>
      </c>
      <c s="59">
        <v>42870</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384150</v>
      </c>
      <c s="89">
        <v>0</v>
      </c>
      <c s="89">
        <v>0</v>
      </c>
      <c s="89">
        <v>0</v>
      </c>
      <c s="89">
        <v>0</v>
      </c>
      <c s="90">
        <v>-1</v>
      </c>
      <c s="90" t="str">
        <f>IF(ISERROR((H25-G25)/G25),"",(H25-G25)/G25)</f>
        <v/>
      </c>
    </row>
    <row r="26" spans="3:11" ht="12.75" customHeight="1">
      <c r="C26" s="91" t="s">
        <v>48</v>
      </c>
      <c s="78"/>
      <c s="89">
        <v>-67500</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316831</v>
      </c>
      <c s="89">
        <v>317353</v>
      </c>
      <c s="89">
        <v>321349</v>
      </c>
      <c s="89">
        <v>0</v>
      </c>
      <c s="90" t="s">
        <v>14</v>
      </c>
      <c s="90">
        <f>IF(ISERROR((H28-G28)/G28),"",(H28-G28)/G28)</f>
        <v>0.0125916566095168</v>
      </c>
    </row>
    <row r="29" spans="3:11" ht="12.75" customHeight="1">
      <c r="C29" s="77" t="s">
        <v>439</v>
      </c>
      <c s="78"/>
      <c s="89">
        <v>52112</v>
      </c>
      <c s="89">
        <v>40841</v>
      </c>
      <c s="89">
        <v>56042</v>
      </c>
      <c s="89">
        <v>68696</v>
      </c>
      <c s="89">
        <v>0</v>
      </c>
      <c s="90">
        <v>0.318237642001842</v>
      </c>
      <c s="90">
        <f>IF(ISERROR((H29-G29)/G29),"",(H29-G29)/G29)</f>
        <v>0.225794939509654</v>
      </c>
    </row>
    <row r="30" spans="3:11" ht="12.75" customHeight="1">
      <c r="C30" s="77" t="s">
        <v>440</v>
      </c>
      <c s="78"/>
      <c s="89">
        <v>0</v>
      </c>
      <c s="89">
        <v>47826</v>
      </c>
      <c s="89">
        <v>53760</v>
      </c>
      <c s="89">
        <v>0</v>
      </c>
      <c s="89">
        <v>0</v>
      </c>
      <c s="90" t="s">
        <v>14</v>
      </c>
      <c s="90">
        <f>IF(ISERROR((H30-G30)/G30),"",(H30-G30)/G30)</f>
        <v>-1</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2276</v>
      </c>
      <c s="89">
        <v>1800</v>
      </c>
      <c s="89">
        <v>2415</v>
      </c>
      <c s="89">
        <v>0</v>
      </c>
      <c s="90" t="s">
        <v>14</v>
      </c>
      <c s="90">
        <f>IF(ISERROR((H32-G32)/G32),"",(H32-G32)/G32)</f>
        <v>0.341666666666667</v>
      </c>
    </row>
    <row r="33" spans="3:9" ht="12.75" customHeight="1">
      <c r="C33" s="77" t="s">
        <v>14</v>
      </c>
      <c r="E33" s="130"/>
      <c s="131"/>
      <c s="131"/>
      <c s="131"/>
      <c s="131"/>
    </row>
    <row r="34" spans="3:11" ht="12.75" customHeight="1">
      <c r="C34" s="95" t="s">
        <v>54</v>
      </c>
      <c s="78"/>
      <c s="132">
        <v>368762</v>
      </c>
      <c s="132">
        <v>407774</v>
      </c>
      <c s="132">
        <v>428955</v>
      </c>
      <c s="132">
        <v>392460</v>
      </c>
      <c s="132">
        <v>0</v>
      </c>
      <c s="90">
        <v>0.0642636714195064</v>
      </c>
      <c s="90">
        <f>IF(ISERROR((H34-G34)/G34),"",(H34-G34)/G34)</f>
        <v>-0.0850788544252894</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43000</v>
      </c>
      <c s="133">
        <v>43000</v>
      </c>
      <c s="99">
        <v>49006</v>
      </c>
      <c s="99">
        <v>51732</v>
      </c>
      <c s="99">
        <v>0</v>
      </c>
      <c s="90">
        <v>0.20306976744186</v>
      </c>
      <c s="90">
        <f>IF(ISERROR((H37-G37)/G37),"",(H37-G37)/G37)</f>
        <v>0.0556258417336653</v>
      </c>
    </row>
    <row r="38" spans="3:11" ht="12.75" customHeight="1">
      <c r="C38" s="77" t="s">
        <v>58</v>
      </c>
      <c s="78"/>
      <c s="99">
        <v>13221</v>
      </c>
      <c s="133">
        <v>13221</v>
      </c>
      <c s="99">
        <v>10985</v>
      </c>
      <c s="99">
        <v>9913</v>
      </c>
      <c s="99">
        <v>0</v>
      </c>
      <c s="90">
        <v>-0.250208002420392</v>
      </c>
      <c s="90">
        <f>IF(ISERROR((H38-G38)/G38),"",(H38-G38)/G38)</f>
        <v>-0.0975876194811106</v>
      </c>
    </row>
    <row r="39" spans="3:11" ht="12.75" customHeight="1">
      <c r="C39" s="77" t="s">
        <v>59</v>
      </c>
      <c s="78"/>
      <c s="99">
        <v>6327</v>
      </c>
      <c s="133">
        <v>7156</v>
      </c>
      <c s="99">
        <v>7563</v>
      </c>
      <c s="99">
        <v>7894</v>
      </c>
      <c s="99">
        <v>0</v>
      </c>
      <c s="90">
        <v>0.247668721352932</v>
      </c>
      <c s="90">
        <f>IF(ISERROR((H39-G39)/G39),"",(H39-G39)/G39)</f>
        <v>0.043765701441227</v>
      </c>
    </row>
    <row r="40" spans="3:11" ht="12.75" customHeight="1">
      <c r="C40" s="77" t="s">
        <v>60</v>
      </c>
      <c s="78"/>
      <c s="99">
        <v>26878</v>
      </c>
      <c s="133">
        <v>29994</v>
      </c>
      <c s="99">
        <v>41563</v>
      </c>
      <c s="99">
        <v>31838</v>
      </c>
      <c s="99">
        <v>0</v>
      </c>
      <c s="90">
        <v>0.184537539995535</v>
      </c>
      <c s="90">
        <f>IF(ISERROR((H40-G40)/G40),"",(H40-G40)/G40)</f>
        <v>-0.233982147583187</v>
      </c>
    </row>
    <row r="41" spans="3:11" ht="12.75" customHeight="1">
      <c r="C41" s="77" t="s">
        <v>441</v>
      </c>
      <c s="78"/>
      <c s="99">
        <v>0</v>
      </c>
      <c s="133">
        <v>0</v>
      </c>
      <c s="99">
        <v>0</v>
      </c>
      <c s="99">
        <v>0</v>
      </c>
      <c s="99">
        <v>0</v>
      </c>
      <c s="90" t="s">
        <v>14</v>
      </c>
      <c s="90" t="str">
        <f>IF(ISERROR((H41-G41)/G41),"",(H41-G41)/G41)</f>
        <v/>
      </c>
    </row>
    <row r="42" spans="3:11" ht="12.75" customHeight="1">
      <c r="C42" s="77" t="s">
        <v>61</v>
      </c>
      <c s="78"/>
      <c s="99">
        <v>14750</v>
      </c>
      <c s="133">
        <v>16311</v>
      </c>
      <c s="99">
        <v>17158</v>
      </c>
      <c s="99">
        <v>15698</v>
      </c>
      <c s="99">
        <v>0</v>
      </c>
      <c s="90">
        <v>0.064271186440678</v>
      </c>
      <c s="90">
        <f>IF(ISERROR((H42-G42)/G42),"",(H42-G42)/G42)</f>
        <v>-0.0850915025061196</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1401</v>
      </c>
      <c s="99">
        <v>2324</v>
      </c>
      <c s="99">
        <v>187</v>
      </c>
      <c s="99">
        <v>0</v>
      </c>
      <c s="90" t="s">
        <v>14</v>
      </c>
      <c s="90">
        <f>IF(ISERROR((H44-G44)/G44),"",(H44-G44)/G44)</f>
        <v>-0.919535283993115</v>
      </c>
    </row>
    <row r="45" spans="3:11" ht="12.75" customHeight="1">
      <c r="C45" s="77" t="s">
        <v>64</v>
      </c>
      <c s="78"/>
      <c s="99">
        <v>0</v>
      </c>
      <c s="133">
        <v>0</v>
      </c>
      <c s="99">
        <v>0</v>
      </c>
      <c s="99">
        <v>0</v>
      </c>
      <c s="99">
        <v>0</v>
      </c>
      <c s="90" t="s">
        <v>14</v>
      </c>
      <c s="90" t="str">
        <f>IF(ISERROR((H45-G45)/G45),"",(H45-G45)/G45)</f>
        <v/>
      </c>
    </row>
    <row r="46" spans="3:11" ht="12.75" customHeight="1">
      <c r="C46" s="77" t="s">
        <v>65</v>
      </c>
      <c s="78"/>
      <c s="99">
        <v>4368</v>
      </c>
      <c s="133">
        <v>8636</v>
      </c>
      <c s="99">
        <v>13996</v>
      </c>
      <c s="99">
        <v>8471</v>
      </c>
      <c s="99">
        <v>0</v>
      </c>
      <c s="90">
        <v>0.939331501831502</v>
      </c>
      <c s="90">
        <f>IF(ISERROR((H46-G46)/G46),"",(H46-G46)/G46)</f>
        <v>-0.394755644469848</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108544</v>
      </c>
      <c s="100">
        <v>119719</v>
      </c>
      <c s="100">
        <v>142595</v>
      </c>
      <c s="96">
        <v>125733</v>
      </c>
      <c s="96">
        <v>0</v>
      </c>
      <c s="90">
        <v>0.158359743514151</v>
      </c>
      <c s="90">
        <f>IF(ISERROR((H49-G49)/G49),"",(H49-G49)/G49)</f>
        <v>-0.118250990567692</v>
      </c>
    </row>
    <row r="50" spans="3:9" ht="12.75" customHeight="1">
      <c r="C50" s="77" t="s">
        <v>14</v>
      </c>
      <c r="E50" s="131"/>
      <c s="131"/>
      <c s="131"/>
      <c s="131"/>
      <c s="131"/>
    </row>
    <row r="51" spans="3:11" ht="12.75" customHeight="1">
      <c r="C51" s="95" t="s">
        <v>69</v>
      </c>
      <c s="78"/>
      <c s="134">
        <v>0.294347031418639</v>
      </c>
      <c s="134">
        <v>0.293591548259575</v>
      </c>
      <c s="134">
        <v>0.332424147055052</v>
      </c>
      <c s="134">
        <v>0.320371502828314</v>
      </c>
      <c s="134" t="s">
        <v>14</v>
      </c>
      <c s="90">
        <v>0.0884142479176607</v>
      </c>
      <c s="90">
        <f>IF(ISERROR((H51-G51)/G51),"",(H51-G51)/G51)</f>
        <v>-0.0362568253043964</v>
      </c>
    </row>
    <row r="52" spans="3:9" ht="12.75" customHeight="1">
      <c r="C52" s="77" t="s">
        <v>14</v>
      </c>
      <c r="E52" s="131"/>
      <c s="131"/>
      <c s="131"/>
      <c s="131"/>
      <c s="131"/>
    </row>
    <row r="53" spans="3:11" ht="12.75" customHeight="1">
      <c r="C53" s="95" t="s">
        <v>70</v>
      </c>
      <c s="78"/>
      <c s="96">
        <v>260218</v>
      </c>
      <c s="96">
        <v>288055</v>
      </c>
      <c s="96">
        <v>286360</v>
      </c>
      <c s="96">
        <v>266727</v>
      </c>
      <c s="96">
        <v>0</v>
      </c>
      <c s="90">
        <v>0.0250136424075198</v>
      </c>
      <c s="90">
        <f>IF(ISERROR((H53-G53)/G53),"",(H53-G53)/G53)</f>
        <v>-0.0685605531498813</v>
      </c>
    </row>
    <row r="54" spans="3:9" ht="12.75" customHeight="1">
      <c r="C54" s="77" t="s">
        <v>14</v>
      </c>
      <c r="E54" s="131"/>
      <c s="131"/>
      <c s="131"/>
      <c s="131"/>
      <c s="131"/>
    </row>
    <row r="55" spans="3:11" ht="12.75" customHeight="1">
      <c r="C55" s="77" t="s">
        <v>442</v>
      </c>
      <c s="78"/>
      <c s="89">
        <v>9535</v>
      </c>
      <c s="135">
        <v>9535</v>
      </c>
      <c s="89">
        <v>9535</v>
      </c>
      <c s="89">
        <v>9535</v>
      </c>
      <c s="89">
        <v>0</v>
      </c>
      <c s="90">
        <v>0</v>
      </c>
      <c s="90">
        <f>IF(ISERROR((H55-G55)/G55),"",(H55-G55)/G55)</f>
        <v>0</v>
      </c>
    </row>
    <row r="56" spans="3:11" ht="12.75" customHeight="1">
      <c r="C56" s="77" t="s">
        <v>443</v>
      </c>
      <c s="78"/>
      <c s="89">
        <v>9535</v>
      </c>
      <c s="135">
        <v>9535</v>
      </c>
      <c s="89">
        <v>9535</v>
      </c>
      <c s="89">
        <v>9535</v>
      </c>
      <c s="89">
        <v>0</v>
      </c>
      <c s="90">
        <v>0</v>
      </c>
      <c s="90">
        <f>IF(ISERROR((H56-G56)/G56),"",(H56-G56)/G56)</f>
        <v>0</v>
      </c>
    </row>
    <row r="57" spans="3:11" ht="12.75" customHeight="1">
      <c r="C57" s="77" t="s">
        <v>71</v>
      </c>
      <c s="78"/>
      <c s="89">
        <v>15523</v>
      </c>
      <c s="135">
        <v>15523</v>
      </c>
      <c s="89">
        <v>15523</v>
      </c>
      <c s="89">
        <v>15523</v>
      </c>
      <c s="89">
        <v>0</v>
      </c>
      <c s="90">
        <v>0</v>
      </c>
      <c s="90">
        <f>IF(ISERROR((H57-G57)/G57),"",(H57-G57)/G57)</f>
        <v>0</v>
      </c>
    </row>
    <row r="58" spans="3:11" ht="12.75" customHeight="1">
      <c r="C58" s="77" t="s">
        <v>72</v>
      </c>
      <c s="91"/>
      <c s="136"/>
      <c s="136"/>
      <c s="136"/>
      <c s="93"/>
      <c s="89">
        <v>0</v>
      </c>
      <c s="94"/>
      <c s="94"/>
    </row>
    <row r="59" spans="3:11" ht="12.75" customHeight="1">
      <c r="C59" s="95" t="s">
        <v>73</v>
      </c>
      <c s="78"/>
      <c s="96">
        <v>34593</v>
      </c>
      <c s="96">
        <v>34593</v>
      </c>
      <c s="96">
        <v>34593</v>
      </c>
      <c s="96">
        <v>34593</v>
      </c>
      <c s="96">
        <v>0</v>
      </c>
      <c s="90">
        <v>0</v>
      </c>
      <c s="90">
        <f>IF(ISERROR((H59-G59)/G59),"",(H59-G59)/G59)</f>
        <v>0</v>
      </c>
    </row>
    <row r="60" spans="3:9" ht="12.75" customHeight="1">
      <c r="C60" s="77" t="s">
        <v>14</v>
      </c>
      <c r="E60" s="98"/>
      <c s="98"/>
      <c s="98"/>
      <c s="98"/>
      <c s="98"/>
    </row>
    <row r="61" spans="3:11" ht="12.75" customHeight="1">
      <c r="C61" s="95" t="s">
        <v>74</v>
      </c>
      <c s="78"/>
      <c s="102">
        <v>225625</v>
      </c>
      <c s="102">
        <v>253462</v>
      </c>
      <c s="102">
        <v>251767</v>
      </c>
      <c s="102">
        <v>232134</v>
      </c>
      <c s="102">
        <v>0</v>
      </c>
      <c s="90">
        <v>0.0288487534626039</v>
      </c>
      <c s="90">
        <f>IF(ISERROR((H61-G61)/G61),"",(H61-G61)/G61)</f>
        <v>-0.0779808314830776</v>
      </c>
    </row>
    <row r="62" spans="3:9" ht="12.75" customHeight="1">
      <c r="C62" s="77" t="s">
        <v>14</v>
      </c>
      <c r="E62" s="98"/>
      <c s="98"/>
      <c s="98"/>
      <c s="98"/>
      <c s="98"/>
    </row>
    <row r="63" spans="3:11" ht="12.75" customHeight="1">
      <c r="C63" s="95" t="s">
        <v>75</v>
      </c>
      <c s="78"/>
      <c s="89">
        <v>143136.06</v>
      </c>
      <c s="89">
        <v>105354</v>
      </c>
      <c s="89">
        <v>105354</v>
      </c>
      <c s="89">
        <v>129191</v>
      </c>
      <c s="89">
        <v>0</v>
      </c>
      <c s="137">
        <v>-0.0974252050810956</v>
      </c>
      <c s="90">
        <f>IF(ISERROR((H63-G63)/G63),"",(H63-G63)/G63)</f>
        <v>0.226256240864134</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82488.94</v>
      </c>
      <c s="102">
        <v>148108</v>
      </c>
      <c s="102">
        <v>146413</v>
      </c>
      <c s="102">
        <v>102943</v>
      </c>
      <c s="102">
        <v>0</v>
      </c>
      <c s="90">
        <v>0.24796124183436</v>
      </c>
      <c s="90">
        <f>IF(ISERROR((H67-G67)/G67),"",(H67-G67)/G67)</f>
        <v>-0.296899865449106</v>
      </c>
    </row>
    <row r="68" spans="3:9" ht="12.75" customHeight="1">
      <c r="C68" s="77" t="s">
        <v>14</v>
      </c>
      <c r="E68" s="98"/>
      <c s="98"/>
      <c s="98"/>
      <c s="98"/>
      <c s="98"/>
    </row>
    <row r="69" spans="3:11" ht="12.75" customHeight="1">
      <c r="C69" s="95" t="s">
        <v>79</v>
      </c>
      <c s="78"/>
      <c s="103">
        <v>1.82</v>
      </c>
      <c s="103">
        <v>2.73</v>
      </c>
      <c s="103">
        <v>2.72</v>
      </c>
      <c s="103">
        <v>2.06</v>
      </c>
      <c s="103" t="s">
        <v>14</v>
      </c>
      <c s="90">
        <v>0.131868131868132</v>
      </c>
      <c s="90">
        <f>IF(ISERROR((H69-G69)/G69),"",(H69-G69)/G69)</f>
        <v>-0.242647058823529</v>
      </c>
    </row>
    <row r="70" spans="3:11" ht="12.75" customHeight="1">
      <c r="C70" s="95" t="s">
        <v>80</v>
      </c>
      <c s="78"/>
      <c s="103">
        <v>1.82</v>
      </c>
      <c s="103">
        <v>2.73</v>
      </c>
      <c s="103">
        <v>2.72</v>
      </c>
      <c s="103">
        <v>2.06</v>
      </c>
      <c s="103" t="s">
        <v>14</v>
      </c>
      <c s="90">
        <v>0.131868131868132</v>
      </c>
      <c s="90">
        <f>IF(ISERROR((H70-G70)/G70),"",(H70-G70)/G70)</f>
        <v>-0.242647058823529</v>
      </c>
    </row>
    <row r="71" spans="3:11" ht="12.75" customHeight="1">
      <c r="C71" s="95" t="s">
        <v>81</v>
      </c>
      <c s="78"/>
      <c s="103">
        <v>1.82</v>
      </c>
      <c s="103">
        <v>2.73</v>
      </c>
      <c s="103">
        <v>2.72</v>
      </c>
      <c s="103">
        <v>2.06</v>
      </c>
      <c s="103" t="s">
        <v>14</v>
      </c>
      <c s="90">
        <v>0.131868131868132</v>
      </c>
      <c s="90">
        <f>IF(ISERROR((H71-G71)/G71),"",(H71-G71)/G71)</f>
        <v>-0.242647058823529</v>
      </c>
    </row>
    <row r="72" spans="3:9" ht="12.75" customHeight="1">
      <c r="C72" s="77" t="s">
        <v>14</v>
      </c>
      <c r="E72" s="98"/>
      <c s="98"/>
      <c s="98"/>
      <c s="98"/>
      <c s="98"/>
    </row>
    <row r="73" spans="3:11" ht="12.75" customHeight="1">
      <c r="C73" s="95" t="s">
        <v>82</v>
      </c>
      <c s="78"/>
      <c s="103">
        <v>1.58</v>
      </c>
      <c s="103">
        <v>2.41</v>
      </c>
      <c s="103">
        <v>2.39</v>
      </c>
      <c s="103">
        <v>1.8</v>
      </c>
      <c s="103" t="s">
        <v>14</v>
      </c>
      <c s="90">
        <v>0.139240506329114</v>
      </c>
      <c s="90">
        <f>IF(ISERROR((H73-G73)/G73),"",(H73-G73)/G73)</f>
        <v>-0.246861924686192</v>
      </c>
    </row>
    <row r="74" spans="3:11" ht="12.75" customHeight="1">
      <c r="C74" s="95" t="s">
        <v>83</v>
      </c>
      <c s="78"/>
      <c s="103">
        <v>1.58</v>
      </c>
      <c s="103">
        <v>2.41</v>
      </c>
      <c s="103">
        <v>2.39</v>
      </c>
      <c s="103">
        <v>1.8</v>
      </c>
      <c s="103" t="s">
        <v>14</v>
      </c>
      <c s="90">
        <v>0.139240506329114</v>
      </c>
      <c s="90">
        <f>IF(ISERROR((H74-G74)/G74),"",(H74-G74)/G74)</f>
        <v>-0.246861924686192</v>
      </c>
    </row>
    <row r="75" spans="3:11" ht="12.75" customHeight="1">
      <c r="C75" s="95" t="s">
        <v>84</v>
      </c>
      <c s="78"/>
      <c s="103">
        <v>1.58</v>
      </c>
      <c s="103">
        <v>2.41</v>
      </c>
      <c s="103">
        <v>2.39</v>
      </c>
      <c s="103">
        <v>1.8</v>
      </c>
      <c s="103" t="s">
        <v>14</v>
      </c>
      <c s="90">
        <v>0.139240506329114</v>
      </c>
      <c s="90">
        <f>IF(ISERROR((H75-G75)/G75),"",(H75-G75)/G75)</f>
        <v>-0.246861924686192</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954</v>
      </c>
    </row>
    <row r="93" spans="3:3" ht="12.75" customHeight="1">
      <c r="C93" s="113" t="s">
        <v>99</v>
      </c>
    </row>
    <row r="94" spans="3:3" ht="12.75" customHeight="1">
      <c r="C94" s="114" t="s">
        <v>955</v>
      </c>
    </row>
    <row r="95" spans="3:3" ht="12.75" customHeight="1">
      <c r="C95" s="113" t="s">
        <v>101</v>
      </c>
    </row>
    <row r="96" spans="3:12" ht="12.9" customHeight="1">
      <c r="C96" s="114" t="s">
        <v>923</v>
      </c>
      <c s="116"/>
      <c s="116"/>
      <c s="116"/>
      <c s="116"/>
      <c s="116"/>
      <c s="116"/>
      <c s="116"/>
      <c s="116"/>
      <c s="116"/>
    </row>
    <row r="97" spans="3:12" ht="12.9" customHeight="1">
      <c r="C97" s="113" t="s">
        <v>103</v>
      </c>
      <c s="116"/>
      <c s="116"/>
      <c s="116"/>
      <c s="116"/>
      <c s="116"/>
      <c s="116"/>
      <c s="116"/>
      <c s="116"/>
      <c s="116"/>
    </row>
    <row r="98" spans="3:12" ht="12.9" customHeight="1">
      <c r="C98" s="114" t="s">
        <v>924</v>
      </c>
      <c s="116"/>
      <c s="116"/>
      <c s="116"/>
      <c s="116"/>
      <c s="116"/>
      <c s="116"/>
      <c s="116"/>
      <c s="116"/>
      <c s="116"/>
    </row>
    <row r="99" spans="3:3" ht="12.75" customHeight="1">
      <c r="C99" s="113" t="s">
        <v>105</v>
      </c>
    </row>
    <row r="100" spans="3:3" ht="12.75" customHeight="1">
      <c r="C100" s="114" t="s">
        <v>956</v>
      </c>
    </row>
    <row r="101" spans="3:3" ht="12.75" customHeight="1">
      <c r="C101" s="113" t="s">
        <v>107</v>
      </c>
    </row>
    <row r="102" spans="3:3" ht="12.75" customHeight="1">
      <c r="C102" s="114" t="s">
        <v>957</v>
      </c>
    </row>
    <row r="103" spans="3:3" ht="12.75" customHeight="1">
      <c r="C103" s="113" t="s">
        <v>109</v>
      </c>
    </row>
    <row r="104" spans="3:12" ht="12.9" customHeight="1">
      <c r="C104" s="114" t="s">
        <v>531</v>
      </c>
      <c s="116"/>
      <c s="116"/>
      <c s="116"/>
      <c s="116"/>
      <c s="116"/>
      <c s="116"/>
      <c s="116"/>
      <c s="116"/>
      <c s="116"/>
    </row>
    <row r="105" spans="3:12" ht="12.9" customHeight="1">
      <c r="C105" s="113" t="s">
        <v>110</v>
      </c>
      <c s="116"/>
      <c s="116"/>
      <c s="116"/>
      <c s="116"/>
      <c s="116"/>
      <c s="116"/>
      <c s="116"/>
      <c s="116"/>
      <c s="116"/>
    </row>
    <row r="106" spans="3:12" ht="12.9" customHeight="1">
      <c r="C106" s="114" t="s">
        <v>948</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958</v>
      </c>
    </row>
    <row r="111" spans="3:3" ht="12.75" customHeight="1">
      <c r="C111" s="113" t="s">
        <v>116</v>
      </c>
    </row>
    <row r="112" spans="3:3" ht="12.75" customHeight="1">
      <c r="C112" s="114" t="s">
        <v>516</v>
      </c>
    </row>
    <row r="113" spans="3:3" ht="12.75" customHeight="1">
      <c r="C113" s="113" t="s">
        <v>117</v>
      </c>
    </row>
    <row r="114" spans="3:3" ht="12.75" customHeight="1">
      <c r="C114" s="114" t="s">
        <v>959</v>
      </c>
    </row>
    <row r="115" spans="3:3" ht="12.75" customHeight="1">
      <c r="C115" s="113" t="s">
        <v>119</v>
      </c>
    </row>
    <row r="116" spans="3:3" ht="12.75" customHeight="1">
      <c r="C116" s="114"/>
    </row>
    <row r="117" spans="3:3" ht="12.75" customHeight="1">
      <c r="C117" s="113" t="s">
        <v>120</v>
      </c>
    </row>
    <row r="118" spans="3:3" ht="12.75" customHeight="1">
      <c r="C118" s="114"/>
    </row>
    <row r="119" spans="3:3" ht="12.75" customHeight="1">
      <c r="C119" s="113" t="s">
        <v>122</v>
      </c>
    </row>
    <row r="120" spans="3:12" ht="12.9" customHeight="1">
      <c r="C120" s="114"/>
      <c s="116"/>
      <c s="116"/>
      <c s="116"/>
      <c s="116"/>
      <c s="116"/>
      <c s="116"/>
      <c s="116"/>
      <c s="116"/>
      <c s="116"/>
    </row>
    <row r="121" spans="3:3" ht="12.75" customHeight="1">
      <c r="C121" s="113" t="s">
        <v>123</v>
      </c>
    </row>
    <row r="122" spans="3:3" ht="12.75" customHeight="1">
      <c r="C122" s="114" t="s">
        <v>941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67.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903</v>
      </c>
      <c s="13"/>
      <c s="14" t="s">
        <v>953</v>
      </c>
      <c s="15" t="s">
        <v>7</v>
      </c>
      <c s="16" t="s">
        <v>8</v>
      </c>
      <c s="17" t="s">
        <v>9</v>
      </c>
      <c s="17" t="s">
        <v>10</v>
      </c>
      <c s="121"/>
      <c s="18"/>
      <c s="19"/>
      <c r="N5" s="19"/>
      <c s="19"/>
    </row>
    <row r="6" spans="3:15" ht="12.75" customHeight="1">
      <c r="C6" s="20" t="s">
        <v>11</v>
      </c>
      <c s="21"/>
      <c s="22">
        <v>12080160.54</v>
      </c>
      <c s="23">
        <v>43014</v>
      </c>
      <c s="24" t="s">
        <v>14</v>
      </c>
      <c s="25"/>
      <c s="26">
        <v>0.1617</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960</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961</v>
      </c>
      <c s="43"/>
      <c s="43"/>
      <c s="43"/>
      <c s="43"/>
      <c s="43"/>
      <c s="44"/>
    </row>
    <row r="12" spans="3:15" ht="12.75" customHeight="1">
      <c r="C12" s="20" t="s">
        <v>22</v>
      </c>
      <c s="21"/>
      <c s="45">
        <v>45575</v>
      </c>
      <c s="46" t="s">
        <v>437</v>
      </c>
      <c s="47" t="s">
        <v>24</v>
      </c>
      <c s="47"/>
      <c s="48"/>
      <c s="48"/>
      <c s="42"/>
      <c s="35"/>
      <c s="41"/>
      <c s="29"/>
      <c s="29"/>
    </row>
    <row r="13" spans="3:15" ht="12.75" customHeight="1">
      <c r="C13" s="20" t="s">
        <v>25</v>
      </c>
      <c s="21"/>
      <c s="124" t="s">
        <v>254</v>
      </c>
      <c s="49" t="s">
        <v>325</v>
      </c>
      <c s="50"/>
      <c s="50"/>
      <c s="35"/>
      <c s="35"/>
      <c s="42"/>
      <c s="50"/>
      <c s="41"/>
      <c s="29"/>
      <c s="29"/>
    </row>
    <row r="14" spans="3:15" ht="12.75" customHeight="1">
      <c r="C14" s="20" t="s">
        <v>27</v>
      </c>
      <c s="21"/>
      <c s="51">
        <v>74660.04</v>
      </c>
      <c s="52">
        <v>1.63817970378497</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1</v>
      </c>
      <c s="57">
        <v>1</v>
      </c>
      <c s="57">
        <v>1</v>
      </c>
      <c s="57">
        <v>1</v>
      </c>
      <c s="57">
        <v>1</v>
      </c>
      <c s="58"/>
      <c s="42"/>
      <c s="41"/>
      <c s="41"/>
      <c s="29"/>
      <c s="29"/>
    </row>
    <row r="17" spans="3:15" ht="12.75" customHeight="1">
      <c r="C17" s="20" t="s">
        <v>31</v>
      </c>
      <c s="21"/>
      <c s="59">
        <v>41611</v>
      </c>
      <c s="59">
        <v>42086</v>
      </c>
      <c s="59">
        <v>42395</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343965</v>
      </c>
      <c s="89">
        <v>0</v>
      </c>
      <c s="89">
        <v>0</v>
      </c>
      <c s="89">
        <v>0</v>
      </c>
      <c s="89">
        <v>0</v>
      </c>
      <c s="90">
        <v>-1</v>
      </c>
      <c s="90" t="str">
        <f>IF(ISERROR((H25-G25)/G25),"",(H25-G25)/G25)</f>
        <v/>
      </c>
    </row>
    <row r="26" spans="3:11" ht="12.75" customHeight="1">
      <c r="C26" s="91" t="s">
        <v>48</v>
      </c>
      <c s="78"/>
      <c s="89">
        <v>-21322</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344612</v>
      </c>
      <c s="89">
        <v>352777</v>
      </c>
      <c s="89">
        <v>342772</v>
      </c>
      <c s="89">
        <v>0</v>
      </c>
      <c s="90" t="s">
        <v>14</v>
      </c>
      <c s="90">
        <f>IF(ISERROR((H28-G28)/G28),"",(H28-G28)/G28)</f>
        <v>-0.0283606924487708</v>
      </c>
    </row>
    <row r="29" spans="3:11" ht="12.75" customHeight="1">
      <c r="C29" s="77" t="s">
        <v>439</v>
      </c>
      <c s="78"/>
      <c s="89">
        <v>82485</v>
      </c>
      <c s="89">
        <v>80695</v>
      </c>
      <c s="89">
        <v>76521</v>
      </c>
      <c s="89">
        <v>101738</v>
      </c>
      <c s="89">
        <v>0</v>
      </c>
      <c s="90">
        <v>0.233412135539795</v>
      </c>
      <c s="90">
        <f>IF(ISERROR((H29-G29)/G29),"",(H29-G29)/G29)</f>
        <v>0.329543523999948</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2803</v>
      </c>
      <c s="89">
        <v>2633</v>
      </c>
      <c s="89">
        <v>2030</v>
      </c>
      <c s="89">
        <v>0</v>
      </c>
      <c s="90" t="s">
        <v>14</v>
      </c>
      <c s="90">
        <f>IF(ISERROR((H32-G32)/G32),"",(H32-G32)/G32)</f>
        <v>-0.229016331181162</v>
      </c>
    </row>
    <row r="33" spans="3:9" ht="12.75" customHeight="1">
      <c r="C33" s="77" t="s">
        <v>14</v>
      </c>
      <c r="E33" s="130"/>
      <c s="131"/>
      <c s="131"/>
      <c s="131"/>
      <c s="131"/>
    </row>
    <row r="34" spans="3:11" ht="12.75" customHeight="1">
      <c r="C34" s="95" t="s">
        <v>54</v>
      </c>
      <c s="78"/>
      <c s="132">
        <v>405128</v>
      </c>
      <c s="132">
        <v>428110</v>
      </c>
      <c s="132">
        <v>431931</v>
      </c>
      <c s="132">
        <v>446540</v>
      </c>
      <c s="132">
        <v>0</v>
      </c>
      <c s="90">
        <v>0.102219545427618</v>
      </c>
      <c s="90">
        <f>IF(ISERROR((H34-G34)/G34),"",(H34-G34)/G34)</f>
        <v>0.0338225318395762</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74000</v>
      </c>
      <c s="133">
        <v>74000</v>
      </c>
      <c s="99">
        <v>49006</v>
      </c>
      <c s="99">
        <v>84324</v>
      </c>
      <c s="99">
        <v>0</v>
      </c>
      <c s="90">
        <v>0.139513513513514</v>
      </c>
      <c s="90">
        <f>IF(ISERROR((H37-G37)/G37),"",(H37-G37)/G37)</f>
        <v>0.720687262784149</v>
      </c>
    </row>
    <row r="38" spans="3:11" ht="12.75" customHeight="1">
      <c r="C38" s="77" t="s">
        <v>58</v>
      </c>
      <c s="78"/>
      <c s="99">
        <v>13221</v>
      </c>
      <c s="133">
        <v>13221</v>
      </c>
      <c s="99">
        <v>10985</v>
      </c>
      <c s="99">
        <v>9912</v>
      </c>
      <c s="99">
        <v>0</v>
      </c>
      <c s="90">
        <v>-0.250283639664171</v>
      </c>
      <c s="90">
        <f>IF(ISERROR((H38-G38)/G38),"",(H38-G38)/G38)</f>
        <v>-0.0976786527082385</v>
      </c>
    </row>
    <row r="39" spans="3:11" ht="12.75" customHeight="1">
      <c r="C39" s="77" t="s">
        <v>59</v>
      </c>
      <c s="78"/>
      <c s="99">
        <v>3084</v>
      </c>
      <c s="133">
        <v>3717</v>
      </c>
      <c s="99">
        <v>3063</v>
      </c>
      <c s="99">
        <v>3007</v>
      </c>
      <c s="99">
        <v>0</v>
      </c>
      <c s="90">
        <v>-0.0249675745784695</v>
      </c>
      <c s="90">
        <f>IF(ISERROR((H39-G39)/G39),"",(H39-G39)/G39)</f>
        <v>-0.0182827293503102</v>
      </c>
    </row>
    <row r="40" spans="3:11" ht="12.75" customHeight="1">
      <c r="C40" s="77" t="s">
        <v>60</v>
      </c>
      <c s="78"/>
      <c s="99">
        <v>47056</v>
      </c>
      <c s="133">
        <v>31936</v>
      </c>
      <c s="99">
        <v>29741</v>
      </c>
      <c s="99">
        <v>36754</v>
      </c>
      <c s="99">
        <v>0</v>
      </c>
      <c s="90">
        <v>-0.21893063583815</v>
      </c>
      <c s="90">
        <f>IF(ISERROR((H40-G40)/G40),"",(H40-G40)/G40)</f>
        <v>0.235802427625164</v>
      </c>
    </row>
    <row r="41" spans="3:11" ht="12.75" customHeight="1">
      <c r="C41" s="77" t="s">
        <v>441</v>
      </c>
      <c s="78"/>
      <c s="99">
        <v>0</v>
      </c>
      <c s="133">
        <v>0</v>
      </c>
      <c s="99">
        <v>0</v>
      </c>
      <c s="99">
        <v>0</v>
      </c>
      <c s="99">
        <v>0</v>
      </c>
      <c s="90" t="s">
        <v>14</v>
      </c>
      <c s="90" t="str">
        <f>IF(ISERROR((H41-G41)/G41),"",(H41-G41)/G41)</f>
        <v/>
      </c>
    </row>
    <row r="42" spans="3:11" ht="12.75" customHeight="1">
      <c r="C42" s="77" t="s">
        <v>61</v>
      </c>
      <c s="78"/>
      <c s="99">
        <v>16205</v>
      </c>
      <c s="133">
        <v>17124</v>
      </c>
      <c s="99">
        <v>17277</v>
      </c>
      <c s="99">
        <v>17862</v>
      </c>
      <c s="99">
        <v>0</v>
      </c>
      <c s="90">
        <v>0.102252391237272</v>
      </c>
      <c s="90">
        <f>IF(ISERROR((H42-G42)/G42),"",(H42-G42)/G42)</f>
        <v>0.0338600451467269</v>
      </c>
    </row>
    <row r="43" spans="3:11" ht="12.75" customHeight="1">
      <c r="C43" s="77" t="s">
        <v>62</v>
      </c>
      <c s="78"/>
      <c s="99">
        <v>0</v>
      </c>
      <c s="133">
        <v>50</v>
      </c>
      <c s="99">
        <v>0</v>
      </c>
      <c s="99">
        <v>350</v>
      </c>
      <c s="99">
        <v>0</v>
      </c>
      <c s="90" t="s">
        <v>14</v>
      </c>
      <c s="90" t="str">
        <f>IF(ISERROR((H43-G43)/G43),"",(H43-G43)/G43)</f>
        <v/>
      </c>
    </row>
    <row r="44" spans="3:11" ht="12.75" customHeight="1">
      <c r="C44" s="77" t="s">
        <v>63</v>
      </c>
      <c s="78"/>
      <c s="99">
        <v>0</v>
      </c>
      <c s="133">
        <v>1778</v>
      </c>
      <c s="99">
        <v>1088</v>
      </c>
      <c s="99">
        <v>142</v>
      </c>
      <c s="99">
        <v>0</v>
      </c>
      <c s="90" t="s">
        <v>14</v>
      </c>
      <c s="90">
        <f>IF(ISERROR((H44-G44)/G44),"",(H44-G44)/G44)</f>
        <v>-0.869485294117647</v>
      </c>
    </row>
    <row r="45" spans="3:11" ht="12.75" customHeight="1">
      <c r="C45" s="77" t="s">
        <v>64</v>
      </c>
      <c s="78"/>
      <c s="99">
        <v>0</v>
      </c>
      <c s="133">
        <v>0</v>
      </c>
      <c s="99">
        <v>0</v>
      </c>
      <c s="99">
        <v>1238</v>
      </c>
      <c s="99">
        <v>0</v>
      </c>
      <c s="90" t="s">
        <v>14</v>
      </c>
      <c s="90" t="str">
        <f>IF(ISERROR((H45-G45)/G45),"",(H45-G45)/G45)</f>
        <v/>
      </c>
    </row>
    <row r="46" spans="3:11" ht="12.75" customHeight="1">
      <c r="C46" s="77" t="s">
        <v>65</v>
      </c>
      <c s="78"/>
      <c s="99">
        <v>7050</v>
      </c>
      <c s="133">
        <v>10174</v>
      </c>
      <c s="99">
        <v>10000</v>
      </c>
      <c s="99">
        <v>7993</v>
      </c>
      <c s="99">
        <v>0</v>
      </c>
      <c s="90">
        <v>0.133758865248227</v>
      </c>
      <c s="90">
        <f>IF(ISERROR((H46-G46)/G46),"",(H46-G46)/G46)</f>
        <v>-0.2007</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160616</v>
      </c>
      <c s="100">
        <v>152000</v>
      </c>
      <c s="100">
        <v>121160</v>
      </c>
      <c s="96">
        <v>161582</v>
      </c>
      <c s="96">
        <v>0</v>
      </c>
      <c s="90">
        <v>0.00601434477262539</v>
      </c>
      <c s="90">
        <f>IF(ISERROR((H49-G49)/G49),"",(H49-G49)/G49)</f>
        <v>0.333624958732255</v>
      </c>
    </row>
    <row r="50" spans="3:9" ht="12.75" customHeight="1">
      <c r="C50" s="77" t="s">
        <v>14</v>
      </c>
      <c r="E50" s="131"/>
      <c s="131"/>
      <c s="131"/>
      <c s="131"/>
      <c s="131"/>
    </row>
    <row r="51" spans="3:11" ht="12.75" customHeight="1">
      <c r="C51" s="95" t="s">
        <v>69</v>
      </c>
      <c s="78"/>
      <c s="134">
        <v>0.396457415927806</v>
      </c>
      <c s="134">
        <v>0.355048936021116</v>
      </c>
      <c s="134">
        <v>0.280507766286745</v>
      </c>
      <c s="134">
        <v>0.361853361400994</v>
      </c>
      <c s="134" t="s">
        <v>14</v>
      </c>
      <c s="90">
        <v>-0.0872831561135769</v>
      </c>
      <c s="90">
        <f>IF(ISERROR((H51-G51)/G51),"",(H51-G51)/G51)</f>
        <v>0.289994092466925</v>
      </c>
    </row>
    <row r="52" spans="3:9" ht="12.75" customHeight="1">
      <c r="C52" s="77" t="s">
        <v>14</v>
      </c>
      <c r="E52" s="131"/>
      <c s="131"/>
      <c s="131"/>
      <c s="131"/>
      <c s="131"/>
    </row>
    <row r="53" spans="3:11" ht="12.75" customHeight="1">
      <c r="C53" s="95" t="s">
        <v>70</v>
      </c>
      <c s="78"/>
      <c s="96">
        <v>244512</v>
      </c>
      <c s="96">
        <v>276110</v>
      </c>
      <c s="96">
        <v>310771</v>
      </c>
      <c s="96">
        <v>284958</v>
      </c>
      <c s="96">
        <v>0</v>
      </c>
      <c s="90">
        <v>0.16541519434629</v>
      </c>
      <c s="90">
        <f>IF(ISERROR((H53-G53)/G53),"",(H53-G53)/G53)</f>
        <v>-0.0830611607904212</v>
      </c>
    </row>
    <row r="54" spans="3:9" ht="12.75" customHeight="1">
      <c r="C54" s="77" t="s">
        <v>14</v>
      </c>
      <c r="E54" s="131"/>
      <c s="131"/>
      <c s="131"/>
      <c s="131"/>
      <c s="131"/>
    </row>
    <row r="55" spans="3:11" ht="12.75" customHeight="1">
      <c r="C55" s="77" t="s">
        <v>442</v>
      </c>
      <c s="78"/>
      <c s="89">
        <v>9799</v>
      </c>
      <c s="135">
        <v>9799</v>
      </c>
      <c s="89">
        <v>9799</v>
      </c>
      <c s="89">
        <v>9799</v>
      </c>
      <c s="89">
        <v>0</v>
      </c>
      <c s="90">
        <v>0</v>
      </c>
      <c s="90">
        <f>IF(ISERROR((H55-G55)/G55),"",(H55-G55)/G55)</f>
        <v>0</v>
      </c>
    </row>
    <row r="56" spans="3:11" ht="12.75" customHeight="1">
      <c r="C56" s="77" t="s">
        <v>443</v>
      </c>
      <c s="78"/>
      <c s="89">
        <v>9799</v>
      </c>
      <c s="135">
        <v>9799</v>
      </c>
      <c s="89">
        <v>9799</v>
      </c>
      <c s="89">
        <v>9799</v>
      </c>
      <c s="89">
        <v>0</v>
      </c>
      <c s="90">
        <v>0</v>
      </c>
      <c s="90">
        <f>IF(ISERROR((H56-G56)/G56),"",(H56-G56)/G56)</f>
        <v>0</v>
      </c>
    </row>
    <row r="57" spans="3:11" ht="12.75" customHeight="1">
      <c r="C57" s="77" t="s">
        <v>71</v>
      </c>
      <c s="78"/>
      <c s="89">
        <v>15040</v>
      </c>
      <c s="135">
        <v>15040</v>
      </c>
      <c s="89">
        <v>15040</v>
      </c>
      <c s="89">
        <v>15040</v>
      </c>
      <c s="89">
        <v>0</v>
      </c>
      <c s="90">
        <v>0</v>
      </c>
      <c s="90">
        <f>IF(ISERROR((H57-G57)/G57),"",(H57-G57)/G57)</f>
        <v>0</v>
      </c>
    </row>
    <row r="58" spans="3:11" ht="12.75" customHeight="1">
      <c r="C58" s="77" t="s">
        <v>72</v>
      </c>
      <c s="91"/>
      <c s="136"/>
      <c s="136"/>
      <c s="136"/>
      <c s="93"/>
      <c s="89">
        <v>0</v>
      </c>
      <c s="94"/>
      <c s="94"/>
    </row>
    <row r="59" spans="3:11" ht="12.75" customHeight="1">
      <c r="C59" s="95" t="s">
        <v>73</v>
      </c>
      <c s="78"/>
      <c s="96">
        <v>34638</v>
      </c>
      <c s="96">
        <v>34638</v>
      </c>
      <c s="96">
        <v>34638</v>
      </c>
      <c s="96">
        <v>34638</v>
      </c>
      <c s="96">
        <v>0</v>
      </c>
      <c s="90">
        <v>0</v>
      </c>
      <c s="90">
        <f>IF(ISERROR((H59-G59)/G59),"",(H59-G59)/G59)</f>
        <v>0</v>
      </c>
    </row>
    <row r="60" spans="3:9" ht="12.75" customHeight="1">
      <c r="C60" s="77" t="s">
        <v>14</v>
      </c>
      <c r="E60" s="98"/>
      <c s="98"/>
      <c s="98"/>
      <c s="98"/>
      <c s="98"/>
    </row>
    <row r="61" spans="3:11" ht="12.75" customHeight="1">
      <c r="C61" s="95" t="s">
        <v>74</v>
      </c>
      <c s="78"/>
      <c s="102">
        <v>209874</v>
      </c>
      <c s="102">
        <v>241472</v>
      </c>
      <c s="102">
        <v>276133</v>
      </c>
      <c s="102">
        <v>250320</v>
      </c>
      <c s="102">
        <v>0</v>
      </c>
      <c s="90">
        <v>0.192715629377627</v>
      </c>
      <c s="90">
        <f>IF(ISERROR((H61-G61)/G61),"",(H61-G61)/G61)</f>
        <v>-0.0934803156449972</v>
      </c>
    </row>
    <row r="62" spans="3:9" ht="12.75" customHeight="1">
      <c r="C62" s="77" t="s">
        <v>14</v>
      </c>
      <c r="E62" s="98"/>
      <c s="98"/>
      <c s="98"/>
      <c s="98"/>
      <c s="98"/>
    </row>
    <row r="63" spans="3:11" ht="12.75" customHeight="1">
      <c r="C63" s="95" t="s">
        <v>75</v>
      </c>
      <c s="78"/>
      <c s="89">
        <v>139428.34</v>
      </c>
      <c s="89">
        <v>105354</v>
      </c>
      <c s="89">
        <v>105354</v>
      </c>
      <c s="89">
        <v>129190</v>
      </c>
      <c s="89">
        <v>0</v>
      </c>
      <c s="137">
        <v>-0.0734308390962698</v>
      </c>
      <c s="90">
        <f>IF(ISERROR((H63-G63)/G63),"",(H63-G63)/G63)</f>
        <v>0.226246749055565</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70445.66</v>
      </c>
      <c s="102">
        <v>136118</v>
      </c>
      <c s="102">
        <v>170779</v>
      </c>
      <c s="102">
        <v>121130</v>
      </c>
      <c s="102">
        <v>0</v>
      </c>
      <c s="90">
        <v>0.719481370463418</v>
      </c>
      <c s="90">
        <f>IF(ISERROR((H67-G67)/G67),"",(H67-G67)/G67)</f>
        <v>-0.290720756064856</v>
      </c>
    </row>
    <row r="68" spans="3:9" ht="12.75" customHeight="1">
      <c r="C68" s="77" t="s">
        <v>14</v>
      </c>
      <c r="E68" s="98"/>
      <c s="98"/>
      <c s="98"/>
      <c s="98"/>
      <c s="98"/>
    </row>
    <row r="69" spans="3:11" ht="12.75" customHeight="1">
      <c r="C69" s="95" t="s">
        <v>79</v>
      </c>
      <c s="78"/>
      <c s="103">
        <v>1.75</v>
      </c>
      <c s="103">
        <v>2.62</v>
      </c>
      <c s="103">
        <v>2.95</v>
      </c>
      <c s="103">
        <v>2.21</v>
      </c>
      <c s="103" t="s">
        <v>14</v>
      </c>
      <c s="90">
        <v>0.262857142857143</v>
      </c>
      <c s="90">
        <f>IF(ISERROR((H69-G69)/G69),"",(H69-G69)/G69)</f>
        <v>-0.250847457627119</v>
      </c>
    </row>
    <row r="70" spans="3:11" ht="12.75" customHeight="1">
      <c r="C70" s="95" t="s">
        <v>80</v>
      </c>
      <c s="78"/>
      <c s="103">
        <v>1.75</v>
      </c>
      <c s="103">
        <v>2.62</v>
      </c>
      <c s="103">
        <v>2.95</v>
      </c>
      <c s="103">
        <v>2.21</v>
      </c>
      <c s="103" t="s">
        <v>14</v>
      </c>
      <c s="90">
        <v>0.262857142857143</v>
      </c>
      <c s="90">
        <f>IF(ISERROR((H70-G70)/G70),"",(H70-G70)/G70)</f>
        <v>-0.250847457627119</v>
      </c>
    </row>
    <row r="71" spans="3:11" ht="12.75" customHeight="1">
      <c r="C71" s="95" t="s">
        <v>81</v>
      </c>
      <c s="78"/>
      <c s="103">
        <v>1.75</v>
      </c>
      <c s="103">
        <v>2.62</v>
      </c>
      <c s="103">
        <v>2.95</v>
      </c>
      <c s="103">
        <v>2.21</v>
      </c>
      <c s="103" t="s">
        <v>14</v>
      </c>
      <c s="90">
        <v>0.262857142857143</v>
      </c>
      <c s="90">
        <f>IF(ISERROR((H71-G71)/G71),"",(H71-G71)/G71)</f>
        <v>-0.250847457627119</v>
      </c>
    </row>
    <row r="72" spans="3:9" ht="12.75" customHeight="1">
      <c r="C72" s="77" t="s">
        <v>14</v>
      </c>
      <c r="E72" s="98"/>
      <c s="98"/>
      <c s="98"/>
      <c s="98"/>
      <c s="98"/>
    </row>
    <row r="73" spans="3:11" ht="12.75" customHeight="1">
      <c r="C73" s="95" t="s">
        <v>82</v>
      </c>
      <c s="78"/>
      <c s="103">
        <v>1.51</v>
      </c>
      <c s="103">
        <v>2.29</v>
      </c>
      <c s="103">
        <v>2.62</v>
      </c>
      <c s="103">
        <v>1.94</v>
      </c>
      <c s="103" t="s">
        <v>14</v>
      </c>
      <c s="90">
        <v>0.28476821192053</v>
      </c>
      <c s="90">
        <f>IF(ISERROR((H73-G73)/G73),"",(H73-G73)/G73)</f>
        <v>-0.259541984732824</v>
      </c>
    </row>
    <row r="74" spans="3:11" ht="12.75" customHeight="1">
      <c r="C74" s="95" t="s">
        <v>83</v>
      </c>
      <c s="78"/>
      <c s="103">
        <v>1.51</v>
      </c>
      <c s="103">
        <v>2.29</v>
      </c>
      <c s="103">
        <v>2.62</v>
      </c>
      <c s="103">
        <v>1.94</v>
      </c>
      <c s="103" t="s">
        <v>14</v>
      </c>
      <c s="90">
        <v>0.28476821192053</v>
      </c>
      <c s="90">
        <f>IF(ISERROR((H74-G74)/G74),"",(H74-G74)/G74)</f>
        <v>-0.259541984732824</v>
      </c>
    </row>
    <row r="75" spans="3:11" ht="12.75" customHeight="1">
      <c r="C75" s="95" t="s">
        <v>84</v>
      </c>
      <c s="78"/>
      <c s="103">
        <v>1.51</v>
      </c>
      <c s="103">
        <v>2.29</v>
      </c>
      <c s="103">
        <v>2.62</v>
      </c>
      <c s="103">
        <v>1.94</v>
      </c>
      <c s="103" t="s">
        <v>14</v>
      </c>
      <c s="90">
        <v>0.28476821192053</v>
      </c>
      <c s="90">
        <f>IF(ISERROR((H75-G75)/G75),"",(H75-G75)/G75)</f>
        <v>-0.259541984732824</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963</v>
      </c>
    </row>
    <row r="93" spans="3:3" ht="12.75" customHeight="1">
      <c r="C93" s="113" t="s">
        <v>99</v>
      </c>
    </row>
    <row r="94" spans="3:3" ht="12.75" customHeight="1">
      <c r="C94" s="114" t="s">
        <v>964</v>
      </c>
    </row>
    <row r="95" spans="3:3" ht="12.75" customHeight="1">
      <c r="C95" s="113" t="s">
        <v>101</v>
      </c>
    </row>
    <row r="96" spans="3:12" ht="12.9" customHeight="1">
      <c r="C96" s="114" t="s">
        <v>923</v>
      </c>
      <c s="116"/>
      <c s="116"/>
      <c s="116"/>
      <c s="116"/>
      <c s="116"/>
      <c s="116"/>
      <c s="116"/>
      <c s="116"/>
      <c s="116"/>
    </row>
    <row r="97" spans="3:12" ht="12.9" customHeight="1">
      <c r="C97" s="113" t="s">
        <v>103</v>
      </c>
      <c s="116"/>
      <c s="116"/>
      <c s="116"/>
      <c s="116"/>
      <c s="116"/>
      <c s="116"/>
      <c s="116"/>
      <c s="116"/>
      <c s="116"/>
    </row>
    <row r="98" spans="3:12" ht="12.9" customHeight="1">
      <c r="C98" s="114" t="s">
        <v>924</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965</v>
      </c>
    </row>
    <row r="103" spans="3:3" ht="12.75" customHeight="1">
      <c r="C103" s="113" t="s">
        <v>109</v>
      </c>
    </row>
    <row r="104" spans="3:12" ht="12.9" customHeight="1">
      <c r="C104" s="114" t="s">
        <v>531</v>
      </c>
      <c s="116"/>
      <c s="116"/>
      <c s="116"/>
      <c s="116"/>
      <c s="116"/>
      <c s="116"/>
      <c s="116"/>
      <c s="116"/>
      <c s="116"/>
    </row>
    <row r="105" spans="3:12" ht="12.9" customHeight="1">
      <c r="C105" s="113" t="s">
        <v>110</v>
      </c>
      <c s="116"/>
      <c s="116"/>
      <c s="116"/>
      <c s="116"/>
      <c s="116"/>
      <c s="116"/>
      <c s="116"/>
      <c s="116"/>
      <c s="116"/>
    </row>
    <row r="106" spans="3:12" ht="12.9" customHeight="1">
      <c r="C106" s="114" t="s">
        <v>948</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966</v>
      </c>
    </row>
    <row r="111" spans="3:3" ht="12.75" customHeight="1">
      <c r="C111" s="113" t="s">
        <v>116</v>
      </c>
    </row>
    <row r="112" spans="3:3" ht="12.75" customHeight="1">
      <c r="C112" s="114" t="s">
        <v>531</v>
      </c>
    </row>
    <row r="113" spans="3:3" ht="12.75" customHeight="1">
      <c r="C113" s="113" t="s">
        <v>117</v>
      </c>
    </row>
    <row r="114" spans="3:3" ht="12.75" customHeight="1">
      <c r="C114" s="114" t="s">
        <v>930</v>
      </c>
    </row>
    <row r="115" spans="3:3" ht="12.75" customHeight="1">
      <c r="C115" s="113" t="s">
        <v>119</v>
      </c>
    </row>
    <row r="116" spans="3:3" ht="12.75" customHeight="1">
      <c r="C116" s="114"/>
    </row>
    <row r="117" spans="3:3" ht="12.75" customHeight="1">
      <c r="C117" s="113" t="s">
        <v>120</v>
      </c>
    </row>
    <row r="118" spans="3:3" ht="12.75" customHeight="1">
      <c r="C118" s="114"/>
    </row>
    <row r="119" spans="3:3" ht="12.75" customHeight="1">
      <c r="C119" s="113" t="s">
        <v>122</v>
      </c>
    </row>
    <row r="120" spans="3:12" ht="12.9" customHeight="1">
      <c r="C120" s="114"/>
      <c s="116"/>
      <c s="116"/>
      <c s="116"/>
      <c s="116"/>
      <c s="116"/>
      <c s="116"/>
      <c s="116"/>
      <c s="116"/>
      <c s="116"/>
    </row>
    <row r="121" spans="3:3" ht="12.75" customHeight="1">
      <c r="C121" s="113" t="s">
        <v>123</v>
      </c>
    </row>
    <row r="122" spans="3:3" ht="12.75" customHeight="1">
      <c r="C122" s="114" t="s">
        <v>941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68.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903</v>
      </c>
      <c s="13"/>
      <c s="14" t="s">
        <v>962</v>
      </c>
      <c s="15" t="s">
        <v>7</v>
      </c>
      <c s="16" t="s">
        <v>8</v>
      </c>
      <c s="17" t="s">
        <v>9</v>
      </c>
      <c s="17" t="s">
        <v>10</v>
      </c>
      <c s="121"/>
      <c s="18"/>
      <c s="19"/>
      <c r="N5" s="19"/>
      <c s="19"/>
    </row>
    <row r="6" spans="3:15" ht="12.75" customHeight="1">
      <c r="C6" s="20" t="s">
        <v>11</v>
      </c>
      <c s="21"/>
      <c s="22">
        <v>12080160.54</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967</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968</v>
      </c>
      <c s="43"/>
      <c s="43"/>
      <c s="43"/>
      <c s="43"/>
      <c s="43"/>
      <c s="44"/>
    </row>
    <row r="12" spans="3:15" ht="12.75" customHeight="1">
      <c r="C12" s="20" t="s">
        <v>22</v>
      </c>
      <c s="21"/>
      <c s="45">
        <v>785067</v>
      </c>
      <c s="46" t="s">
        <v>437</v>
      </c>
      <c s="47" t="s">
        <v>24</v>
      </c>
      <c s="47"/>
      <c s="48"/>
      <c s="48"/>
      <c s="42"/>
      <c s="35"/>
      <c s="41"/>
      <c s="29"/>
      <c s="29"/>
    </row>
    <row r="13" spans="3:15" ht="12.75" customHeight="1">
      <c r="C13" s="20" t="s">
        <v>25</v>
      </c>
      <c s="21"/>
      <c s="124"/>
      <c s="49"/>
      <c s="50"/>
      <c s="50"/>
      <c s="35"/>
      <c s="35"/>
      <c s="42"/>
      <c s="50"/>
      <c s="41"/>
      <c s="29"/>
      <c s="29"/>
    </row>
    <row r="14" spans="3:15" ht="12.75" customHeight="1">
      <c r="C14" s="20" t="s">
        <v>27</v>
      </c>
      <c s="21"/>
      <c s="51">
        <v>74660.04</v>
      </c>
      <c s="52">
        <v>0.0951002143766074</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0.8962873</v>
      </c>
      <c s="57">
        <v>0.9024</v>
      </c>
      <c s="57">
        <v>0.896</v>
      </c>
      <c s="57">
        <v>0.8416</v>
      </c>
      <c s="57">
        <v>0.8508</v>
      </c>
      <c s="58"/>
      <c s="42"/>
      <c s="41"/>
      <c s="41"/>
      <c s="29"/>
      <c s="29"/>
    </row>
    <row r="17" spans="3:15" ht="12.75" customHeight="1">
      <c r="C17" s="20" t="s">
        <v>31</v>
      </c>
      <c s="21"/>
      <c s="59">
        <v>41611</v>
      </c>
      <c s="59">
        <v>42086</v>
      </c>
      <c s="59">
        <v>42395</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2124668</v>
      </c>
      <c s="89">
        <v>0</v>
      </c>
      <c s="89">
        <v>0</v>
      </c>
      <c s="89">
        <v>0</v>
      </c>
      <c s="89">
        <v>0</v>
      </c>
      <c s="90">
        <v>-1</v>
      </c>
      <c s="90" t="str">
        <f>IF(ISERROR((H25-G25)/G25),"",(H25-G25)/G25)</f>
        <v/>
      </c>
    </row>
    <row r="26" spans="3:11" ht="12.75" customHeight="1">
      <c r="C26" s="91" t="s">
        <v>48</v>
      </c>
      <c s="78"/>
      <c s="89">
        <v>-374769</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1815124</v>
      </c>
      <c s="89">
        <v>1833487</v>
      </c>
      <c s="89">
        <v>1852713</v>
      </c>
      <c s="89">
        <v>930614.38</v>
      </c>
      <c s="90" t="s">
        <v>14</v>
      </c>
      <c s="90">
        <f>IF(ISERROR((H28-G28)/G28),"",(H28-G28)/G28)</f>
        <v>0.0104860301709257</v>
      </c>
    </row>
    <row r="29" spans="3:11" ht="12.75" customHeight="1">
      <c r="C29" s="77" t="s">
        <v>439</v>
      </c>
      <c s="78"/>
      <c s="89">
        <v>354372</v>
      </c>
      <c s="89">
        <v>286780</v>
      </c>
      <c s="89">
        <v>369669</v>
      </c>
      <c s="89">
        <v>448427</v>
      </c>
      <c s="89">
        <v>311203.37</v>
      </c>
      <c s="90">
        <v>0.265413181628345</v>
      </c>
      <c s="90">
        <f>IF(ISERROR((H29-G29)/G29),"",(H29-G29)/G29)</f>
        <v>0.213050052885149</v>
      </c>
    </row>
    <row r="30" spans="3:11" ht="12.75" customHeight="1">
      <c r="C30" s="77" t="s">
        <v>440</v>
      </c>
      <c s="78"/>
      <c s="89">
        <v>0</v>
      </c>
      <c s="89">
        <v>47826</v>
      </c>
      <c s="89">
        <v>72874</v>
      </c>
      <c s="89">
        <v>19412</v>
      </c>
      <c s="89">
        <v>4061.74</v>
      </c>
      <c s="90" t="s">
        <v>14</v>
      </c>
      <c s="90">
        <f>IF(ISERROR((H30-G30)/G30),"",(H30-G30)/G30)</f>
        <v>-0.733622416774158</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52837</v>
      </c>
      <c s="89">
        <v>35581</v>
      </c>
      <c s="89">
        <v>35193</v>
      </c>
      <c s="89">
        <v>18907.96</v>
      </c>
      <c s="90" t="s">
        <v>14</v>
      </c>
      <c s="90">
        <f>IF(ISERROR((H32-G32)/G32),"",(H32-G32)/G32)</f>
        <v>-0.0109046963266912</v>
      </c>
    </row>
    <row r="33" spans="3:9" ht="12.75" customHeight="1">
      <c r="C33" s="77" t="s">
        <v>14</v>
      </c>
      <c r="E33" s="130"/>
      <c s="131"/>
      <c s="131"/>
      <c s="131"/>
      <c s="131"/>
    </row>
    <row r="34" spans="3:11" ht="12.75" customHeight="1">
      <c r="C34" s="95" t="s">
        <v>54</v>
      </c>
      <c s="78"/>
      <c s="132">
        <v>2104271</v>
      </c>
      <c s="132">
        <v>2202567</v>
      </c>
      <c s="132">
        <v>2311611</v>
      </c>
      <c s="132">
        <v>2355745</v>
      </c>
      <c s="132">
        <v>1264787.45</v>
      </c>
      <c s="90">
        <v>0.119506470411843</v>
      </c>
      <c s="90">
        <f>IF(ISERROR((H34-G34)/G34),"",(H34-G34)/G34)</f>
        <v>0.0190923126771762</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289998</v>
      </c>
      <c s="133">
        <v>289998</v>
      </c>
      <c s="99">
        <v>306287</v>
      </c>
      <c s="99">
        <v>312583</v>
      </c>
      <c s="99">
        <v>156291.09</v>
      </c>
      <c s="90">
        <v>0.0778798474472238</v>
      </c>
      <c s="90">
        <f>IF(ISERROR((H37-G37)/G37),"",(H37-G37)/G37)</f>
        <v>0.0205558838605622</v>
      </c>
    </row>
    <row r="38" spans="3:11" ht="12.75" customHeight="1">
      <c r="C38" s="77" t="s">
        <v>58</v>
      </c>
      <c s="78"/>
      <c s="99">
        <v>66105</v>
      </c>
      <c s="133">
        <v>66105</v>
      </c>
      <c s="99">
        <v>68658</v>
      </c>
      <c s="99">
        <v>61953</v>
      </c>
      <c s="99">
        <v>30977</v>
      </c>
      <c s="90">
        <v>-0.062809167233946</v>
      </c>
      <c s="90">
        <f>IF(ISERROR((H38-G38)/G38),"",(H38-G38)/G38)</f>
        <v>-0.0976579568295028</v>
      </c>
    </row>
    <row r="39" spans="3:11" ht="12.75" customHeight="1">
      <c r="C39" s="77" t="s">
        <v>59</v>
      </c>
      <c s="78"/>
      <c s="99">
        <v>22347</v>
      </c>
      <c s="133">
        <v>27549</v>
      </c>
      <c s="99">
        <v>25111</v>
      </c>
      <c s="99">
        <v>27238</v>
      </c>
      <c s="99">
        <v>13410.89</v>
      </c>
      <c s="90">
        <v>0.218866067033606</v>
      </c>
      <c s="90">
        <f>IF(ISERROR((H39-G39)/G39),"",(H39-G39)/G39)</f>
        <v>0.0847039146190912</v>
      </c>
    </row>
    <row r="40" spans="3:11" ht="12.75" customHeight="1">
      <c r="C40" s="77" t="s">
        <v>60</v>
      </c>
      <c s="78"/>
      <c s="99">
        <v>164783</v>
      </c>
      <c s="133">
        <v>219302</v>
      </c>
      <c s="99">
        <v>218558</v>
      </c>
      <c s="99">
        <v>191798</v>
      </c>
      <c s="99">
        <v>94657.71</v>
      </c>
      <c s="90">
        <v>0.163942882457535</v>
      </c>
      <c s="90">
        <f>IF(ISERROR((H40-G40)/G40),"",(H40-G40)/G40)</f>
        <v>-0.122438894938643</v>
      </c>
    </row>
    <row r="41" spans="3:11" ht="12.75" customHeight="1">
      <c r="C41" s="77" t="s">
        <v>441</v>
      </c>
      <c s="78"/>
      <c s="99">
        <v>0</v>
      </c>
      <c s="133">
        <v>0</v>
      </c>
      <c s="99">
        <v>1175</v>
      </c>
      <c s="99">
        <v>0</v>
      </c>
      <c s="99">
        <v>0</v>
      </c>
      <c s="90" t="s">
        <v>14</v>
      </c>
      <c s="90">
        <f>IF(ISERROR((H41-G41)/G41),"",(H41-G41)/G41)</f>
        <v>-1</v>
      </c>
    </row>
    <row r="42" spans="3:11" ht="12.75" customHeight="1">
      <c r="C42" s="77" t="s">
        <v>61</v>
      </c>
      <c s="78"/>
      <c s="99">
        <v>84170</v>
      </c>
      <c s="133">
        <v>88102</v>
      </c>
      <c s="99">
        <v>92463</v>
      </c>
      <c s="99">
        <v>94229</v>
      </c>
      <c s="99">
        <v>50591.94</v>
      </c>
      <c s="90">
        <v>0.119508138291553</v>
      </c>
      <c s="90">
        <f>IF(ISERROR((H42-G42)/G42),"",(H42-G42)/G42)</f>
        <v>0.0190995317045737</v>
      </c>
    </row>
    <row r="43" spans="3:11" ht="12.75" customHeight="1">
      <c r="C43" s="77" t="s">
        <v>62</v>
      </c>
      <c s="78"/>
      <c s="99">
        <v>0</v>
      </c>
      <c s="133">
        <v>135</v>
      </c>
      <c s="99">
        <v>2348</v>
      </c>
      <c s="99">
        <v>350</v>
      </c>
      <c s="99">
        <v>125</v>
      </c>
      <c s="90" t="s">
        <v>14</v>
      </c>
      <c s="90">
        <f>IF(ISERROR((H43-G43)/G43),"",(H43-G43)/G43)</f>
        <v>-0.850936967632027</v>
      </c>
    </row>
    <row r="44" spans="3:11" ht="12.75" customHeight="1">
      <c r="C44" s="77" t="s">
        <v>63</v>
      </c>
      <c s="78"/>
      <c s="99">
        <v>0</v>
      </c>
      <c s="133">
        <v>10862</v>
      </c>
      <c s="99">
        <v>9058</v>
      </c>
      <c s="99">
        <v>780</v>
      </c>
      <c s="99">
        <v>718.26</v>
      </c>
      <c s="90" t="s">
        <v>14</v>
      </c>
      <c s="90">
        <f>IF(ISERROR((H44-G44)/G44),"",(H44-G44)/G44)</f>
        <v>-0.913888275557518</v>
      </c>
    </row>
    <row r="45" spans="3:11" ht="12.75" customHeight="1">
      <c r="C45" s="77" t="s">
        <v>64</v>
      </c>
      <c s="78"/>
      <c s="99">
        <v>0</v>
      </c>
      <c s="133">
        <v>5684</v>
      </c>
      <c s="99">
        <v>2524</v>
      </c>
      <c s="99">
        <v>2716</v>
      </c>
      <c s="99">
        <v>8576</v>
      </c>
      <c s="90" t="s">
        <v>14</v>
      </c>
      <c s="90">
        <f>IF(ISERROR((H45-G45)/G45),"",(H45-G45)/G45)</f>
        <v>0.0760697305863708</v>
      </c>
    </row>
    <row r="46" spans="3:11" ht="12.75" customHeight="1">
      <c r="C46" s="77" t="s">
        <v>65</v>
      </c>
      <c s="78"/>
      <c s="99">
        <v>37299</v>
      </c>
      <c s="133">
        <v>53067</v>
      </c>
      <c s="99">
        <v>56321</v>
      </c>
      <c s="99">
        <v>42583</v>
      </c>
      <c s="99">
        <v>33668.42</v>
      </c>
      <c s="90">
        <v>0.14166599640741</v>
      </c>
      <c s="90">
        <f>IF(ISERROR((H46-G46)/G46),"",(H46-G46)/G46)</f>
        <v>-0.243923225794997</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664702</v>
      </c>
      <c s="100">
        <v>760804</v>
      </c>
      <c s="100">
        <v>782503</v>
      </c>
      <c s="96">
        <v>734230</v>
      </c>
      <c s="96">
        <v>389016.31</v>
      </c>
      <c s="90">
        <v>0.104600256957253</v>
      </c>
      <c s="90">
        <f>IF(ISERROR((H49-G49)/G49),"",(H49-G49)/G49)</f>
        <v>-0.0616904983111886</v>
      </c>
    </row>
    <row r="50" spans="3:9" ht="12.75" customHeight="1">
      <c r="C50" s="77" t="s">
        <v>14</v>
      </c>
      <c r="E50" s="131"/>
      <c s="131"/>
      <c s="131"/>
      <c s="131"/>
      <c s="131"/>
    </row>
    <row r="51" spans="3:11" ht="12.75" customHeight="1">
      <c r="C51" s="95" t="s">
        <v>69</v>
      </c>
      <c s="78"/>
      <c s="134">
        <v>0.315882317439151</v>
      </c>
      <c s="134">
        <v>0.345416961209353</v>
      </c>
      <c s="134">
        <v>0.338509809825269</v>
      </c>
      <c s="134">
        <v>0.311676348671015</v>
      </c>
      <c s="134">
        <v>0.30757445450617</v>
      </c>
      <c s="90">
        <v>-0.0133149864235316</v>
      </c>
      <c s="90">
        <f>IF(ISERROR((H51-G51)/G51),"",(H51-G51)/G51)</f>
        <v>-0.0792693752896107</v>
      </c>
    </row>
    <row r="52" spans="3:9" ht="12.75" customHeight="1">
      <c r="C52" s="77" t="s">
        <v>14</v>
      </c>
      <c r="E52" s="131"/>
      <c s="131"/>
      <c s="131"/>
      <c s="131"/>
      <c s="131"/>
    </row>
    <row r="53" spans="3:11" ht="12.75" customHeight="1">
      <c r="C53" s="95" t="s">
        <v>70</v>
      </c>
      <c s="78"/>
      <c s="96">
        <v>1439569</v>
      </c>
      <c s="96">
        <v>1441763</v>
      </c>
      <c s="96">
        <v>1529108</v>
      </c>
      <c s="96">
        <v>1621515</v>
      </c>
      <c s="96">
        <v>875771.14</v>
      </c>
      <c s="90">
        <v>0.126389217883964</v>
      </c>
      <c s="90">
        <f>IF(ISERROR((H53-G53)/G53),"",(H53-G53)/G53)</f>
        <v>0.0604319642562854</v>
      </c>
    </row>
    <row r="54" spans="3:9" ht="12.75" customHeight="1">
      <c r="C54" s="77" t="s">
        <v>14</v>
      </c>
      <c r="E54" s="131"/>
      <c s="131"/>
      <c s="131"/>
      <c s="131"/>
      <c s="131"/>
    </row>
    <row r="55" spans="3:11" ht="12.75" customHeight="1">
      <c r="C55" s="77" t="s">
        <v>442</v>
      </c>
      <c s="78"/>
      <c s="89">
        <v>56186</v>
      </c>
      <c s="135">
        <v>56186</v>
      </c>
      <c s="89">
        <v>56186</v>
      </c>
      <c s="89">
        <v>56186</v>
      </c>
      <c s="89">
        <v>28093.4</v>
      </c>
      <c s="90">
        <v>0</v>
      </c>
      <c s="90">
        <f>IF(ISERROR((H55-G55)/G55),"",(H55-G55)/G55)</f>
        <v>0</v>
      </c>
    </row>
    <row r="56" spans="3:11" ht="12.75" customHeight="1">
      <c r="C56" s="77" t="s">
        <v>443</v>
      </c>
      <c s="78"/>
      <c s="89">
        <v>56186</v>
      </c>
      <c s="135">
        <v>56186</v>
      </c>
      <c s="89">
        <v>56186</v>
      </c>
      <c s="89">
        <v>56186</v>
      </c>
      <c s="89">
        <v>28094.84</v>
      </c>
      <c s="90">
        <v>0</v>
      </c>
      <c s="90">
        <f>IF(ISERROR((H56-G56)/G56),"",(H56-G56)/G56)</f>
        <v>0</v>
      </c>
    </row>
    <row r="57" spans="3:11" ht="12.75" customHeight="1">
      <c r="C57" s="77" t="s">
        <v>71</v>
      </c>
      <c s="78"/>
      <c s="89">
        <v>74660</v>
      </c>
      <c s="135">
        <v>74660</v>
      </c>
      <c s="89">
        <v>74660</v>
      </c>
      <c s="89">
        <v>74660</v>
      </c>
      <c s="89">
        <v>37330.02</v>
      </c>
      <c s="90">
        <v>0</v>
      </c>
      <c s="90">
        <f>IF(ISERROR((H57-G57)/G57),"",(H57-G57)/G57)</f>
        <v>0</v>
      </c>
    </row>
    <row r="58" spans="3:11" ht="12.75" customHeight="1">
      <c r="C58" s="77" t="s">
        <v>72</v>
      </c>
      <c s="91"/>
      <c s="136"/>
      <c s="136"/>
      <c s="136"/>
      <c s="93"/>
      <c s="89">
        <v>0</v>
      </c>
      <c s="94"/>
      <c s="94"/>
    </row>
    <row r="59" spans="3:11" ht="12.75" customHeight="1">
      <c r="C59" s="95" t="s">
        <v>73</v>
      </c>
      <c s="78"/>
      <c s="96">
        <v>187032</v>
      </c>
      <c s="96">
        <v>187032</v>
      </c>
      <c s="96">
        <v>187032</v>
      </c>
      <c s="96">
        <v>187032</v>
      </c>
      <c s="96">
        <v>93518.26</v>
      </c>
      <c s="90">
        <v>0</v>
      </c>
      <c s="90">
        <f>IF(ISERROR((H59-G59)/G59),"",(H59-G59)/G59)</f>
        <v>0</v>
      </c>
    </row>
    <row r="60" spans="3:9" ht="12.75" customHeight="1">
      <c r="C60" s="77" t="s">
        <v>14</v>
      </c>
      <c r="E60" s="98"/>
      <c s="98"/>
      <c s="98"/>
      <c s="98"/>
      <c s="98"/>
    </row>
    <row r="61" spans="3:11" ht="12.75" customHeight="1">
      <c r="C61" s="95" t="s">
        <v>74</v>
      </c>
      <c s="78"/>
      <c s="102">
        <v>1252537</v>
      </c>
      <c s="102">
        <v>1254731</v>
      </c>
      <c s="102">
        <v>1342076</v>
      </c>
      <c s="102">
        <v>1434483</v>
      </c>
      <c s="102">
        <v>782252.88</v>
      </c>
      <c s="90">
        <v>0.145261976292916</v>
      </c>
      <c s="90">
        <f>IF(ISERROR((H61-G61)/G61),"",(H61-G61)/G61)</f>
        <v>0.068853775792131</v>
      </c>
    </row>
    <row r="62" spans="3:9" ht="12.75" customHeight="1">
      <c r="C62" s="77" t="s">
        <v>14</v>
      </c>
      <c r="E62" s="98"/>
      <c s="98"/>
      <c s="98"/>
      <c s="98"/>
      <c s="98"/>
    </row>
    <row r="63" spans="3:11" ht="12.75" customHeight="1">
      <c r="C63" s="95" t="s">
        <v>75</v>
      </c>
      <c s="78"/>
      <c s="89">
        <v>640956.08</v>
      </c>
      <c s="89">
        <v>658461</v>
      </c>
      <c s="89">
        <v>658460</v>
      </c>
      <c s="89">
        <v>807441</v>
      </c>
      <c s="89">
        <v>409920.28</v>
      </c>
      <c s="137">
        <v>0.259744661443886</v>
      </c>
      <c s="90">
        <f>IF(ISERROR((H63-G63)/G63),"",(H63-G63)/G63)</f>
        <v>0.226256720225982</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611580.92</v>
      </c>
      <c s="102">
        <v>596270</v>
      </c>
      <c s="102">
        <v>683616</v>
      </c>
      <c s="102">
        <v>627042</v>
      </c>
      <c s="102">
        <v>372332.6</v>
      </c>
      <c s="90">
        <v>0.0252805139833335</v>
      </c>
      <c s="90">
        <f>IF(ISERROR((H67-G67)/G67),"",(H67-G67)/G67)</f>
        <v>-0.0827569863783176</v>
      </c>
    </row>
    <row r="68" spans="3:9" ht="12.75" customHeight="1">
      <c r="C68" s="77" t="s">
        <v>14</v>
      </c>
      <c r="E68" s="98"/>
      <c s="98"/>
      <c s="98"/>
      <c s="98"/>
      <c s="98"/>
    </row>
    <row r="69" spans="3:11" ht="12.75" customHeight="1">
      <c r="C69" s="95" t="s">
        <v>79</v>
      </c>
      <c s="78"/>
      <c s="103">
        <v>2.25</v>
      </c>
      <c s="103">
        <v>2.19</v>
      </c>
      <c s="103">
        <v>2.32</v>
      </c>
      <c s="103">
        <v>2.01</v>
      </c>
      <c s="103">
        <v>2.14</v>
      </c>
      <c s="90">
        <v>-0.106666666666667</v>
      </c>
      <c s="90">
        <f>IF(ISERROR((H69-G69)/G69),"",(H69-G69)/G69)</f>
        <v>-0.133620689655172</v>
      </c>
    </row>
    <row r="70" spans="3:11" ht="12.75" customHeight="1">
      <c r="C70" s="95" t="s">
        <v>80</v>
      </c>
      <c s="78"/>
      <c s="103">
        <v>2.25</v>
      </c>
      <c s="103">
        <v>2.19</v>
      </c>
      <c s="103">
        <v>2.32</v>
      </c>
      <c s="103">
        <v>2.01</v>
      </c>
      <c s="103">
        <v>2.14</v>
      </c>
      <c s="90">
        <v>-0.106666666666667</v>
      </c>
      <c s="90">
        <f>IF(ISERROR((H70-G70)/G70),"",(H70-G70)/G70)</f>
        <v>-0.133620689655172</v>
      </c>
    </row>
    <row r="71" spans="3:11" ht="12.75" customHeight="1">
      <c r="C71" s="95" t="s">
        <v>81</v>
      </c>
      <c s="78"/>
      <c s="103">
        <v>2.25</v>
      </c>
      <c s="103">
        <v>2.19</v>
      </c>
      <c s="103">
        <v>2.32</v>
      </c>
      <c s="103">
        <v>2.01</v>
      </c>
      <c s="103">
        <v>2.14</v>
      </c>
      <c s="90">
        <v>-0.106666666666667</v>
      </c>
      <c s="90">
        <f>IF(ISERROR((H71-G71)/G71),"",(H71-G71)/G71)</f>
        <v>-0.133620689655172</v>
      </c>
    </row>
    <row r="72" spans="3:9" ht="12.75" customHeight="1">
      <c r="C72" s="77" t="s">
        <v>14</v>
      </c>
      <c r="E72" s="98"/>
      <c s="98"/>
      <c s="98"/>
      <c s="98"/>
      <c s="98"/>
    </row>
    <row r="73" spans="3:11" ht="12.75" customHeight="1">
      <c r="C73" s="95" t="s">
        <v>82</v>
      </c>
      <c s="78"/>
      <c s="103">
        <v>1.95</v>
      </c>
      <c s="103">
        <v>1.91</v>
      </c>
      <c s="103">
        <v>2.04</v>
      </c>
      <c s="103">
        <v>1.78</v>
      </c>
      <c s="103">
        <v>1.91</v>
      </c>
      <c s="90">
        <v>-0.0871794871794871</v>
      </c>
      <c s="90">
        <f>IF(ISERROR((H73-G73)/G73),"",(H73-G73)/G73)</f>
        <v>-0.127450980392157</v>
      </c>
    </row>
    <row r="74" spans="3:11" ht="12.75" customHeight="1">
      <c r="C74" s="95" t="s">
        <v>83</v>
      </c>
      <c s="78"/>
      <c s="103">
        <v>1.95</v>
      </c>
      <c s="103">
        <v>1.91</v>
      </c>
      <c s="103">
        <v>2.04</v>
      </c>
      <c s="103">
        <v>1.78</v>
      </c>
      <c s="103">
        <v>1.91</v>
      </c>
      <c s="90">
        <v>-0.0871794871794871</v>
      </c>
      <c s="90">
        <f>IF(ISERROR((H74-G74)/G74),"",(H74-G74)/G74)</f>
        <v>-0.127450980392157</v>
      </c>
    </row>
    <row r="75" spans="3:11" ht="12.75" customHeight="1">
      <c r="C75" s="95" t="s">
        <v>84</v>
      </c>
      <c s="78"/>
      <c s="103">
        <v>1.95</v>
      </c>
      <c s="103">
        <v>1.91</v>
      </c>
      <c s="103">
        <v>2.04</v>
      </c>
      <c s="103">
        <v>1.78</v>
      </c>
      <c s="103">
        <v>1.91</v>
      </c>
      <c s="90">
        <v>-0.0871794871794871</v>
      </c>
      <c s="90">
        <f>IF(ISERROR((H75-G75)/G75),"",(H75-G75)/G75)</f>
        <v>-0.127450980392157</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t="s">
        <v>431</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row>
    <row r="103" spans="3:3" ht="12.75" customHeight="1">
      <c r="C103" s="113" t="s">
        <v>109</v>
      </c>
    </row>
    <row r="104" spans="3:12" ht="12.9" customHeight="1">
      <c r="C104" s="114"/>
      <c s="116"/>
      <c s="116"/>
      <c s="116"/>
      <c s="116"/>
      <c s="116"/>
      <c s="116"/>
      <c s="116"/>
      <c s="116"/>
      <c s="116"/>
    </row>
    <row r="105" spans="3:12" ht="12.9" customHeight="1">
      <c r="C105" s="113" t="s">
        <v>110</v>
      </c>
      <c s="116"/>
      <c s="116"/>
      <c s="116"/>
      <c s="116"/>
      <c s="116"/>
      <c s="116"/>
      <c s="116"/>
      <c s="116"/>
      <c s="116"/>
    </row>
    <row r="106" spans="3:12" ht="12.9" customHeight="1">
      <c r="C106" s="114" t="s">
        <v>431</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row>
    <row r="111" spans="3:3" ht="12.75" customHeight="1">
      <c r="C111" s="113" t="s">
        <v>116</v>
      </c>
    </row>
    <row r="112" spans="3:3" ht="12.75" customHeight="1">
      <c r="C112" s="114"/>
    </row>
    <row r="113" spans="3:3" ht="12.75" customHeight="1">
      <c r="C113" s="113" t="s">
        <v>117</v>
      </c>
    </row>
    <row r="114" spans="3:3" ht="12.75" customHeight="1">
      <c r="C114" s="114" t="s">
        <v>970</v>
      </c>
    </row>
    <row r="115" spans="3:3" ht="12.75" customHeight="1">
      <c r="C115" s="113" t="s">
        <v>119</v>
      </c>
    </row>
    <row r="116" spans="3:3" ht="12.75" customHeight="1">
      <c r="C116" s="114"/>
    </row>
    <row r="117" spans="3:3" ht="12.75" customHeight="1">
      <c r="C117" s="113" t="s">
        <v>120</v>
      </c>
    </row>
    <row r="118" spans="3:3" ht="12.75" customHeight="1">
      <c r="C118" s="114"/>
    </row>
    <row r="119" spans="3:3" ht="12.75" customHeight="1">
      <c r="C119" s="113" t="s">
        <v>122</v>
      </c>
    </row>
    <row r="120" spans="3:12" ht="12.9" customHeight="1">
      <c r="C120" s="114"/>
      <c s="116"/>
      <c s="116"/>
      <c s="116"/>
      <c s="116"/>
      <c s="116"/>
      <c s="116"/>
      <c s="116"/>
      <c s="116"/>
      <c s="116"/>
    </row>
    <row r="121" spans="3:3" ht="12.75" customHeight="1">
      <c r="C121" s="113" t="s">
        <v>123</v>
      </c>
    </row>
    <row r="122" spans="3:3" ht="12.75" customHeight="1">
      <c r="C122" s="114" t="s">
        <v>724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69.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969</v>
      </c>
      <c s="13"/>
      <c s="14" t="s">
        <v>971</v>
      </c>
      <c s="15" t="s">
        <v>7</v>
      </c>
      <c s="16" t="s">
        <v>8</v>
      </c>
      <c s="17" t="s">
        <v>9</v>
      </c>
      <c s="17" t="s">
        <v>10</v>
      </c>
      <c s="17"/>
      <c s="18"/>
      <c s="19"/>
      <c s="19"/>
      <c s="19"/>
      <c s="19"/>
    </row>
    <row r="6" spans="3:15" ht="13.2">
      <c r="C6" s="20" t="s">
        <v>11</v>
      </c>
      <c s="21"/>
      <c s="22">
        <v>11397106.37</v>
      </c>
      <c s="23">
        <v>43040</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972</v>
      </c>
      <c s="32"/>
      <c s="33"/>
      <c s="33"/>
      <c s="34"/>
      <c s="35"/>
      <c s="28"/>
      <c s="35"/>
      <c s="35"/>
      <c s="29"/>
      <c s="29"/>
    </row>
    <row r="10" spans="3:15" ht="13.2">
      <c r="C10" s="36" t="s">
        <v>18</v>
      </c>
      <c s="37"/>
      <c s="38" t="s">
        <v>19</v>
      </c>
      <c s="39"/>
      <c s="40"/>
      <c s="40"/>
      <c s="40"/>
      <c s="41"/>
      <c s="42"/>
      <c s="35"/>
      <c s="41"/>
      <c s="29"/>
      <c s="29"/>
    </row>
    <row r="11" spans="3:11" ht="13.2">
      <c r="C11" s="20" t="s">
        <v>20</v>
      </c>
      <c r="E11" s="43" t="s">
        <v>973</v>
      </c>
      <c s="43"/>
      <c s="43"/>
      <c s="43"/>
      <c s="43"/>
      <c s="43"/>
      <c s="44"/>
    </row>
    <row r="12" spans="3:15" ht="13.2">
      <c r="C12" s="20" t="s">
        <v>22</v>
      </c>
      <c s="21"/>
      <c s="45">
        <v>175</v>
      </c>
      <c s="46" t="s">
        <v>23</v>
      </c>
      <c s="47" t="s">
        <v>24</v>
      </c>
      <c s="47"/>
      <c s="48"/>
      <c s="48"/>
      <c s="42"/>
      <c s="35"/>
      <c s="41"/>
      <c s="29"/>
      <c s="29"/>
    </row>
    <row r="13" spans="3:15" ht="13.2">
      <c r="C13" s="20" t="s">
        <v>25</v>
      </c>
      <c s="21"/>
      <c s="49" t="s">
        <v>613</v>
      </c>
      <c s="49"/>
      <c s="50"/>
      <c s="50"/>
      <c s="35"/>
      <c s="35"/>
      <c s="42"/>
      <c s="50"/>
      <c s="41"/>
      <c s="29"/>
      <c s="29"/>
    </row>
    <row r="14" spans="3:15" ht="13.2">
      <c r="C14" s="20" t="s">
        <v>27</v>
      </c>
      <c s="21"/>
      <c s="51">
        <v>43750.08</v>
      </c>
      <c s="52">
        <v>250.000457142857</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0.914</v>
      </c>
      <c s="57">
        <v>0.9943</v>
      </c>
      <c s="57">
        <v>0.9943</v>
      </c>
      <c s="57">
        <v>0.9943</v>
      </c>
      <c s="57">
        <v>0.9886</v>
      </c>
      <c s="58"/>
      <c s="42"/>
      <c s="41"/>
      <c s="41"/>
      <c s="29"/>
      <c s="29"/>
    </row>
    <row r="17" spans="3:15" ht="13.2">
      <c r="C17" s="20" t="s">
        <v>31</v>
      </c>
      <c s="21"/>
      <c s="59">
        <v>41627</v>
      </c>
      <c s="59">
        <v>42004</v>
      </c>
      <c s="59">
        <v>42369</v>
      </c>
      <c s="59">
        <v>42735</v>
      </c>
      <c s="59">
        <v>42825</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6</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1649640</v>
      </c>
      <c s="89">
        <v>1560011</v>
      </c>
      <c s="89">
        <v>1631413</v>
      </c>
      <c s="89">
        <v>1659719.14</v>
      </c>
      <c s="89">
        <v>859717.42</v>
      </c>
      <c s="90">
        <v>0.00610990276666418</v>
      </c>
      <c s="90">
        <f>IF(ISERROR((H25-G25)/G25),"",(H25-G25)/G25)</f>
        <v>0.0173506892491355</v>
      </c>
    </row>
    <row r="26" spans="3:11" ht="13.2">
      <c r="C26" s="91" t="s">
        <v>48</v>
      </c>
      <c s="78"/>
      <c s="89">
        <v>-94938</v>
      </c>
      <c s="89">
        <v>-26008</v>
      </c>
      <c s="89">
        <v>-32578</v>
      </c>
      <c s="89">
        <v>-14068.67</v>
      </c>
      <c s="89">
        <v>-4173</v>
      </c>
      <c s="90">
        <v>-0.851812024689798</v>
      </c>
      <c s="90">
        <f>IF(ISERROR((H26-G26)/G26),"",(H26-G26)/G26)</f>
        <v>-0.568154275891706</v>
      </c>
    </row>
    <row r="27" spans="3:11" ht="13.2">
      <c r="C27" s="92" t="s">
        <v>49</v>
      </c>
      <c s="91"/>
      <c s="93"/>
      <c s="93"/>
      <c s="93"/>
      <c s="93"/>
      <c s="93"/>
      <c s="94"/>
      <c s="94"/>
    </row>
    <row r="28" spans="3:11" ht="13.2">
      <c r="C28" s="78" t="s">
        <v>50</v>
      </c>
      <c s="78"/>
      <c s="89">
        <v>0</v>
      </c>
      <c s="89">
        <v>0</v>
      </c>
      <c s="89">
        <v>0</v>
      </c>
      <c s="89">
        <v>0</v>
      </c>
      <c s="89">
        <v>0</v>
      </c>
      <c s="90" t="s">
        <v>14</v>
      </c>
      <c s="90" t="str">
        <f>IF(ISERROR((H28-G28)/G28),"",(H28-G28)/G28)</f>
        <v/>
      </c>
    </row>
    <row r="29" spans="3:11" ht="13.2">
      <c r="C29" s="77" t="s">
        <v>51</v>
      </c>
      <c s="78"/>
      <c s="89">
        <v>0</v>
      </c>
      <c s="89">
        <v>3899</v>
      </c>
      <c s="89">
        <v>3754</v>
      </c>
      <c s="89">
        <v>3898.5</v>
      </c>
      <c s="89">
        <v>1600</v>
      </c>
      <c s="90" t="s">
        <v>14</v>
      </c>
      <c s="90">
        <f>IF(ISERROR((H29-G29)/G29),"",(H29-G29)/G29)</f>
        <v>0.0384922749067661</v>
      </c>
    </row>
    <row r="30" spans="3:11" ht="13.2">
      <c r="C30" s="77" t="s">
        <v>52</v>
      </c>
      <c s="78"/>
      <c s="89">
        <v>0</v>
      </c>
      <c s="89">
        <v>1115</v>
      </c>
      <c s="89">
        <v>550</v>
      </c>
      <c s="89">
        <v>1025</v>
      </c>
      <c s="89">
        <v>550</v>
      </c>
      <c s="90" t="s">
        <v>14</v>
      </c>
      <c s="90">
        <f>IF(ISERROR((H30-G30)/G30),"",(H30-G30)/G30)</f>
        <v>0.863636363636364</v>
      </c>
    </row>
    <row r="31" spans="3:11" ht="13.2">
      <c r="C31" s="77" t="s">
        <v>53</v>
      </c>
      <c s="78"/>
      <c s="89">
        <v>119774</v>
      </c>
      <c s="89">
        <v>124961</v>
      </c>
      <c s="89">
        <v>110416</v>
      </c>
      <c s="89">
        <v>129101.75</v>
      </c>
      <c s="89">
        <v>57669.87</v>
      </c>
      <c s="90">
        <v>0.0778779200828226</v>
      </c>
      <c s="90">
        <f>IF(ISERROR((H31-G31)/G31),"",(H31-G31)/G31)</f>
        <v>0.169230455731053</v>
      </c>
    </row>
    <row r="32" spans="3:3" ht="13.2">
      <c r="C32" s="77" t="s">
        <v>14</v>
      </c>
    </row>
    <row r="33" spans="3:11" ht="13.2">
      <c r="C33" s="95" t="s">
        <v>54</v>
      </c>
      <c s="78"/>
      <c s="96">
        <v>1674476</v>
      </c>
      <c s="96">
        <v>1663978</v>
      </c>
      <c s="96">
        <v>1713555</v>
      </c>
      <c s="96">
        <v>1779675.72</v>
      </c>
      <c s="96">
        <v>915364.29</v>
      </c>
      <c s="90">
        <v>0.0628254570385004</v>
      </c>
      <c s="90">
        <f>IF(ISERROR((H33-G33)/G33),"",(H33-G33)/G33)</f>
        <v>0.0385868676523368</v>
      </c>
    </row>
    <row r="34" spans="5:9" ht="13.2">
      <c r="E34" s="97" t="s">
        <v>55</v>
      </c>
      <c s="98"/>
      <c s="98"/>
      <c s="98"/>
      <c s="98"/>
    </row>
    <row r="35" spans="3:9" ht="13.2">
      <c r="C35" s="74" t="s">
        <v>56</v>
      </c>
      <c r="E35" s="98"/>
      <c s="98"/>
      <c s="98"/>
      <c s="98"/>
      <c s="98"/>
    </row>
    <row r="36" spans="3:11" ht="13.2">
      <c r="C36" s="77" t="s">
        <v>57</v>
      </c>
      <c s="78"/>
      <c s="99">
        <v>50455</v>
      </c>
      <c s="99">
        <v>50455</v>
      </c>
      <c s="99">
        <v>71007</v>
      </c>
      <c s="99">
        <v>82895</v>
      </c>
      <c s="99">
        <v>41447</v>
      </c>
      <c s="90">
        <v>0.642949162620156</v>
      </c>
      <c s="90">
        <f>IF(ISERROR((H36-G36)/G36),"",(H36-G36)/G36)</f>
        <v>0.167420113509936</v>
      </c>
    </row>
    <row r="37" spans="3:11" ht="13.2">
      <c r="C37" s="77" t="s">
        <v>58</v>
      </c>
      <c s="78"/>
      <c s="99">
        <v>33320</v>
      </c>
      <c s="99">
        <v>33320</v>
      </c>
      <c s="99">
        <v>37177</v>
      </c>
      <c s="99">
        <v>38032.99</v>
      </c>
      <c s="99">
        <v>19016</v>
      </c>
      <c s="90">
        <v>0.141446278511404</v>
      </c>
      <c s="90">
        <f>IF(ISERROR((H37-G37)/G37),"",(H37-G37)/G37)</f>
        <v>0.0230247195846894</v>
      </c>
    </row>
    <row r="38" spans="3:11" ht="13.2">
      <c r="C38" s="77" t="s">
        <v>59</v>
      </c>
      <c s="78"/>
      <c s="99">
        <v>78414</v>
      </c>
      <c s="99">
        <v>86641</v>
      </c>
      <c s="99">
        <v>91404</v>
      </c>
      <c s="99">
        <v>96851.32</v>
      </c>
      <c s="99">
        <v>50394.28</v>
      </c>
      <c s="90">
        <v>0.235127910832249</v>
      </c>
      <c s="90">
        <f>IF(ISERROR((H38-G38)/G38),"",(H38-G38)/G38)</f>
        <v>0.0595960789462169</v>
      </c>
    </row>
    <row r="39" spans="3:11" ht="13.2">
      <c r="C39" s="77" t="s">
        <v>60</v>
      </c>
      <c s="78"/>
      <c s="99">
        <v>87819</v>
      </c>
      <c s="99">
        <v>95982</v>
      </c>
      <c s="99">
        <v>81764</v>
      </c>
      <c s="99">
        <v>86482.97</v>
      </c>
      <c s="99">
        <v>40601.98</v>
      </c>
      <c s="90">
        <v>-0.0152134503922841</v>
      </c>
      <c s="90">
        <f>IF(ISERROR((H39-G39)/G39),"",(H39-G39)/G39)</f>
        <v>0.0577145198375813</v>
      </c>
    </row>
    <row r="40" spans="3:11" ht="13.2">
      <c r="C40" s="77" t="s">
        <v>61</v>
      </c>
      <c s="78"/>
      <c s="99">
        <v>58607</v>
      </c>
      <c s="99">
        <v>58239</v>
      </c>
      <c s="99">
        <v>59974</v>
      </c>
      <c s="99">
        <v>62288.04</v>
      </c>
      <c s="99">
        <v>32037.02</v>
      </c>
      <c s="90">
        <v>0.0628088794853857</v>
      </c>
      <c s="90">
        <f>IF(ISERROR((H40-G40)/G40),"",(H40-G40)/G40)</f>
        <v>0.0385840530896722</v>
      </c>
    </row>
    <row r="41" spans="3:11" ht="13.2">
      <c r="C41" s="77" t="s">
        <v>62</v>
      </c>
      <c s="78"/>
      <c s="99">
        <v>188184</v>
      </c>
      <c s="99">
        <v>223848</v>
      </c>
      <c s="99">
        <v>185973</v>
      </c>
      <c s="99">
        <v>196870.84</v>
      </c>
      <c s="99">
        <v>97027.69</v>
      </c>
      <c s="90">
        <v>0.0461614164859924</v>
      </c>
      <c s="90">
        <f>IF(ISERROR((H41-G41)/G41),"",(H41-G41)/G41)</f>
        <v>0.0585990439472396</v>
      </c>
    </row>
    <row r="42" spans="3:11" ht="13.2">
      <c r="C42" s="77" t="s">
        <v>63</v>
      </c>
      <c s="78"/>
      <c s="99">
        <v>4201</v>
      </c>
      <c s="99">
        <v>4783</v>
      </c>
      <c s="99">
        <v>6329</v>
      </c>
      <c s="99">
        <v>2097.83</v>
      </c>
      <c s="99">
        <v>745.73</v>
      </c>
      <c s="90">
        <v>-0.5006355629612</v>
      </c>
      <c s="90">
        <f>IF(ISERROR((H42-G42)/G42),"",(H42-G42)/G42)</f>
        <v>-0.668536893664086</v>
      </c>
    </row>
    <row r="43" spans="3:11" ht="13.2">
      <c r="C43" s="77" t="s">
        <v>64</v>
      </c>
      <c s="78"/>
      <c s="99">
        <v>29223</v>
      </c>
      <c s="99">
        <v>38598</v>
      </c>
      <c s="99">
        <v>29617</v>
      </c>
      <c s="99">
        <v>15063.5</v>
      </c>
      <c s="99">
        <v>9886.3</v>
      </c>
      <c s="90">
        <v>-0.484532731067994</v>
      </c>
      <c s="90">
        <f>IF(ISERROR((H43-G43)/G43),"",(H43-G43)/G43)</f>
        <v>-0.491390080021609</v>
      </c>
    </row>
    <row r="44" spans="3:11" ht="13.2">
      <c r="C44" s="77" t="s">
        <v>65</v>
      </c>
      <c s="78"/>
      <c s="99">
        <v>24422</v>
      </c>
      <c s="99">
        <v>29847</v>
      </c>
      <c s="99">
        <v>24627</v>
      </c>
      <c s="99">
        <v>24566.57</v>
      </c>
      <c s="99">
        <v>10239.21</v>
      </c>
      <c s="90">
        <v>0.0059196625992957</v>
      </c>
      <c s="90">
        <f>IF(ISERROR((H44-G44)/G44),"",(H44-G44)/G44)</f>
        <v>-0.00245381085800139</v>
      </c>
    </row>
    <row r="45" spans="3:11" ht="13.2">
      <c r="C45" s="77" t="s">
        <v>66</v>
      </c>
      <c s="78"/>
      <c s="99">
        <v>0</v>
      </c>
      <c s="99">
        <v>0</v>
      </c>
      <c s="99">
        <v>0</v>
      </c>
      <c s="99">
        <v>0</v>
      </c>
      <c s="99">
        <v>0</v>
      </c>
      <c s="90" t="s">
        <v>14</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554645</v>
      </c>
      <c s="100">
        <v>621713</v>
      </c>
      <c s="100">
        <v>587872</v>
      </c>
      <c s="100">
        <v>605149.06</v>
      </c>
      <c s="100">
        <v>301395.21</v>
      </c>
      <c s="90">
        <v>0.0910565496849335</v>
      </c>
      <c s="90">
        <f>IF(ISERROR((H47-G47)/G47),"",(H47-G47)/G47)</f>
        <v>0.0293891527407328</v>
      </c>
    </row>
    <row r="48" spans="3:9" ht="13.2">
      <c r="C48" s="77" t="s">
        <v>14</v>
      </c>
      <c r="E48" s="98"/>
      <c s="98"/>
      <c s="98"/>
      <c s="98"/>
      <c s="98"/>
    </row>
    <row r="49" spans="3:11" ht="13.2">
      <c r="C49" s="95" t="s">
        <v>69</v>
      </c>
      <c s="78"/>
      <c s="101">
        <v>0.331234965445907</v>
      </c>
      <c s="101">
        <v>0.3736305407884</v>
      </c>
      <c s="101">
        <v>0.343071567589018</v>
      </c>
      <c s="101">
        <v>0.340033329217977</v>
      </c>
      <c s="101">
        <v>0.329262582441358</v>
      </c>
      <c s="90">
        <v>0.0265623037719634</v>
      </c>
      <c s="90">
        <f>IF(ISERROR((H49-G49)/G49),"",(H49-G49)/G49)</f>
        <v>-0.00885598999763412</v>
      </c>
    </row>
    <row r="50" spans="3:9" ht="13.2">
      <c r="C50" s="77" t="s">
        <v>14</v>
      </c>
      <c r="E50" s="98"/>
      <c s="98"/>
      <c s="98"/>
      <c s="98"/>
      <c s="98"/>
    </row>
    <row r="51" spans="3:11" ht="13.2">
      <c r="C51" s="95" t="s">
        <v>70</v>
      </c>
      <c s="78"/>
      <c s="102">
        <v>1119831</v>
      </c>
      <c s="102">
        <v>1042265</v>
      </c>
      <c s="102">
        <v>1125683</v>
      </c>
      <c s="102">
        <v>1174526.66</v>
      </c>
      <c s="102">
        <v>613969.08</v>
      </c>
      <c s="90">
        <v>0.0488427807410227</v>
      </c>
      <c s="90">
        <f>IF(ISERROR((H51-G51)/G51),"",(H51-G51)/G51)</f>
        <v>0.0433902439674401</v>
      </c>
    </row>
    <row r="52" spans="3:9" ht="13.2">
      <c r="C52" s="77" t="s">
        <v>14</v>
      </c>
      <c r="E52" s="98"/>
      <c s="98"/>
      <c s="98"/>
      <c s="98"/>
      <c s="98"/>
    </row>
    <row r="53" spans="3:11" ht="13.2">
      <c r="C53" s="77" t="s">
        <v>71</v>
      </c>
      <c s="78"/>
      <c s="89">
        <v>41475</v>
      </c>
      <c s="89">
        <v>41475</v>
      </c>
      <c s="89">
        <v>41475</v>
      </c>
      <c s="89">
        <v>41475</v>
      </c>
      <c s="89">
        <v>20737</v>
      </c>
      <c s="90">
        <v>0</v>
      </c>
      <c s="90">
        <f>IF(ISERROR((H53-G53)/G53),"",(H53-G53)/G53)</f>
        <v>0</v>
      </c>
    </row>
    <row r="54" spans="3:11" ht="13.2">
      <c r="C54" s="77" t="s">
        <v>72</v>
      </c>
      <c s="91"/>
      <c s="93"/>
      <c s="93"/>
      <c s="93"/>
      <c s="93"/>
      <c s="89">
        <v>0</v>
      </c>
      <c s="94"/>
      <c s="94"/>
    </row>
    <row r="55" spans="3:11" ht="13.2">
      <c r="C55" s="95" t="s">
        <v>73</v>
      </c>
      <c s="78"/>
      <c s="102">
        <v>41475</v>
      </c>
      <c s="102">
        <v>41475</v>
      </c>
      <c s="102">
        <v>41475</v>
      </c>
      <c s="102">
        <v>41475</v>
      </c>
      <c s="102">
        <v>20737</v>
      </c>
      <c s="90">
        <v>0</v>
      </c>
      <c s="90">
        <f>IF(ISERROR((H55-G55)/G55),"",(H55-G55)/G55)</f>
        <v>0</v>
      </c>
    </row>
    <row r="56" spans="3:9" ht="13.2">
      <c r="C56" s="77" t="s">
        <v>14</v>
      </c>
      <c r="E56" s="98"/>
      <c s="98"/>
      <c s="98"/>
      <c s="98"/>
      <c s="98"/>
    </row>
    <row r="57" spans="3:11" ht="13.2">
      <c r="C57" s="95" t="s">
        <v>74</v>
      </c>
      <c s="78"/>
      <c s="102">
        <v>1078356</v>
      </c>
      <c s="102">
        <v>1000790</v>
      </c>
      <c s="102">
        <v>1084208</v>
      </c>
      <c s="102">
        <v>1133051.66</v>
      </c>
      <c s="102">
        <v>593232.08</v>
      </c>
      <c s="90">
        <v>0.0507213387786595</v>
      </c>
      <c s="90">
        <f>IF(ISERROR((H57-G57)/G57),"",(H57-G57)/G57)</f>
        <v>0.0450500826409692</v>
      </c>
    </row>
    <row r="58" spans="3:9" ht="13.2">
      <c r="C58" s="77" t="s">
        <v>14</v>
      </c>
      <c r="E58" s="98"/>
      <c s="98"/>
      <c s="98"/>
      <c s="98"/>
      <c s="98"/>
    </row>
    <row r="59" spans="3:11" ht="13.2">
      <c r="C59" s="95" t="s">
        <v>75</v>
      </c>
      <c s="78"/>
      <c s="89">
        <v>769882.32</v>
      </c>
      <c s="89">
        <v>769882</v>
      </c>
      <c s="89">
        <v>770615</v>
      </c>
      <c s="89">
        <v>771340.05</v>
      </c>
      <c s="89">
        <v>386175.56</v>
      </c>
      <c s="90">
        <v>0.00189344522160231</v>
      </c>
      <c s="90">
        <f>IF(ISERROR((H59-G59)/G59),"",(H59-G59)/G59)</f>
        <v>0.000940871901014186</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308473.68</v>
      </c>
      <c s="102">
        <v>230908</v>
      </c>
      <c s="102">
        <v>313593</v>
      </c>
      <c s="102">
        <v>361711.61</v>
      </c>
      <c s="102">
        <v>207056.52</v>
      </c>
      <c s="90">
        <v>0.172584999796417</v>
      </c>
      <c s="90">
        <f>IF(ISERROR((H63-G63)/G63),"",(H63-G63)/G63)</f>
        <v>0.153442870217129</v>
      </c>
    </row>
    <row r="64" spans="3:9" ht="13.2">
      <c r="C64" s="77" t="s">
        <v>14</v>
      </c>
      <c r="E64" s="98"/>
      <c s="98"/>
      <c s="98"/>
      <c s="98"/>
      <c s="98"/>
    </row>
    <row r="65" spans="3:11" ht="13.2">
      <c r="C65" s="95" t="s">
        <v>79</v>
      </c>
      <c s="78"/>
      <c s="103">
        <v>1.45</v>
      </c>
      <c s="103">
        <v>1.35</v>
      </c>
      <c s="103">
        <v>1.46</v>
      </c>
      <c s="103">
        <v>1.52</v>
      </c>
      <c s="103">
        <v>1.59</v>
      </c>
      <c s="90">
        <v>0.0482758620689656</v>
      </c>
      <c s="90">
        <f>IF(ISERROR((H65-G65)/G65),"",(H65-G65)/G65)</f>
        <v>0.0410958904109589</v>
      </c>
    </row>
    <row r="66" spans="3:11" ht="13.2">
      <c r="C66" s="95" t="s">
        <v>80</v>
      </c>
      <c s="78"/>
      <c s="103">
        <v>1.45</v>
      </c>
      <c s="103">
        <v>1.35</v>
      </c>
      <c s="103">
        <v>1.46</v>
      </c>
      <c s="103">
        <v>1.52</v>
      </c>
      <c s="103">
        <v>1.59</v>
      </c>
      <c s="90">
        <v>0.0482758620689656</v>
      </c>
      <c s="90">
        <f>IF(ISERROR((H66-G66)/G66),"",(H66-G66)/G66)</f>
        <v>0.0410958904109589</v>
      </c>
    </row>
    <row r="67" spans="3:11" ht="13.2">
      <c r="C67" s="95" t="s">
        <v>81</v>
      </c>
      <c s="78"/>
      <c s="103">
        <v>1.45</v>
      </c>
      <c s="103">
        <v>1.35</v>
      </c>
      <c s="103">
        <v>1.46</v>
      </c>
      <c s="103">
        <v>1.52</v>
      </c>
      <c s="103">
        <v>1.59</v>
      </c>
      <c s="90">
        <v>0.0482758620689656</v>
      </c>
      <c s="90">
        <f>IF(ISERROR((H67-G67)/G67),"",(H67-G67)/G67)</f>
        <v>0.0410958904109589</v>
      </c>
    </row>
    <row r="68" spans="3:9" ht="13.2">
      <c r="C68" s="77" t="s">
        <v>14</v>
      </c>
      <c r="E68" s="98"/>
      <c s="98"/>
      <c s="98"/>
      <c s="98"/>
      <c s="98"/>
    </row>
    <row r="69" spans="3:11" ht="13.2">
      <c r="C69" s="95" t="s">
        <v>82</v>
      </c>
      <c s="78"/>
      <c s="103">
        <v>1.4</v>
      </c>
      <c s="103">
        <v>1.3</v>
      </c>
      <c s="103">
        <v>1.41</v>
      </c>
      <c s="103">
        <v>1.47</v>
      </c>
      <c s="103">
        <v>1.54</v>
      </c>
      <c s="90">
        <v>0.05</v>
      </c>
      <c s="90">
        <f>IF(ISERROR((H69-G69)/G69),"",(H69-G69)/G69)</f>
        <v>0.0425531914893617</v>
      </c>
    </row>
    <row r="70" spans="3:11" ht="13.2">
      <c r="C70" s="95" t="s">
        <v>83</v>
      </c>
      <c s="78"/>
      <c s="103">
        <v>1.4</v>
      </c>
      <c s="103">
        <v>1.3</v>
      </c>
      <c s="103">
        <v>1.41</v>
      </c>
      <c s="103">
        <v>1.47</v>
      </c>
      <c s="103">
        <v>1.54</v>
      </c>
      <c s="90">
        <v>0.05</v>
      </c>
      <c s="90">
        <f>IF(ISERROR((H70-G70)/G70),"",(H70-G70)/G70)</f>
        <v>0.0425531914893617</v>
      </c>
    </row>
    <row r="71" spans="3:11" ht="13.2">
      <c r="C71" s="95" t="s">
        <v>84</v>
      </c>
      <c s="78"/>
      <c s="103">
        <v>1.4</v>
      </c>
      <c s="103">
        <v>1.3</v>
      </c>
      <c s="103">
        <v>1.41</v>
      </c>
      <c s="103">
        <v>1.47</v>
      </c>
      <c s="103">
        <v>1.54</v>
      </c>
      <c s="90">
        <v>0.05</v>
      </c>
      <c s="90">
        <f>IF(ISERROR((H71-G71)/G71),"",(H71-G71)/G71)</f>
        <v>0.0425531914893617</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c s="116"/>
      <c s="116"/>
      <c s="116"/>
      <c s="116"/>
      <c s="116"/>
      <c s="116"/>
      <c s="116"/>
      <c s="116"/>
      <c s="116"/>
    </row>
    <row r="89" spans="3:3" ht="13.2">
      <c r="C89" s="113" t="s">
        <v>99</v>
      </c>
    </row>
    <row r="90" spans="3:3" ht="13.8">
      <c r="C90" s="114" t="s">
        <v>975</v>
      </c>
    </row>
    <row r="91" spans="3:3" ht="13.2">
      <c r="C91" s="113" t="s">
        <v>101</v>
      </c>
    </row>
    <row r="92" spans="3:12" ht="13.8">
      <c r="C92" s="114" t="s">
        <v>102</v>
      </c>
      <c s="116"/>
      <c s="116"/>
      <c s="116"/>
      <c s="116"/>
      <c s="116"/>
      <c s="116"/>
      <c s="116"/>
      <c s="116"/>
      <c s="116"/>
    </row>
    <row r="93" spans="3:3" ht="13.2">
      <c r="C93" s="113" t="s">
        <v>103</v>
      </c>
    </row>
    <row r="94" spans="3:3" ht="13.8">
      <c r="C94" s="114" t="s">
        <v>976</v>
      </c>
    </row>
    <row r="95" spans="3:3" ht="13.2">
      <c r="C95" s="113" t="s">
        <v>105</v>
      </c>
    </row>
    <row r="96" spans="3:3" ht="13.8">
      <c r="C96" s="114"/>
    </row>
    <row r="97" spans="3:3" ht="13.2">
      <c r="C97" s="113" t="s">
        <v>107</v>
      </c>
    </row>
    <row r="98" spans="3:12" ht="13.8">
      <c r="C98" s="114" t="s">
        <v>977</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978</v>
      </c>
      <c s="116"/>
      <c s="116"/>
      <c s="116"/>
      <c s="116"/>
      <c s="116"/>
      <c s="116"/>
      <c s="116"/>
      <c s="116"/>
      <c s="116"/>
    </row>
    <row r="103" spans="3:3" ht="13.2">
      <c r="C103" s="113" t="s">
        <v>112</v>
      </c>
    </row>
    <row r="104" spans="3:3" ht="13.8">
      <c r="C104" s="114"/>
    </row>
    <row r="105" spans="3:3" ht="13.2">
      <c r="C105" s="113" t="s">
        <v>114</v>
      </c>
    </row>
    <row r="106" spans="3:3" ht="13.8">
      <c r="C106" s="114" t="s">
        <v>979</v>
      </c>
    </row>
    <row r="107" spans="3:3" ht="13.2">
      <c r="C107" s="113" t="s">
        <v>116</v>
      </c>
    </row>
    <row r="108" spans="3:3" ht="13.8">
      <c r="C108" s="114" t="s">
        <v>102</v>
      </c>
    </row>
    <row r="109" spans="3:3" ht="13.2">
      <c r="C109" s="113" t="s">
        <v>117</v>
      </c>
    </row>
    <row r="110" spans="3:12" ht="13.8">
      <c r="C110" s="114" t="s">
        <v>980</v>
      </c>
      <c s="116"/>
      <c s="116"/>
      <c s="116"/>
      <c s="116"/>
      <c s="116"/>
      <c s="116"/>
      <c s="116"/>
      <c s="116"/>
      <c s="116"/>
    </row>
    <row r="111" spans="3:3" ht="13.2">
      <c r="C111" s="113" t="s">
        <v>119</v>
      </c>
    </row>
    <row r="112" spans="3:3" ht="13.8">
      <c r="C112" s="114"/>
    </row>
    <row r="113" spans="3:3" ht="13.2">
      <c r="C113" s="113" t="s">
        <v>120</v>
      </c>
    </row>
    <row r="114" spans="3:12" ht="13.8">
      <c r="C114" s="114" t="s">
        <v>981</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783</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7.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179</v>
      </c>
      <c s="15" t="s">
        <v>7</v>
      </c>
      <c s="16" t="s">
        <v>8</v>
      </c>
      <c s="17" t="s">
        <v>9</v>
      </c>
      <c s="17" t="s">
        <v>10</v>
      </c>
      <c s="17"/>
      <c s="18"/>
      <c s="19"/>
      <c s="19"/>
      <c s="19"/>
      <c s="19"/>
    </row>
    <row r="6" spans="3:15" ht="13.2">
      <c r="C6" s="20" t="s">
        <v>11</v>
      </c>
      <c s="21"/>
      <c s="22">
        <v>94634706.01</v>
      </c>
      <c s="23">
        <v>43014</v>
      </c>
      <c s="24" t="s">
        <v>12</v>
      </c>
      <c s="25">
        <v>243345454.51</v>
      </c>
      <c s="26">
        <v>0.0475</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189</v>
      </c>
      <c s="32"/>
      <c s="33"/>
      <c s="33"/>
      <c s="34"/>
      <c s="35"/>
      <c s="28"/>
      <c s="35"/>
      <c s="35"/>
      <c s="29"/>
      <c s="29"/>
    </row>
    <row r="10" spans="3:15" ht="13.2">
      <c r="C10" s="36" t="s">
        <v>18</v>
      </c>
      <c s="37"/>
      <c s="38" t="s">
        <v>19</v>
      </c>
      <c s="39"/>
      <c s="40"/>
      <c s="40"/>
      <c s="40"/>
      <c s="41"/>
      <c s="42"/>
      <c s="35"/>
      <c s="41"/>
      <c s="29"/>
      <c s="29"/>
    </row>
    <row r="11" spans="3:11" ht="13.2">
      <c r="C11" s="20" t="s">
        <v>20</v>
      </c>
      <c r="E11" s="43" t="s">
        <v>190</v>
      </c>
      <c s="43"/>
      <c s="43"/>
      <c s="43"/>
      <c s="43"/>
      <c s="43"/>
      <c s="44"/>
    </row>
    <row r="12" spans="3:15" ht="13.2">
      <c r="C12" s="20" t="s">
        <v>22</v>
      </c>
      <c s="21"/>
      <c s="45">
        <v>111</v>
      </c>
      <c s="46" t="s">
        <v>23</v>
      </c>
      <c s="47" t="s">
        <v>24</v>
      </c>
      <c s="47"/>
      <c s="48"/>
      <c s="48"/>
      <c s="42"/>
      <c s="35"/>
      <c s="41"/>
      <c s="29"/>
      <c s="29"/>
    </row>
    <row r="13" spans="3:15" ht="13.2">
      <c r="C13" s="20" t="s">
        <v>25</v>
      </c>
      <c s="21"/>
      <c s="49" t="s">
        <v>191</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0.928</v>
      </c>
      <c s="57">
        <v>0.8378</v>
      </c>
      <c s="57">
        <v>0.8649</v>
      </c>
      <c s="57">
        <v>0.7589</v>
      </c>
      <c s="57">
        <v>0.7589</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3297354</v>
      </c>
      <c s="89">
        <v>3051791</v>
      </c>
      <c s="89">
        <v>2838806</v>
      </c>
      <c s="89">
        <v>2663047</v>
      </c>
      <c s="90" t="s">
        <v>14</v>
      </c>
      <c s="90">
        <f>IF(ISERROR((H25-G25)/G25),"",(H25-G25)/G25)</f>
        <v>-0.0697901658403213</v>
      </c>
    </row>
    <row r="26" spans="3:11" ht="13.2">
      <c r="C26" s="91" t="s">
        <v>48</v>
      </c>
      <c s="78"/>
      <c s="89">
        <v>0</v>
      </c>
      <c s="89">
        <v>-135075</v>
      </c>
      <c s="89">
        <v>-63788</v>
      </c>
      <c s="89">
        <v>-69625</v>
      </c>
      <c s="89">
        <v>-110987</v>
      </c>
      <c s="90" t="s">
        <v>14</v>
      </c>
      <c s="90">
        <f>IF(ISERROR((H26-G26)/G26),"",(H26-G26)/G26)</f>
        <v>0.0915062394180724</v>
      </c>
    </row>
    <row r="27" spans="3:11" ht="13.2">
      <c r="C27" s="92" t="s">
        <v>49</v>
      </c>
      <c s="91"/>
      <c s="93"/>
      <c s="93"/>
      <c s="93"/>
      <c s="93"/>
      <c s="93"/>
      <c s="94"/>
      <c s="94"/>
    </row>
    <row r="28" spans="3:11" ht="13.2">
      <c r="C28" s="78" t="s">
        <v>50</v>
      </c>
      <c s="78"/>
      <c s="89">
        <v>3272534</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1929</v>
      </c>
      <c s="89">
        <v>1580</v>
      </c>
      <c s="89">
        <v>1831</v>
      </c>
      <c s="89">
        <v>1874</v>
      </c>
      <c s="90" t="s">
        <v>14</v>
      </c>
      <c s="90">
        <f>IF(ISERROR((H30-G30)/G30),"",(H30-G30)/G30)</f>
        <v>0.158860759493671</v>
      </c>
    </row>
    <row r="31" spans="3:11" ht="13.2">
      <c r="C31" s="77" t="s">
        <v>53</v>
      </c>
      <c s="78"/>
      <c s="89">
        <v>0</v>
      </c>
      <c s="89">
        <v>25610</v>
      </c>
      <c s="89">
        <v>31528</v>
      </c>
      <c s="89">
        <v>26912</v>
      </c>
      <c s="89">
        <v>45505</v>
      </c>
      <c s="90" t="s">
        <v>14</v>
      </c>
      <c s="90">
        <f>IF(ISERROR((H31-G31)/G31),"",(H31-G31)/G31)</f>
        <v>-0.146409540725704</v>
      </c>
    </row>
    <row r="32" spans="3:3" ht="13.2">
      <c r="C32" s="77" t="s">
        <v>14</v>
      </c>
    </row>
    <row r="33" spans="3:11" ht="13.2">
      <c r="C33" s="95" t="s">
        <v>54</v>
      </c>
      <c s="78"/>
      <c s="96">
        <v>3272534</v>
      </c>
      <c s="96">
        <v>3189818</v>
      </c>
      <c s="96">
        <v>3021111</v>
      </c>
      <c s="96">
        <v>2797924</v>
      </c>
      <c s="96">
        <v>2599439</v>
      </c>
      <c s="90">
        <v>-0.145028286948279</v>
      </c>
      <c s="90">
        <f>IF(ISERROR((H33-G33)/G33),"",(H33-G33)/G33)</f>
        <v>-0.0738758026434646</v>
      </c>
    </row>
    <row r="34" spans="5:9" ht="13.2">
      <c r="E34" s="97" t="s">
        <v>55</v>
      </c>
      <c s="98"/>
      <c s="98"/>
      <c s="98"/>
      <c s="98"/>
    </row>
    <row r="35" spans="3:9" ht="13.2">
      <c r="C35" s="74" t="s">
        <v>56</v>
      </c>
      <c r="E35" s="98"/>
      <c s="98"/>
      <c s="98"/>
      <c s="98"/>
      <c s="98"/>
    </row>
    <row r="36" spans="3:11" ht="13.2">
      <c r="C36" s="77" t="s">
        <v>57</v>
      </c>
      <c s="78"/>
      <c s="99">
        <v>0</v>
      </c>
      <c s="99">
        <v>125361</v>
      </c>
      <c s="99">
        <v>277297</v>
      </c>
      <c s="99">
        <v>274378</v>
      </c>
      <c s="99">
        <v>274378</v>
      </c>
      <c s="90" t="s">
        <v>14</v>
      </c>
      <c s="90">
        <f>IF(ISERROR((H36-G36)/G36),"",(H36-G36)/G36)</f>
        <v>-0.0105266194729838</v>
      </c>
    </row>
    <row r="37" spans="3:11" ht="13.2">
      <c r="C37" s="77" t="s">
        <v>58</v>
      </c>
      <c s="78"/>
      <c s="99">
        <v>0</v>
      </c>
      <c s="99">
        <v>18704</v>
      </c>
      <c s="99">
        <v>28277</v>
      </c>
      <c s="99">
        <v>16592</v>
      </c>
      <c s="99">
        <v>16592</v>
      </c>
      <c s="90" t="s">
        <v>14</v>
      </c>
      <c s="90">
        <f>IF(ISERROR((H37-G37)/G37),"",(H37-G37)/G37)</f>
        <v>-0.413233369876578</v>
      </c>
    </row>
    <row r="38" spans="3:11" ht="13.2">
      <c r="C38" s="77" t="s">
        <v>59</v>
      </c>
      <c s="78"/>
      <c s="99">
        <v>0</v>
      </c>
      <c s="99">
        <v>123701</v>
      </c>
      <c s="99">
        <v>111995</v>
      </c>
      <c s="99">
        <v>97800</v>
      </c>
      <c s="99">
        <v>99801</v>
      </c>
      <c s="90" t="s">
        <v>14</v>
      </c>
      <c s="90">
        <f>IF(ISERROR((H38-G38)/G38),"",(H38-G38)/G38)</f>
        <v>-0.126746729764722</v>
      </c>
    </row>
    <row r="39" spans="3:11" ht="13.2">
      <c r="C39" s="77" t="s">
        <v>60</v>
      </c>
      <c s="78"/>
      <c s="99">
        <v>1548349</v>
      </c>
      <c s="99">
        <v>55564</v>
      </c>
      <c s="99">
        <v>74145</v>
      </c>
      <c s="99">
        <v>78756</v>
      </c>
      <c s="99">
        <v>44007</v>
      </c>
      <c s="90">
        <v>-0.949135498521328</v>
      </c>
      <c s="90">
        <f>IF(ISERROR((H39-G39)/G39),"",(H39-G39)/G39)</f>
        <v>0.0621889540764718</v>
      </c>
    </row>
    <row r="40" spans="3:11" ht="13.2">
      <c r="C40" s="77" t="s">
        <v>61</v>
      </c>
      <c s="78"/>
      <c s="99">
        <v>0</v>
      </c>
      <c s="99">
        <v>127969</v>
      </c>
      <c s="99">
        <v>151056</v>
      </c>
      <c s="99">
        <v>139896</v>
      </c>
      <c s="99">
        <v>129972</v>
      </c>
      <c s="90" t="s">
        <v>14</v>
      </c>
      <c s="90">
        <f>IF(ISERROR((H40-G40)/G40),"",(H40-G40)/G40)</f>
        <v>-0.0738798856053384</v>
      </c>
    </row>
    <row r="41" spans="3:11" ht="13.2">
      <c r="C41" s="77" t="s">
        <v>62</v>
      </c>
      <c s="78"/>
      <c s="99">
        <v>0</v>
      </c>
      <c s="99">
        <v>649199</v>
      </c>
      <c s="99">
        <v>673559</v>
      </c>
      <c s="99">
        <v>654094</v>
      </c>
      <c s="99">
        <v>621221</v>
      </c>
      <c s="90" t="s">
        <v>14</v>
      </c>
      <c s="90">
        <f>IF(ISERROR((H41-G41)/G41),"",(H41-G41)/G41)</f>
        <v>-0.0288987304749844</v>
      </c>
    </row>
    <row r="42" spans="3:11" ht="13.2">
      <c r="C42" s="77" t="s">
        <v>63</v>
      </c>
      <c s="78"/>
      <c s="99">
        <v>0</v>
      </c>
      <c s="99">
        <v>77482</v>
      </c>
      <c s="99">
        <v>99775</v>
      </c>
      <c s="99">
        <v>83287</v>
      </c>
      <c s="99">
        <v>103042</v>
      </c>
      <c s="90" t="s">
        <v>14</v>
      </c>
      <c s="90">
        <f>IF(ISERROR((H42-G42)/G42),"",(H42-G42)/G42)</f>
        <v>-0.165251816587321</v>
      </c>
    </row>
    <row r="43" spans="3:11" ht="13.2">
      <c r="C43" s="77" t="s">
        <v>64</v>
      </c>
      <c s="78"/>
      <c s="99">
        <v>0</v>
      </c>
      <c s="99">
        <v>8898</v>
      </c>
      <c s="99">
        <v>837</v>
      </c>
      <c s="99">
        <v>890</v>
      </c>
      <c s="99">
        <v>173</v>
      </c>
      <c s="90" t="s">
        <v>14</v>
      </c>
      <c s="90">
        <f>IF(ISERROR((H43-G43)/G43),"",(H43-G43)/G43)</f>
        <v>0.0633213859020311</v>
      </c>
    </row>
    <row r="44" spans="3:11" ht="13.2">
      <c r="C44" s="77" t="s">
        <v>65</v>
      </c>
      <c s="78"/>
      <c s="99">
        <v>0</v>
      </c>
      <c s="99">
        <v>315106</v>
      </c>
      <c s="99">
        <v>327108</v>
      </c>
      <c s="99">
        <v>321179</v>
      </c>
      <c s="99">
        <v>354788</v>
      </c>
      <c s="90" t="s">
        <v>14</v>
      </c>
      <c s="90">
        <f>IF(ISERROR((H44-G44)/G44),"",(H44-G44)/G44)</f>
        <v>-0.0181255120632941</v>
      </c>
    </row>
    <row r="45" spans="3:11" ht="13.2">
      <c r="C45" s="77" t="s">
        <v>66</v>
      </c>
      <c s="78"/>
      <c s="99">
        <v>0</v>
      </c>
      <c s="99">
        <v>4502</v>
      </c>
      <c s="99">
        <v>1465</v>
      </c>
      <c s="99">
        <v>18620</v>
      </c>
      <c s="99">
        <v>12782</v>
      </c>
      <c s="90" t="s">
        <v>14</v>
      </c>
      <c s="90">
        <f>IF(ISERROR((H45-G45)/G45),"",(H45-G45)/G45)</f>
        <v>11.7098976109215</v>
      </c>
    </row>
    <row r="46" spans="3:11" ht="13.2">
      <c r="C46" s="77" t="s">
        <v>67</v>
      </c>
      <c s="78"/>
      <c s="99">
        <v>0</v>
      </c>
      <c s="99">
        <v>0</v>
      </c>
      <c s="99">
        <v>0</v>
      </c>
      <c s="99">
        <v>0</v>
      </c>
      <c s="99">
        <v>0</v>
      </c>
      <c s="90" t="s">
        <v>14</v>
      </c>
      <c s="90" t="str">
        <f>IF(ISERROR((H46-G46)/G46),"",(H46-G46)/G46)</f>
        <v/>
      </c>
    </row>
    <row r="47" spans="3:11" ht="13.2">
      <c r="C47" s="95" t="s">
        <v>68</v>
      </c>
      <c s="78"/>
      <c s="100">
        <v>1548349</v>
      </c>
      <c s="100">
        <v>1506486</v>
      </c>
      <c s="100">
        <v>1745514</v>
      </c>
      <c s="100">
        <v>1685492</v>
      </c>
      <c s="100">
        <v>1656756</v>
      </c>
      <c s="90">
        <v>0.0885737001154132</v>
      </c>
      <c s="90">
        <f>IF(ISERROR((H47-G47)/G47),"",(H47-G47)/G47)</f>
        <v>-0.0343864328787967</v>
      </c>
    </row>
    <row r="48" spans="3:9" ht="13.2">
      <c r="C48" s="77" t="s">
        <v>14</v>
      </c>
      <c r="E48" s="98"/>
      <c s="98"/>
      <c s="98"/>
      <c s="98"/>
      <c s="98"/>
    </row>
    <row r="49" spans="3:11" ht="13.2">
      <c r="C49" s="95" t="s">
        <v>69</v>
      </c>
      <c s="78"/>
      <c s="101">
        <v>0.47313458011437</v>
      </c>
      <c s="101">
        <v>0.47227960968306</v>
      </c>
      <c s="101">
        <v>0.577772216909607</v>
      </c>
      <c s="101">
        <v>0.602408071127021</v>
      </c>
      <c s="101">
        <v>0.637351366968026</v>
      </c>
      <c s="90">
        <v>0.27322773782758</v>
      </c>
      <c s="90">
        <f>IF(ISERROR((H49-G49)/G49),"",(H49-G49)/G49)</f>
        <v>0.0426393888394054</v>
      </c>
    </row>
    <row r="50" spans="3:9" ht="13.2">
      <c r="C50" s="77" t="s">
        <v>14</v>
      </c>
      <c r="E50" s="98"/>
      <c s="98"/>
      <c s="98"/>
      <c s="98"/>
      <c s="98"/>
    </row>
    <row r="51" spans="3:11" ht="13.2">
      <c r="C51" s="95" t="s">
        <v>70</v>
      </c>
      <c s="78"/>
      <c s="102">
        <v>1724185</v>
      </c>
      <c s="102">
        <v>1683332</v>
      </c>
      <c s="102">
        <v>1275597</v>
      </c>
      <c s="102">
        <v>1112432</v>
      </c>
      <c s="102">
        <v>942683</v>
      </c>
      <c s="90">
        <v>-0.354807053767432</v>
      </c>
      <c s="90">
        <f>IF(ISERROR((H51-G51)/G51),"",(H51-G51)/G51)</f>
        <v>-0.127912655799598</v>
      </c>
    </row>
    <row r="52" spans="3:9" ht="13.2">
      <c r="C52" s="77" t="s">
        <v>14</v>
      </c>
      <c r="E52" s="98"/>
      <c s="98"/>
      <c s="98"/>
      <c s="98"/>
      <c s="98"/>
    </row>
    <row r="53" spans="3:11" ht="13.2">
      <c r="C53" s="77" t="s">
        <v>71</v>
      </c>
      <c s="78"/>
      <c s="89">
        <v>36186</v>
      </c>
      <c s="89">
        <v>36186</v>
      </c>
      <c s="89">
        <v>36186</v>
      </c>
      <c s="89">
        <v>36186</v>
      </c>
      <c s="89">
        <v>36186</v>
      </c>
      <c s="90">
        <v>0</v>
      </c>
      <c s="90">
        <f>IF(ISERROR((H53-G53)/G53),"",(H53-G53)/G53)</f>
        <v>0</v>
      </c>
    </row>
    <row r="54" spans="3:11" ht="13.2">
      <c r="C54" s="77" t="s">
        <v>72</v>
      </c>
      <c s="91"/>
      <c s="93"/>
      <c s="93"/>
      <c s="93"/>
      <c s="93"/>
      <c s="89">
        <v>0</v>
      </c>
      <c s="94"/>
      <c s="94"/>
    </row>
    <row r="55" spans="3:11" ht="13.2">
      <c r="C55" s="95" t="s">
        <v>73</v>
      </c>
      <c s="78"/>
      <c s="102">
        <v>36186</v>
      </c>
      <c s="102">
        <v>36186</v>
      </c>
      <c s="102">
        <v>36186</v>
      </c>
      <c s="102">
        <v>36186</v>
      </c>
      <c s="102">
        <v>36186</v>
      </c>
      <c s="90">
        <v>0</v>
      </c>
      <c s="90">
        <f>IF(ISERROR((H55-G55)/G55),"",(H55-G55)/G55)</f>
        <v>0</v>
      </c>
    </row>
    <row r="56" spans="3:9" ht="13.2">
      <c r="C56" s="77" t="s">
        <v>14</v>
      </c>
      <c r="E56" s="98"/>
      <c s="98"/>
      <c s="98"/>
      <c s="98"/>
      <c s="98"/>
    </row>
    <row r="57" spans="3:11" ht="13.2">
      <c r="C57" s="95" t="s">
        <v>74</v>
      </c>
      <c s="78"/>
      <c s="102">
        <v>1687999</v>
      </c>
      <c s="102">
        <v>1647146</v>
      </c>
      <c s="102">
        <v>1239411</v>
      </c>
      <c s="102">
        <v>1076246</v>
      </c>
      <c s="102">
        <v>906497</v>
      </c>
      <c s="90">
        <v>-0.362413129391664</v>
      </c>
      <c s="90">
        <f>IF(ISERROR((H57-G57)/G57),"",(H57-G57)/G57)</f>
        <v>-0.131647209844031</v>
      </c>
    </row>
    <row r="58" spans="3:9" ht="13.2">
      <c r="C58" s="77" t="s">
        <v>14</v>
      </c>
      <c r="E58" s="98"/>
      <c s="98"/>
      <c s="98"/>
      <c s="98"/>
      <c s="98"/>
    </row>
    <row r="59" spans="3:11" ht="13.2">
      <c r="C59" s="95" t="s">
        <v>75</v>
      </c>
      <c s="78"/>
      <c s="89">
        <v>1142064.26</v>
      </c>
      <c s="89">
        <v>986823</v>
      </c>
      <c s="89">
        <v>986822</v>
      </c>
      <c s="89">
        <v>986823</v>
      </c>
      <c s="89">
        <v>986823</v>
      </c>
      <c s="90">
        <v>-0.135930407278484</v>
      </c>
      <c s="90">
        <f>IF(ISERROR((H59-G59)/G59),"",(H59-G59)/G59)</f>
        <v>1.01335397873173E-06</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545934.74</v>
      </c>
      <c s="102">
        <v>660323</v>
      </c>
      <c s="102">
        <v>252589</v>
      </c>
      <c s="102">
        <v>89423</v>
      </c>
      <c s="102">
        <v>-80326</v>
      </c>
      <c s="90">
        <v>-0.836202033964719</v>
      </c>
      <c s="90">
        <f>IF(ISERROR((H63-G63)/G63),"",(H63-G63)/G63)</f>
        <v>-0.645974290250169</v>
      </c>
    </row>
    <row r="64" spans="3:9" ht="13.2">
      <c r="C64" s="77" t="s">
        <v>14</v>
      </c>
      <c r="E64" s="98"/>
      <c s="98"/>
      <c s="98"/>
      <c s="98"/>
      <c s="98"/>
    </row>
    <row r="65" spans="3:11" ht="13.2">
      <c r="C65" s="95" t="s">
        <v>79</v>
      </c>
      <c s="78"/>
      <c s="103">
        <v>1.51</v>
      </c>
      <c s="103">
        <v>1.71</v>
      </c>
      <c s="103">
        <v>1.29</v>
      </c>
      <c s="103">
        <v>1.13</v>
      </c>
      <c s="103">
        <v>0.96</v>
      </c>
      <c s="90">
        <v>-0.251655629139073</v>
      </c>
      <c s="90">
        <f>IF(ISERROR((H65-G65)/G65),"",(H65-G65)/G65)</f>
        <v>-0.124031007751938</v>
      </c>
    </row>
    <row r="66" spans="3:11" ht="13.2">
      <c r="C66" s="95" t="s">
        <v>80</v>
      </c>
      <c s="78"/>
      <c s="103">
        <v>1.51</v>
      </c>
      <c s="103">
        <v>1.71</v>
      </c>
      <c s="103">
        <v>1.29</v>
      </c>
      <c s="103">
        <v>1.13</v>
      </c>
      <c s="103">
        <v>0.96</v>
      </c>
      <c s="90">
        <v>-0.251655629139073</v>
      </c>
      <c s="90">
        <f>IF(ISERROR((H66-G66)/G66),"",(H66-G66)/G66)</f>
        <v>-0.124031007751938</v>
      </c>
    </row>
    <row r="67" spans="3:11" ht="13.2">
      <c r="C67" s="95" t="s">
        <v>81</v>
      </c>
      <c s="78"/>
      <c s="103">
        <v>1.51</v>
      </c>
      <c s="103">
        <v>1.71</v>
      </c>
      <c s="103">
        <v>1.29</v>
      </c>
      <c s="103">
        <v>1.13</v>
      </c>
      <c s="103">
        <v>0.96</v>
      </c>
      <c s="90">
        <v>-0.251655629139073</v>
      </c>
      <c s="90">
        <f>IF(ISERROR((H67-G67)/G67),"",(H67-G67)/G67)</f>
        <v>-0.124031007751938</v>
      </c>
    </row>
    <row r="68" spans="3:9" ht="13.2">
      <c r="C68" s="77" t="s">
        <v>14</v>
      </c>
      <c r="E68" s="98"/>
      <c s="98"/>
      <c s="98"/>
      <c s="98"/>
      <c s="98"/>
    </row>
    <row r="69" spans="3:11" ht="13.2">
      <c r="C69" s="95" t="s">
        <v>82</v>
      </c>
      <c s="78"/>
      <c s="103">
        <v>1.48</v>
      </c>
      <c s="103">
        <v>1.67</v>
      </c>
      <c s="103">
        <v>1.26</v>
      </c>
      <c s="103">
        <v>1.09</v>
      </c>
      <c s="103">
        <v>0.92</v>
      </c>
      <c s="90">
        <v>-0.263513513513513</v>
      </c>
      <c s="90">
        <f>IF(ISERROR((H69-G69)/G69),"",(H69-G69)/G69)</f>
        <v>-0.134920634920635</v>
      </c>
    </row>
    <row r="70" spans="3:11" ht="13.2">
      <c r="C70" s="95" t="s">
        <v>83</v>
      </c>
      <c s="78"/>
      <c s="103">
        <v>1.48</v>
      </c>
      <c s="103">
        <v>1.67</v>
      </c>
      <c s="103">
        <v>1.26</v>
      </c>
      <c s="103">
        <v>1.09</v>
      </c>
      <c s="103">
        <v>0.92</v>
      </c>
      <c s="90">
        <v>-0.263513513513513</v>
      </c>
      <c s="90">
        <f>IF(ISERROR((H70-G70)/G70),"",(H70-G70)/G70)</f>
        <v>-0.134920634920635</v>
      </c>
    </row>
    <row r="71" spans="3:11" ht="13.2">
      <c r="C71" s="95" t="s">
        <v>84</v>
      </c>
      <c s="78"/>
      <c s="103">
        <v>1.48</v>
      </c>
      <c s="103">
        <v>1.67</v>
      </c>
      <c s="103">
        <v>1.26</v>
      </c>
      <c s="103">
        <v>1.09</v>
      </c>
      <c s="103">
        <v>0.92</v>
      </c>
      <c s="90">
        <v>-0.263513513513513</v>
      </c>
      <c s="90">
        <f>IF(ISERROR((H71-G71)/G71),"",(H71-G71)/G71)</f>
        <v>-0.134920634920635</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193</v>
      </c>
      <c s="116"/>
      <c s="116"/>
      <c s="116"/>
      <c s="116"/>
      <c s="116"/>
      <c s="116"/>
      <c s="116"/>
      <c s="116"/>
      <c s="116"/>
    </row>
    <row r="89" spans="3:3" ht="13.2">
      <c r="C89" s="113" t="s">
        <v>99</v>
      </c>
    </row>
    <row r="90" spans="3:3" ht="13.8">
      <c r="C90" s="114" t="s">
        <v>194</v>
      </c>
    </row>
    <row r="91" spans="3:3" ht="13.2">
      <c r="C91" s="113" t="s">
        <v>101</v>
      </c>
    </row>
    <row r="92" spans="3:12" ht="13.8">
      <c r="C92" s="114" t="s">
        <v>102</v>
      </c>
      <c s="116"/>
      <c s="116"/>
      <c s="116"/>
      <c s="116"/>
      <c s="116"/>
      <c s="116"/>
      <c s="116"/>
      <c s="116"/>
      <c s="116"/>
    </row>
    <row r="93" spans="3:3" ht="13.2">
      <c r="C93" s="113" t="s">
        <v>103</v>
      </c>
    </row>
    <row r="94" spans="3:3" ht="13.8">
      <c r="C94" s="114" t="s">
        <v>145</v>
      </c>
    </row>
    <row r="95" spans="3:3" ht="13.2">
      <c r="C95" s="113" t="s">
        <v>105</v>
      </c>
    </row>
    <row r="96" spans="3:3" ht="13.8">
      <c r="C96" s="114" t="s">
        <v>195</v>
      </c>
    </row>
    <row r="97" spans="3:3" ht="13.2">
      <c r="C97" s="113" t="s">
        <v>107</v>
      </c>
    </row>
    <row r="98" spans="3:12" ht="13.8">
      <c r="C98" s="114" t="s">
        <v>196</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197</v>
      </c>
      <c s="116"/>
      <c s="116"/>
      <c s="116"/>
      <c s="116"/>
      <c s="116"/>
      <c s="116"/>
      <c s="116"/>
      <c s="116"/>
      <c s="116"/>
    </row>
    <row r="103" spans="3:3" ht="13.2">
      <c r="C103" s="113" t="s">
        <v>112</v>
      </c>
    </row>
    <row r="104" spans="3:3" ht="13.8">
      <c r="C104" s="114" t="s">
        <v>198</v>
      </c>
    </row>
    <row r="105" spans="3:3" ht="13.2">
      <c r="C105" s="113" t="s">
        <v>114</v>
      </c>
    </row>
    <row r="106" spans="3:3" ht="13.8">
      <c r="C106" s="114" t="s">
        <v>199</v>
      </c>
    </row>
    <row r="107" spans="3:3" ht="13.2">
      <c r="C107" s="113" t="s">
        <v>116</v>
      </c>
    </row>
    <row r="108" spans="3:3" ht="13.8">
      <c r="C108" s="114" t="s">
        <v>102</v>
      </c>
    </row>
    <row r="109" spans="3:3" ht="13.2">
      <c r="C109" s="113" t="s">
        <v>117</v>
      </c>
    </row>
    <row r="110" spans="3:12" ht="13.8">
      <c r="C110" s="114" t="s">
        <v>200</v>
      </c>
      <c s="116"/>
      <c s="116"/>
      <c s="116"/>
      <c s="116"/>
      <c s="116"/>
      <c s="116"/>
      <c s="116"/>
      <c s="116"/>
      <c s="116"/>
    </row>
    <row r="111" spans="3:3" ht="13.2">
      <c r="C111" s="113" t="s">
        <v>119</v>
      </c>
    </row>
    <row r="112" spans="3:3" ht="13.8">
      <c r="C112" s="114"/>
    </row>
    <row r="113" spans="3:3" ht="13.2">
      <c r="C113" s="113" t="s">
        <v>120</v>
      </c>
    </row>
    <row r="114" spans="3:12" ht="13.8">
      <c r="C114" s="114" t="s">
        <v>201</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124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70.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974</v>
      </c>
      <c s="13"/>
      <c s="14" t="s">
        <v>982</v>
      </c>
      <c s="15" t="s">
        <v>7</v>
      </c>
      <c s="16" t="s">
        <v>8</v>
      </c>
      <c s="17" t="s">
        <v>9</v>
      </c>
      <c s="17" t="s">
        <v>10</v>
      </c>
      <c s="17"/>
      <c s="18"/>
      <c s="19"/>
      <c s="19"/>
      <c s="19"/>
      <c s="19"/>
    </row>
    <row r="6" spans="3:15" ht="13.2">
      <c r="C6" s="20" t="s">
        <v>11</v>
      </c>
      <c s="21"/>
      <c s="22">
        <v>11302301.04</v>
      </c>
      <c s="23">
        <v>43014</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983</v>
      </c>
      <c s="32"/>
      <c s="33"/>
      <c s="33"/>
      <c s="34"/>
      <c s="35"/>
      <c s="28"/>
      <c s="35"/>
      <c s="35"/>
      <c s="29"/>
      <c s="29"/>
    </row>
    <row r="10" spans="3:15" ht="13.2">
      <c r="C10" s="36" t="s">
        <v>18</v>
      </c>
      <c s="37"/>
      <c s="38" t="s">
        <v>19</v>
      </c>
      <c s="39"/>
      <c s="40"/>
      <c s="40"/>
      <c s="40"/>
      <c s="41"/>
      <c s="42"/>
      <c s="35"/>
      <c s="41"/>
      <c s="29"/>
      <c s="29"/>
    </row>
    <row r="11" spans="3:11" ht="13.2">
      <c r="C11" s="20" t="s">
        <v>20</v>
      </c>
      <c r="E11" s="43" t="s">
        <v>984</v>
      </c>
      <c s="43"/>
      <c s="43"/>
      <c s="43"/>
      <c s="43"/>
      <c s="43"/>
      <c s="44"/>
    </row>
    <row r="12" spans="3:15" ht="13.2">
      <c r="C12" s="20" t="s">
        <v>22</v>
      </c>
      <c s="21"/>
      <c s="45">
        <v>216</v>
      </c>
      <c s="46" t="s">
        <v>23</v>
      </c>
      <c s="47" t="s">
        <v>24</v>
      </c>
      <c s="47"/>
      <c s="48"/>
      <c s="48"/>
      <c s="42"/>
      <c s="35"/>
      <c s="41"/>
      <c s="29"/>
      <c s="29"/>
    </row>
    <row r="13" spans="3:15" ht="13.2">
      <c r="C13" s="20" t="s">
        <v>25</v>
      </c>
      <c s="21"/>
      <c s="49" t="s">
        <v>636</v>
      </c>
      <c s="49"/>
      <c s="50"/>
      <c s="50"/>
      <c s="35"/>
      <c s="35"/>
      <c s="42"/>
      <c s="50"/>
      <c s="41"/>
      <c s="29"/>
      <c s="29"/>
    </row>
    <row r="14" spans="3:15" ht="13.2">
      <c r="C14" s="20" t="s">
        <v>27</v>
      </c>
      <c s="21"/>
      <c s="51">
        <v>54000</v>
      </c>
      <c s="52">
        <v>250</v>
      </c>
      <c s="53" t="s">
        <v>28</v>
      </c>
      <c s="53"/>
      <c s="35"/>
      <c s="35"/>
      <c s="42"/>
      <c s="50"/>
      <c s="41"/>
      <c s="29"/>
      <c s="29"/>
    </row>
    <row r="15" spans="3:15" ht="13.2">
      <c r="C15" s="54" t="s">
        <v>29</v>
      </c>
      <c r="E15" s="55">
        <v>41718</v>
      </c>
      <c s="55">
        <v>42004</v>
      </c>
      <c s="55">
        <v>42369</v>
      </c>
      <c s="55">
        <v>42735</v>
      </c>
      <c s="55"/>
      <c s="56"/>
      <c s="42"/>
      <c s="41"/>
      <c s="41"/>
      <c s="29"/>
      <c s="29"/>
    </row>
    <row r="16" spans="3:15" ht="13.2">
      <c r="C16" s="20" t="s">
        <v>30</v>
      </c>
      <c s="21"/>
      <c s="57">
        <v>0.958</v>
      </c>
      <c s="57">
        <v>0.9352</v>
      </c>
      <c s="57">
        <v>0.9907</v>
      </c>
      <c s="57">
        <v>0.9861</v>
      </c>
      <c s="57"/>
      <c s="58"/>
      <c s="42"/>
      <c s="41"/>
      <c s="41"/>
      <c s="29"/>
      <c s="29"/>
    </row>
    <row r="17" spans="3:15" ht="13.2">
      <c r="C17" s="20" t="s">
        <v>31</v>
      </c>
      <c s="21"/>
      <c s="59">
        <v>41487</v>
      </c>
      <c s="59">
        <v>41883</v>
      </c>
      <c s="59">
        <v>42430</v>
      </c>
      <c s="59">
        <v>42705</v>
      </c>
      <c s="59"/>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c s="88" t="s">
        <v>46</v>
      </c>
      <c s="88" t="s">
        <v>46</v>
      </c>
    </row>
    <row r="25" spans="3:11" ht="13.2">
      <c r="C25" s="78" t="s">
        <v>47</v>
      </c>
      <c s="78"/>
      <c s="89">
        <v>2001480</v>
      </c>
      <c s="89">
        <v>0</v>
      </c>
      <c s="89">
        <v>0</v>
      </c>
      <c s="89">
        <v>0</v>
      </c>
      <c s="89">
        <v>0</v>
      </c>
      <c s="90">
        <v>-1</v>
      </c>
      <c s="90" t="str">
        <f>IF(ISERROR((H25-G25)/G25),"",(H25-G25)/G25)</f>
        <v/>
      </c>
    </row>
    <row r="26" spans="3:11" ht="13.2">
      <c r="C26" s="91" t="s">
        <v>48</v>
      </c>
      <c s="78"/>
      <c s="89">
        <v>-210155</v>
      </c>
      <c s="89">
        <v>0</v>
      </c>
      <c s="89">
        <v>0</v>
      </c>
      <c s="89">
        <v>0</v>
      </c>
      <c s="89">
        <v>0</v>
      </c>
      <c s="90">
        <v>-1</v>
      </c>
      <c s="90" t="str">
        <f>IF(ISERROR((H26-G26)/G26),"",(H26-G26)/G26)</f>
        <v/>
      </c>
    </row>
    <row r="27" spans="3:11" ht="13.2">
      <c r="C27" s="92" t="s">
        <v>49</v>
      </c>
      <c s="91"/>
      <c s="93"/>
      <c s="93"/>
      <c s="93"/>
      <c s="93"/>
      <c s="93"/>
      <c s="94"/>
      <c s="94"/>
    </row>
    <row r="28" spans="3:11" ht="13.2">
      <c r="C28" s="78" t="s">
        <v>50</v>
      </c>
      <c s="78"/>
      <c s="89">
        <v>0</v>
      </c>
      <c s="89">
        <v>1821476</v>
      </c>
      <c s="89">
        <v>2096959</v>
      </c>
      <c s="89">
        <v>2410524</v>
      </c>
      <c s="89">
        <v>0</v>
      </c>
      <c s="90" t="s">
        <v>14</v>
      </c>
      <c s="90">
        <f>IF(ISERROR((H28-G28)/G28),"",(H28-G28)/G28)</f>
        <v>0.149533204988748</v>
      </c>
    </row>
    <row r="29" spans="3:11" ht="13.2">
      <c r="C29" s="77" t="s">
        <v>51</v>
      </c>
      <c s="78"/>
      <c s="89">
        <v>6246</v>
      </c>
      <c s="89">
        <v>7779</v>
      </c>
      <c s="89">
        <v>7097</v>
      </c>
      <c s="89">
        <v>6217</v>
      </c>
      <c s="89">
        <v>0</v>
      </c>
      <c s="90">
        <v>-0.00464297150176113</v>
      </c>
      <c s="90">
        <f>IF(ISERROR((H29-G29)/G29),"",(H29-G29)/G29)</f>
        <v>-0.123996054670988</v>
      </c>
    </row>
    <row r="30" spans="3:11" ht="13.2">
      <c r="C30" s="77" t="s">
        <v>52</v>
      </c>
      <c s="78"/>
      <c s="89">
        <v>0</v>
      </c>
      <c s="89">
        <v>0</v>
      </c>
      <c s="89">
        <v>0</v>
      </c>
      <c s="89">
        <v>0</v>
      </c>
      <c s="89">
        <v>0</v>
      </c>
      <c s="90" t="s">
        <v>14</v>
      </c>
      <c s="90" t="str">
        <f>IF(ISERROR((H30-G30)/G30),"",(H30-G30)/G30)</f>
        <v/>
      </c>
    </row>
    <row r="31" spans="3:11" ht="13.2">
      <c r="C31" s="77" t="s">
        <v>53</v>
      </c>
      <c s="78"/>
      <c s="89">
        <v>5000</v>
      </c>
      <c s="89">
        <v>2752</v>
      </c>
      <c s="89">
        <v>3927</v>
      </c>
      <c s="89">
        <v>4966</v>
      </c>
      <c s="89">
        <v>0</v>
      </c>
      <c s="90">
        <v>-0.0068</v>
      </c>
      <c s="90">
        <f>IF(ISERROR((H31-G31)/G31),"",(H31-G31)/G31)</f>
        <v>0.264578558696206</v>
      </c>
    </row>
    <row r="32" spans="3:3" ht="13.2">
      <c r="C32" s="77" t="s">
        <v>14</v>
      </c>
    </row>
    <row r="33" spans="3:11" ht="13.2">
      <c r="C33" s="95" t="s">
        <v>54</v>
      </c>
      <c s="78"/>
      <c s="96">
        <v>1802571</v>
      </c>
      <c s="96">
        <v>1832007</v>
      </c>
      <c s="96">
        <v>2107983</v>
      </c>
      <c s="96">
        <v>2421707</v>
      </c>
      <c s="96">
        <v>0</v>
      </c>
      <c s="90">
        <v>0.343473849296366</v>
      </c>
      <c s="90">
        <f>IF(ISERROR((H33-G33)/G33),"",(H33-G33)/G33)</f>
        <v>0.148826627159707</v>
      </c>
    </row>
    <row r="34" spans="5:9" ht="13.2">
      <c r="E34" s="97" t="s">
        <v>55</v>
      </c>
      <c s="98"/>
      <c s="98"/>
      <c s="98"/>
      <c s="98"/>
    </row>
    <row r="35" spans="3:9" ht="13.2">
      <c r="C35" s="74" t="s">
        <v>56</v>
      </c>
      <c r="E35" s="98"/>
      <c s="98"/>
      <c s="98"/>
      <c s="98"/>
      <c s="98"/>
    </row>
    <row r="36" spans="3:11" ht="13.2">
      <c r="C36" s="77" t="s">
        <v>57</v>
      </c>
      <c s="78"/>
      <c s="99">
        <v>227161</v>
      </c>
      <c s="99">
        <v>227161</v>
      </c>
      <c s="99">
        <v>230964</v>
      </c>
      <c s="99">
        <v>193644</v>
      </c>
      <c s="99">
        <v>0</v>
      </c>
      <c s="90">
        <v>-0.147547334269527</v>
      </c>
      <c s="90">
        <f>IF(ISERROR((H36-G36)/G36),"",(H36-G36)/G36)</f>
        <v>-0.161583623421832</v>
      </c>
    </row>
    <row r="37" spans="3:11" ht="13.2">
      <c r="C37" s="77" t="s">
        <v>58</v>
      </c>
      <c s="78"/>
      <c s="99">
        <v>41268</v>
      </c>
      <c s="99">
        <v>41268</v>
      </c>
      <c s="99">
        <v>54357</v>
      </c>
      <c s="99">
        <v>47250</v>
      </c>
      <c s="99">
        <v>0</v>
      </c>
      <c s="90">
        <v>0.14495492875836</v>
      </c>
      <c s="90">
        <f>IF(ISERROR((H37-G37)/G37),"",(H37-G37)/G37)</f>
        <v>-0.130746729951984</v>
      </c>
    </row>
    <row r="38" spans="3:11" ht="13.2">
      <c r="C38" s="77" t="s">
        <v>59</v>
      </c>
      <c s="78"/>
      <c s="99">
        <v>117349</v>
      </c>
      <c s="99">
        <v>122151</v>
      </c>
      <c s="99">
        <v>120184</v>
      </c>
      <c s="99">
        <v>119098</v>
      </c>
      <c s="99">
        <v>0</v>
      </c>
      <c s="90">
        <v>0.0149042599425645</v>
      </c>
      <c s="90">
        <f>IF(ISERROR((H38-G38)/G38),"",(H38-G38)/G38)</f>
        <v>-0.00903614457831325</v>
      </c>
    </row>
    <row r="39" spans="3:11" ht="13.2">
      <c r="C39" s="77" t="s">
        <v>60</v>
      </c>
      <c s="78"/>
      <c s="99">
        <v>138738</v>
      </c>
      <c s="99">
        <v>124233</v>
      </c>
      <c s="99">
        <v>124355</v>
      </c>
      <c s="99">
        <v>115038</v>
      </c>
      <c s="99">
        <v>0</v>
      </c>
      <c s="90">
        <v>-0.170825584915452</v>
      </c>
      <c s="90">
        <f>IF(ISERROR((H39-G39)/G39),"",(H39-G39)/G39)</f>
        <v>-0.074922600619195</v>
      </c>
    </row>
    <row r="40" spans="3:11" ht="13.2">
      <c r="C40" s="77" t="s">
        <v>61</v>
      </c>
      <c s="78"/>
      <c s="99">
        <v>72103</v>
      </c>
      <c s="99">
        <v>73280</v>
      </c>
      <c s="99">
        <v>84319</v>
      </c>
      <c s="99">
        <v>96868</v>
      </c>
      <c s="99">
        <v>0</v>
      </c>
      <c s="90">
        <v>0.343466984730178</v>
      </c>
      <c s="90">
        <f>IF(ISERROR((H40-G40)/G40),"",(H40-G40)/G40)</f>
        <v>0.148827666362267</v>
      </c>
    </row>
    <row r="41" spans="3:11" ht="13.2">
      <c r="C41" s="77" t="s">
        <v>62</v>
      </c>
      <c s="78"/>
      <c s="99">
        <v>140000</v>
      </c>
      <c s="99">
        <v>146060</v>
      </c>
      <c s="99">
        <v>194863</v>
      </c>
      <c s="99">
        <v>245212</v>
      </c>
      <c s="99">
        <v>0</v>
      </c>
      <c s="90">
        <v>0.751514285714286</v>
      </c>
      <c s="90">
        <f>IF(ISERROR((H41-G41)/G41),"",(H41-G41)/G41)</f>
        <v>0.258381529587454</v>
      </c>
    </row>
    <row r="42" spans="3:11" ht="13.2">
      <c r="C42" s="77" t="s">
        <v>63</v>
      </c>
      <c s="78"/>
      <c s="99">
        <v>17857</v>
      </c>
      <c s="99">
        <v>20397</v>
      </c>
      <c s="99">
        <v>20969</v>
      </c>
      <c s="99">
        <v>19290</v>
      </c>
      <c s="99">
        <v>0</v>
      </c>
      <c s="90">
        <v>0.0802486419891359</v>
      </c>
      <c s="90">
        <f>IF(ISERROR((H42-G42)/G42),"",(H42-G42)/G42)</f>
        <v>-0.0800705803805618</v>
      </c>
    </row>
    <row r="43" spans="3:11" ht="13.2">
      <c r="C43" s="77" t="s">
        <v>64</v>
      </c>
      <c s="78"/>
      <c s="99">
        <v>0</v>
      </c>
      <c s="99">
        <v>0</v>
      </c>
      <c s="99">
        <v>0</v>
      </c>
      <c s="99">
        <v>895</v>
      </c>
      <c s="99">
        <v>0</v>
      </c>
      <c s="90" t="s">
        <v>14</v>
      </c>
      <c s="90" t="str">
        <f>IF(ISERROR((H43-G43)/G43),"",(H43-G43)/G43)</f>
        <v/>
      </c>
    </row>
    <row r="44" spans="3:11" ht="13.2">
      <c r="C44" s="77" t="s">
        <v>65</v>
      </c>
      <c s="78"/>
      <c s="99">
        <v>5639</v>
      </c>
      <c s="99">
        <v>70548</v>
      </c>
      <c s="99">
        <v>72063</v>
      </c>
      <c s="99">
        <v>82360</v>
      </c>
      <c s="99">
        <v>0</v>
      </c>
      <c s="90">
        <v>13.6054264940592</v>
      </c>
      <c s="90">
        <f>IF(ISERROR((H44-G44)/G44),"",(H44-G44)/G44)</f>
        <v>0.142888861135395</v>
      </c>
    </row>
    <row r="45" spans="3:11" ht="13.2">
      <c r="C45" s="77" t="s">
        <v>66</v>
      </c>
      <c s="78"/>
      <c s="99">
        <v>0</v>
      </c>
      <c s="99">
        <v>5422</v>
      </c>
      <c s="99">
        <v>8678</v>
      </c>
      <c s="99">
        <v>12792</v>
      </c>
      <c s="99">
        <v>0</v>
      </c>
      <c s="90" t="s">
        <v>14</v>
      </c>
      <c s="90">
        <f>IF(ISERROR((H45-G45)/G45),"",(H45-G45)/G45)</f>
        <v>0.474072366904817</v>
      </c>
    </row>
    <row r="46" spans="3:11" ht="13.2">
      <c r="C46" s="77" t="s">
        <v>67</v>
      </c>
      <c s="78"/>
      <c s="99">
        <v>0</v>
      </c>
      <c s="99">
        <v>0</v>
      </c>
      <c s="99">
        <v>0</v>
      </c>
      <c s="99">
        <v>0</v>
      </c>
      <c s="99">
        <v>0</v>
      </c>
      <c s="90" t="s">
        <v>14</v>
      </c>
      <c s="90" t="str">
        <f>IF(ISERROR((H46-G46)/G46),"",(H46-G46)/G46)</f>
        <v/>
      </c>
    </row>
    <row r="47" spans="3:11" ht="13.2">
      <c r="C47" s="95" t="s">
        <v>68</v>
      </c>
      <c s="78"/>
      <c s="100">
        <v>760115</v>
      </c>
      <c s="100">
        <v>830520</v>
      </c>
      <c s="100">
        <v>910752</v>
      </c>
      <c s="100">
        <v>932447</v>
      </c>
      <c s="100">
        <v>0</v>
      </c>
      <c s="90">
        <v>0.226718325516534</v>
      </c>
      <c s="90">
        <f>IF(ISERROR((H47-G47)/G47),"",(H47-G47)/G47)</f>
        <v>0.0238209743157303</v>
      </c>
    </row>
    <row r="48" spans="3:9" ht="13.2">
      <c r="C48" s="77" t="s">
        <v>14</v>
      </c>
      <c r="E48" s="98"/>
      <c s="98"/>
      <c s="98"/>
      <c s="98"/>
      <c s="98"/>
    </row>
    <row r="49" spans="3:11" ht="13.2">
      <c r="C49" s="95" t="s">
        <v>69</v>
      </c>
      <c s="78"/>
      <c s="101">
        <v>0.421683806074768</v>
      </c>
      <c s="101">
        <v>0.453338879163671</v>
      </c>
      <c s="101">
        <v>0.432049025063295</v>
      </c>
      <c s="101">
        <v>0.385037083346582</v>
      </c>
      <c s="101" t="s">
        <v>14</v>
      </c>
      <c s="90">
        <v>-0.0869056914215204</v>
      </c>
      <c s="90">
        <f>IF(ISERROR((H49-G49)/G49),"",(H49-G49)/G49)</f>
        <v>-0.108811590790711</v>
      </c>
    </row>
    <row r="50" spans="3:9" ht="13.2">
      <c r="C50" s="77" t="s">
        <v>14</v>
      </c>
      <c r="E50" s="98"/>
      <c s="98"/>
      <c s="98"/>
      <c s="98"/>
      <c s="98"/>
    </row>
    <row r="51" spans="3:11" ht="13.2">
      <c r="C51" s="95" t="s">
        <v>70</v>
      </c>
      <c s="78"/>
      <c s="102">
        <v>1042456</v>
      </c>
      <c s="102">
        <v>1001487</v>
      </c>
      <c s="102">
        <v>1197231</v>
      </c>
      <c s="102">
        <v>1489260</v>
      </c>
      <c s="102">
        <v>0</v>
      </c>
      <c s="90">
        <v>0.428607058715188</v>
      </c>
      <c s="90">
        <f>IF(ISERROR((H51-G51)/G51),"",(H51-G51)/G51)</f>
        <v>0.243920346198854</v>
      </c>
    </row>
    <row r="52" spans="3:9" ht="13.2">
      <c r="C52" s="77" t="s">
        <v>14</v>
      </c>
      <c r="E52" s="98"/>
      <c s="98"/>
      <c s="98"/>
      <c s="98"/>
      <c s="98"/>
    </row>
    <row r="53" spans="3:11" ht="13.2">
      <c r="C53" s="77" t="s">
        <v>71</v>
      </c>
      <c s="78"/>
      <c s="89">
        <v>54000</v>
      </c>
      <c s="89">
        <v>54000</v>
      </c>
      <c s="89">
        <v>54000</v>
      </c>
      <c s="89">
        <v>54000</v>
      </c>
      <c s="89">
        <v>0</v>
      </c>
      <c s="90">
        <v>0</v>
      </c>
      <c s="90">
        <f>IF(ISERROR((H53-G53)/G53),"",(H53-G53)/G53)</f>
        <v>0</v>
      </c>
    </row>
    <row r="54" spans="3:11" ht="13.2">
      <c r="C54" s="77" t="s">
        <v>72</v>
      </c>
      <c s="91"/>
      <c s="93"/>
      <c s="93"/>
      <c s="93"/>
      <c s="93"/>
      <c s="89">
        <v>0</v>
      </c>
      <c s="94"/>
      <c s="94"/>
    </row>
    <row r="55" spans="3:11" ht="13.2">
      <c r="C55" s="95" t="s">
        <v>73</v>
      </c>
      <c s="78"/>
      <c s="102">
        <v>54000</v>
      </c>
      <c s="102">
        <v>54000</v>
      </c>
      <c s="102">
        <v>54000</v>
      </c>
      <c s="102">
        <v>54000</v>
      </c>
      <c s="102">
        <v>0</v>
      </c>
      <c s="90">
        <v>0</v>
      </c>
      <c s="90">
        <f>IF(ISERROR((H55-G55)/G55),"",(H55-G55)/G55)</f>
        <v>0</v>
      </c>
    </row>
    <row r="56" spans="3:9" ht="13.2">
      <c r="C56" s="77" t="s">
        <v>14</v>
      </c>
      <c r="E56" s="98"/>
      <c s="98"/>
      <c s="98"/>
      <c s="98"/>
      <c s="98"/>
    </row>
    <row r="57" spans="3:11" ht="13.2">
      <c r="C57" s="95" t="s">
        <v>74</v>
      </c>
      <c s="78"/>
      <c s="102">
        <v>988456</v>
      </c>
      <c s="102">
        <v>947487</v>
      </c>
      <c s="102">
        <v>1143231</v>
      </c>
      <c s="102">
        <v>1435260</v>
      </c>
      <c s="102">
        <v>0</v>
      </c>
      <c s="90">
        <v>0.452022143626019</v>
      </c>
      <c s="90">
        <f>IF(ISERROR((H57-G57)/G57),"",(H57-G57)/G57)</f>
        <v>0.255441813596727</v>
      </c>
    </row>
    <row r="58" spans="3:9" ht="13.2">
      <c r="C58" s="77" t="s">
        <v>14</v>
      </c>
      <c r="E58" s="98"/>
      <c s="98"/>
      <c s="98"/>
      <c s="98"/>
      <c s="98"/>
    </row>
    <row r="59" spans="3:11" ht="13.2">
      <c r="C59" s="95" t="s">
        <v>75</v>
      </c>
      <c s="78"/>
      <c s="89">
        <v>770385.12</v>
      </c>
      <c s="89">
        <v>770385</v>
      </c>
      <c s="89">
        <v>770385</v>
      </c>
      <c s="89">
        <v>770385</v>
      </c>
      <c s="89">
        <v>0</v>
      </c>
      <c s="90">
        <v>-1.5576624843863E-07</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218070.88</v>
      </c>
      <c s="102">
        <v>177102</v>
      </c>
      <c s="102">
        <v>372846</v>
      </c>
      <c s="102">
        <v>664875</v>
      </c>
      <c s="102">
        <v>0</v>
      </c>
      <c s="90">
        <v>2.04889401097478</v>
      </c>
      <c s="90">
        <f>IF(ISERROR((H63-G63)/G63),"",(H63-G63)/G63)</f>
        <v>0.783242947490385</v>
      </c>
    </row>
    <row r="64" spans="3:9" ht="13.2">
      <c r="C64" s="77" t="s">
        <v>14</v>
      </c>
      <c r="E64" s="98"/>
      <c s="98"/>
      <c s="98"/>
      <c s="98"/>
      <c s="98"/>
    </row>
    <row r="65" spans="3:11" ht="13.2">
      <c r="C65" s="95" t="s">
        <v>79</v>
      </c>
      <c s="78"/>
      <c s="103">
        <v>1.35</v>
      </c>
      <c s="103">
        <v>1.3</v>
      </c>
      <c s="103">
        <v>1.55</v>
      </c>
      <c s="103">
        <v>1.93</v>
      </c>
      <c s="103" t="s">
        <v>14</v>
      </c>
      <c s="90">
        <v>0.42962962962963</v>
      </c>
      <c s="90">
        <f>IF(ISERROR((H65-G65)/G65),"",(H65-G65)/G65)</f>
        <v>0.245161290322581</v>
      </c>
    </row>
    <row r="66" spans="3:11" ht="13.2">
      <c r="C66" s="95" t="s">
        <v>80</v>
      </c>
      <c s="78"/>
      <c s="103">
        <v>1.35</v>
      </c>
      <c s="103">
        <v>1.3</v>
      </c>
      <c s="103">
        <v>1.55</v>
      </c>
      <c s="103">
        <v>1.93</v>
      </c>
      <c s="103" t="s">
        <v>14</v>
      </c>
      <c s="90">
        <v>0.42962962962963</v>
      </c>
      <c s="90">
        <f>IF(ISERROR((H66-G66)/G66),"",(H66-G66)/G66)</f>
        <v>0.245161290322581</v>
      </c>
    </row>
    <row r="67" spans="3:11" ht="13.2">
      <c r="C67" s="95" t="s">
        <v>81</v>
      </c>
      <c s="78"/>
      <c s="103">
        <v>1.35</v>
      </c>
      <c s="103">
        <v>1.3</v>
      </c>
      <c s="103">
        <v>1.55</v>
      </c>
      <c s="103">
        <v>1.93</v>
      </c>
      <c s="103" t="s">
        <v>14</v>
      </c>
      <c s="90">
        <v>0.42962962962963</v>
      </c>
      <c s="90">
        <f>IF(ISERROR((H67-G67)/G67),"",(H67-G67)/G67)</f>
        <v>0.245161290322581</v>
      </c>
    </row>
    <row r="68" spans="3:9" ht="13.2">
      <c r="C68" s="77" t="s">
        <v>14</v>
      </c>
      <c r="E68" s="98"/>
      <c s="98"/>
      <c s="98"/>
      <c s="98"/>
      <c s="98"/>
    </row>
    <row r="69" spans="3:11" ht="13.2">
      <c r="C69" s="95" t="s">
        <v>82</v>
      </c>
      <c s="78"/>
      <c s="103">
        <v>1.28</v>
      </c>
      <c s="103">
        <v>1.23</v>
      </c>
      <c s="103">
        <v>1.48</v>
      </c>
      <c s="103">
        <v>1.86</v>
      </c>
      <c s="103" t="s">
        <v>14</v>
      </c>
      <c s="90">
        <v>0.453125</v>
      </c>
      <c s="90">
        <f>IF(ISERROR((H69-G69)/G69),"",(H69-G69)/G69)</f>
        <v>0.256756756756757</v>
      </c>
    </row>
    <row r="70" spans="3:11" ht="13.2">
      <c r="C70" s="95" t="s">
        <v>83</v>
      </c>
      <c s="78"/>
      <c s="103">
        <v>1.28</v>
      </c>
      <c s="103">
        <v>1.23</v>
      </c>
      <c s="103">
        <v>1.48</v>
      </c>
      <c s="103">
        <v>1.86</v>
      </c>
      <c s="103" t="s">
        <v>14</v>
      </c>
      <c s="90">
        <v>0.453125</v>
      </c>
      <c s="90">
        <f>IF(ISERROR((H70-G70)/G70),"",(H70-G70)/G70)</f>
        <v>0.256756756756757</v>
      </c>
    </row>
    <row r="71" spans="3:11" ht="13.2">
      <c r="C71" s="95" t="s">
        <v>84</v>
      </c>
      <c s="78"/>
      <c s="103">
        <v>1.28</v>
      </c>
      <c s="103">
        <v>1.23</v>
      </c>
      <c s="103">
        <v>1.48</v>
      </c>
      <c s="103">
        <v>1.86</v>
      </c>
      <c s="103" t="s">
        <v>14</v>
      </c>
      <c s="90">
        <v>0.453125</v>
      </c>
      <c s="90">
        <f>IF(ISERROR((H71-G71)/G71),"",(H71-G71)/G71)</f>
        <v>0.256756756756757</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c s="116"/>
      <c s="116"/>
      <c s="116"/>
      <c s="116"/>
      <c s="116"/>
      <c s="116"/>
      <c s="116"/>
      <c s="116"/>
      <c s="116"/>
    </row>
    <row r="89" spans="3:3" ht="13.2">
      <c r="C89" s="113" t="s">
        <v>99</v>
      </c>
    </row>
    <row r="90" spans="3:3" ht="13.8">
      <c r="C90" s="114" t="s">
        <v>986</v>
      </c>
    </row>
    <row r="91" spans="3:3" ht="13.2">
      <c r="C91" s="113" t="s">
        <v>101</v>
      </c>
    </row>
    <row r="92" spans="3:12" ht="13.8">
      <c r="C92" s="114" t="s">
        <v>102</v>
      </c>
      <c s="116"/>
      <c s="116"/>
      <c s="116"/>
      <c s="116"/>
      <c s="116"/>
      <c s="116"/>
      <c s="116"/>
      <c s="116"/>
      <c s="116"/>
    </row>
    <row r="93" spans="3:3" ht="13.2">
      <c r="C93" s="113" t="s">
        <v>103</v>
      </c>
    </row>
    <row r="94" spans="3:3" ht="13.8">
      <c r="C94" s="114" t="s">
        <v>987</v>
      </c>
    </row>
    <row r="95" spans="3:3" ht="13.2">
      <c r="C95" s="113" t="s">
        <v>105</v>
      </c>
    </row>
    <row r="96" spans="3:3" ht="13.8">
      <c r="C96" s="114" t="s">
        <v>988</v>
      </c>
    </row>
    <row r="97" spans="3:3" ht="13.2">
      <c r="C97" s="113" t="s">
        <v>107</v>
      </c>
    </row>
    <row r="98" spans="3:12" ht="13.8">
      <c r="C98" s="114" t="s">
        <v>989</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990</v>
      </c>
      <c s="116"/>
      <c s="116"/>
      <c s="116"/>
      <c s="116"/>
      <c s="116"/>
      <c s="116"/>
      <c s="116"/>
      <c s="116"/>
      <c s="116"/>
    </row>
    <row r="103" spans="3:3" ht="13.2">
      <c r="C103" s="113" t="s">
        <v>112</v>
      </c>
    </row>
    <row r="104" spans="3:3" ht="13.8">
      <c r="C104" s="114" t="s">
        <v>991</v>
      </c>
    </row>
    <row r="105" spans="3:3" ht="13.2">
      <c r="C105" s="113" t="s">
        <v>114</v>
      </c>
    </row>
    <row r="106" spans="3:3" ht="13.8">
      <c r="C106" s="114" t="s">
        <v>992</v>
      </c>
    </row>
    <row r="107" spans="3:3" ht="13.2">
      <c r="C107" s="113" t="s">
        <v>116</v>
      </c>
    </row>
    <row r="108" spans="3:3" ht="13.8">
      <c r="C108" s="114" t="s">
        <v>102</v>
      </c>
    </row>
    <row r="109" spans="3:3" ht="13.2">
      <c r="C109" s="113" t="s">
        <v>117</v>
      </c>
    </row>
    <row r="110" spans="3:12" ht="13.8">
      <c r="C110" s="114" t="s">
        <v>993</v>
      </c>
      <c s="116"/>
      <c s="116"/>
      <c s="116"/>
      <c s="116"/>
      <c s="116"/>
      <c s="116"/>
      <c s="116"/>
      <c s="116"/>
      <c s="116"/>
    </row>
    <row r="111" spans="3:3" ht="13.2">
      <c r="C111" s="113" t="s">
        <v>119</v>
      </c>
    </row>
    <row r="112" spans="3:3" ht="13.8">
      <c r="C112" s="114"/>
    </row>
    <row r="113" spans="3:3" ht="13.2">
      <c r="C113" s="113" t="s">
        <v>120</v>
      </c>
    </row>
    <row r="114" spans="3:12" ht="13.8">
      <c r="C114" s="114"/>
      <c s="116"/>
      <c s="116"/>
      <c s="116"/>
      <c s="116"/>
      <c s="116"/>
      <c s="116"/>
      <c s="116"/>
      <c s="116"/>
      <c s="116"/>
    </row>
    <row r="115" spans="3:3" ht="13.2">
      <c r="C115" s="113" t="s">
        <v>122</v>
      </c>
    </row>
    <row r="116" spans="3:12" ht="13.8">
      <c r="C116" s="114"/>
      <c s="116"/>
      <c s="116"/>
      <c s="116"/>
      <c s="116"/>
      <c s="116"/>
      <c s="116"/>
      <c s="116"/>
      <c s="116"/>
      <c s="116"/>
    </row>
    <row r="117" spans="3:3" ht="13.2">
      <c r="C117" s="113" t="s">
        <v>123</v>
      </c>
    </row>
    <row r="118" spans="3:3" ht="13.8">
      <c r="C118" s="114"/>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71.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985</v>
      </c>
      <c s="13"/>
      <c s="14" t="s">
        <v>994</v>
      </c>
      <c s="15" t="s">
        <v>7</v>
      </c>
      <c s="16" t="s">
        <v>8</v>
      </c>
      <c s="17" t="s">
        <v>9</v>
      </c>
      <c s="17" t="s">
        <v>10</v>
      </c>
      <c s="121"/>
      <c s="18"/>
      <c s="19"/>
      <c r="N5" s="19"/>
      <c s="19"/>
    </row>
    <row r="6" spans="3:15" ht="12.75" customHeight="1">
      <c r="C6" s="20" t="s">
        <v>11</v>
      </c>
      <c s="21"/>
      <c s="22">
        <v>9925963.94</v>
      </c>
      <c s="23">
        <v>43045</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995</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996</v>
      </c>
      <c s="43"/>
      <c s="43"/>
      <c s="43"/>
      <c s="43"/>
      <c s="43"/>
      <c s="44"/>
    </row>
    <row r="12" spans="3:15" ht="12.75" customHeight="1">
      <c r="C12" s="20" t="s">
        <v>22</v>
      </c>
      <c s="21"/>
      <c s="45">
        <v>157700</v>
      </c>
      <c s="46" t="s">
        <v>437</v>
      </c>
      <c s="47" t="s">
        <v>24</v>
      </c>
      <c s="47"/>
      <c s="48"/>
      <c s="48"/>
      <c s="42"/>
      <c s="35"/>
      <c s="41"/>
      <c s="29"/>
      <c s="29"/>
    </row>
    <row r="13" spans="3:15" ht="12.75" customHeight="1">
      <c r="C13" s="20" t="s">
        <v>25</v>
      </c>
      <c s="21"/>
      <c s="124" t="s">
        <v>325</v>
      </c>
      <c s="49"/>
      <c s="50"/>
      <c s="50"/>
      <c s="35"/>
      <c s="35"/>
      <c s="42"/>
      <c s="50"/>
      <c s="41"/>
      <c s="29"/>
      <c s="29"/>
    </row>
    <row r="14" spans="3:15" ht="12.75" customHeight="1">
      <c r="C14" s="20" t="s">
        <v>27</v>
      </c>
      <c s="21"/>
      <c s="51">
        <v>23655</v>
      </c>
      <c s="52">
        <v>0.15</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0.968</v>
      </c>
      <c s="57">
        <v>0.9683</v>
      </c>
      <c s="57">
        <v>0.9683</v>
      </c>
      <c s="57">
        <v>1</v>
      </c>
      <c s="57">
        <v>0.9741</v>
      </c>
      <c s="58"/>
      <c s="42"/>
      <c s="41"/>
      <c s="41"/>
      <c s="29"/>
      <c s="29"/>
    </row>
    <row r="17" spans="3:15" ht="12.75" customHeight="1">
      <c r="C17" s="20" t="s">
        <v>31</v>
      </c>
      <c s="21"/>
      <c s="59">
        <v>41578</v>
      </c>
      <c s="59">
        <v>42004</v>
      </c>
      <c s="59">
        <v>42369</v>
      </c>
      <c s="59">
        <v>42643</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1299201</v>
      </c>
      <c s="89">
        <v>0</v>
      </c>
      <c s="89">
        <v>0</v>
      </c>
      <c s="89">
        <v>1258535</v>
      </c>
      <c s="89">
        <v>0</v>
      </c>
      <c s="90">
        <v>-0.0313007764002645</v>
      </c>
      <c s="90" t="str">
        <f>IF(ISERROR((H25-G25)/G25),"",(H25-G25)/G25)</f>
        <v/>
      </c>
    </row>
    <row r="26" spans="3:11" ht="12.75" customHeight="1">
      <c r="C26" s="91" t="s">
        <v>48</v>
      </c>
      <c s="78"/>
      <c s="89">
        <v>-81188</v>
      </c>
      <c s="89">
        <v>0</v>
      </c>
      <c s="89">
        <v>0</v>
      </c>
      <c s="89">
        <v>-21667</v>
      </c>
      <c s="89">
        <v>0</v>
      </c>
      <c s="90">
        <v>-0.733125585061832</v>
      </c>
      <c s="90" t="str">
        <f>IF(ISERROR((H26-G26)/G26),"",(H26-G26)/G26)</f>
        <v/>
      </c>
    </row>
    <row r="27" spans="3:11" ht="12.75" customHeight="1">
      <c r="C27" s="92" t="s">
        <v>49</v>
      </c>
      <c s="91"/>
      <c s="93"/>
      <c s="93"/>
      <c s="93"/>
      <c s="93"/>
      <c s="93"/>
      <c s="94"/>
      <c s="94"/>
    </row>
    <row r="28" spans="3:11" ht="12.75" customHeight="1">
      <c r="C28" s="78" t="s">
        <v>50</v>
      </c>
      <c s="78"/>
      <c s="89">
        <v>0</v>
      </c>
      <c s="89">
        <v>1205524</v>
      </c>
      <c s="89">
        <v>1214786</v>
      </c>
      <c s="89">
        <v>0</v>
      </c>
      <c s="89">
        <v>632923.72</v>
      </c>
      <c s="90" t="s">
        <v>14</v>
      </c>
      <c s="90">
        <f>IF(ISERROR((H28-G28)/G28),"",(H28-G28)/G28)</f>
        <v>-1</v>
      </c>
    </row>
    <row r="29" spans="3:11" ht="12.75" customHeight="1">
      <c r="C29" s="77" t="s">
        <v>439</v>
      </c>
      <c s="78"/>
      <c s="89">
        <v>324566</v>
      </c>
      <c s="89">
        <v>193195</v>
      </c>
      <c s="89">
        <v>333065</v>
      </c>
      <c s="89">
        <v>325237</v>
      </c>
      <c s="89">
        <v>258328.32</v>
      </c>
      <c s="90">
        <v>0.00206737612688945</v>
      </c>
      <c s="90">
        <f>IF(ISERROR((H29-G29)/G29),"",(H29-G29)/G29)</f>
        <v>-0.0235029198504796</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171</v>
      </c>
      <c s="89">
        <v>594</v>
      </c>
      <c s="89">
        <v>385</v>
      </c>
      <c s="89">
        <v>0</v>
      </c>
      <c s="90" t="s">
        <v>14</v>
      </c>
      <c s="90">
        <f>IF(ISERROR((H32-G32)/G32),"",(H32-G32)/G32)</f>
        <v>-0.351851851851852</v>
      </c>
    </row>
    <row r="33" spans="3:9" ht="12.75" customHeight="1">
      <c r="C33" s="77" t="s">
        <v>14</v>
      </c>
      <c r="E33" s="130"/>
      <c s="131"/>
      <c s="131"/>
      <c s="131"/>
      <c s="131"/>
    </row>
    <row r="34" spans="3:11" ht="12.75" customHeight="1">
      <c r="C34" s="95" t="s">
        <v>54</v>
      </c>
      <c s="78"/>
      <c s="132">
        <v>1542579</v>
      </c>
      <c s="132">
        <v>1398890</v>
      </c>
      <c s="132">
        <v>1548445</v>
      </c>
      <c s="132">
        <v>1562490</v>
      </c>
      <c s="132">
        <v>891252.04</v>
      </c>
      <c s="90">
        <v>0.0129076047320753</v>
      </c>
      <c s="90">
        <f>IF(ISERROR((H34-G34)/G34),"",(H34-G34)/G34)</f>
        <v>0.00907038997187501</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221346</v>
      </c>
      <c s="133">
        <v>221346</v>
      </c>
      <c s="99">
        <v>227148</v>
      </c>
      <c s="99">
        <v>220498</v>
      </c>
      <c s="99">
        <v>110249</v>
      </c>
      <c s="90">
        <v>-0.00383110605115972</v>
      </c>
      <c s="90">
        <f>IF(ISERROR((H37-G37)/G37),"",(H37-G37)/G37)</f>
        <v>-0.0292760667054079</v>
      </c>
    </row>
    <row r="38" spans="3:11" ht="12.75" customHeight="1">
      <c r="C38" s="77" t="s">
        <v>58</v>
      </c>
      <c s="78"/>
      <c s="99">
        <v>22344</v>
      </c>
      <c s="133">
        <v>22344</v>
      </c>
      <c s="99">
        <v>6085</v>
      </c>
      <c s="99">
        <v>18124</v>
      </c>
      <c s="99">
        <v>9062</v>
      </c>
      <c s="90">
        <v>-0.188865019692087</v>
      </c>
      <c s="90">
        <f>IF(ISERROR((H38-G38)/G38),"",(H38-G38)/G38)</f>
        <v>1.9784716516023</v>
      </c>
    </row>
    <row r="39" spans="3:11" ht="12.75" customHeight="1">
      <c r="C39" s="77" t="s">
        <v>59</v>
      </c>
      <c s="78"/>
      <c s="99">
        <v>0</v>
      </c>
      <c s="133">
        <v>19123</v>
      </c>
      <c s="99">
        <v>19372</v>
      </c>
      <c s="99">
        <v>18527</v>
      </c>
      <c s="99">
        <v>10757.02</v>
      </c>
      <c s="90" t="s">
        <v>14</v>
      </c>
      <c s="90">
        <f>IF(ISERROR((H39-G39)/G39),"",(H39-G39)/G39)</f>
        <v>-0.0436196572372496</v>
      </c>
    </row>
    <row r="40" spans="3:11" ht="12.75" customHeight="1">
      <c r="C40" s="77" t="s">
        <v>60</v>
      </c>
      <c s="78"/>
      <c s="99">
        <v>63080</v>
      </c>
      <c s="133">
        <v>31014</v>
      </c>
      <c s="99">
        <v>32998</v>
      </c>
      <c s="99">
        <v>43642</v>
      </c>
      <c s="99">
        <v>15263.22</v>
      </c>
      <c s="90">
        <v>-0.308148383005707</v>
      </c>
      <c s="90">
        <f>IF(ISERROR((H40-G40)/G40),"",(H40-G40)/G40)</f>
        <v>0.322565003939633</v>
      </c>
    </row>
    <row r="41" spans="3:11" ht="12.75" customHeight="1">
      <c r="C41" s="77" t="s">
        <v>441</v>
      </c>
      <c s="78"/>
      <c s="99">
        <v>0</v>
      </c>
      <c s="133">
        <v>0</v>
      </c>
      <c s="99">
        <v>0</v>
      </c>
      <c s="99">
        <v>0</v>
      </c>
      <c s="99">
        <v>0</v>
      </c>
      <c s="90" t="s">
        <v>14</v>
      </c>
      <c s="90" t="str">
        <f>IF(ISERROR((H41-G41)/G41),"",(H41-G41)/G41)</f>
        <v/>
      </c>
    </row>
    <row r="42" spans="3:11" ht="12.75" customHeight="1">
      <c r="C42" s="77" t="s">
        <v>61</v>
      </c>
      <c s="78"/>
      <c s="99">
        <v>61703</v>
      </c>
      <c s="133">
        <v>55956</v>
      </c>
      <c s="99">
        <v>61938</v>
      </c>
      <c s="99">
        <v>62500</v>
      </c>
      <c s="99">
        <v>35650.05</v>
      </c>
      <c s="90">
        <v>0.0129167139361133</v>
      </c>
      <c s="90">
        <f>IF(ISERROR((H42-G42)/G42),"",(H42-G42)/G42)</f>
        <v>0.00907358971875101</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0</v>
      </c>
      <c s="99">
        <v>749</v>
      </c>
      <c s="99">
        <v>0</v>
      </c>
      <c s="90" t="s">
        <v>14</v>
      </c>
      <c s="90" t="str">
        <f>IF(ISERROR((H44-G44)/G44),"",(H44-G44)/G44)</f>
        <v/>
      </c>
    </row>
    <row r="45" spans="3:11" ht="12.75" customHeight="1">
      <c r="C45" s="77" t="s">
        <v>64</v>
      </c>
      <c s="78"/>
      <c s="99">
        <v>0</v>
      </c>
      <c s="133">
        <v>0</v>
      </c>
      <c s="99">
        <v>24576</v>
      </c>
      <c s="99">
        <v>14203</v>
      </c>
      <c s="99">
        <v>2656.1</v>
      </c>
      <c s="90" t="s">
        <v>14</v>
      </c>
      <c s="90">
        <f>IF(ISERROR((H45-G45)/G45),"",(H45-G45)/G45)</f>
        <v>-0.422078450520833</v>
      </c>
    </row>
    <row r="46" spans="3:11" ht="12.75" customHeight="1">
      <c r="C46" s="77" t="s">
        <v>65</v>
      </c>
      <c s="78"/>
      <c s="99">
        <v>0</v>
      </c>
      <c s="133">
        <v>12320</v>
      </c>
      <c s="99">
        <v>8882</v>
      </c>
      <c s="99">
        <v>13818</v>
      </c>
      <c s="99">
        <v>5962.27</v>
      </c>
      <c s="90" t="s">
        <v>14</v>
      </c>
      <c s="90">
        <f>IF(ISERROR((H46-G46)/G46),"",(H46-G46)/G46)</f>
        <v>0.555730691285746</v>
      </c>
    </row>
    <row r="47" spans="3:11" ht="12.75" customHeight="1">
      <c r="C47" s="77" t="s">
        <v>66</v>
      </c>
      <c s="78"/>
      <c s="99">
        <v>10000</v>
      </c>
      <c s="133">
        <v>0</v>
      </c>
      <c s="99">
        <v>0</v>
      </c>
      <c s="99">
        <v>0</v>
      </c>
      <c s="99">
        <v>0</v>
      </c>
      <c s="90">
        <v>-1</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378473</v>
      </c>
      <c s="100">
        <v>362103</v>
      </c>
      <c s="100">
        <v>380999</v>
      </c>
      <c s="96">
        <v>392061</v>
      </c>
      <c s="96">
        <v>189599.66</v>
      </c>
      <c s="90">
        <v>0.0359021647515146</v>
      </c>
      <c s="90">
        <f>IF(ISERROR((H49-G49)/G49),"",(H49-G49)/G49)</f>
        <v>0.0290341969401494</v>
      </c>
    </row>
    <row r="50" spans="3:9" ht="12.75" customHeight="1">
      <c r="C50" s="77" t="s">
        <v>14</v>
      </c>
      <c r="E50" s="131"/>
      <c s="131"/>
      <c s="131"/>
      <c s="131"/>
      <c s="131"/>
    </row>
    <row r="51" spans="3:11" ht="12.75" customHeight="1">
      <c r="C51" s="95" t="s">
        <v>69</v>
      </c>
      <c s="78"/>
      <c s="134">
        <v>0.245350805372043</v>
      </c>
      <c s="134">
        <v>0.258850231254781</v>
      </c>
      <c s="134">
        <v>0.24605265282267</v>
      </c>
      <c s="134">
        <v>0.250920645892134</v>
      </c>
      <c s="134">
        <v>0.21273405444323</v>
      </c>
      <c s="90">
        <v>0.0227015375459845</v>
      </c>
      <c s="90">
        <f>IF(ISERROR((H51-G51)/G51),"",(H51-G51)/G51)</f>
        <v>0.0197843551517095</v>
      </c>
    </row>
    <row r="52" spans="3:9" ht="12.75" customHeight="1">
      <c r="C52" s="77" t="s">
        <v>14</v>
      </c>
      <c r="E52" s="131"/>
      <c s="131"/>
      <c s="131"/>
      <c s="131"/>
      <c s="131"/>
    </row>
    <row r="53" spans="3:11" ht="12.75" customHeight="1">
      <c r="C53" s="95" t="s">
        <v>70</v>
      </c>
      <c s="78"/>
      <c s="96">
        <v>1164106</v>
      </c>
      <c s="96">
        <v>1036787</v>
      </c>
      <c s="96">
        <v>1167446</v>
      </c>
      <c s="96">
        <v>1170429</v>
      </c>
      <c s="96">
        <v>701652.38</v>
      </c>
      <c s="90">
        <v>0.00543163595067803</v>
      </c>
      <c s="90">
        <f>IF(ISERROR((H53-G53)/G53),"",(H53-G53)/G53)</f>
        <v>0.0025551503024551</v>
      </c>
    </row>
    <row r="54" spans="3:9" ht="12.75" customHeight="1">
      <c r="C54" s="77" t="s">
        <v>14</v>
      </c>
      <c r="E54" s="131"/>
      <c s="131"/>
      <c s="131"/>
      <c s="131"/>
      <c s="131"/>
    </row>
    <row r="55" spans="3:11" ht="12.75" customHeight="1">
      <c r="C55" s="77" t="s">
        <v>442</v>
      </c>
      <c s="78"/>
      <c s="89">
        <v>51253</v>
      </c>
      <c s="135">
        <v>51253</v>
      </c>
      <c s="89">
        <v>51253</v>
      </c>
      <c s="89">
        <v>51253</v>
      </c>
      <c s="89">
        <v>25626</v>
      </c>
      <c s="90">
        <v>0</v>
      </c>
      <c s="90">
        <f>IF(ISERROR((H55-G55)/G55),"",(H55-G55)/G55)</f>
        <v>0</v>
      </c>
    </row>
    <row r="56" spans="3:11" ht="12.75" customHeight="1">
      <c r="C56" s="77" t="s">
        <v>443</v>
      </c>
      <c s="78"/>
      <c s="89">
        <v>51253</v>
      </c>
      <c s="135">
        <v>51253</v>
      </c>
      <c s="89">
        <v>51253</v>
      </c>
      <c s="89">
        <v>51253</v>
      </c>
      <c s="89">
        <v>25626</v>
      </c>
      <c s="90">
        <v>0</v>
      </c>
      <c s="90">
        <f>IF(ISERROR((H56-G56)/G56),"",(H56-G56)/G56)</f>
        <v>0</v>
      </c>
    </row>
    <row r="57" spans="3:11" ht="12.75" customHeight="1">
      <c r="C57" s="77" t="s">
        <v>71</v>
      </c>
      <c s="78"/>
      <c s="89">
        <v>25232</v>
      </c>
      <c s="135">
        <v>25232</v>
      </c>
      <c s="89">
        <v>25232</v>
      </c>
      <c s="89">
        <v>25232</v>
      </c>
      <c s="89">
        <v>12616</v>
      </c>
      <c s="90">
        <v>0</v>
      </c>
      <c s="90">
        <f>IF(ISERROR((H57-G57)/G57),"",(H57-G57)/G57)</f>
        <v>0</v>
      </c>
    </row>
    <row r="58" spans="3:11" ht="12.75" customHeight="1">
      <c r="C58" s="77" t="s">
        <v>72</v>
      </c>
      <c s="91"/>
      <c s="136"/>
      <c s="136"/>
      <c s="136"/>
      <c s="93"/>
      <c s="89">
        <v>0</v>
      </c>
      <c s="94"/>
      <c s="94"/>
    </row>
    <row r="59" spans="3:11" ht="12.75" customHeight="1">
      <c r="C59" s="95" t="s">
        <v>73</v>
      </c>
      <c s="78"/>
      <c s="96">
        <v>127738</v>
      </c>
      <c s="96">
        <v>127738</v>
      </c>
      <c s="96">
        <v>127738</v>
      </c>
      <c s="96">
        <v>127738</v>
      </c>
      <c s="96">
        <v>63868</v>
      </c>
      <c s="90">
        <v>0</v>
      </c>
      <c s="90">
        <f>IF(ISERROR((H59-G59)/G59),"",(H59-G59)/G59)</f>
        <v>0</v>
      </c>
    </row>
    <row r="60" spans="3:9" ht="12.75" customHeight="1">
      <c r="C60" s="77" t="s">
        <v>14</v>
      </c>
      <c r="E60" s="98"/>
      <c s="98"/>
      <c s="98"/>
      <c s="98"/>
      <c s="98"/>
    </row>
    <row r="61" spans="3:11" ht="12.75" customHeight="1">
      <c r="C61" s="95" t="s">
        <v>74</v>
      </c>
      <c s="78"/>
      <c s="102">
        <v>1036368</v>
      </c>
      <c s="102">
        <v>909049</v>
      </c>
      <c s="102">
        <v>1039708</v>
      </c>
      <c s="102">
        <v>1042691</v>
      </c>
      <c s="102">
        <v>637784.38</v>
      </c>
      <c s="90">
        <v>0.00610111466197335</v>
      </c>
      <c s="90">
        <f>IF(ISERROR((H61-G61)/G61),"",(H61-G61)/G61)</f>
        <v>0.00286907477868786</v>
      </c>
    </row>
    <row r="62" spans="3:9" ht="12.75" customHeight="1">
      <c r="C62" s="77" t="s">
        <v>14</v>
      </c>
      <c r="E62" s="98"/>
      <c s="98"/>
      <c s="98"/>
      <c s="98"/>
      <c s="98"/>
    </row>
    <row r="63" spans="3:11" ht="12.75" customHeight="1">
      <c r="C63" s="95" t="s">
        <v>75</v>
      </c>
      <c s="78"/>
      <c s="89">
        <v>690479.28</v>
      </c>
      <c s="89">
        <v>690479</v>
      </c>
      <c s="89">
        <v>690479</v>
      </c>
      <c s="89">
        <v>690479</v>
      </c>
      <c s="89">
        <v>345239.22</v>
      </c>
      <c s="137">
        <v>-4.05515426947988E-07</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345888.72</v>
      </c>
      <c s="102">
        <v>218570</v>
      </c>
      <c s="102">
        <v>349229</v>
      </c>
      <c s="102">
        <v>352212</v>
      </c>
      <c s="102">
        <v>292545.16</v>
      </c>
      <c s="90">
        <v>0.0182812553124023</v>
      </c>
      <c s="90">
        <f>IF(ISERROR((H67-G67)/G67),"",(H67-G67)/G67)</f>
        <v>0.00854167322874103</v>
      </c>
    </row>
    <row r="68" spans="3:9" ht="12.75" customHeight="1">
      <c r="C68" s="77" t="s">
        <v>14</v>
      </c>
      <c r="E68" s="98"/>
      <c s="98"/>
      <c s="98"/>
      <c s="98"/>
      <c s="98"/>
    </row>
    <row r="69" spans="3:11" ht="12.75" customHeight="1">
      <c r="C69" s="95" t="s">
        <v>79</v>
      </c>
      <c s="78"/>
      <c s="103">
        <v>1.69</v>
      </c>
      <c s="103">
        <v>1.5</v>
      </c>
      <c s="103">
        <v>1.69</v>
      </c>
      <c s="103">
        <v>1.7</v>
      </c>
      <c s="103">
        <v>2.03</v>
      </c>
      <c s="90">
        <v>0.00591715976331362</v>
      </c>
      <c s="90">
        <f>IF(ISERROR((H69-G69)/G69),"",(H69-G69)/G69)</f>
        <v>0.00591715976331362</v>
      </c>
    </row>
    <row r="70" spans="3:11" ht="12.75" customHeight="1">
      <c r="C70" s="95" t="s">
        <v>80</v>
      </c>
      <c s="78"/>
      <c s="103">
        <v>1.69</v>
      </c>
      <c s="103">
        <v>1.5</v>
      </c>
      <c s="103">
        <v>1.69</v>
      </c>
      <c s="103">
        <v>1.7</v>
      </c>
      <c s="103">
        <v>2.03</v>
      </c>
      <c s="90">
        <v>0.00591715976331362</v>
      </c>
      <c s="90">
        <f>IF(ISERROR((H70-G70)/G70),"",(H70-G70)/G70)</f>
        <v>0.00591715976331362</v>
      </c>
    </row>
    <row r="71" spans="3:11" ht="12.75" customHeight="1">
      <c r="C71" s="95" t="s">
        <v>81</v>
      </c>
      <c s="78"/>
      <c s="103">
        <v>1.69</v>
      </c>
      <c s="103">
        <v>1.5</v>
      </c>
      <c s="103">
        <v>1.69</v>
      </c>
      <c s="103">
        <v>1.7</v>
      </c>
      <c s="103">
        <v>2.03</v>
      </c>
      <c s="90">
        <v>0.00591715976331362</v>
      </c>
      <c s="90">
        <f>IF(ISERROR((H71-G71)/G71),"",(H71-G71)/G71)</f>
        <v>0.00591715976331362</v>
      </c>
    </row>
    <row r="72" spans="3:9" ht="12.75" customHeight="1">
      <c r="C72" s="77" t="s">
        <v>14</v>
      </c>
      <c r="E72" s="98"/>
      <c s="98"/>
      <c s="98"/>
      <c s="98"/>
      <c s="98"/>
    </row>
    <row r="73" spans="3:11" ht="12.75" customHeight="1">
      <c r="C73" s="95" t="s">
        <v>82</v>
      </c>
      <c s="78"/>
      <c s="103">
        <v>1.5</v>
      </c>
      <c s="103">
        <v>1.32</v>
      </c>
      <c s="103">
        <v>1.51</v>
      </c>
      <c s="103">
        <v>1.51</v>
      </c>
      <c s="103">
        <v>1.85</v>
      </c>
      <c s="90">
        <v>0.00666666666666667</v>
      </c>
      <c s="90">
        <f>IF(ISERROR((H73-G73)/G73),"",(H73-G73)/G73)</f>
        <v>0</v>
      </c>
    </row>
    <row r="74" spans="3:11" ht="12.75" customHeight="1">
      <c r="C74" s="95" t="s">
        <v>83</v>
      </c>
      <c s="78"/>
      <c s="103">
        <v>1.5</v>
      </c>
      <c s="103">
        <v>1.32</v>
      </c>
      <c s="103">
        <v>1.51</v>
      </c>
      <c s="103">
        <v>1.51</v>
      </c>
      <c s="103">
        <v>1.85</v>
      </c>
      <c s="90">
        <v>0.00666666666666667</v>
      </c>
      <c s="90">
        <f>IF(ISERROR((H74-G74)/G74),"",(H74-G74)/G74)</f>
        <v>0</v>
      </c>
    </row>
    <row r="75" spans="3:11" ht="12.75" customHeight="1">
      <c r="C75" s="95" t="s">
        <v>84</v>
      </c>
      <c s="78"/>
      <c s="103">
        <v>1.5</v>
      </c>
      <c s="103">
        <v>1.32</v>
      </c>
      <c s="103">
        <v>1.51</v>
      </c>
      <c s="103">
        <v>1.51</v>
      </c>
      <c s="103">
        <v>1.85</v>
      </c>
      <c s="90">
        <v>0.00666666666666667</v>
      </c>
      <c s="90">
        <f>IF(ISERROR((H75-G75)/G75),"",(H75-G75)/G75)</f>
        <v>0</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998</v>
      </c>
    </row>
    <row r="93" spans="3:3" ht="12.75" customHeight="1">
      <c r="C93" s="113" t="s">
        <v>99</v>
      </c>
    </row>
    <row r="94" spans="3:3" ht="12.75" customHeight="1">
      <c r="C94" s="114" t="s">
        <v>999</v>
      </c>
    </row>
    <row r="95" spans="3:3" ht="12.75" customHeight="1">
      <c r="C95" s="113" t="s">
        <v>101</v>
      </c>
    </row>
    <row r="96" spans="3:12" ht="12.9" customHeight="1">
      <c r="C96" s="114" t="s">
        <v>516</v>
      </c>
      <c s="116"/>
      <c s="116"/>
      <c s="116"/>
      <c s="116"/>
      <c s="116"/>
      <c s="116"/>
      <c s="116"/>
      <c s="116"/>
      <c s="116"/>
    </row>
    <row r="97" spans="3:12" ht="12.9" customHeight="1">
      <c r="C97" s="113" t="s">
        <v>103</v>
      </c>
      <c s="116"/>
      <c s="116"/>
      <c s="116"/>
      <c s="116"/>
      <c s="116"/>
      <c s="116"/>
      <c s="116"/>
      <c s="116"/>
      <c s="116"/>
    </row>
    <row r="98" spans="3:12" ht="12.9" customHeight="1">
      <c r="C98" s="114" t="s">
        <v>1000</v>
      </c>
      <c s="116"/>
      <c s="116"/>
      <c s="116"/>
      <c s="116"/>
      <c s="116"/>
      <c s="116"/>
      <c s="116"/>
      <c s="116"/>
      <c s="116"/>
    </row>
    <row r="99" spans="3:3" ht="12.75" customHeight="1">
      <c r="C99" s="113" t="s">
        <v>105</v>
      </c>
    </row>
    <row r="100" spans="3:3" ht="12.75" customHeight="1">
      <c r="C100" s="114" t="s">
        <v>1001</v>
      </c>
    </row>
    <row r="101" spans="3:3" ht="12.75" customHeight="1">
      <c r="C101" s="113" t="s">
        <v>107</v>
      </c>
    </row>
    <row r="102" spans="3:3" ht="12.75" customHeight="1">
      <c r="C102" s="114" t="s">
        <v>1002</v>
      </c>
    </row>
    <row r="103" spans="3:3" ht="12.75" customHeight="1">
      <c r="C103" s="113" t="s">
        <v>109</v>
      </c>
    </row>
    <row r="104" spans="3:12" ht="12.9" customHeight="1">
      <c r="C104" s="114" t="s">
        <v>1003</v>
      </c>
      <c s="116"/>
      <c s="116"/>
      <c s="116"/>
      <c s="116"/>
      <c s="116"/>
      <c s="116"/>
      <c s="116"/>
      <c s="116"/>
      <c s="116"/>
    </row>
    <row r="105" spans="3:12" ht="12.9" customHeight="1">
      <c r="C105" s="113" t="s">
        <v>110</v>
      </c>
      <c s="116"/>
      <c s="116"/>
      <c s="116"/>
      <c s="116"/>
      <c s="116"/>
      <c s="116"/>
      <c s="116"/>
      <c s="116"/>
      <c s="116"/>
    </row>
    <row r="106" spans="3:12" ht="12.9" customHeight="1">
      <c r="C106" s="114" t="s">
        <v>1004</v>
      </c>
      <c s="116"/>
      <c s="116"/>
      <c s="116"/>
      <c s="116"/>
      <c s="116"/>
      <c s="116"/>
      <c s="116"/>
      <c s="116"/>
      <c s="116"/>
    </row>
    <row r="107" spans="3:3" ht="12.75" customHeight="1">
      <c r="C107" s="113" t="s">
        <v>112</v>
      </c>
    </row>
    <row r="108" spans="3:3" ht="12.75" customHeight="1">
      <c r="C108" s="114" t="s">
        <v>1005</v>
      </c>
    </row>
    <row r="109" spans="3:3" ht="12.75" customHeight="1">
      <c r="C109" s="113" t="s">
        <v>114</v>
      </c>
    </row>
    <row r="110" spans="3:3" ht="12.75" customHeight="1">
      <c r="C110" s="114" t="s">
        <v>1006</v>
      </c>
    </row>
    <row r="111" spans="3:3" ht="12.75" customHeight="1">
      <c r="C111" s="113" t="s">
        <v>116</v>
      </c>
    </row>
    <row r="112" spans="3:3" ht="12.75" customHeight="1">
      <c r="C112" s="114" t="s">
        <v>516</v>
      </c>
    </row>
    <row r="113" spans="3:3" ht="12.75" customHeight="1">
      <c r="C113" s="113" t="s">
        <v>117</v>
      </c>
    </row>
    <row r="114" spans="3:3" ht="12.75" customHeight="1">
      <c r="C114" s="114" t="s">
        <v>1007</v>
      </c>
    </row>
    <row r="115" spans="3:3" ht="12.75" customHeight="1">
      <c r="C115" s="113" t="s">
        <v>119</v>
      </c>
    </row>
    <row r="116" spans="3:3" ht="12.75" customHeight="1">
      <c r="C116" s="114" t="s">
        <v>1008</v>
      </c>
    </row>
    <row r="117" spans="3:3" ht="12.75" customHeight="1">
      <c r="C117" s="113" t="s">
        <v>120</v>
      </c>
    </row>
    <row r="118" spans="3:3" ht="12.75" customHeight="1">
      <c r="C118" s="114" t="s">
        <v>1009</v>
      </c>
    </row>
    <row r="119" spans="3:3" ht="12.75" customHeight="1">
      <c r="C119" s="113" t="s">
        <v>122</v>
      </c>
    </row>
    <row r="120" spans="3:12" ht="12.9" customHeight="1">
      <c r="C120" s="114" t="s">
        <v>516</v>
      </c>
      <c s="116"/>
      <c s="116"/>
      <c s="116"/>
      <c s="116"/>
      <c s="116"/>
      <c s="116"/>
      <c s="116"/>
      <c s="116"/>
      <c s="116"/>
    </row>
    <row r="121" spans="3:3" ht="12.75" customHeight="1">
      <c r="C121" s="113" t="s">
        <v>123</v>
      </c>
    </row>
    <row r="122" spans="3:3" ht="12.75" customHeight="1">
      <c r="C122" s="114" t="s">
        <v>1010</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72.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997</v>
      </c>
      <c s="13"/>
      <c s="14" t="s">
        <v>1011</v>
      </c>
      <c s="15" t="s">
        <v>7</v>
      </c>
      <c s="16" t="s">
        <v>8</v>
      </c>
      <c s="17" t="s">
        <v>9</v>
      </c>
      <c s="17" t="s">
        <v>10</v>
      </c>
      <c s="121"/>
      <c s="18"/>
      <c s="19"/>
      <c r="N5" s="19"/>
      <c s="19"/>
    </row>
    <row r="6" spans="3:15" ht="12.75" customHeight="1">
      <c r="C6" s="20" t="s">
        <v>11</v>
      </c>
      <c s="21"/>
      <c s="22">
        <v>9959843.54</v>
      </c>
      <c s="23">
        <v>43013</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1012</v>
      </c>
      <c s="32"/>
      <c s="33"/>
      <c s="33"/>
      <c s="34"/>
      <c s="35"/>
      <c s="122"/>
      <c s="35"/>
      <c s="35"/>
      <c s="19"/>
      <c s="29"/>
    </row>
    <row r="10" spans="3:15" ht="12.75" customHeight="1">
      <c r="C10" s="36" t="s">
        <v>18</v>
      </c>
      <c s="37"/>
      <c s="38" t="s">
        <v>435</v>
      </c>
      <c s="39"/>
      <c s="40"/>
      <c s="40"/>
      <c s="40"/>
      <c s="41"/>
      <c s="122"/>
      <c s="35"/>
      <c s="41"/>
      <c s="19"/>
      <c s="29"/>
    </row>
    <row r="11" spans="3:11" ht="12.75" customHeight="1">
      <c r="C11" s="20" t="s">
        <v>20</v>
      </c>
      <c r="E11" s="43" t="s">
        <v>1013</v>
      </c>
      <c s="43"/>
      <c s="43"/>
      <c s="43"/>
      <c s="43"/>
      <c s="43"/>
      <c s="44"/>
    </row>
    <row r="12" spans="3:15" ht="12.75" customHeight="1">
      <c r="C12" s="20" t="s">
        <v>22</v>
      </c>
      <c s="21"/>
      <c s="45">
        <v>49980</v>
      </c>
      <c s="46" t="s">
        <v>437</v>
      </c>
      <c s="47" t="s">
        <v>24</v>
      </c>
      <c s="47"/>
      <c s="48"/>
      <c s="48"/>
      <c s="42"/>
      <c s="35"/>
      <c s="41"/>
      <c s="29"/>
      <c s="29"/>
    </row>
    <row r="13" spans="3:15" ht="12.75" customHeight="1">
      <c r="C13" s="20" t="s">
        <v>25</v>
      </c>
      <c s="21"/>
      <c s="124" t="s">
        <v>1014</v>
      </c>
      <c s="49" t="s">
        <v>818</v>
      </c>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c s="55">
        <v>42369</v>
      </c>
      <c s="55">
        <v>42735</v>
      </c>
      <c s="55">
        <v>43008</v>
      </c>
      <c s="56"/>
      <c s="42"/>
      <c s="41"/>
      <c s="41"/>
      <c s="29"/>
      <c s="29"/>
    </row>
    <row r="16" spans="3:15" ht="12.75" customHeight="1">
      <c r="C16" s="20" t="s">
        <v>30</v>
      </c>
      <c s="21"/>
      <c s="57">
        <v>1</v>
      </c>
      <c s="57"/>
      <c s="57">
        <v>1</v>
      </c>
      <c s="57">
        <v>1</v>
      </c>
      <c s="57">
        <v>1</v>
      </c>
      <c s="58"/>
      <c s="42"/>
      <c s="41"/>
      <c s="41"/>
      <c s="29"/>
      <c s="29"/>
    </row>
    <row r="17" spans="3:15" ht="12.75" customHeight="1">
      <c r="C17" s="20" t="s">
        <v>31</v>
      </c>
      <c s="21"/>
      <c s="59">
        <v>41609</v>
      </c>
      <c s="59"/>
      <c s="59">
        <v>42369</v>
      </c>
      <c s="59">
        <v>42735</v>
      </c>
      <c s="59">
        <v>43008</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c s="55">
        <v>42369</v>
      </c>
      <c s="55">
        <v>42735</v>
      </c>
      <c s="23">
        <v>43008</v>
      </c>
      <c s="88" t="s">
        <v>46</v>
      </c>
      <c s="88" t="s">
        <v>46</v>
      </c>
    </row>
    <row r="25" spans="3:11" ht="12.75" customHeight="1">
      <c r="C25" s="78" t="s">
        <v>47</v>
      </c>
      <c s="78"/>
      <c s="89">
        <v>1460934</v>
      </c>
      <c s="89">
        <v>0</v>
      </c>
      <c s="89">
        <v>1147177</v>
      </c>
      <c s="89">
        <v>1278778</v>
      </c>
      <c s="89">
        <v>979529</v>
      </c>
      <c s="90">
        <v>-0.124684619565292</v>
      </c>
      <c s="90">
        <f>IF(ISERROR((H25-G25)/G25),"",(H25-G25)/G25)</f>
        <v>0.114717258104024</v>
      </c>
    </row>
    <row r="26" spans="3:11" ht="12.75" customHeight="1">
      <c r="C26" s="91" t="s">
        <v>48</v>
      </c>
      <c s="78"/>
      <c s="89">
        <v>-77759</v>
      </c>
      <c s="89">
        <v>0</v>
      </c>
      <c s="89">
        <v>-61764</v>
      </c>
      <c s="89">
        <v>-33162</v>
      </c>
      <c s="89">
        <v>-16038</v>
      </c>
      <c s="90">
        <v>-0.573528466158258</v>
      </c>
      <c s="90">
        <f>IF(ISERROR((H26-G26)/G26),"",(H26-G26)/G26)</f>
        <v>-0.463085292403342</v>
      </c>
    </row>
    <row r="27" spans="3:11" ht="12.75" customHeight="1">
      <c r="C27" s="92" t="s">
        <v>49</v>
      </c>
      <c s="91"/>
      <c s="93"/>
      <c s="93"/>
      <c s="93"/>
      <c s="93"/>
      <c s="93"/>
      <c s="94"/>
      <c s="94"/>
    </row>
    <row r="28" spans="3:11" ht="12.75" customHeight="1">
      <c r="C28" s="78" t="s">
        <v>50</v>
      </c>
      <c s="78"/>
      <c s="89">
        <v>0</v>
      </c>
      <c s="89">
        <v>0</v>
      </c>
      <c s="89">
        <v>0</v>
      </c>
      <c s="89">
        <v>0</v>
      </c>
      <c s="89">
        <v>0</v>
      </c>
      <c s="90" t="s">
        <v>14</v>
      </c>
      <c s="90" t="str">
        <f>IF(ISERROR((H28-G28)/G28),"",(H28-G28)/G28)</f>
        <v/>
      </c>
    </row>
    <row r="29" spans="3:11" ht="12.75" customHeight="1">
      <c r="C29" s="77" t="s">
        <v>439</v>
      </c>
      <c s="78"/>
      <c s="89">
        <v>0</v>
      </c>
      <c s="89">
        <v>0</v>
      </c>
      <c s="89">
        <v>205834</v>
      </c>
      <c s="89">
        <v>235845</v>
      </c>
      <c s="89">
        <v>211709</v>
      </c>
      <c s="90" t="s">
        <v>14</v>
      </c>
      <c s="90">
        <f>IF(ISERROR((H29-G29)/G29),"",(H29-G29)/G29)</f>
        <v>0.145801956916739</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15524</v>
      </c>
      <c s="89">
        <v>3292</v>
      </c>
      <c s="89">
        <v>1998</v>
      </c>
      <c s="90" t="s">
        <v>14</v>
      </c>
      <c s="90">
        <f>IF(ISERROR((H32-G32)/G32),"",(H32-G32)/G32)</f>
        <v>-0.787941252254574</v>
      </c>
    </row>
    <row r="33" spans="3:9" ht="12.75" customHeight="1">
      <c r="C33" s="77" t="s">
        <v>14</v>
      </c>
      <c r="E33" s="130"/>
      <c s="131"/>
      <c s="131"/>
      <c s="131"/>
      <c s="131"/>
    </row>
    <row r="34" spans="3:11" ht="12.75" customHeight="1">
      <c r="C34" s="95" t="s">
        <v>54</v>
      </c>
      <c s="78"/>
      <c s="132">
        <v>1383175</v>
      </c>
      <c s="132">
        <v>0</v>
      </c>
      <c s="132">
        <v>1306771</v>
      </c>
      <c s="132">
        <v>1484753</v>
      </c>
      <c s="132">
        <v>1177198</v>
      </c>
      <c s="90">
        <v>0.0734382851049216</v>
      </c>
      <c s="90">
        <f>IF(ISERROR((H34-G34)/G34),"",(H34-G34)/G34)</f>
        <v>0.136199839145497</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139187</v>
      </c>
      <c s="133">
        <v>0</v>
      </c>
      <c s="99">
        <v>162188</v>
      </c>
      <c s="99">
        <v>168389</v>
      </c>
      <c s="99">
        <v>126291</v>
      </c>
      <c s="90">
        <v>0.209804076530136</v>
      </c>
      <c s="90">
        <f>IF(ISERROR((H37-G37)/G37),"",(H37-G37)/G37)</f>
        <v>0.0382334081436358</v>
      </c>
    </row>
    <row r="38" spans="3:11" ht="12.75" customHeight="1">
      <c r="C38" s="77" t="s">
        <v>58</v>
      </c>
      <c s="78"/>
      <c s="99">
        <v>31000</v>
      </c>
      <c s="133">
        <v>0</v>
      </c>
      <c s="99">
        <v>36734</v>
      </c>
      <c s="99">
        <v>38571</v>
      </c>
      <c s="99">
        <v>28928</v>
      </c>
      <c s="90">
        <v>0.244225806451613</v>
      </c>
      <c s="90">
        <f>IF(ISERROR((H38-G38)/G38),"",(H38-G38)/G38)</f>
        <v>0.0500081668209288</v>
      </c>
    </row>
    <row r="39" spans="3:11" ht="12.75" customHeight="1">
      <c r="C39" s="77" t="s">
        <v>59</v>
      </c>
      <c s="78"/>
      <c s="99">
        <v>57800</v>
      </c>
      <c s="133">
        <v>0</v>
      </c>
      <c s="99">
        <v>96508</v>
      </c>
      <c s="99">
        <v>105722</v>
      </c>
      <c s="99">
        <v>83339</v>
      </c>
      <c s="90">
        <v>0.829100346020761</v>
      </c>
      <c s="90">
        <f>IF(ISERROR((H39-G39)/G39),"",(H39-G39)/G39)</f>
        <v>0.0954739503460853</v>
      </c>
    </row>
    <row r="40" spans="3:11" ht="12.75" customHeight="1">
      <c r="C40" s="77" t="s">
        <v>60</v>
      </c>
      <c s="78"/>
      <c s="99">
        <v>22200</v>
      </c>
      <c s="133">
        <v>0</v>
      </c>
      <c s="99">
        <v>38069</v>
      </c>
      <c s="99">
        <v>42060</v>
      </c>
      <c s="99">
        <v>30528</v>
      </c>
      <c s="90">
        <v>0.894594594594594</v>
      </c>
      <c s="90">
        <f>IF(ISERROR((H40-G40)/G40),"",(H40-G40)/G40)</f>
        <v>0.104835955764533</v>
      </c>
    </row>
    <row r="41" spans="3:11" ht="12.75" customHeight="1">
      <c r="C41" s="77" t="s">
        <v>441</v>
      </c>
      <c s="78"/>
      <c s="99">
        <v>38000</v>
      </c>
      <c s="133">
        <v>0</v>
      </c>
      <c s="99">
        <v>41445</v>
      </c>
      <c s="99">
        <v>35484</v>
      </c>
      <c s="99">
        <v>27128</v>
      </c>
      <c s="90">
        <v>-0.0662105263157895</v>
      </c>
      <c s="90">
        <f>IF(ISERROR((H41-G41)/G41),"",(H41-G41)/G41)</f>
        <v>-0.143829171190735</v>
      </c>
    </row>
    <row r="42" spans="3:11" ht="12.75" customHeight="1">
      <c r="C42" s="77" t="s">
        <v>61</v>
      </c>
      <c s="78"/>
      <c s="99">
        <v>55327</v>
      </c>
      <c s="133">
        <v>0</v>
      </c>
      <c s="99">
        <v>52270</v>
      </c>
      <c s="99">
        <v>59390</v>
      </c>
      <c s="99">
        <v>47087</v>
      </c>
      <c s="90">
        <v>0.0734361161819726</v>
      </c>
      <c s="90">
        <f>IF(ISERROR((H42-G42)/G42),"",(H42-G42)/G42)</f>
        <v>0.136215802563612</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1792</v>
      </c>
      <c s="99">
        <v>15939</v>
      </c>
      <c s="99">
        <v>0</v>
      </c>
      <c s="90" t="s">
        <v>14</v>
      </c>
      <c s="90">
        <f>IF(ISERROR((H44-G44)/G44),"",(H44-G44)/G44)</f>
        <v>7.89453125</v>
      </c>
    </row>
    <row r="45" spans="3:11" ht="12.75" customHeight="1">
      <c r="C45" s="77" t="s">
        <v>64</v>
      </c>
      <c s="78"/>
      <c s="99">
        <v>0</v>
      </c>
      <c s="133">
        <v>0</v>
      </c>
      <c s="99">
        <v>1410</v>
      </c>
      <c s="99">
        <v>7694</v>
      </c>
      <c s="99">
        <v>2803</v>
      </c>
      <c s="90" t="s">
        <v>14</v>
      </c>
      <c s="90">
        <f>IF(ISERROR((H45-G45)/G45),"",(H45-G45)/G45)</f>
        <v>4.45673758865248</v>
      </c>
    </row>
    <row r="46" spans="3:11" ht="12.75" customHeight="1">
      <c r="C46" s="77" t="s">
        <v>65</v>
      </c>
      <c s="78"/>
      <c s="99">
        <v>30992</v>
      </c>
      <c s="133">
        <v>0</v>
      </c>
      <c s="99">
        <v>57661</v>
      </c>
      <c s="99">
        <v>58863</v>
      </c>
      <c s="99">
        <v>43970</v>
      </c>
      <c s="90">
        <v>0.899296592669076</v>
      </c>
      <c s="90">
        <f>IF(ISERROR((H46-G46)/G46),"",(H46-G46)/G46)</f>
        <v>0.0208459790846499</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374506</v>
      </c>
      <c s="100">
        <v>0</v>
      </c>
      <c s="100">
        <v>488077</v>
      </c>
      <c s="96">
        <v>532112</v>
      </c>
      <c s="96">
        <v>390074</v>
      </c>
      <c s="90">
        <v>0.420837049339663</v>
      </c>
      <c s="90">
        <f>IF(ISERROR((H49-G49)/G49),"",(H49-G49)/G49)</f>
        <v>0.0902214199808637</v>
      </c>
    </row>
    <row r="50" spans="3:9" ht="12.75" customHeight="1">
      <c r="C50" s="77" t="s">
        <v>14</v>
      </c>
      <c r="E50" s="131"/>
      <c s="131"/>
      <c s="131"/>
      <c s="131"/>
      <c s="131"/>
    </row>
    <row r="51" spans="3:11" ht="12.75" customHeight="1">
      <c r="C51" s="95" t="s">
        <v>69</v>
      </c>
      <c s="78"/>
      <c s="134">
        <v>0.270758219314259</v>
      </c>
      <c s="134" t="s">
        <v>14</v>
      </c>
      <c s="134">
        <v>0.373498493615178</v>
      </c>
      <c s="134">
        <v>0.358384189154694</v>
      </c>
      <c s="134">
        <v>0.331358021335408</v>
      </c>
      <c s="90">
        <v>0.32363179984845</v>
      </c>
      <c s="90">
        <f>IF(ISERROR((H51-G51)/G51),"",(H51-G51)/G51)</f>
        <v>-0.0404668418182606</v>
      </c>
    </row>
    <row r="52" spans="3:9" ht="12.75" customHeight="1">
      <c r="C52" s="77" t="s">
        <v>14</v>
      </c>
      <c r="E52" s="131"/>
      <c s="131"/>
      <c s="131"/>
      <c s="131"/>
      <c s="131"/>
    </row>
    <row r="53" spans="3:11" ht="12.75" customHeight="1">
      <c r="C53" s="95" t="s">
        <v>70</v>
      </c>
      <c s="78"/>
      <c s="96">
        <v>1008669</v>
      </c>
      <c s="96">
        <v>0</v>
      </c>
      <c s="96">
        <v>818694</v>
      </c>
      <c s="96">
        <v>952641</v>
      </c>
      <c s="96">
        <v>787124</v>
      </c>
      <c s="90">
        <v>-0.0555464676717536</v>
      </c>
      <c s="90">
        <f>IF(ISERROR((H53-G53)/G53),"",(H53-G53)/G53)</f>
        <v>0.16361057977706</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49980</v>
      </c>
      <c s="135">
        <v>0</v>
      </c>
      <c s="89">
        <v>49980</v>
      </c>
      <c s="89">
        <v>49980</v>
      </c>
      <c s="89">
        <v>37485</v>
      </c>
      <c s="90">
        <v>0</v>
      </c>
      <c s="90">
        <f>IF(ISERROR((H56-G56)/G56),"",(H56-G56)/G56)</f>
        <v>0</v>
      </c>
    </row>
    <row r="57" spans="3:11" ht="12.75" customHeight="1">
      <c r="C57" s="77" t="s">
        <v>71</v>
      </c>
      <c s="78"/>
      <c s="89">
        <v>7497</v>
      </c>
      <c s="135">
        <v>0</v>
      </c>
      <c s="89">
        <v>7497</v>
      </c>
      <c s="89">
        <v>7497</v>
      </c>
      <c s="89">
        <v>5622</v>
      </c>
      <c s="90">
        <v>0</v>
      </c>
      <c s="90">
        <f>IF(ISERROR((H57-G57)/G57),"",(H57-G57)/G57)</f>
        <v>0</v>
      </c>
    </row>
    <row r="58" spans="3:11" ht="12.75" customHeight="1">
      <c r="C58" s="77" t="s">
        <v>72</v>
      </c>
      <c s="91"/>
      <c s="136"/>
      <c s="136"/>
      <c s="136"/>
      <c s="93"/>
      <c s="89">
        <v>0</v>
      </c>
      <c s="94"/>
      <c s="94"/>
    </row>
    <row r="59" spans="3:11" ht="12.75" customHeight="1">
      <c r="C59" s="95" t="s">
        <v>73</v>
      </c>
      <c s="78"/>
      <c s="96">
        <v>57477</v>
      </c>
      <c s="96">
        <v>0</v>
      </c>
      <c s="96">
        <v>57477</v>
      </c>
      <c s="96">
        <v>57477</v>
      </c>
      <c s="96">
        <v>43107</v>
      </c>
      <c s="90">
        <v>0</v>
      </c>
      <c s="90">
        <f>IF(ISERROR((H59-G59)/G59),"",(H59-G59)/G59)</f>
        <v>0</v>
      </c>
    </row>
    <row r="60" spans="3:9" ht="12.75" customHeight="1">
      <c r="C60" s="77" t="s">
        <v>14</v>
      </c>
      <c r="E60" s="98"/>
      <c s="98"/>
      <c s="98"/>
      <c s="98"/>
      <c s="98"/>
    </row>
    <row r="61" spans="3:11" ht="12.75" customHeight="1">
      <c r="C61" s="95" t="s">
        <v>74</v>
      </c>
      <c s="78"/>
      <c s="102">
        <v>951192</v>
      </c>
      <c s="102">
        <v>0</v>
      </c>
      <c s="102">
        <v>761217</v>
      </c>
      <c s="102">
        <v>895164</v>
      </c>
      <c s="102">
        <v>744017</v>
      </c>
      <c s="90">
        <v>-0.0589029344233341</v>
      </c>
      <c s="90">
        <f>IF(ISERROR((H61-G61)/G61),"",(H61-G61)/G61)</f>
        <v>0.175964278254427</v>
      </c>
    </row>
    <row r="62" spans="3:9" ht="12.75" customHeight="1">
      <c r="C62" s="77" t="s">
        <v>14</v>
      </c>
      <c r="E62" s="98"/>
      <c s="98"/>
      <c s="98"/>
      <c s="98"/>
      <c s="98"/>
    </row>
    <row r="63" spans="3:11" ht="12.75" customHeight="1">
      <c r="C63" s="95" t="s">
        <v>75</v>
      </c>
      <c s="78"/>
      <c s="89">
        <v>663105.72</v>
      </c>
      <c s="89">
        <v>0</v>
      </c>
      <c s="89">
        <v>663106</v>
      </c>
      <c s="89">
        <v>663106</v>
      </c>
      <c s="89">
        <v>497329</v>
      </c>
      <c s="137">
        <v>4.22255443714073E-07</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288086.28</v>
      </c>
      <c s="102">
        <v>0</v>
      </c>
      <c s="102">
        <v>98111</v>
      </c>
      <c s="102">
        <v>232058</v>
      </c>
      <c s="102">
        <v>246688</v>
      </c>
      <c s="90">
        <v>-0.194484374611662</v>
      </c>
      <c s="90">
        <f>IF(ISERROR((H67-G67)/G67),"",(H67-G67)/G67)</f>
        <v>1.36525975680607</v>
      </c>
    </row>
    <row r="68" spans="3:9" ht="12.75" customHeight="1">
      <c r="C68" s="77" t="s">
        <v>14</v>
      </c>
      <c r="E68" s="98"/>
      <c s="98"/>
      <c s="98"/>
      <c s="98"/>
      <c s="98"/>
    </row>
    <row r="69" spans="3:11" ht="12.75" customHeight="1">
      <c r="C69" s="95" t="s">
        <v>79</v>
      </c>
      <c s="78"/>
      <c s="103">
        <v>1.52</v>
      </c>
      <c s="103" t="s">
        <v>14</v>
      </c>
      <c s="103">
        <v>1.23</v>
      </c>
      <c s="103">
        <v>1.44</v>
      </c>
      <c s="103">
        <v>1.58</v>
      </c>
      <c s="90">
        <v>-0.0526315789473685</v>
      </c>
      <c s="90">
        <f>IF(ISERROR((H69-G69)/G69),"",(H69-G69)/G69)</f>
        <v>0.170731707317073</v>
      </c>
    </row>
    <row r="70" spans="3:11" ht="12.75" customHeight="1">
      <c r="C70" s="95" t="s">
        <v>80</v>
      </c>
      <c s="78"/>
      <c s="103">
        <v>1.52</v>
      </c>
      <c s="103" t="s">
        <v>14</v>
      </c>
      <c s="103">
        <v>1.23</v>
      </c>
      <c s="103">
        <v>1.44</v>
      </c>
      <c s="103">
        <v>1.58</v>
      </c>
      <c s="90">
        <v>-0.0526315789473685</v>
      </c>
      <c s="90">
        <f>IF(ISERROR((H70-G70)/G70),"",(H70-G70)/G70)</f>
        <v>0.170731707317073</v>
      </c>
    </row>
    <row r="71" spans="3:11" ht="12.75" customHeight="1">
      <c r="C71" s="95" t="s">
        <v>81</v>
      </c>
      <c s="78"/>
      <c s="103">
        <v>1.52</v>
      </c>
      <c s="103" t="s">
        <v>14</v>
      </c>
      <c s="103">
        <v>1.23</v>
      </c>
      <c s="103">
        <v>1.44</v>
      </c>
      <c s="103">
        <v>1.58</v>
      </c>
      <c s="90">
        <v>-0.0526315789473685</v>
      </c>
      <c s="90">
        <f>IF(ISERROR((H71-G71)/G71),"",(H71-G71)/G71)</f>
        <v>0.170731707317073</v>
      </c>
    </row>
    <row r="72" spans="3:9" ht="12.75" customHeight="1">
      <c r="C72" s="77" t="s">
        <v>14</v>
      </c>
      <c r="E72" s="98"/>
      <c s="98"/>
      <c s="98"/>
      <c s="98"/>
      <c s="98"/>
    </row>
    <row r="73" spans="3:11" ht="12.75" customHeight="1">
      <c r="C73" s="95" t="s">
        <v>82</v>
      </c>
      <c s="78"/>
      <c s="103">
        <v>1.43</v>
      </c>
      <c s="103" t="s">
        <v>14</v>
      </c>
      <c s="103">
        <v>1.15</v>
      </c>
      <c s="103">
        <v>1.35</v>
      </c>
      <c s="103">
        <v>1.5</v>
      </c>
      <c s="90">
        <v>-0.0559440559440558</v>
      </c>
      <c s="90">
        <f>IF(ISERROR((H73-G73)/G73),"",(H73-G73)/G73)</f>
        <v>0.173913043478261</v>
      </c>
    </row>
    <row r="74" spans="3:11" ht="12.75" customHeight="1">
      <c r="C74" s="95" t="s">
        <v>83</v>
      </c>
      <c s="78"/>
      <c s="103">
        <v>1.43</v>
      </c>
      <c s="103" t="s">
        <v>14</v>
      </c>
      <c s="103">
        <v>1.15</v>
      </c>
      <c s="103">
        <v>1.35</v>
      </c>
      <c s="103">
        <v>1.5</v>
      </c>
      <c s="90">
        <v>-0.0559440559440558</v>
      </c>
      <c s="90">
        <f>IF(ISERROR((H74-G74)/G74),"",(H74-G74)/G74)</f>
        <v>0.173913043478261</v>
      </c>
    </row>
    <row r="75" spans="3:11" ht="12.75" customHeight="1">
      <c r="C75" s="95" t="s">
        <v>84</v>
      </c>
      <c s="78"/>
      <c s="103">
        <v>1.43</v>
      </c>
      <c s="103" t="s">
        <v>14</v>
      </c>
      <c s="103">
        <v>1.15</v>
      </c>
      <c s="103">
        <v>1.35</v>
      </c>
      <c s="103">
        <v>1.5</v>
      </c>
      <c s="90">
        <v>-0.0559440559440558</v>
      </c>
      <c s="90">
        <f>IF(ISERROR((H75-G75)/G75),"",(H75-G75)/G75)</f>
        <v>0.173913043478261</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856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1016</v>
      </c>
    </row>
    <row r="103" spans="3:3" ht="12.75" customHeight="1">
      <c r="C103" s="113" t="s">
        <v>109</v>
      </c>
    </row>
    <row r="104" spans="3:12" ht="12.9" customHeight="1">
      <c r="C104" s="114" t="s">
        <v>508</v>
      </c>
      <c s="116"/>
      <c s="116"/>
      <c s="116"/>
      <c s="116"/>
      <c s="116"/>
      <c s="116"/>
      <c s="116"/>
      <c s="116"/>
      <c s="116"/>
    </row>
    <row r="105" spans="3:12" ht="12.9" customHeight="1">
      <c r="C105" s="113" t="s">
        <v>110</v>
      </c>
      <c s="116"/>
      <c s="116"/>
      <c s="116"/>
      <c s="116"/>
      <c s="116"/>
      <c s="116"/>
      <c s="116"/>
      <c s="116"/>
      <c s="116"/>
    </row>
    <row r="106" spans="3:12" ht="12.9" customHeight="1">
      <c r="C106" s="114" t="s">
        <v>1017</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1018</v>
      </c>
    </row>
    <row r="111" spans="3:3" ht="12.75" customHeight="1">
      <c r="C111" s="113" t="s">
        <v>116</v>
      </c>
    </row>
    <row r="112" spans="3:3" ht="12.75" customHeight="1">
      <c r="C112" s="114" t="s">
        <v>516</v>
      </c>
    </row>
    <row r="113" spans="3:3" ht="12.75" customHeight="1">
      <c r="C113" s="113" t="s">
        <v>117</v>
      </c>
    </row>
    <row r="114" spans="3:3" ht="12.75" customHeight="1">
      <c r="C114" s="114" t="s">
        <v>1019</v>
      </c>
    </row>
    <row r="115" spans="3:3" ht="12.75" customHeight="1">
      <c r="C115" s="113" t="s">
        <v>119</v>
      </c>
    </row>
    <row r="116" spans="3:3" ht="12.75" customHeight="1">
      <c r="C116" s="114"/>
    </row>
    <row r="117" spans="3:3" ht="12.75" customHeight="1">
      <c r="C117" s="113" t="s">
        <v>120</v>
      </c>
    </row>
    <row r="118" spans="3:3" ht="12.75" customHeight="1">
      <c r="C118" s="114" t="s">
        <v>534</v>
      </c>
    </row>
    <row r="119" spans="3:3" ht="12.75" customHeight="1">
      <c r="C119" s="113" t="s">
        <v>122</v>
      </c>
    </row>
    <row r="120" spans="3:12" ht="12.9" customHeight="1">
      <c r="C120" s="114" t="s">
        <v>447</v>
      </c>
      <c s="116"/>
      <c s="116"/>
      <c s="116"/>
      <c s="116"/>
      <c s="116"/>
      <c s="116"/>
      <c s="116"/>
      <c s="116"/>
      <c s="116"/>
    </row>
    <row r="121" spans="3:3" ht="12.75" customHeight="1">
      <c r="C121" s="113" t="s">
        <v>123</v>
      </c>
    </row>
    <row r="122" spans="3:3" ht="12.75" customHeight="1">
      <c r="C122" s="114" t="s">
        <v>1020</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73.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1015</v>
      </c>
      <c s="13"/>
      <c s="14" t="s">
        <v>1021</v>
      </c>
      <c s="15" t="s">
        <v>7</v>
      </c>
      <c s="16" t="s">
        <v>8</v>
      </c>
      <c s="17" t="s">
        <v>9</v>
      </c>
      <c s="17" t="s">
        <v>10</v>
      </c>
      <c s="121"/>
      <c s="18"/>
      <c s="19"/>
      <c r="N5" s="19"/>
      <c s="19"/>
    </row>
    <row r="6" spans="3:15" ht="12.75" customHeight="1">
      <c r="C6" s="20" t="s">
        <v>11</v>
      </c>
      <c s="21"/>
      <c s="22">
        <v>9643642.05</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1022</v>
      </c>
      <c s="32"/>
      <c s="33"/>
      <c s="33"/>
      <c s="34"/>
      <c s="35"/>
      <c s="122"/>
      <c s="35"/>
      <c s="35"/>
      <c s="19"/>
      <c s="29"/>
    </row>
    <row r="10" spans="3:15" ht="12.75" customHeight="1">
      <c r="C10" s="36" t="s">
        <v>18</v>
      </c>
      <c s="37"/>
      <c s="38" t="s">
        <v>458</v>
      </c>
      <c s="39"/>
      <c s="40"/>
      <c s="40"/>
      <c s="40"/>
      <c s="41"/>
      <c s="122"/>
      <c s="35"/>
      <c s="41"/>
      <c s="19"/>
      <c s="29"/>
    </row>
    <row r="11" spans="3:11" ht="12.75" customHeight="1">
      <c r="C11" s="20" t="s">
        <v>20</v>
      </c>
      <c r="E11" s="43" t="s">
        <v>1023</v>
      </c>
      <c s="43"/>
      <c s="43"/>
      <c s="43"/>
      <c s="43"/>
      <c s="43"/>
      <c s="44"/>
    </row>
    <row r="12" spans="3:15" ht="12.75" customHeight="1">
      <c r="C12" s="20" t="s">
        <v>22</v>
      </c>
      <c s="21"/>
      <c s="45">
        <v>96668</v>
      </c>
      <c s="46" t="s">
        <v>437</v>
      </c>
      <c s="47" t="s">
        <v>24</v>
      </c>
      <c s="47"/>
      <c s="48"/>
      <c s="48"/>
      <c s="42"/>
      <c s="35"/>
      <c s="41"/>
      <c s="29"/>
      <c s="29"/>
    </row>
    <row r="13" spans="3:15" ht="12.75" customHeight="1">
      <c r="C13" s="20" t="s">
        <v>25</v>
      </c>
      <c s="21"/>
      <c s="124" t="s">
        <v>902</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0.842</v>
      </c>
      <c s="57">
        <v>0.7974</v>
      </c>
      <c s="57">
        <v>0.7912</v>
      </c>
      <c s="57">
        <v>0.751</v>
      </c>
      <c s="57">
        <v>0.7659</v>
      </c>
      <c s="58"/>
      <c s="42"/>
      <c s="41"/>
      <c s="41"/>
      <c s="29"/>
      <c s="29"/>
    </row>
    <row r="17" spans="3:15" ht="12.75" customHeight="1">
      <c r="C17" s="20" t="s">
        <v>31</v>
      </c>
      <c s="21"/>
      <c s="59">
        <v>41578</v>
      </c>
      <c s="59">
        <v>42004</v>
      </c>
      <c s="59">
        <v>42369</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0</v>
      </c>
      <c s="89">
        <v>1585464</v>
      </c>
      <c s="89">
        <v>1568157</v>
      </c>
      <c s="89">
        <v>1544052</v>
      </c>
      <c s="89">
        <v>746597.54</v>
      </c>
      <c s="90" t="s">
        <v>14</v>
      </c>
      <c s="90">
        <f>IF(ISERROR((H25-G25)/G25),"",(H25-G25)/G25)</f>
        <v>-0.0153715476192754</v>
      </c>
    </row>
    <row r="26" spans="3:11" ht="12.75" customHeight="1">
      <c r="C26" s="91" t="s">
        <v>48</v>
      </c>
      <c s="78"/>
      <c s="89">
        <v>0</v>
      </c>
      <c s="89">
        <v>-116918</v>
      </c>
      <c s="89">
        <v>-41937</v>
      </c>
      <c s="89">
        <v>-53323</v>
      </c>
      <c s="89">
        <v>-62412.38</v>
      </c>
      <c s="90" t="s">
        <v>14</v>
      </c>
      <c s="90">
        <f>IF(ISERROR((H26-G26)/G26),"",(H26-G26)/G26)</f>
        <v>0.271502491832988</v>
      </c>
    </row>
    <row r="27" spans="3:11" ht="12.75" customHeight="1">
      <c r="C27" s="92" t="s">
        <v>49</v>
      </c>
      <c s="91"/>
      <c s="93"/>
      <c s="93"/>
      <c s="93"/>
      <c s="93"/>
      <c s="93"/>
      <c s="94"/>
      <c s="94"/>
    </row>
    <row r="28" spans="3:11" ht="12.75" customHeight="1">
      <c r="C28" s="78" t="s">
        <v>50</v>
      </c>
      <c s="78"/>
      <c s="89">
        <v>1651472</v>
      </c>
      <c s="89">
        <v>0</v>
      </c>
      <c s="89">
        <v>0</v>
      </c>
      <c s="89">
        <v>0</v>
      </c>
      <c s="89">
        <v>0</v>
      </c>
      <c s="90">
        <v>-1</v>
      </c>
      <c s="90" t="str">
        <f>IF(ISERROR((H28-G28)/G28),"",(H28-G28)/G28)</f>
        <v/>
      </c>
    </row>
    <row r="29" spans="3:11" ht="12.75" customHeight="1">
      <c r="C29" s="77" t="s">
        <v>439</v>
      </c>
      <c s="78"/>
      <c s="89">
        <v>0</v>
      </c>
      <c s="89">
        <v>22455</v>
      </c>
      <c s="89">
        <v>8587</v>
      </c>
      <c s="89">
        <v>47194</v>
      </c>
      <c s="89">
        <v>13149.35</v>
      </c>
      <c s="90" t="s">
        <v>14</v>
      </c>
      <c s="90">
        <f>IF(ISERROR((H29-G29)/G29),"",(H29-G29)/G29)</f>
        <v>4.4959822988238</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15096</v>
      </c>
      <c s="89">
        <v>9587</v>
      </c>
      <c s="89">
        <v>6838</v>
      </c>
      <c s="89">
        <v>1051.89</v>
      </c>
      <c s="90" t="s">
        <v>14</v>
      </c>
      <c s="90">
        <f>IF(ISERROR((H32-G32)/G32),"",(H32-G32)/G32)</f>
        <v>-0.286742463752999</v>
      </c>
    </row>
    <row r="33" spans="3:9" ht="12.75" customHeight="1">
      <c r="C33" s="77" t="s">
        <v>14</v>
      </c>
      <c r="E33" s="130"/>
      <c s="131"/>
      <c s="131"/>
      <c s="131"/>
      <c s="131"/>
    </row>
    <row r="34" spans="3:11" ht="12.75" customHeight="1">
      <c r="C34" s="95" t="s">
        <v>54</v>
      </c>
      <c s="78"/>
      <c s="132">
        <v>1651472</v>
      </c>
      <c s="132">
        <v>1506097</v>
      </c>
      <c s="132">
        <v>1544394</v>
      </c>
      <c s="132">
        <v>1544761</v>
      </c>
      <c s="132">
        <v>698386.4</v>
      </c>
      <c s="90">
        <v>-0.0646156883071587</v>
      </c>
      <c s="90">
        <f>IF(ISERROR((H34-G34)/G34),"",(H34-G34)/G34)</f>
        <v>0.000237633660840433</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98556</v>
      </c>
      <c s="99">
        <v>132676</v>
      </c>
      <c s="99">
        <v>124339</v>
      </c>
      <c s="99">
        <v>62170</v>
      </c>
      <c s="90" t="s">
        <v>14</v>
      </c>
      <c s="90">
        <f>IF(ISERROR((H37-G37)/G37),"",(H37-G37)/G37)</f>
        <v>-0.062837287828997</v>
      </c>
    </row>
    <row r="38" spans="3:11" ht="12.75" customHeight="1">
      <c r="C38" s="77" t="s">
        <v>58</v>
      </c>
      <c s="78"/>
      <c s="99">
        <v>0</v>
      </c>
      <c s="133">
        <v>13477</v>
      </c>
      <c s="99">
        <v>12440</v>
      </c>
      <c s="99">
        <v>10804</v>
      </c>
      <c s="99">
        <v>5401.2</v>
      </c>
      <c s="90" t="s">
        <v>14</v>
      </c>
      <c s="90">
        <f>IF(ISERROR((H38-G38)/G38),"",(H38-G38)/G38)</f>
        <v>-0.131511254019293</v>
      </c>
    </row>
    <row r="39" spans="3:11" ht="12.75" customHeight="1">
      <c r="C39" s="77" t="s">
        <v>59</v>
      </c>
      <c s="78"/>
      <c s="99">
        <v>0</v>
      </c>
      <c s="133">
        <v>143571</v>
      </c>
      <c s="99">
        <v>145886</v>
      </c>
      <c s="99">
        <v>167954</v>
      </c>
      <c s="99">
        <v>102585.16</v>
      </c>
      <c s="90" t="s">
        <v>14</v>
      </c>
      <c s="90">
        <f>IF(ISERROR((H39-G39)/G39),"",(H39-G39)/G39)</f>
        <v>0.151268798925188</v>
      </c>
    </row>
    <row r="40" spans="3:11" ht="12.75" customHeight="1">
      <c r="C40" s="77" t="s">
        <v>60</v>
      </c>
      <c s="78"/>
      <c s="99">
        <v>583038</v>
      </c>
      <c s="133">
        <v>67205</v>
      </c>
      <c s="99">
        <v>76334</v>
      </c>
      <c s="99">
        <v>85900</v>
      </c>
      <c s="99">
        <v>51892.28</v>
      </c>
      <c s="90">
        <v>-0.852668265190262</v>
      </c>
      <c s="90">
        <f>IF(ISERROR((H40-G40)/G40),"",(H40-G40)/G40)</f>
        <v>0.125317682814997</v>
      </c>
    </row>
    <row r="41" spans="3:11" ht="12.75" customHeight="1">
      <c r="C41" s="77" t="s">
        <v>441</v>
      </c>
      <c s="78"/>
      <c s="99">
        <v>0</v>
      </c>
      <c s="133">
        <v>55533</v>
      </c>
      <c s="99">
        <v>49448</v>
      </c>
      <c s="99">
        <v>57199</v>
      </c>
      <c s="99">
        <v>25517.87</v>
      </c>
      <c s="90" t="s">
        <v>14</v>
      </c>
      <c s="90">
        <f>IF(ISERROR((H41-G41)/G41),"",(H41-G41)/G41)</f>
        <v>0.156750525804886</v>
      </c>
    </row>
    <row r="42" spans="3:11" ht="12.75" customHeight="1">
      <c r="C42" s="77" t="s">
        <v>61</v>
      </c>
      <c s="78"/>
      <c s="99">
        <v>0</v>
      </c>
      <c s="133">
        <v>53549</v>
      </c>
      <c s="99">
        <v>53037</v>
      </c>
      <c s="99">
        <v>54998</v>
      </c>
      <c s="99">
        <v>25045.46</v>
      </c>
      <c s="90" t="s">
        <v>14</v>
      </c>
      <c s="90">
        <f>IF(ISERROR((H42-G42)/G42),"",(H42-G42)/G42)</f>
        <v>0.0369741878311368</v>
      </c>
    </row>
    <row r="43" spans="3:11" ht="12.75" customHeight="1">
      <c r="C43" s="77" t="s">
        <v>62</v>
      </c>
      <c s="78"/>
      <c s="99">
        <v>0</v>
      </c>
      <c s="133">
        <v>70897</v>
      </c>
      <c s="99">
        <v>51383</v>
      </c>
      <c s="99">
        <v>54176</v>
      </c>
      <c s="99">
        <v>27027.86</v>
      </c>
      <c s="90" t="s">
        <v>14</v>
      </c>
      <c s="90">
        <f>IF(ISERROR((H43-G43)/G43),"",(H43-G43)/G43)</f>
        <v>0.0543564992312633</v>
      </c>
    </row>
    <row r="44" spans="3:11" ht="12.75" customHeight="1">
      <c r="C44" s="77" t="s">
        <v>63</v>
      </c>
      <c s="78"/>
      <c s="99">
        <v>0</v>
      </c>
      <c s="133">
        <v>9118</v>
      </c>
      <c s="99">
        <v>15281</v>
      </c>
      <c s="99">
        <v>11233</v>
      </c>
      <c s="99">
        <v>650.63</v>
      </c>
      <c s="90" t="s">
        <v>14</v>
      </c>
      <c s="90">
        <f>IF(ISERROR((H44-G44)/G44),"",(H44-G44)/G44)</f>
        <v>-0.264904129310909</v>
      </c>
    </row>
    <row r="45" spans="3:11" ht="12.75" customHeight="1">
      <c r="C45" s="77" t="s">
        <v>64</v>
      </c>
      <c s="78"/>
      <c s="99">
        <v>0</v>
      </c>
      <c s="133">
        <v>11833</v>
      </c>
      <c s="99">
        <v>20556</v>
      </c>
      <c s="99">
        <v>4133</v>
      </c>
      <c s="99">
        <v>1404.63</v>
      </c>
      <c s="90" t="s">
        <v>14</v>
      </c>
      <c s="90">
        <f>IF(ISERROR((H45-G45)/G45),"",(H45-G45)/G45)</f>
        <v>-0.79893948238957</v>
      </c>
    </row>
    <row r="46" spans="3:11" ht="12.75" customHeight="1">
      <c r="C46" s="77" t="s">
        <v>65</v>
      </c>
      <c s="78"/>
      <c s="99">
        <v>0</v>
      </c>
      <c s="133">
        <v>11933</v>
      </c>
      <c s="99">
        <v>21074</v>
      </c>
      <c s="99">
        <v>14195</v>
      </c>
      <c s="99">
        <v>9229.2</v>
      </c>
      <c s="90" t="s">
        <v>14</v>
      </c>
      <c s="90">
        <f>IF(ISERROR((H46-G46)/G46),"",(H46-G46)/G46)</f>
        <v>-0.326421182499763</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583038</v>
      </c>
      <c s="100">
        <v>535672</v>
      </c>
      <c s="100">
        <v>578115</v>
      </c>
      <c s="96">
        <v>584931</v>
      </c>
      <c s="96">
        <v>310924.29</v>
      </c>
      <c s="90">
        <v>0.00324678665884556</v>
      </c>
      <c s="90">
        <f>IF(ISERROR((H49-G49)/G49),"",(H49-G49)/G49)</f>
        <v>0.0117900417736955</v>
      </c>
    </row>
    <row r="50" spans="3:9" ht="12.75" customHeight="1">
      <c r="C50" s="77" t="s">
        <v>14</v>
      </c>
      <c r="E50" s="131"/>
      <c s="131"/>
      <c s="131"/>
      <c s="131"/>
      <c s="131"/>
    </row>
    <row r="51" spans="3:11" ht="12.75" customHeight="1">
      <c r="C51" s="95" t="s">
        <v>69</v>
      </c>
      <c s="78"/>
      <c s="134">
        <v>0.353041407907612</v>
      </c>
      <c s="134">
        <v>0.355668990775494</v>
      </c>
      <c s="134">
        <v>0.374331291108357</v>
      </c>
      <c s="134">
        <v>0.378654691567174</v>
      </c>
      <c s="134">
        <v>0.445203815538218</v>
      </c>
      <c s="90">
        <v>0.0725503668574333</v>
      </c>
      <c s="90">
        <f>IF(ISERROR((H51-G51)/G51),"",(H51-G51)/G51)</f>
        <v>0.0115496635240294</v>
      </c>
    </row>
    <row r="52" spans="3:9" ht="12.75" customHeight="1">
      <c r="C52" s="77" t="s">
        <v>14</v>
      </c>
      <c r="E52" s="131"/>
      <c s="131"/>
      <c s="131"/>
      <c s="131"/>
      <c s="131"/>
    </row>
    <row r="53" spans="3:11" ht="12.75" customHeight="1">
      <c r="C53" s="95" t="s">
        <v>70</v>
      </c>
      <c s="78"/>
      <c s="96">
        <v>1068434</v>
      </c>
      <c s="96">
        <v>970425</v>
      </c>
      <c s="96">
        <v>966279</v>
      </c>
      <c s="96">
        <v>959830</v>
      </c>
      <c s="96">
        <v>387462.11</v>
      </c>
      <c s="90">
        <v>-0.101647832247944</v>
      </c>
      <c s="90">
        <f>IF(ISERROR((H53-G53)/G53),"",(H53-G53)/G53)</f>
        <v>-0.00667405583687527</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81762</v>
      </c>
      <c s="135">
        <v>81762</v>
      </c>
      <c s="89">
        <v>81762</v>
      </c>
      <c s="89">
        <v>81762</v>
      </c>
      <c s="89">
        <v>40881</v>
      </c>
      <c s="90">
        <v>0</v>
      </c>
      <c s="90">
        <f>IF(ISERROR((H56-G56)/G56),"",(H56-G56)/G56)</f>
        <v>0</v>
      </c>
    </row>
    <row r="57" spans="3:11" ht="12.75" customHeight="1">
      <c r="C57" s="77" t="s">
        <v>71</v>
      </c>
      <c s="78"/>
      <c s="89">
        <v>25134</v>
      </c>
      <c s="135">
        <v>25134</v>
      </c>
      <c s="89">
        <v>25134</v>
      </c>
      <c s="89">
        <v>25134</v>
      </c>
      <c s="89">
        <v>12567</v>
      </c>
      <c s="90">
        <v>0</v>
      </c>
      <c s="90">
        <f>IF(ISERROR((H57-G57)/G57),"",(H57-G57)/G57)</f>
        <v>0</v>
      </c>
    </row>
    <row r="58" spans="3:11" ht="12.75" customHeight="1">
      <c r="C58" s="77" t="s">
        <v>72</v>
      </c>
      <c s="91"/>
      <c s="136"/>
      <c s="136"/>
      <c s="136"/>
      <c s="93"/>
      <c s="89">
        <v>0</v>
      </c>
      <c s="94"/>
      <c s="94"/>
    </row>
    <row r="59" spans="3:11" ht="12.75" customHeight="1">
      <c r="C59" s="95" t="s">
        <v>73</v>
      </c>
      <c s="78"/>
      <c s="96">
        <v>106896</v>
      </c>
      <c s="96">
        <v>106896</v>
      </c>
      <c s="96">
        <v>106896</v>
      </c>
      <c s="96">
        <v>106896</v>
      </c>
      <c s="96">
        <v>53448</v>
      </c>
      <c s="90">
        <v>0</v>
      </c>
      <c s="90">
        <f>IF(ISERROR((H59-G59)/G59),"",(H59-G59)/G59)</f>
        <v>0</v>
      </c>
    </row>
    <row r="60" spans="3:9" ht="12.75" customHeight="1">
      <c r="C60" s="77" t="s">
        <v>14</v>
      </c>
      <c r="E60" s="98"/>
      <c s="98"/>
      <c s="98"/>
      <c s="98"/>
      <c s="98"/>
    </row>
    <row r="61" spans="3:11" ht="12.75" customHeight="1">
      <c r="C61" s="95" t="s">
        <v>74</v>
      </c>
      <c s="78"/>
      <c s="102">
        <v>961538</v>
      </c>
      <c s="102">
        <v>863529</v>
      </c>
      <c s="102">
        <v>859383</v>
      </c>
      <c s="102">
        <v>852934</v>
      </c>
      <c s="102">
        <v>334014.11</v>
      </c>
      <c s="90">
        <v>-0.112948214215143</v>
      </c>
      <c s="90">
        <f>IF(ISERROR((H61-G61)/G61),"",(H61-G61)/G61)</f>
        <v>-0.00750422105161494</v>
      </c>
    </row>
    <row r="62" spans="3:9" ht="12.75" customHeight="1">
      <c r="C62" s="77" t="s">
        <v>14</v>
      </c>
      <c r="E62" s="98"/>
      <c s="98"/>
      <c s="98"/>
      <c s="98"/>
      <c s="98"/>
    </row>
    <row r="63" spans="3:11" ht="12.75" customHeight="1">
      <c r="C63" s="95" t="s">
        <v>75</v>
      </c>
      <c s="78"/>
      <c s="89">
        <v>671506.92</v>
      </c>
      <c s="89">
        <v>671506</v>
      </c>
      <c s="89">
        <v>671506</v>
      </c>
      <c s="89">
        <v>671506</v>
      </c>
      <c s="89">
        <v>335752.03</v>
      </c>
      <c s="137">
        <v>-1.370052895422E-06</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290031.08</v>
      </c>
      <c s="102">
        <v>192023</v>
      </c>
      <c s="102">
        <v>187877</v>
      </c>
      <c s="102">
        <v>181428</v>
      </c>
      <c s="102">
        <v>-1737.91999999998</v>
      </c>
      <c s="90">
        <v>-0.374453248251877</v>
      </c>
      <c s="90">
        <f>IF(ISERROR((H67-G67)/G67),"",(H67-G67)/G67)</f>
        <v>-0.0343256492279523</v>
      </c>
    </row>
    <row r="68" spans="3:9" ht="12.75" customHeight="1">
      <c r="C68" s="77" t="s">
        <v>14</v>
      </c>
      <c r="E68" s="98"/>
      <c s="98"/>
      <c s="98"/>
      <c s="98"/>
      <c s="98"/>
    </row>
    <row r="69" spans="3:11" ht="12.75" customHeight="1">
      <c r="C69" s="95" t="s">
        <v>79</v>
      </c>
      <c s="78"/>
      <c s="103">
        <v>1.59</v>
      </c>
      <c s="103">
        <v>1.45</v>
      </c>
      <c s="103">
        <v>1.44</v>
      </c>
      <c s="103">
        <v>1.43</v>
      </c>
      <c s="103">
        <v>1.15</v>
      </c>
      <c s="90">
        <v>-0.10062893081761</v>
      </c>
      <c s="90">
        <f>IF(ISERROR((H69-G69)/G69),"",(H69-G69)/G69)</f>
        <v>-0.00694444444444445</v>
      </c>
    </row>
    <row r="70" spans="3:11" ht="12.75" customHeight="1">
      <c r="C70" s="95" t="s">
        <v>80</v>
      </c>
      <c s="78"/>
      <c s="103">
        <v>1.59</v>
      </c>
      <c s="103">
        <v>1.45</v>
      </c>
      <c s="103">
        <v>1.44</v>
      </c>
      <c s="103">
        <v>1.43</v>
      </c>
      <c s="103">
        <v>1.15</v>
      </c>
      <c s="90">
        <v>-0.10062893081761</v>
      </c>
      <c s="90">
        <f>IF(ISERROR((H70-G70)/G70),"",(H70-G70)/G70)</f>
        <v>-0.00694444444444445</v>
      </c>
    </row>
    <row r="71" spans="3:11" ht="12.75" customHeight="1">
      <c r="C71" s="95" t="s">
        <v>81</v>
      </c>
      <c s="78"/>
      <c s="103">
        <v>1.59</v>
      </c>
      <c s="103">
        <v>1.45</v>
      </c>
      <c s="103">
        <v>1.44</v>
      </c>
      <c s="103">
        <v>1.43</v>
      </c>
      <c s="103">
        <v>1.15</v>
      </c>
      <c s="90">
        <v>-0.10062893081761</v>
      </c>
      <c s="90">
        <f>IF(ISERROR((H71-G71)/G71),"",(H71-G71)/G71)</f>
        <v>-0.00694444444444445</v>
      </c>
    </row>
    <row r="72" spans="3:9" ht="12.75" customHeight="1">
      <c r="C72" s="77" t="s">
        <v>14</v>
      </c>
      <c r="E72" s="98"/>
      <c s="98"/>
      <c s="98"/>
      <c s="98"/>
      <c s="98"/>
    </row>
    <row r="73" spans="3:11" ht="12.75" customHeight="1">
      <c r="C73" s="95" t="s">
        <v>82</v>
      </c>
      <c s="78"/>
      <c s="103">
        <v>1.43</v>
      </c>
      <c s="103">
        <v>1.29</v>
      </c>
      <c s="103">
        <v>1.28</v>
      </c>
      <c s="103">
        <v>1.27</v>
      </c>
      <c s="103">
        <v>0.99</v>
      </c>
      <c s="90">
        <v>-0.111888111888112</v>
      </c>
      <c s="90">
        <f>IF(ISERROR((H73-G73)/G73),"",(H73-G73)/G73)</f>
        <v>-0.00781250000000001</v>
      </c>
    </row>
    <row r="74" spans="3:11" ht="12.75" customHeight="1">
      <c r="C74" s="95" t="s">
        <v>83</v>
      </c>
      <c s="78"/>
      <c s="103">
        <v>1.43</v>
      </c>
      <c s="103">
        <v>1.29</v>
      </c>
      <c s="103">
        <v>1.28</v>
      </c>
      <c s="103">
        <v>1.27</v>
      </c>
      <c s="103">
        <v>0.99</v>
      </c>
      <c s="90">
        <v>-0.111888111888112</v>
      </c>
      <c s="90">
        <f>IF(ISERROR((H74-G74)/G74),"",(H74-G74)/G74)</f>
        <v>-0.00781250000000001</v>
      </c>
    </row>
    <row r="75" spans="3:11" ht="12.75" customHeight="1">
      <c r="C75" s="95" t="s">
        <v>84</v>
      </c>
      <c s="78"/>
      <c s="103">
        <v>1.43</v>
      </c>
      <c s="103">
        <v>1.29</v>
      </c>
      <c s="103">
        <v>1.28</v>
      </c>
      <c s="103">
        <v>1.27</v>
      </c>
      <c s="103">
        <v>0.99</v>
      </c>
      <c s="90">
        <v>-0.111888111888112</v>
      </c>
      <c s="90">
        <f>IF(ISERROR((H75-G75)/G75),"",(H75-G75)/G75)</f>
        <v>-0.00781250000000001</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1025</v>
      </c>
    </row>
    <row r="93" spans="3:3" ht="12.75" customHeight="1">
      <c r="C93" s="113" t="s">
        <v>99</v>
      </c>
    </row>
    <row r="94" spans="3:3" ht="12.75" customHeight="1">
      <c r="C94" s="114" t="s">
        <v>1026</v>
      </c>
    </row>
    <row r="95" spans="3:3" ht="12.75" customHeight="1">
      <c r="C95" s="113" t="s">
        <v>101</v>
      </c>
    </row>
    <row r="96" spans="3:12" ht="12.9" customHeight="1">
      <c r="C96" s="114" t="s">
        <v>641</v>
      </c>
      <c s="116"/>
      <c s="116"/>
      <c s="116"/>
      <c s="116"/>
      <c s="116"/>
      <c s="116"/>
      <c s="116"/>
      <c s="116"/>
      <c s="116"/>
    </row>
    <row r="97" spans="3:12" ht="12.9" customHeight="1">
      <c r="C97" s="113" t="s">
        <v>103</v>
      </c>
      <c s="116"/>
      <c s="116"/>
      <c s="116"/>
      <c s="116"/>
      <c s="116"/>
      <c s="116"/>
      <c s="116"/>
      <c s="116"/>
      <c s="116"/>
    </row>
    <row r="98" spans="3:12" ht="12.9" customHeight="1">
      <c r="C98" s="114" t="s">
        <v>976</v>
      </c>
      <c s="116"/>
      <c s="116"/>
      <c s="116"/>
      <c s="116"/>
      <c s="116"/>
      <c s="116"/>
      <c s="116"/>
      <c s="116"/>
      <c s="116"/>
    </row>
    <row r="99" spans="3:3" ht="12.75" customHeight="1">
      <c r="C99" s="113" t="s">
        <v>105</v>
      </c>
    </row>
    <row r="100" spans="3:3" ht="12.75" customHeight="1">
      <c r="C100" s="114" t="s">
        <v>1027</v>
      </c>
    </row>
    <row r="101" spans="3:3" ht="12.75" customHeight="1">
      <c r="C101" s="113" t="s">
        <v>107</v>
      </c>
    </row>
    <row r="102" spans="3:3" ht="12.75" customHeight="1">
      <c r="C102" s="114" t="s">
        <v>1028</v>
      </c>
    </row>
    <row r="103" spans="3:3" ht="12.75" customHeight="1">
      <c r="C103" s="113" t="s">
        <v>109</v>
      </c>
    </row>
    <row r="104" spans="3:12" ht="12.9" customHeight="1">
      <c r="C104" s="114" t="s">
        <v>508</v>
      </c>
      <c s="116"/>
      <c s="116"/>
      <c s="116"/>
      <c s="116"/>
      <c s="116"/>
      <c s="116"/>
      <c s="116"/>
      <c s="116"/>
      <c s="116"/>
    </row>
    <row r="105" spans="3:12" ht="12.9" customHeight="1">
      <c r="C105" s="113" t="s">
        <v>110</v>
      </c>
      <c s="116"/>
      <c s="116"/>
      <c s="116"/>
      <c s="116"/>
      <c s="116"/>
      <c s="116"/>
      <c s="116"/>
      <c s="116"/>
      <c s="116"/>
    </row>
    <row r="106" spans="3:12" ht="12.9" customHeight="1">
      <c r="C106" s="114" t="s">
        <v>1029</v>
      </c>
      <c s="116"/>
      <c s="116"/>
      <c s="116"/>
      <c s="116"/>
      <c s="116"/>
      <c s="116"/>
      <c s="116"/>
      <c s="116"/>
      <c s="116"/>
    </row>
    <row r="107" spans="3:3" ht="12.75" customHeight="1">
      <c r="C107" s="113" t="s">
        <v>112</v>
      </c>
    </row>
    <row r="108" spans="3:3" ht="12.75" customHeight="1">
      <c r="C108" s="114" t="s">
        <v>1030</v>
      </c>
    </row>
    <row r="109" spans="3:3" ht="12.75" customHeight="1">
      <c r="C109" s="113" t="s">
        <v>114</v>
      </c>
    </row>
    <row r="110" spans="3:3" ht="12.75" customHeight="1">
      <c r="C110" s="114" t="s">
        <v>1031</v>
      </c>
    </row>
    <row r="111" spans="3:3" ht="12.75" customHeight="1">
      <c r="C111" s="113" t="s">
        <v>116</v>
      </c>
    </row>
    <row r="112" spans="3:3" ht="12.75" customHeight="1">
      <c r="C112" s="114" t="s">
        <v>508</v>
      </c>
    </row>
    <row r="113" spans="3:3" ht="12.75" customHeight="1">
      <c r="C113" s="113" t="s">
        <v>117</v>
      </c>
    </row>
    <row r="114" spans="3:3" ht="12.75" customHeight="1">
      <c r="C114" s="114" t="s">
        <v>1029</v>
      </c>
    </row>
    <row r="115" spans="3:3" ht="12.75" customHeight="1">
      <c r="C115" s="113" t="s">
        <v>119</v>
      </c>
    </row>
    <row r="116" spans="3:3" ht="12.75" customHeight="1">
      <c r="C116" s="114" t="s">
        <v>1032</v>
      </c>
    </row>
    <row r="117" spans="3:3" ht="12.75" customHeight="1">
      <c r="C117" s="113" t="s">
        <v>120</v>
      </c>
    </row>
    <row r="118" spans="3:3" ht="12.75" customHeight="1">
      <c r="C118" s="114" t="s">
        <v>1033</v>
      </c>
    </row>
    <row r="119" spans="3:3" ht="12.75" customHeight="1">
      <c r="C119" s="113" t="s">
        <v>122</v>
      </c>
    </row>
    <row r="120" spans="3:12" ht="12.9" customHeight="1">
      <c r="C120" s="114" t="s">
        <v>447</v>
      </c>
      <c s="116"/>
      <c s="116"/>
      <c s="116"/>
      <c s="116"/>
      <c s="116"/>
      <c s="116"/>
      <c s="116"/>
      <c s="116"/>
      <c s="116"/>
    </row>
    <row r="121" spans="3:3" ht="12.75" customHeight="1">
      <c r="C121" s="113" t="s">
        <v>123</v>
      </c>
    </row>
    <row r="122" spans="3:3" ht="12.75" customHeight="1">
      <c r="C122" s="114" t="s">
        <v>1034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74.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1024</v>
      </c>
      <c s="13"/>
      <c s="14" t="s">
        <v>1035</v>
      </c>
      <c s="15" t="s">
        <v>7</v>
      </c>
      <c s="16" t="s">
        <v>8</v>
      </c>
      <c s="17" t="s">
        <v>9</v>
      </c>
      <c s="17" t="s">
        <v>10</v>
      </c>
      <c s="121"/>
      <c s="18"/>
      <c s="19"/>
      <c r="N5" s="19"/>
      <c s="19"/>
    </row>
    <row r="6" spans="3:15" ht="12.75" customHeight="1">
      <c r="C6" s="20" t="s">
        <v>11</v>
      </c>
      <c s="21"/>
      <c s="22">
        <v>9907260.52</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1036</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1037</v>
      </c>
      <c s="43"/>
      <c s="43"/>
      <c s="43"/>
      <c s="43"/>
      <c s="43"/>
      <c s="44"/>
    </row>
    <row r="12" spans="3:15" ht="12.75" customHeight="1">
      <c r="C12" s="20" t="s">
        <v>22</v>
      </c>
      <c s="21"/>
      <c s="45">
        <v>33523</v>
      </c>
      <c s="46" t="s">
        <v>437</v>
      </c>
      <c s="47" t="s">
        <v>24</v>
      </c>
      <c s="47"/>
      <c s="48"/>
      <c s="48"/>
      <c s="42"/>
      <c s="35"/>
      <c s="41"/>
      <c s="29"/>
      <c s="29"/>
    </row>
    <row r="13" spans="3:15" ht="12.75" customHeight="1">
      <c r="C13" s="20" t="s">
        <v>25</v>
      </c>
      <c s="21"/>
      <c s="124" t="s">
        <v>1038</v>
      </c>
      <c s="49" t="s">
        <v>613</v>
      </c>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c s="55">
        <v>42916</v>
      </c>
      <c s="56"/>
      <c s="42"/>
      <c s="41"/>
      <c s="41"/>
      <c s="29"/>
      <c s="29"/>
    </row>
    <row r="16" spans="3:15" ht="12.75" customHeight="1">
      <c r="C16" s="20" t="s">
        <v>30</v>
      </c>
      <c s="21"/>
      <c s="57">
        <v>0.971</v>
      </c>
      <c s="57">
        <v>0.9714</v>
      </c>
      <c s="57">
        <v>0.9403</v>
      </c>
      <c s="57"/>
      <c s="57">
        <v>0.9403</v>
      </c>
      <c s="58"/>
      <c s="42"/>
      <c s="41"/>
      <c s="41"/>
      <c s="29"/>
      <c s="29"/>
    </row>
    <row r="17" spans="3:15" ht="12.75" customHeight="1">
      <c r="C17" s="20" t="s">
        <v>31</v>
      </c>
      <c s="21"/>
      <c s="59">
        <v>41639</v>
      </c>
      <c s="59">
        <v>41640</v>
      </c>
      <c s="59">
        <v>42369</v>
      </c>
      <c s="59"/>
      <c s="59">
        <v>42927</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c s="79">
        <v>6</v>
      </c>
      <c s="80" t="s">
        <v>36</v>
      </c>
      <c s="81" t="s">
        <v>37</v>
      </c>
    </row>
    <row r="23" spans="3:11" ht="12.75" customHeight="1">
      <c r="C23" s="77" t="s">
        <v>38</v>
      </c>
      <c s="77"/>
      <c s="127" t="s">
        <v>39</v>
      </c>
      <c s="85" t="s">
        <v>40</v>
      </c>
      <c s="84" t="s">
        <v>41</v>
      </c>
      <c s="85" t="s">
        <v>42</v>
      </c>
      <c s="128" t="s">
        <v>43</v>
      </c>
      <c s="87" t="s">
        <v>657</v>
      </c>
      <c s="82" t="str">
        <f>IF(H24&lt;&gt;"",YEAR(H24),"")&amp;"-"&amp;IF(G24&lt;&gt;"",YEAR(G24),"")</f>
        <v>-2015</v>
      </c>
    </row>
    <row r="24" spans="3:11" ht="12.75" customHeight="1">
      <c r="C24" s="77" t="s">
        <v>29</v>
      </c>
      <c s="77"/>
      <c s="129" t="s">
        <v>45</v>
      </c>
      <c s="55">
        <v>42004</v>
      </c>
      <c s="55">
        <v>42369</v>
      </c>
      <c s="55"/>
      <c s="23">
        <v>42916</v>
      </c>
      <c s="88" t="s">
        <v>46</v>
      </c>
      <c s="88" t="s">
        <v>46</v>
      </c>
    </row>
    <row r="25" spans="3:11" ht="12.75" customHeight="1">
      <c r="C25" s="78" t="s">
        <v>47</v>
      </c>
      <c s="78"/>
      <c s="89">
        <v>0</v>
      </c>
      <c s="89">
        <v>961101</v>
      </c>
      <c s="89">
        <v>0</v>
      </c>
      <c s="89">
        <v>0</v>
      </c>
      <c s="89">
        <v>0</v>
      </c>
      <c s="90" t="s">
        <v>14</v>
      </c>
      <c s="90" t="str">
        <f>IF(ISERROR((H25-G25)/G25),"",(H25-G25)/G25)</f>
        <v/>
      </c>
    </row>
    <row r="26" spans="3:11" ht="12.75" customHeight="1">
      <c r="C26" s="91" t="s">
        <v>48</v>
      </c>
      <c s="78"/>
      <c s="89">
        <v>0</v>
      </c>
      <c s="89">
        <v>-23192</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1069666</v>
      </c>
      <c s="89">
        <v>0</v>
      </c>
      <c s="89">
        <v>954351</v>
      </c>
      <c s="89">
        <v>0</v>
      </c>
      <c s="89">
        <v>449733</v>
      </c>
      <c s="90">
        <v>-1</v>
      </c>
      <c s="90">
        <f>IF(ISERROR((H28-G28)/G28),"",(H28-G28)/G28)</f>
        <v>-1</v>
      </c>
    </row>
    <row r="29" spans="3:11" ht="12.75" customHeight="1">
      <c r="C29" s="77" t="s">
        <v>439</v>
      </c>
      <c s="78"/>
      <c s="89">
        <v>0</v>
      </c>
      <c s="89">
        <v>194697</v>
      </c>
      <c s="89">
        <v>161141</v>
      </c>
      <c s="89">
        <v>0</v>
      </c>
      <c s="89">
        <v>66245</v>
      </c>
      <c s="90" t="s">
        <v>14</v>
      </c>
      <c s="90">
        <f>IF(ISERROR((H29-G29)/G29),"",(H29-G29)/G29)</f>
        <v>-1</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33656</v>
      </c>
      <c s="89">
        <v>14043</v>
      </c>
      <c s="89">
        <v>0</v>
      </c>
      <c s="89">
        <v>15716</v>
      </c>
      <c s="90" t="s">
        <v>14</v>
      </c>
      <c s="90">
        <f>IF(ISERROR((H32-G32)/G32),"",(H32-G32)/G32)</f>
        <v>-1</v>
      </c>
    </row>
    <row r="33" spans="3:9" ht="12.75" customHeight="1">
      <c r="C33" s="77" t="s">
        <v>14</v>
      </c>
      <c r="E33" s="130"/>
      <c s="131"/>
      <c s="131"/>
      <c s="131"/>
      <c s="131"/>
    </row>
    <row r="34" spans="3:11" ht="12.75" customHeight="1">
      <c r="C34" s="95" t="s">
        <v>54</v>
      </c>
      <c s="78"/>
      <c s="132">
        <v>1069666</v>
      </c>
      <c s="132">
        <v>1166262</v>
      </c>
      <c s="132">
        <v>1129535</v>
      </c>
      <c s="132">
        <v>0</v>
      </c>
      <c s="132">
        <v>531694</v>
      </c>
      <c s="90">
        <v>-1</v>
      </c>
      <c s="90">
        <f>IF(ISERROR((H34-G34)/G34),"",(H34-G34)/G34)</f>
        <v>-1</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69491</v>
      </c>
      <c s="99">
        <v>72086</v>
      </c>
      <c s="99">
        <v>0</v>
      </c>
      <c s="99">
        <v>36043</v>
      </c>
      <c s="90" t="s">
        <v>14</v>
      </c>
      <c s="90">
        <f>IF(ISERROR((H37-G37)/G37),"",(H37-G37)/G37)</f>
        <v>-1</v>
      </c>
    </row>
    <row r="38" spans="3:11" ht="12.75" customHeight="1">
      <c r="C38" s="77" t="s">
        <v>58</v>
      </c>
      <c s="78"/>
      <c s="99">
        <v>0</v>
      </c>
      <c s="133">
        <v>10548</v>
      </c>
      <c s="99">
        <v>9725</v>
      </c>
      <c s="99">
        <v>0</v>
      </c>
      <c s="99">
        <v>4862</v>
      </c>
      <c s="90" t="s">
        <v>14</v>
      </c>
      <c s="90">
        <f>IF(ISERROR((H38-G38)/G38),"",(H38-G38)/G38)</f>
        <v>-1</v>
      </c>
    </row>
    <row r="39" spans="3:11" ht="12.75" customHeight="1">
      <c r="C39" s="77" t="s">
        <v>59</v>
      </c>
      <c s="78"/>
      <c s="99">
        <v>0</v>
      </c>
      <c s="133">
        <v>9987</v>
      </c>
      <c s="99">
        <v>12211</v>
      </c>
      <c s="99">
        <v>0</v>
      </c>
      <c s="99">
        <v>5244</v>
      </c>
      <c s="90" t="s">
        <v>14</v>
      </c>
      <c s="90">
        <f>IF(ISERROR((H39-G39)/G39),"",(H39-G39)/G39)</f>
        <v>-1</v>
      </c>
    </row>
    <row r="40" spans="3:11" ht="12.75" customHeight="1">
      <c r="C40" s="77" t="s">
        <v>60</v>
      </c>
      <c s="78"/>
      <c s="99">
        <v>206780</v>
      </c>
      <c s="133">
        <v>42707</v>
      </c>
      <c s="99">
        <v>52009</v>
      </c>
      <c s="99">
        <v>0</v>
      </c>
      <c s="99">
        <v>24595</v>
      </c>
      <c s="90">
        <v>-1</v>
      </c>
      <c s="90">
        <f>IF(ISERROR((H40-G40)/G40),"",(H40-G40)/G40)</f>
        <v>-1</v>
      </c>
    </row>
    <row r="41" spans="3:11" ht="12.75" customHeight="1">
      <c r="C41" s="77" t="s">
        <v>441</v>
      </c>
      <c s="78"/>
      <c s="99">
        <v>0</v>
      </c>
      <c s="133">
        <v>0</v>
      </c>
      <c s="99">
        <v>0</v>
      </c>
      <c s="99">
        <v>0</v>
      </c>
      <c s="99">
        <v>0</v>
      </c>
      <c s="90" t="s">
        <v>14</v>
      </c>
      <c s="90" t="str">
        <f>IF(ISERROR((H41-G41)/G41),"",(H41-G41)/G41)</f>
        <v/>
      </c>
    </row>
    <row r="42" spans="3:11" ht="12.75" customHeight="1">
      <c r="C42" s="77" t="s">
        <v>61</v>
      </c>
      <c s="78"/>
      <c s="99">
        <v>0</v>
      </c>
      <c s="133">
        <v>57237</v>
      </c>
      <c s="99">
        <v>56477</v>
      </c>
      <c s="99">
        <v>0</v>
      </c>
      <c s="99">
        <v>27053</v>
      </c>
      <c s="90" t="s">
        <v>14</v>
      </c>
      <c s="90">
        <f>IF(ISERROR((H42-G42)/G42),"",(H42-G42)/G42)</f>
        <v>-1</v>
      </c>
    </row>
    <row r="43" spans="3:11" ht="12.75" customHeight="1">
      <c r="C43" s="77" t="s">
        <v>62</v>
      </c>
      <c s="78"/>
      <c s="99">
        <v>0</v>
      </c>
      <c s="133">
        <v>13807</v>
      </c>
      <c s="99">
        <v>19610</v>
      </c>
      <c s="99">
        <v>0</v>
      </c>
      <c s="99">
        <v>5787</v>
      </c>
      <c s="90" t="s">
        <v>14</v>
      </c>
      <c s="90">
        <f>IF(ISERROR((H43-G43)/G43),"",(H43-G43)/G43)</f>
        <v>-1</v>
      </c>
    </row>
    <row r="44" spans="3:11" ht="12.75" customHeight="1">
      <c r="C44" s="77" t="s">
        <v>63</v>
      </c>
      <c s="78"/>
      <c s="99">
        <v>0</v>
      </c>
      <c s="133">
        <v>1340</v>
      </c>
      <c s="99">
        <v>1017</v>
      </c>
      <c s="99">
        <v>0</v>
      </c>
      <c s="99">
        <v>0</v>
      </c>
      <c s="90" t="s">
        <v>14</v>
      </c>
      <c s="90">
        <f>IF(ISERROR((H44-G44)/G44),"",(H44-G44)/G44)</f>
        <v>-1</v>
      </c>
    </row>
    <row r="45" spans="3:11" ht="12.75" customHeight="1">
      <c r="C45" s="77" t="s">
        <v>64</v>
      </c>
      <c s="78"/>
      <c s="99">
        <v>0</v>
      </c>
      <c s="133">
        <v>0</v>
      </c>
      <c s="99">
        <v>0</v>
      </c>
      <c s="99">
        <v>0</v>
      </c>
      <c s="99">
        <v>0</v>
      </c>
      <c s="90" t="s">
        <v>14</v>
      </c>
      <c s="90" t="str">
        <f>IF(ISERROR((H45-G45)/G45),"",(H45-G45)/G45)</f>
        <v/>
      </c>
    </row>
    <row r="46" spans="3:11" ht="12.75" customHeight="1">
      <c r="C46" s="77" t="s">
        <v>65</v>
      </c>
      <c s="78"/>
      <c s="99">
        <v>0</v>
      </c>
      <c s="133">
        <v>16832</v>
      </c>
      <c s="99">
        <v>3142</v>
      </c>
      <c s="99">
        <v>0</v>
      </c>
      <c s="99">
        <v>1037</v>
      </c>
      <c s="90" t="s">
        <v>14</v>
      </c>
      <c s="90">
        <f>IF(ISERROR((H46-G46)/G46),"",(H46-G46)/G46)</f>
        <v>-1</v>
      </c>
    </row>
    <row r="47" spans="3:11" ht="12.75" customHeight="1">
      <c r="C47" s="77" t="s">
        <v>66</v>
      </c>
      <c s="78"/>
      <c s="99">
        <v>0</v>
      </c>
      <c s="133">
        <v>0</v>
      </c>
      <c s="99">
        <v>0</v>
      </c>
      <c s="99">
        <v>0</v>
      </c>
      <c s="99">
        <v>8</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206780</v>
      </c>
      <c s="100">
        <v>221949</v>
      </c>
      <c s="100">
        <v>226277</v>
      </c>
      <c s="96">
        <v>0</v>
      </c>
      <c s="96">
        <v>104629</v>
      </c>
      <c s="90">
        <v>-1</v>
      </c>
      <c s="90">
        <f>IF(ISERROR((H49-G49)/G49),"",(H49-G49)/G49)</f>
        <v>-1</v>
      </c>
    </row>
    <row r="50" spans="3:9" ht="12.75" customHeight="1">
      <c r="C50" s="77" t="s">
        <v>14</v>
      </c>
      <c r="E50" s="131"/>
      <c s="131"/>
      <c s="131"/>
      <c s="131"/>
      <c s="131"/>
    </row>
    <row r="51" spans="3:11" ht="12.75" customHeight="1">
      <c r="C51" s="95" t="s">
        <v>69</v>
      </c>
      <c s="78"/>
      <c s="134">
        <v>0.193312678910987</v>
      </c>
      <c s="134">
        <v>0.190308009692505</v>
      </c>
      <c s="134">
        <v>0.200327568424175</v>
      </c>
      <c s="134" t="s">
        <v>14</v>
      </c>
      <c s="134">
        <v>0.19678424055942</v>
      </c>
      <c s="90" t="s">
        <v>14</v>
      </c>
      <c s="90" t="str">
        <f>IF(ISERROR((H51-G51)/G51),"",(H51-G51)/G51)</f>
        <v/>
      </c>
    </row>
    <row r="52" spans="3:9" ht="12.75" customHeight="1">
      <c r="C52" s="77" t="s">
        <v>14</v>
      </c>
      <c r="E52" s="131"/>
      <c s="131"/>
      <c s="131"/>
      <c s="131"/>
      <c s="131"/>
    </row>
    <row r="53" spans="3:11" ht="12.75" customHeight="1">
      <c r="C53" s="95" t="s">
        <v>70</v>
      </c>
      <c s="78"/>
      <c s="96">
        <v>862886</v>
      </c>
      <c s="96">
        <v>944313</v>
      </c>
      <c s="96">
        <v>903258</v>
      </c>
      <c s="96">
        <v>0</v>
      </c>
      <c s="96">
        <v>427065</v>
      </c>
      <c s="90">
        <v>-1</v>
      </c>
      <c s="90">
        <f>IF(ISERROR((H53-G53)/G53),"",(H53-G53)/G53)</f>
        <v>-1</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23507</v>
      </c>
      <c s="135">
        <v>23507</v>
      </c>
      <c s="89">
        <v>23507</v>
      </c>
      <c s="89">
        <v>0</v>
      </c>
      <c s="89">
        <v>11753</v>
      </c>
      <c s="90">
        <v>-1</v>
      </c>
      <c s="90">
        <f>IF(ISERROR((H56-G56)/G56),"",(H56-G56)/G56)</f>
        <v>-1</v>
      </c>
    </row>
    <row r="57" spans="3:11" ht="12.75" customHeight="1">
      <c r="C57" s="77" t="s">
        <v>71</v>
      </c>
      <c s="78"/>
      <c s="89">
        <v>5028</v>
      </c>
      <c s="135">
        <v>5028</v>
      </c>
      <c s="89">
        <v>5028</v>
      </c>
      <c s="89">
        <v>0</v>
      </c>
      <c s="89">
        <v>2514</v>
      </c>
      <c s="90">
        <v>-1</v>
      </c>
      <c s="90">
        <f>IF(ISERROR((H57-G57)/G57),"",(H57-G57)/G57)</f>
        <v>-1</v>
      </c>
    </row>
    <row r="58" spans="3:11" ht="12.75" customHeight="1">
      <c r="C58" s="77" t="s">
        <v>72</v>
      </c>
      <c s="91"/>
      <c s="136"/>
      <c s="136"/>
      <c s="136"/>
      <c s="93"/>
      <c s="89">
        <v>0</v>
      </c>
      <c s="94"/>
      <c s="94"/>
    </row>
    <row r="59" spans="3:11" ht="12.75" customHeight="1">
      <c r="C59" s="95" t="s">
        <v>73</v>
      </c>
      <c s="78"/>
      <c s="96">
        <v>28535</v>
      </c>
      <c s="96">
        <v>28535</v>
      </c>
      <c s="96">
        <v>28535</v>
      </c>
      <c s="96">
        <v>0</v>
      </c>
      <c s="96">
        <v>14267</v>
      </c>
      <c s="90">
        <v>-1</v>
      </c>
      <c s="90">
        <f>IF(ISERROR((H59-G59)/G59),"",(H59-G59)/G59)</f>
        <v>-1</v>
      </c>
    </row>
    <row r="60" spans="3:9" ht="12.75" customHeight="1">
      <c r="C60" s="77" t="s">
        <v>14</v>
      </c>
      <c r="E60" s="98"/>
      <c s="98"/>
      <c s="98"/>
      <c s="98"/>
      <c s="98"/>
    </row>
    <row r="61" spans="3:11" ht="12.75" customHeight="1">
      <c r="C61" s="95" t="s">
        <v>74</v>
      </c>
      <c s="78"/>
      <c s="102">
        <v>834351</v>
      </c>
      <c s="102">
        <v>915778</v>
      </c>
      <c s="102">
        <v>874723</v>
      </c>
      <c s="102">
        <v>0</v>
      </c>
      <c s="102">
        <v>412798</v>
      </c>
      <c s="90">
        <v>-1</v>
      </c>
      <c s="90">
        <f>IF(ISERROR((H61-G61)/G61),"",(H61-G61)/G61)</f>
        <v>-1</v>
      </c>
    </row>
    <row r="62" spans="3:9" ht="12.75" customHeight="1">
      <c r="C62" s="77" t="s">
        <v>14</v>
      </c>
      <c r="E62" s="98"/>
      <c s="98"/>
      <c s="98"/>
      <c s="98"/>
      <c s="98"/>
    </row>
    <row r="63" spans="3:11" ht="12.75" customHeight="1">
      <c r="C63" s="95" t="s">
        <v>75</v>
      </c>
      <c s="78"/>
      <c s="89">
        <v>653104.56</v>
      </c>
      <c s="89">
        <v>653105</v>
      </c>
      <c s="89">
        <v>513520</v>
      </c>
      <c s="89">
        <v>0</v>
      </c>
      <c s="89">
        <v>326552</v>
      </c>
      <c s="137">
        <v>-1</v>
      </c>
      <c s="90">
        <f>IF(ISERROR((H63-G63)/G63),"",(H63-G63)/G63)</f>
        <v>-1</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181246.44</v>
      </c>
      <c s="102">
        <v>262673</v>
      </c>
      <c s="102">
        <v>361203</v>
      </c>
      <c s="102">
        <v>0</v>
      </c>
      <c s="102">
        <v>86246</v>
      </c>
      <c s="90">
        <v>-1</v>
      </c>
      <c s="90">
        <f>IF(ISERROR((H67-G67)/G67),"",(H67-G67)/G67)</f>
        <v>-1</v>
      </c>
    </row>
    <row r="68" spans="3:9" ht="12.75" customHeight="1">
      <c r="C68" s="77" t="s">
        <v>14</v>
      </c>
      <c r="E68" s="98"/>
      <c s="98"/>
      <c s="98"/>
      <c s="98"/>
      <c s="98"/>
    </row>
    <row r="69" spans="3:11" ht="12.75" customHeight="1">
      <c r="C69" s="95" t="s">
        <v>79</v>
      </c>
      <c s="78"/>
      <c s="103">
        <v>1.32</v>
      </c>
      <c s="103">
        <v>1.45</v>
      </c>
      <c s="103">
        <v>1.76</v>
      </c>
      <c s="103" t="s">
        <v>14</v>
      </c>
      <c s="103">
        <v>1.31</v>
      </c>
      <c s="90" t="s">
        <v>14</v>
      </c>
      <c s="90" t="str">
        <f>IF(ISERROR((H69-G69)/G69),"",(H69-G69)/G69)</f>
        <v/>
      </c>
    </row>
    <row r="70" spans="3:11" ht="12.75" customHeight="1">
      <c r="C70" s="95" t="s">
        <v>80</v>
      </c>
      <c s="78"/>
      <c s="103">
        <v>1.32</v>
      </c>
      <c s="103">
        <v>1.45</v>
      </c>
      <c s="103">
        <v>1.76</v>
      </c>
      <c s="103" t="s">
        <v>14</v>
      </c>
      <c s="103">
        <v>1.31</v>
      </c>
      <c s="90" t="s">
        <v>14</v>
      </c>
      <c s="90" t="str">
        <f>IF(ISERROR((H70-G70)/G70),"",(H70-G70)/G70)</f>
        <v/>
      </c>
    </row>
    <row r="71" spans="3:11" ht="12.75" customHeight="1">
      <c r="C71" s="95" t="s">
        <v>81</v>
      </c>
      <c s="78"/>
      <c s="103">
        <v>1.32</v>
      </c>
      <c s="103">
        <v>1.45</v>
      </c>
      <c s="103">
        <v>1.76</v>
      </c>
      <c s="103" t="s">
        <v>14</v>
      </c>
      <c s="103">
        <v>1.31</v>
      </c>
      <c s="90" t="s">
        <v>14</v>
      </c>
      <c s="90" t="str">
        <f>IF(ISERROR((H71-G71)/G71),"",(H71-G71)/G71)</f>
        <v/>
      </c>
    </row>
    <row r="72" spans="3:9" ht="12.75" customHeight="1">
      <c r="C72" s="77" t="s">
        <v>14</v>
      </c>
      <c r="E72" s="98"/>
      <c s="98"/>
      <c s="98"/>
      <c s="98"/>
      <c s="98"/>
    </row>
    <row r="73" spans="3:11" ht="12.75" customHeight="1">
      <c r="C73" s="95" t="s">
        <v>82</v>
      </c>
      <c s="78"/>
      <c s="103">
        <v>1.28</v>
      </c>
      <c s="103">
        <v>1.4</v>
      </c>
      <c s="103">
        <v>1.7</v>
      </c>
      <c s="103" t="s">
        <v>14</v>
      </c>
      <c s="103">
        <v>1.26</v>
      </c>
      <c s="90" t="s">
        <v>14</v>
      </c>
      <c s="90" t="str">
        <f>IF(ISERROR((H73-G73)/G73),"",(H73-G73)/G73)</f>
        <v/>
      </c>
    </row>
    <row r="74" spans="3:11" ht="12.75" customHeight="1">
      <c r="C74" s="95" t="s">
        <v>83</v>
      </c>
      <c s="78"/>
      <c s="103">
        <v>1.28</v>
      </c>
      <c s="103">
        <v>1.4</v>
      </c>
      <c s="103">
        <v>1.7</v>
      </c>
      <c s="103" t="s">
        <v>14</v>
      </c>
      <c s="103">
        <v>1.26</v>
      </c>
      <c s="90" t="s">
        <v>14</v>
      </c>
      <c s="90" t="str">
        <f>IF(ISERROR((H74-G74)/G74),"",(H74-G74)/G74)</f>
        <v/>
      </c>
    </row>
    <row r="75" spans="3:11" ht="12.75" customHeight="1">
      <c r="C75" s="95" t="s">
        <v>84</v>
      </c>
      <c s="78"/>
      <c s="103">
        <v>1.28</v>
      </c>
      <c s="103">
        <v>1.4</v>
      </c>
      <c s="103">
        <v>1.7</v>
      </c>
      <c s="103" t="s">
        <v>14</v>
      </c>
      <c s="103">
        <v>1.26</v>
      </c>
      <c s="90" t="s">
        <v>14</v>
      </c>
      <c s="90" t="str">
        <f>IF(ISERROR((H75-G75)/G75),"",(H75-G75)/G75)</f>
        <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682</v>
      </c>
      <c s="116"/>
      <c s="116"/>
      <c s="116"/>
      <c s="116"/>
      <c s="116"/>
      <c s="116"/>
      <c s="116"/>
      <c s="116"/>
      <c s="116"/>
    </row>
    <row r="91" spans="3:3" ht="12.75" customHeight="1">
      <c r="C91" s="113" t="s">
        <v>97</v>
      </c>
    </row>
    <row r="92" spans="3:3" ht="12.75" customHeight="1">
      <c r="C92" s="114" t="s">
        <v>1040</v>
      </c>
    </row>
    <row r="93" spans="3:3" ht="12.75" customHeight="1">
      <c r="C93" s="113" t="s">
        <v>99</v>
      </c>
    </row>
    <row r="94" spans="3:3" ht="12.75" customHeight="1">
      <c r="C94" s="114" t="s">
        <v>1041</v>
      </c>
    </row>
    <row r="95" spans="3:3" ht="12.75" customHeight="1">
      <c r="C95" s="113" t="s">
        <v>101</v>
      </c>
    </row>
    <row r="96" spans="3:12" ht="12.9" customHeight="1">
      <c r="C96" s="114" t="s">
        <v>447</v>
      </c>
      <c s="116"/>
      <c s="116"/>
      <c s="116"/>
      <c s="116"/>
      <c s="116"/>
      <c s="116"/>
      <c s="116"/>
      <c s="116"/>
      <c s="116"/>
    </row>
    <row r="97" spans="3:12" ht="12.9" customHeight="1">
      <c r="C97" s="113" t="s">
        <v>103</v>
      </c>
      <c s="116"/>
      <c s="116"/>
      <c s="116"/>
      <c s="116"/>
      <c s="116"/>
      <c s="116"/>
      <c s="116"/>
      <c s="116"/>
      <c s="116"/>
    </row>
    <row r="98" spans="3:12" ht="12.9" customHeight="1">
      <c r="C98" s="114" t="s">
        <v>1042</v>
      </c>
      <c s="116"/>
      <c s="116"/>
      <c s="116"/>
      <c s="116"/>
      <c s="116"/>
      <c s="116"/>
      <c s="116"/>
      <c s="116"/>
      <c s="116"/>
    </row>
    <row r="99" spans="3:3" ht="12.75" customHeight="1">
      <c r="C99" s="113" t="s">
        <v>105</v>
      </c>
    </row>
    <row r="100" spans="3:3" ht="12.75" customHeight="1">
      <c r="C100" s="114" t="s">
        <v>1043</v>
      </c>
    </row>
    <row r="101" spans="3:3" ht="12.75" customHeight="1">
      <c r="C101" s="113" t="s">
        <v>107</v>
      </c>
    </row>
    <row r="102" spans="3:3" ht="12.75" customHeight="1">
      <c r="C102" s="114" t="s">
        <v>1044</v>
      </c>
    </row>
    <row r="103" spans="3:3" ht="12.75" customHeight="1">
      <c r="C103" s="113" t="s">
        <v>109</v>
      </c>
    </row>
    <row r="104" spans="3:12" ht="12.9" customHeight="1">
      <c r="C104" s="114" t="s">
        <v>508</v>
      </c>
      <c s="116"/>
      <c s="116"/>
      <c s="116"/>
      <c s="116"/>
      <c s="116"/>
      <c s="116"/>
      <c s="116"/>
      <c s="116"/>
      <c s="116"/>
    </row>
    <row r="105" spans="3:12" ht="12.9" customHeight="1">
      <c r="C105" s="113" t="s">
        <v>110</v>
      </c>
      <c s="116"/>
      <c s="116"/>
      <c s="116"/>
      <c s="116"/>
      <c s="116"/>
      <c s="116"/>
      <c s="116"/>
      <c s="116"/>
      <c s="116"/>
    </row>
    <row r="106" spans="3:12" ht="12.9" customHeight="1">
      <c r="C106" s="114" t="s">
        <v>1045</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row>
    <row r="111" spans="3:3" ht="12.75" customHeight="1">
      <c r="C111" s="113" t="s">
        <v>116</v>
      </c>
    </row>
    <row r="112" spans="3:3" ht="12.75" customHeight="1">
      <c r="C112" s="114"/>
    </row>
    <row r="113" spans="3:3" ht="12.75" customHeight="1">
      <c r="C113" s="113" t="s">
        <v>117</v>
      </c>
    </row>
    <row r="114" spans="3:3" ht="12.75" customHeight="1">
      <c r="C114" s="114"/>
    </row>
    <row r="115" spans="3:3" ht="12.75" customHeight="1">
      <c r="C115" s="113" t="s">
        <v>119</v>
      </c>
    </row>
    <row r="116" spans="3:3" ht="12.75" customHeight="1">
      <c r="C116" s="114" t="s">
        <v>1046</v>
      </c>
    </row>
    <row r="117" spans="3:3" ht="12.75" customHeight="1">
      <c r="C117" s="113" t="s">
        <v>120</v>
      </c>
    </row>
    <row r="118" spans="3:3" ht="12.75" customHeight="1">
      <c r="C118" s="114" t="s">
        <v>1047</v>
      </c>
    </row>
    <row r="119" spans="3:3" ht="12.75" customHeight="1">
      <c r="C119" s="113" t="s">
        <v>122</v>
      </c>
    </row>
    <row r="120" spans="3:12" ht="12.9" customHeight="1">
      <c r="C120" s="114" t="s">
        <v>1048</v>
      </c>
      <c s="116"/>
      <c s="116"/>
      <c s="116"/>
      <c s="116"/>
      <c s="116"/>
      <c s="116"/>
      <c s="116"/>
      <c s="116"/>
      <c s="116"/>
    </row>
    <row r="121" spans="3:3" ht="12.75" customHeight="1">
      <c r="C121" s="113" t="s">
        <v>123</v>
      </c>
    </row>
    <row r="122" spans="3:3" ht="12.75" customHeight="1">
      <c r="C122" s="114" t="s">
        <v>1049</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75.xml><?xml version="1.0" encoding="utf-8"?>
<worksheet xmlns="http://schemas.openxmlformats.org/spreadsheetml/2006/main" xmlns:r="http://schemas.openxmlformats.org/officeDocument/2006/relationships">
  <dimension ref="A1:O129"/>
  <sheetViews>
    <sheetView tabSelected="1" zoomScale="75" zoomScaleNormal="75" workbookViewId="0" topLeftCell="C1">
      <selection pane="topLeft" activeCell="E18" sqref="E18:I18"/>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8" customHeight="1">
      <c r="C1" s="2" t="s">
        <v>0</v>
      </c>
      <c s="2"/>
      <c s="2"/>
      <c s="2"/>
      <c s="2"/>
      <c s="2"/>
      <c s="2"/>
      <c s="2"/>
      <c s="2"/>
    </row>
    <row r="2" spans="3:11" s="1" customFormat="1" ht="18" customHeight="1">
      <c r="C2" s="3" t="s">
        <v>1039</v>
      </c>
      <c s="3"/>
      <c s="4"/>
      <c s="4"/>
      <c s="4"/>
      <c s="4"/>
      <c s="4"/>
      <c s="4"/>
      <c s="4"/>
    </row>
    <row r="3" spans="3:11" s="1" customFormat="1" ht="18.75" customHeight="1">
      <c r="C3" s="3" t="s">
        <v>2</v>
      </c>
      <c s="3"/>
      <c s="4"/>
      <c s="4"/>
      <c s="4"/>
      <c s="4"/>
      <c s="4"/>
      <c s="4"/>
      <c s="4"/>
    </row>
    <row r="4" spans="3:15" ht="18.75" customHeight="1">
      <c r="C4" s="5" t="s">
        <v>3</v>
      </c>
      <c s="6"/>
      <c s="7"/>
      <c s="8"/>
      <c s="7"/>
      <c s="9" t="s">
        <v>4</v>
      </c>
      <c s="9"/>
      <c s="9"/>
      <c s="10"/>
      <c s="11"/>
      <c s="11"/>
      <c s="11"/>
      <c s="11"/>
    </row>
    <row r="5" spans="3:15" ht="27" customHeight="1">
      <c r="C5" s="138" t="s">
        <v>1050</v>
      </c>
      <c s="13"/>
      <c s="14" t="s">
        <v>1051</v>
      </c>
      <c s="15" t="s">
        <v>7</v>
      </c>
      <c s="16" t="s">
        <v>8</v>
      </c>
      <c s="17" t="s">
        <v>9</v>
      </c>
      <c s="17" t="s">
        <v>10</v>
      </c>
      <c s="139"/>
      <c s="18"/>
      <c s="19"/>
      <c s="19"/>
      <c s="19"/>
      <c s="19"/>
    </row>
    <row r="6" spans="3:15" ht="12.75" customHeight="1">
      <c r="C6" s="20" t="s">
        <v>11</v>
      </c>
      <c s="21"/>
      <c s="22">
        <v>8366520.28</v>
      </c>
      <c s="23">
        <v>43045</v>
      </c>
      <c s="24" t="s">
        <v>14</v>
      </c>
      <c s="25"/>
      <c s="26">
        <v>1</v>
      </c>
      <c s="140"/>
      <c s="28"/>
      <c s="29"/>
      <c s="29"/>
      <c s="29"/>
      <c s="29"/>
    </row>
    <row r="7" spans="3:15" ht="12.75" customHeight="1">
      <c r="C7" s="20" t="s">
        <v>13</v>
      </c>
      <c s="21"/>
      <c s="22"/>
      <c s="30"/>
      <c s="24" t="s">
        <v>14</v>
      </c>
      <c s="25"/>
      <c s="26" t="s">
        <v>14</v>
      </c>
      <c s="140"/>
      <c s="28"/>
      <c s="29"/>
      <c s="29"/>
      <c s="29"/>
      <c s="29"/>
    </row>
    <row r="8" spans="3:15" ht="12.75" customHeight="1">
      <c r="C8" s="20" t="s">
        <v>15</v>
      </c>
      <c s="21"/>
      <c s="22"/>
      <c s="30"/>
      <c s="24" t="s">
        <v>14</v>
      </c>
      <c s="25"/>
      <c s="26" t="s">
        <v>14</v>
      </c>
      <c s="140"/>
      <c s="28"/>
      <c s="29"/>
      <c s="29"/>
      <c s="29"/>
      <c s="29"/>
    </row>
    <row r="9" spans="3:15" ht="12.75" customHeight="1">
      <c r="C9" s="20" t="s">
        <v>16</v>
      </c>
      <c s="21"/>
      <c s="31" t="s">
        <v>1052</v>
      </c>
      <c s="32"/>
      <c s="33"/>
      <c s="33"/>
      <c s="34"/>
      <c s="35"/>
      <c s="28"/>
      <c s="35"/>
      <c s="35"/>
      <c s="29"/>
      <c s="29"/>
    </row>
    <row r="10" spans="3:15" ht="12.75" customHeight="1">
      <c r="C10" s="36" t="s">
        <v>18</v>
      </c>
      <c s="37"/>
      <c s="38" t="s">
        <v>1053</v>
      </c>
      <c s="39"/>
      <c s="40"/>
      <c s="40"/>
      <c s="40"/>
      <c s="41"/>
      <c s="42"/>
      <c s="35"/>
      <c s="41"/>
      <c s="29"/>
      <c s="29"/>
    </row>
    <row r="11" spans="3:11" ht="12.75" customHeight="1">
      <c r="C11" s="20" t="s">
        <v>20</v>
      </c>
      <c r="E11" s="43" t="s">
        <v>1054</v>
      </c>
      <c s="43"/>
      <c s="43"/>
      <c s="43"/>
      <c s="43"/>
      <c s="43"/>
      <c s="44"/>
    </row>
    <row r="12" spans="3:15" ht="12.75" customHeight="1">
      <c r="C12" s="20" t="s">
        <v>22</v>
      </c>
      <c s="21"/>
      <c s="45">
        <v>92</v>
      </c>
      <c s="46" t="s">
        <v>23</v>
      </c>
      <c s="141" t="s">
        <v>24</v>
      </c>
      <c s="141"/>
      <c s="142"/>
      <c s="142"/>
      <c s="42"/>
      <c s="35"/>
      <c s="41"/>
      <c s="29"/>
      <c s="29"/>
    </row>
    <row r="13" spans="3:15" ht="12.75" customHeight="1">
      <c r="C13" s="20" t="s">
        <v>25</v>
      </c>
      <c s="21"/>
      <c s="49" t="s">
        <v>26</v>
      </c>
      <c s="49" t="s">
        <v>818</v>
      </c>
      <c s="113"/>
      <c s="113"/>
      <c s="78"/>
      <c s="78"/>
      <c s="42"/>
      <c s="50"/>
      <c s="41"/>
      <c s="29"/>
      <c s="29"/>
    </row>
    <row r="14" spans="3:15" ht="12.75" customHeight="1">
      <c r="C14" s="20" t="s">
        <v>27</v>
      </c>
      <c s="21"/>
      <c s="51"/>
      <c s="143">
        <v>0</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144">
        <v>0.738</v>
      </c>
      <c s="144">
        <v>0.8105</v>
      </c>
      <c s="144">
        <v>0.8624</v>
      </c>
      <c s="144">
        <v>0.854</v>
      </c>
      <c s="144">
        <v>0.876</v>
      </c>
      <c s="58"/>
      <c s="42"/>
      <c s="41"/>
      <c s="41"/>
      <c s="29"/>
      <c s="29"/>
    </row>
    <row r="17" spans="3:15" ht="12.75" customHeight="1">
      <c r="C17" s="20" t="s">
        <v>31</v>
      </c>
      <c s="21"/>
      <c s="59">
        <v>41578</v>
      </c>
      <c s="59">
        <v>42004</v>
      </c>
      <c s="59">
        <v>42369</v>
      </c>
      <c s="59">
        <v>42735</v>
      </c>
      <c s="59">
        <v>43008</v>
      </c>
      <c s="60"/>
      <c s="42"/>
      <c s="41"/>
      <c s="41"/>
      <c s="29"/>
      <c s="29"/>
    </row>
    <row r="18" spans="3:15" ht="12.75" customHeight="1">
      <c r="C18" s="20" t="s">
        <v>1055</v>
      </c>
      <c s="21"/>
      <c s="145">
        <v>108.97</v>
      </c>
      <c s="145">
        <v>111.78</v>
      </c>
      <c s="145">
        <v>113.42</v>
      </c>
      <c s="145">
        <v>121.23</v>
      </c>
      <c s="145">
        <v>123.33</v>
      </c>
      <c s="60"/>
      <c s="42"/>
      <c s="41"/>
      <c s="41"/>
      <c s="29"/>
      <c s="29"/>
    </row>
    <row r="19" spans="3:15" ht="12.75" customHeight="1">
      <c r="C19" s="20" t="s">
        <v>1056</v>
      </c>
      <c s="21"/>
      <c s="146">
        <v>79.16</v>
      </c>
      <c s="146">
        <v>90.6</v>
      </c>
      <c s="146">
        <v>97.81</v>
      </c>
      <c s="146">
        <v>103.48</v>
      </c>
      <c s="146">
        <v>108.32</v>
      </c>
      <c s="147"/>
      <c s="28"/>
      <c s="148"/>
      <c s="35"/>
      <c s="29"/>
      <c s="29"/>
    </row>
    <row r="20" spans="3:15" ht="12.75" customHeight="1">
      <c r="C20" s="20"/>
      <c s="21"/>
      <c s="149"/>
      <c s="149"/>
      <c s="149"/>
      <c s="149"/>
      <c s="149"/>
      <c s="63"/>
      <c s="28"/>
      <c s="148"/>
      <c s="35"/>
      <c s="29"/>
      <c s="29"/>
    </row>
    <row r="21" spans="3:15" ht="12.75" customHeight="1">
      <c r="C21" s="20"/>
      <c s="21"/>
      <c s="125" t="s">
        <v>32</v>
      </c>
      <c s="112"/>
      <c s="126"/>
      <c s="112"/>
      <c s="126"/>
      <c s="126"/>
      <c s="28"/>
      <c s="41"/>
      <c s="41"/>
      <c s="29"/>
      <c s="29"/>
    </row>
    <row r="22" spans="3:15" ht="13.5" customHeight="1">
      <c r="C22" s="64"/>
      <c s="65"/>
      <c s="66" t="s">
        <v>33</v>
      </c>
      <c s="67"/>
      <c s="68"/>
      <c s="68"/>
      <c s="68"/>
      <c s="68"/>
      <c s="69"/>
      <c s="35"/>
      <c s="35"/>
      <c s="29"/>
      <c s="29"/>
    </row>
    <row r="23" spans="3:11" ht="13.5" customHeight="1">
      <c r="C23" s="70"/>
      <c s="70"/>
      <c s="13"/>
      <c s="71"/>
      <c s="71"/>
      <c s="71"/>
      <c s="71"/>
      <c s="72"/>
      <c s="73"/>
    </row>
    <row r="24" spans="3:11" ht="12.75" customHeight="1">
      <c r="C24" s="74" t="s">
        <v>34</v>
      </c>
      <c s="74"/>
      <c s="75"/>
      <c s="76"/>
      <c s="76"/>
      <c s="76"/>
      <c s="76"/>
      <c s="76"/>
      <c s="70"/>
    </row>
    <row r="25" spans="3:11" ht="12.75" customHeight="1">
      <c r="C25" s="77" t="s">
        <v>35</v>
      </c>
      <c s="77"/>
      <c s="78" t="s">
        <v>14</v>
      </c>
      <c s="79">
        <v>12</v>
      </c>
      <c s="79">
        <v>12</v>
      </c>
      <c s="79">
        <v>12</v>
      </c>
      <c s="79">
        <v>9</v>
      </c>
      <c s="80" t="s">
        <v>36</v>
      </c>
      <c s="81" t="s">
        <v>37</v>
      </c>
    </row>
    <row r="26" spans="3:11" ht="12.75" customHeight="1">
      <c r="C26" s="77" t="s">
        <v>38</v>
      </c>
      <c s="77"/>
      <c s="82" t="s">
        <v>39</v>
      </c>
      <c s="150" t="s">
        <v>40</v>
      </c>
      <c s="151" t="s">
        <v>41</v>
      </c>
      <c s="152" t="s">
        <v>42</v>
      </c>
      <c s="86" t="s">
        <v>1057</v>
      </c>
      <c s="87" t="s">
        <v>44</v>
      </c>
      <c s="82" t="str">
        <f>IF(H27&lt;&gt;"",YEAR(H27),"")&amp;"-"&amp;IF(G27&lt;&gt;"",YEAR(G27),"")</f>
        <v>2016-2015</v>
      </c>
    </row>
    <row r="27" spans="3:11" ht="12.75" customHeight="1">
      <c r="C27" s="77" t="s">
        <v>29</v>
      </c>
      <c s="77"/>
      <c s="153" t="s">
        <v>45</v>
      </c>
      <c s="23">
        <v>42004</v>
      </c>
      <c s="23">
        <v>42369</v>
      </c>
      <c s="23">
        <v>42735</v>
      </c>
      <c s="23">
        <v>43008</v>
      </c>
      <c s="88" t="s">
        <v>46</v>
      </c>
      <c s="88" t="s">
        <v>46</v>
      </c>
    </row>
    <row r="28" spans="3:11" ht="12.75" customHeight="1">
      <c r="C28" s="77" t="s">
        <v>1058</v>
      </c>
      <c s="78"/>
      <c s="89">
        <v>2658288</v>
      </c>
      <c s="89">
        <v>3042332</v>
      </c>
      <c s="89">
        <v>3284558</v>
      </c>
      <c s="89">
        <v>3500638</v>
      </c>
      <c s="89">
        <v>2720136</v>
      </c>
      <c s="90">
        <v>0.316876877147999</v>
      </c>
      <c s="90">
        <f>IF(ISERROR((H28-G28)/G28),"",(H28-G28)/G28)</f>
        <v>0.0657866294338538</v>
      </c>
    </row>
    <row r="29" spans="3:11" ht="12.75" customHeight="1">
      <c r="C29" s="77" t="s">
        <v>1059</v>
      </c>
      <c s="78"/>
      <c s="89">
        <v>0</v>
      </c>
      <c s="89">
        <v>0</v>
      </c>
      <c s="89">
        <v>0</v>
      </c>
      <c s="89">
        <v>0</v>
      </c>
      <c s="89">
        <v>0</v>
      </c>
      <c s="90" t="s">
        <v>14</v>
      </c>
      <c s="90" t="str">
        <f>IF(ISERROR((H29-G29)/G29),"",(H29-G29)/G29)</f>
        <v/>
      </c>
    </row>
    <row r="30" spans="3:11" ht="12.75" customHeight="1">
      <c r="C30" s="77" t="s">
        <v>1060</v>
      </c>
      <c s="78"/>
      <c s="89">
        <v>0</v>
      </c>
      <c s="89">
        <v>42</v>
      </c>
      <c s="89">
        <v>967</v>
      </c>
      <c s="89">
        <v>112</v>
      </c>
      <c s="89">
        <v>223</v>
      </c>
      <c s="90" t="s">
        <v>14</v>
      </c>
      <c s="90">
        <f>IF(ISERROR((H30-G30)/G30),"",(H30-G30)/G30)</f>
        <v>-0.884177869700104</v>
      </c>
    </row>
    <row r="31" spans="3:11" ht="12.75" customHeight="1">
      <c r="C31" s="77" t="s">
        <v>1061</v>
      </c>
      <c s="78"/>
      <c s="89">
        <v>25078</v>
      </c>
      <c s="89">
        <v>50558</v>
      </c>
      <c s="89">
        <v>47844</v>
      </c>
      <c s="89">
        <v>33976</v>
      </c>
      <c s="89">
        <v>39113</v>
      </c>
      <c s="90">
        <v>0.354812983491506</v>
      </c>
      <c s="90">
        <f>IF(ISERROR((H31-G31)/G31),"",(H31-G31)/G31)</f>
        <v>-0.289858707465931</v>
      </c>
    </row>
    <row r="32" spans="3:11" ht="12.75" customHeight="1">
      <c r="C32" s="77" t="s">
        <v>53</v>
      </c>
      <c s="78"/>
      <c s="89">
        <v>0</v>
      </c>
      <c s="89">
        <v>0</v>
      </c>
      <c s="89">
        <v>0</v>
      </c>
      <c s="89">
        <v>0</v>
      </c>
      <c s="89">
        <v>0</v>
      </c>
      <c s="90" t="s">
        <v>14</v>
      </c>
      <c s="90" t="str">
        <f>IF(ISERROR((H32-G32)/G32),"",(H32-G32)/G32)</f>
        <v/>
      </c>
    </row>
    <row r="33" spans="3:9" ht="12.75" customHeight="1">
      <c r="C33" s="77" t="s">
        <v>14</v>
      </c>
      <c r="E33" s="98"/>
      <c s="98"/>
      <c s="98"/>
      <c s="98"/>
      <c s="98"/>
    </row>
    <row r="34" spans="3:11" ht="12.75" customHeight="1">
      <c r="C34" s="95" t="s">
        <v>1062</v>
      </c>
      <c s="78"/>
      <c s="102">
        <v>2683366</v>
      </c>
      <c s="102">
        <v>3092932</v>
      </c>
      <c s="102">
        <v>3333369</v>
      </c>
      <c s="102">
        <v>3534726</v>
      </c>
      <c s="102">
        <v>2759472</v>
      </c>
      <c s="90">
        <v>0.317273156177726</v>
      </c>
      <c s="90">
        <f>IF(ISERROR((H34-G34)/G34),"",(H34-G34)/G34)</f>
        <v>0.0604064536509459</v>
      </c>
    </row>
    <row r="35" spans="3:9" ht="12.75" customHeight="1">
      <c r="C35" s="74" t="s">
        <v>56</v>
      </c>
      <c r="E35" s="98"/>
      <c s="98"/>
      <c s="98"/>
      <c s="98"/>
      <c s="98"/>
    </row>
    <row r="36" spans="3:9" ht="12.75" customHeight="1">
      <c r="C36" s="74" t="s">
        <v>1063</v>
      </c>
      <c r="E36" s="98"/>
      <c s="98"/>
      <c s="98"/>
      <c s="98"/>
      <c s="98"/>
    </row>
    <row r="37" spans="3:11" ht="12.75" customHeight="1">
      <c r="C37" s="78" t="s">
        <v>1064</v>
      </c>
      <c s="78"/>
      <c s="89">
        <v>621749</v>
      </c>
      <c s="89">
        <v>646297</v>
      </c>
      <c s="89">
        <v>724507</v>
      </c>
      <c s="89">
        <v>783479</v>
      </c>
      <c s="89">
        <v>521951</v>
      </c>
      <c s="90">
        <v>0.260121045630954</v>
      </c>
      <c s="90">
        <f>IF(ISERROR((H37-G37)/G37),"",(H37-G37)/G37)</f>
        <v>0.0813960389616664</v>
      </c>
    </row>
    <row r="38" spans="3:11" ht="12.75" customHeight="1">
      <c r="C38" s="78" t="s">
        <v>1065</v>
      </c>
      <c s="78"/>
      <c s="89">
        <v>0</v>
      </c>
      <c s="89">
        <v>0</v>
      </c>
      <c s="89">
        <v>0</v>
      </c>
      <c s="89">
        <v>0</v>
      </c>
      <c s="89">
        <v>0</v>
      </c>
      <c s="90" t="s">
        <v>14</v>
      </c>
      <c s="90" t="str">
        <f>IF(ISERROR((H38-G38)/G38),"",(H38-G38)/G38)</f>
        <v/>
      </c>
    </row>
    <row r="39" spans="3:11" ht="12.75" customHeight="1">
      <c r="C39" s="78" t="s">
        <v>1066</v>
      </c>
      <c s="78"/>
      <c s="89">
        <v>0</v>
      </c>
      <c s="89">
        <v>14124</v>
      </c>
      <c s="89">
        <v>18675</v>
      </c>
      <c s="89">
        <v>19573</v>
      </c>
      <c s="89">
        <v>14044</v>
      </c>
      <c s="90" t="s">
        <v>14</v>
      </c>
      <c s="90">
        <f>IF(ISERROR((H39-G39)/G39),"",(H39-G39)/G39)</f>
        <v>0.0480856760374833</v>
      </c>
    </row>
    <row r="40" spans="3:11" ht="12.75" customHeight="1">
      <c r="C40" s="78" t="s">
        <v>1067</v>
      </c>
      <c s="78"/>
      <c s="89">
        <v>30791</v>
      </c>
      <c s="89">
        <v>6900</v>
      </c>
      <c s="89">
        <v>9075</v>
      </c>
      <c s="89">
        <v>11291</v>
      </c>
      <c s="89">
        <v>6238</v>
      </c>
      <c s="90">
        <v>-0.633301938878244</v>
      </c>
      <c s="90">
        <f>IF(ISERROR((H40-G40)/G40),"",(H40-G40)/G40)</f>
        <v>0.244187327823691</v>
      </c>
    </row>
    <row r="41" spans="3:11" ht="12.75" customHeight="1">
      <c r="C41" s="95" t="s">
        <v>1068</v>
      </c>
      <c s="78"/>
      <c s="102">
        <v>652540</v>
      </c>
      <c s="102">
        <v>667321</v>
      </c>
      <c s="102">
        <v>752257</v>
      </c>
      <c s="102">
        <v>814343</v>
      </c>
      <c s="102">
        <v>542233</v>
      </c>
      <c s="90">
        <v>0.247958745824011</v>
      </c>
      <c s="90">
        <f>IF(ISERROR((H41-G41)/G41),"",(H41-G41)/G41)</f>
        <v>0.0825329641332683</v>
      </c>
    </row>
    <row r="42" spans="3:9" ht="12.75" customHeight="1">
      <c r="C42" s="77" t="s">
        <v>14</v>
      </c>
      <c r="E42" s="98"/>
      <c s="98"/>
      <c s="98"/>
      <c s="98"/>
      <c s="98"/>
    </row>
    <row r="43" spans="3:11" ht="12.75" customHeight="1">
      <c r="C43" s="95" t="s">
        <v>1069</v>
      </c>
      <c s="78"/>
      <c s="102">
        <v>2030826</v>
      </c>
      <c s="102">
        <v>2425611</v>
      </c>
      <c s="102">
        <v>2581112</v>
      </c>
      <c s="102">
        <v>2720383</v>
      </c>
      <c s="102">
        <v>2217239</v>
      </c>
      <c s="90">
        <v>0.339545091504639</v>
      </c>
      <c s="90">
        <f>IF(ISERROR((H43-G43)/G43),"",(H43-G43)/G43)</f>
        <v>0.0539577515427459</v>
      </c>
    </row>
    <row r="44" spans="3:9" ht="12.75" customHeight="1">
      <c r="C44" s="77" t="s">
        <v>14</v>
      </c>
      <c r="E44" s="98"/>
      <c s="98"/>
      <c s="98"/>
      <c s="98"/>
      <c s="98"/>
    </row>
    <row r="45" spans="3:9" ht="12.75" customHeight="1">
      <c r="C45" s="74" t="s">
        <v>1070</v>
      </c>
      <c r="E45" s="98"/>
      <c s="98"/>
      <c s="98"/>
      <c s="98"/>
      <c s="98"/>
    </row>
    <row r="46" spans="3:11" ht="12.75" customHeight="1">
      <c r="C46" s="77" t="s">
        <v>57</v>
      </c>
      <c s="78"/>
      <c s="99">
        <v>63323</v>
      </c>
      <c s="99">
        <v>63323</v>
      </c>
      <c s="99">
        <v>53663</v>
      </c>
      <c s="99">
        <v>103490</v>
      </c>
      <c s="99">
        <v>77617</v>
      </c>
      <c s="90">
        <v>0.634319283672599</v>
      </c>
      <c s="90">
        <f>IF(ISERROR((H46-G46)/G46),"",(H46-G46)/G46)</f>
        <v>0.928516855188864</v>
      </c>
    </row>
    <row r="47" spans="3:11" ht="12.75" customHeight="1">
      <c r="C47" s="77" t="s">
        <v>58</v>
      </c>
      <c s="78"/>
      <c s="99">
        <v>39223</v>
      </c>
      <c s="99">
        <v>39223</v>
      </c>
      <c s="99">
        <v>41862</v>
      </c>
      <c s="99">
        <v>17553</v>
      </c>
      <c s="99">
        <v>13165</v>
      </c>
      <c s="90">
        <v>-0.552481962114066</v>
      </c>
      <c s="90">
        <f>IF(ISERROR((H47-G47)/G47),"",(H47-G47)/G47)</f>
        <v>-0.580693707897377</v>
      </c>
    </row>
    <row r="48" spans="3:11" ht="12.75" customHeight="1">
      <c r="C48" s="77" t="s">
        <v>59</v>
      </c>
      <c s="78"/>
      <c s="99">
        <v>142083</v>
      </c>
      <c s="99">
        <v>150944</v>
      </c>
      <c s="99">
        <v>153748</v>
      </c>
      <c s="99">
        <v>150138</v>
      </c>
      <c s="99">
        <v>112010</v>
      </c>
      <c s="90">
        <v>0.0566922151137012</v>
      </c>
      <c s="90">
        <f>IF(ISERROR((H48-G48)/G48),"",(H48-G48)/G48)</f>
        <v>-0.0234799802273851</v>
      </c>
    </row>
    <row r="49" spans="3:11" ht="12.75" customHeight="1">
      <c r="C49" s="77" t="s">
        <v>60</v>
      </c>
      <c s="78"/>
      <c s="99">
        <v>99131</v>
      </c>
      <c s="99">
        <v>142053</v>
      </c>
      <c s="99">
        <v>110711</v>
      </c>
      <c s="99">
        <v>237393</v>
      </c>
      <c s="99">
        <v>196291</v>
      </c>
      <c s="90">
        <v>1.39474029314745</v>
      </c>
      <c s="90">
        <f>IF(ISERROR((H49-G49)/G49),"",(H49-G49)/G49)</f>
        <v>1.14425847476764</v>
      </c>
    </row>
    <row r="50" spans="3:11" ht="12.75" customHeight="1">
      <c r="C50" s="77" t="s">
        <v>1071</v>
      </c>
      <c s="78"/>
      <c s="99">
        <v>212664</v>
      </c>
      <c s="99">
        <v>121693</v>
      </c>
      <c s="99">
        <v>131382</v>
      </c>
      <c s="99">
        <v>128042</v>
      </c>
      <c s="99">
        <v>108805</v>
      </c>
      <c s="90">
        <v>-0.397914080427341</v>
      </c>
      <c s="90">
        <f>IF(ISERROR((H50-G50)/G50),"",(H50-G50)/G50)</f>
        <v>-0.025422051727025</v>
      </c>
    </row>
    <row r="51" spans="3:11" ht="12.75" customHeight="1">
      <c r="C51" s="77" t="s">
        <v>61</v>
      </c>
      <c s="78"/>
      <c s="99">
        <v>80501</v>
      </c>
      <c s="99">
        <v>92788</v>
      </c>
      <c s="99">
        <v>100001</v>
      </c>
      <c s="99">
        <v>106042</v>
      </c>
      <c s="99">
        <v>82784</v>
      </c>
      <c s="90">
        <v>0.317275561794263</v>
      </c>
      <c s="90">
        <f>IF(ISERROR((H51-G51)/G51),"",(H51-G51)/G51)</f>
        <v>0.0604093959060409</v>
      </c>
    </row>
    <row r="52" spans="3:11" ht="12.75" customHeight="1">
      <c r="C52" s="77" t="s">
        <v>62</v>
      </c>
      <c s="78"/>
      <c s="99">
        <v>0</v>
      </c>
      <c s="99">
        <v>0</v>
      </c>
      <c s="99">
        <v>0</v>
      </c>
      <c s="99">
        <v>0</v>
      </c>
      <c s="99">
        <v>0</v>
      </c>
      <c s="90" t="s">
        <v>14</v>
      </c>
      <c s="90" t="str">
        <f>IF(ISERROR((H52-G52)/G52),"",(H52-G52)/G52)</f>
        <v/>
      </c>
    </row>
    <row r="53" spans="3:11" ht="12.75" customHeight="1">
      <c r="C53" s="77" t="s">
        <v>63</v>
      </c>
      <c s="78"/>
      <c s="99">
        <v>132293</v>
      </c>
      <c s="99">
        <v>311873</v>
      </c>
      <c s="99">
        <v>310012</v>
      </c>
      <c s="99">
        <v>332983</v>
      </c>
      <c s="99">
        <v>150579</v>
      </c>
      <c s="90">
        <v>1.517011482089</v>
      </c>
      <c s="90">
        <f>IF(ISERROR((H53-G53)/G53),"",(H53-G53)/G53)</f>
        <v>0.0740971317239333</v>
      </c>
    </row>
    <row r="54" spans="3:11" ht="12.75" customHeight="1">
      <c r="C54" s="77" t="s">
        <v>64</v>
      </c>
      <c s="78"/>
      <c s="99">
        <v>0</v>
      </c>
      <c s="99">
        <v>3600</v>
      </c>
      <c s="99">
        <v>3600</v>
      </c>
      <c s="99">
        <v>0</v>
      </c>
      <c s="99">
        <v>0</v>
      </c>
      <c s="90" t="s">
        <v>14</v>
      </c>
      <c s="90">
        <f>IF(ISERROR((H54-G54)/G54),"",(H54-G54)/G54)</f>
        <v>-1</v>
      </c>
    </row>
    <row r="55" spans="3:11" ht="12.75" customHeight="1">
      <c r="C55" s="77" t="s">
        <v>65</v>
      </c>
      <c s="78"/>
      <c s="99">
        <v>190497</v>
      </c>
      <c s="99">
        <v>218973</v>
      </c>
      <c s="99">
        <v>229643</v>
      </c>
      <c s="99">
        <v>342562</v>
      </c>
      <c s="99">
        <v>256861</v>
      </c>
      <c s="90">
        <v>0.798254040746048</v>
      </c>
      <c s="90">
        <f>IF(ISERROR((H55-G55)/G55),"",(H55-G55)/G55)</f>
        <v>0.491715401732254</v>
      </c>
    </row>
    <row r="56" spans="3:11" ht="12.75" customHeight="1">
      <c r="C56" s="77" t="s">
        <v>66</v>
      </c>
      <c s="78"/>
      <c s="99">
        <v>0</v>
      </c>
      <c s="99">
        <v>0</v>
      </c>
      <c s="99">
        <v>0</v>
      </c>
      <c s="99">
        <v>0</v>
      </c>
      <c s="99">
        <v>0</v>
      </c>
      <c s="90" t="s">
        <v>14</v>
      </c>
      <c s="90" t="str">
        <f>IF(ISERROR((H56-G56)/G56),"",(H56-G56)/G56)</f>
        <v/>
      </c>
    </row>
    <row r="57" spans="3:11" ht="12.75" customHeight="1">
      <c r="C57" s="77" t="s">
        <v>67</v>
      </c>
      <c s="78"/>
      <c s="99">
        <v>0</v>
      </c>
      <c s="99">
        <v>0</v>
      </c>
      <c s="99">
        <v>0</v>
      </c>
      <c s="99">
        <v>0</v>
      </c>
      <c s="99">
        <v>0</v>
      </c>
      <c s="90" t="s">
        <v>14</v>
      </c>
      <c s="90" t="str">
        <f>IF(ISERROR((H57-G57)/G57),"",(H57-G57)/G57)</f>
        <v/>
      </c>
    </row>
    <row r="58" spans="3:11" ht="12.75" customHeight="1">
      <c r="C58" s="95" t="s">
        <v>1072</v>
      </c>
      <c s="78"/>
      <c s="102">
        <v>959715</v>
      </c>
      <c s="102">
        <v>1144470</v>
      </c>
      <c s="102">
        <v>1134622</v>
      </c>
      <c s="102">
        <v>1418203</v>
      </c>
      <c s="102">
        <v>998112</v>
      </c>
      <c s="90">
        <v>0.477733493797638</v>
      </c>
      <c s="90">
        <f>IF(ISERROR((H58-G58)/G58),"",(H58-G58)/G58)</f>
        <v>0.249934339365886</v>
      </c>
    </row>
    <row r="59" spans="3:9" ht="12.75" customHeight="1">
      <c r="C59" s="110" t="s">
        <v>1073</v>
      </c>
      <c r="E59" s="98"/>
      <c s="98"/>
      <c s="98"/>
      <c s="98"/>
      <c s="98"/>
    </row>
    <row r="60" spans="3:11" ht="12.75" customHeight="1">
      <c r="C60" s="95" t="s">
        <v>69</v>
      </c>
      <c s="78"/>
      <c s="101">
        <v>0.472573721234611</v>
      </c>
      <c s="101">
        <v>0.471827510676691</v>
      </c>
      <c s="101">
        <v>0.439586503801462</v>
      </c>
      <c s="101">
        <v>0.521324754639328</v>
      </c>
      <c s="101">
        <v>0.450159860980255</v>
      </c>
      <c s="90">
        <v>0.103160694753305</v>
      </c>
      <c s="90">
        <f>IF(ISERROR((H60-G60)/G60),"",(H60-G60)/G60)</f>
        <v>0.18594349492309</v>
      </c>
    </row>
    <row r="61" spans="3:9" ht="12.75" customHeight="1">
      <c r="C61" s="110" t="s">
        <v>1074</v>
      </c>
      <c r="E61" s="98"/>
      <c s="98"/>
      <c s="98"/>
      <c s="98"/>
      <c s="98"/>
    </row>
    <row r="62" spans="3:11" ht="12.75" customHeight="1">
      <c r="C62" s="95" t="s">
        <v>70</v>
      </c>
      <c s="78"/>
      <c s="102">
        <v>1071111</v>
      </c>
      <c s="102">
        <v>1281141</v>
      </c>
      <c s="102">
        <v>1446490</v>
      </c>
      <c s="102">
        <v>1302180</v>
      </c>
      <c s="102">
        <v>1219127</v>
      </c>
      <c s="90">
        <v>0.215728341880533</v>
      </c>
      <c s="90">
        <f>IF(ISERROR((H62-G62)/G62),"",(H62-G62)/G62)</f>
        <v>-0.099765639582714</v>
      </c>
    </row>
    <row r="63" spans="3:9" ht="12.75" customHeight="1">
      <c r="C63" s="77" t="s">
        <v>14</v>
      </c>
      <c r="E63" s="98"/>
      <c s="98"/>
      <c s="98"/>
      <c s="98"/>
      <c s="98"/>
    </row>
    <row r="64" spans="3:11" ht="12.75" customHeight="1">
      <c r="C64" s="77" t="s">
        <v>71</v>
      </c>
      <c s="78"/>
      <c s="89">
        <v>107335</v>
      </c>
      <c s="89">
        <v>107335</v>
      </c>
      <c s="89">
        <v>107335</v>
      </c>
      <c s="89">
        <v>107335</v>
      </c>
      <c s="89">
        <v>80501</v>
      </c>
      <c s="90">
        <v>0</v>
      </c>
      <c s="90">
        <f>IF(ISERROR((H64-G64)/G64),"",(H64-G64)/G64)</f>
        <v>0</v>
      </c>
    </row>
    <row r="65" spans="3:11" ht="12.75" customHeight="1">
      <c r="C65" s="77" t="s">
        <v>72</v>
      </c>
      <c s="91"/>
      <c s="93"/>
      <c s="93"/>
      <c s="93"/>
      <c s="93"/>
      <c s="89">
        <v>0</v>
      </c>
      <c s="94"/>
      <c s="94"/>
    </row>
    <row r="66" spans="3:11" ht="12.75" customHeight="1">
      <c r="C66" s="95" t="s">
        <v>73</v>
      </c>
      <c s="78"/>
      <c s="102">
        <v>107335</v>
      </c>
      <c s="102">
        <v>107335</v>
      </c>
      <c s="102">
        <v>107335</v>
      </c>
      <c s="102">
        <v>107335</v>
      </c>
      <c s="102">
        <v>80501</v>
      </c>
      <c s="90">
        <v>0</v>
      </c>
      <c s="90">
        <f>IF(ISERROR((H66-G66)/G66),"",(H66-G66)/G66)</f>
        <v>0</v>
      </c>
    </row>
    <row r="67" spans="3:9" ht="12.75" customHeight="1">
      <c r="C67" s="77" t="s">
        <v>14</v>
      </c>
      <c r="E67" s="98"/>
      <c s="98"/>
      <c s="98"/>
      <c s="98"/>
      <c s="98"/>
    </row>
    <row r="68" spans="3:11" ht="12.75" customHeight="1">
      <c r="C68" s="95" t="s">
        <v>74</v>
      </c>
      <c s="78"/>
      <c s="102">
        <v>963776</v>
      </c>
      <c s="102">
        <v>1173806</v>
      </c>
      <c s="102">
        <v>1339155</v>
      </c>
      <c s="102">
        <v>1194845</v>
      </c>
      <c s="102">
        <v>1138626</v>
      </c>
      <c s="90">
        <v>0.239753843216681</v>
      </c>
      <c s="90">
        <f>IF(ISERROR((H68-G68)/G68),"",(H68-G68)/G68)</f>
        <v>-0.107761984236328</v>
      </c>
    </row>
    <row r="69" spans="3:9" ht="12.75" customHeight="1">
      <c r="C69" s="77" t="s">
        <v>14</v>
      </c>
      <c r="E69" s="98"/>
      <c s="98"/>
      <c s="98"/>
      <c s="98"/>
      <c s="98"/>
    </row>
    <row r="70" spans="3:11" ht="12.75" customHeight="1">
      <c r="C70" s="95" t="s">
        <v>75</v>
      </c>
      <c s="78"/>
      <c s="89">
        <v>597672.24</v>
      </c>
      <c s="89">
        <v>597672</v>
      </c>
      <c s="89">
        <v>597672</v>
      </c>
      <c s="89">
        <v>597672</v>
      </c>
      <c s="89">
        <v>448254</v>
      </c>
      <c s="90">
        <v>-4.01557883951054E-07</v>
      </c>
      <c s="90">
        <f>IF(ISERROR((H70-G70)/G70),"",(H70-G70)/G70)</f>
        <v>0</v>
      </c>
    </row>
    <row r="71" spans="3:11" ht="12.75" customHeight="1">
      <c r="C71" s="95" t="s">
        <v>76</v>
      </c>
      <c s="78"/>
      <c s="89">
        <v>0</v>
      </c>
      <c s="89">
        <v>0</v>
      </c>
      <c s="89">
        <v>0</v>
      </c>
      <c s="89">
        <v>0</v>
      </c>
      <c s="89">
        <v>0</v>
      </c>
      <c s="90" t="s">
        <v>14</v>
      </c>
      <c s="90" t="str">
        <f>IF(ISERROR((H71-G71)/G71),"",(H71-G71)/G71)</f>
        <v/>
      </c>
    </row>
    <row r="72" spans="3:11" ht="12.75" customHeight="1">
      <c r="C72" s="95" t="s">
        <v>77</v>
      </c>
      <c s="78"/>
      <c s="89">
        <v>0</v>
      </c>
      <c s="89">
        <v>0</v>
      </c>
      <c s="89">
        <v>0</v>
      </c>
      <c s="89">
        <v>0</v>
      </c>
      <c s="89">
        <v>0</v>
      </c>
      <c s="90" t="s">
        <v>14</v>
      </c>
      <c s="90" t="str">
        <f>IF(ISERROR((H72-G72)/G72),"",(H72-G72)/G72)</f>
        <v/>
      </c>
    </row>
    <row r="73" spans="3:9" ht="12.75" customHeight="1">
      <c r="C73" s="77" t="s">
        <v>14</v>
      </c>
      <c r="E73" s="98"/>
      <c s="98"/>
      <c s="98"/>
      <c s="98"/>
      <c s="98"/>
    </row>
    <row r="74" spans="3:11" ht="12.75" customHeight="1">
      <c r="C74" s="95" t="s">
        <v>78</v>
      </c>
      <c s="78"/>
      <c s="102">
        <v>366103.76</v>
      </c>
      <c s="102">
        <v>576134</v>
      </c>
      <c s="102">
        <v>741483</v>
      </c>
      <c s="102">
        <v>597173</v>
      </c>
      <c s="102">
        <v>690372</v>
      </c>
      <c s="90">
        <v>0.631157789802541</v>
      </c>
      <c s="90">
        <f>IF(ISERROR((H74-G74)/G74),"",(H74-G74)/G74)</f>
        <v>-0.194623477544327</v>
      </c>
    </row>
    <row r="75" spans="3:9" ht="12.75" customHeight="1">
      <c r="C75" s="77" t="s">
        <v>14</v>
      </c>
      <c r="E75" s="98"/>
      <c s="98"/>
      <c s="98"/>
      <c s="98"/>
      <c s="98"/>
    </row>
    <row r="76" spans="3:11" ht="12.75" customHeight="1">
      <c r="C76" s="95" t="s">
        <v>79</v>
      </c>
      <c s="78"/>
      <c s="103">
        <v>1.79</v>
      </c>
      <c s="103">
        <v>2.14</v>
      </c>
      <c s="103">
        <v>2.42</v>
      </c>
      <c s="103">
        <v>2.18</v>
      </c>
      <c s="103">
        <v>2.72</v>
      </c>
      <c s="90">
        <v>0.217877094972067</v>
      </c>
      <c s="90">
        <f>IF(ISERROR((H76-G76)/G76),"",(H76-G76)/G76)</f>
        <v>-0.0991735537190082</v>
      </c>
    </row>
    <row r="77" spans="3:11" ht="12.75" customHeight="1">
      <c r="C77" s="95" t="s">
        <v>80</v>
      </c>
      <c s="78"/>
      <c s="103">
        <v>1.79</v>
      </c>
      <c s="103">
        <v>2.14</v>
      </c>
      <c s="103">
        <v>2.42</v>
      </c>
      <c s="103">
        <v>2.18</v>
      </c>
      <c s="103">
        <v>2.72</v>
      </c>
      <c s="90">
        <v>0.217877094972067</v>
      </c>
      <c s="90">
        <f>IF(ISERROR((H77-G77)/G77),"",(H77-G77)/G77)</f>
        <v>-0.0991735537190082</v>
      </c>
    </row>
    <row r="78" spans="3:11" ht="12.75" customHeight="1">
      <c r="C78" s="95" t="s">
        <v>81</v>
      </c>
      <c s="78"/>
      <c s="103">
        <v>1.79</v>
      </c>
      <c s="103">
        <v>2.14</v>
      </c>
      <c s="103">
        <v>2.42</v>
      </c>
      <c s="103">
        <v>2.18</v>
      </c>
      <c s="103">
        <v>2.72</v>
      </c>
      <c s="90">
        <v>0.217877094972067</v>
      </c>
      <c s="90">
        <f>IF(ISERROR((H78-G78)/G78),"",(H78-G78)/G78)</f>
        <v>-0.0991735537190082</v>
      </c>
    </row>
    <row r="79" spans="3:9" ht="12.75" customHeight="1">
      <c r="C79" s="77" t="s">
        <v>14</v>
      </c>
      <c r="E79" s="98"/>
      <c s="98"/>
      <c s="98"/>
      <c s="98"/>
      <c s="98"/>
    </row>
    <row r="80" spans="3:11" ht="12.75" customHeight="1">
      <c r="C80" s="95" t="s">
        <v>82</v>
      </c>
      <c s="78"/>
      <c s="103">
        <v>1.61</v>
      </c>
      <c s="103">
        <v>1.96</v>
      </c>
      <c s="103">
        <v>2.24</v>
      </c>
      <c s="103">
        <v>2</v>
      </c>
      <c s="103">
        <v>2.54</v>
      </c>
      <c s="90">
        <v>0.24223602484472</v>
      </c>
      <c s="90">
        <f>IF(ISERROR((H80-G80)/G80),"",(H80-G80)/G80)</f>
        <v>-0.107142857142857</v>
      </c>
    </row>
    <row r="81" spans="3:11" ht="12.75" customHeight="1">
      <c r="C81" s="95" t="s">
        <v>83</v>
      </c>
      <c s="78"/>
      <c s="103">
        <v>1.61</v>
      </c>
      <c s="103">
        <v>1.96</v>
      </c>
      <c s="103">
        <v>2.24</v>
      </c>
      <c s="103">
        <v>2</v>
      </c>
      <c s="103">
        <v>2.54</v>
      </c>
      <c s="90">
        <v>0.24223602484472</v>
      </c>
      <c s="90">
        <f>IF(ISERROR((H81-G81)/G81),"",(H81-G81)/G81)</f>
        <v>-0.107142857142857</v>
      </c>
    </row>
    <row r="82" spans="3:11" ht="12.75" customHeight="1">
      <c r="C82" s="95" t="s">
        <v>84</v>
      </c>
      <c s="78"/>
      <c s="103">
        <v>1.61</v>
      </c>
      <c s="103">
        <v>1.96</v>
      </c>
      <c s="103">
        <v>2.24</v>
      </c>
      <c s="103">
        <v>2</v>
      </c>
      <c s="103">
        <v>2.54</v>
      </c>
      <c s="90">
        <v>0.24223602484472</v>
      </c>
      <c s="90">
        <f>IF(ISERROR((H82-G82)/G82),"",(H82-G82)/G82)</f>
        <v>-0.107142857142857</v>
      </c>
    </row>
    <row r="83" spans="3:9" ht="12.75" customHeight="1">
      <c r="C83" s="77" t="s">
        <v>14</v>
      </c>
      <c r="E83" s="98"/>
      <c s="98"/>
      <c s="98"/>
      <c s="98"/>
      <c s="98"/>
    </row>
    <row r="84" spans="3:9" ht="12.75" customHeight="1">
      <c r="C84" s="104" t="s">
        <v>85</v>
      </c>
      <c s="105"/>
      <c s="106"/>
      <c s="107"/>
      <c s="107"/>
      <c s="107"/>
      <c s="98"/>
    </row>
    <row r="85" spans="3:11" ht="13.5" customHeight="1">
      <c r="C85" s="108"/>
      <c s="108"/>
      <c s="109" t="s">
        <v>87</v>
      </c>
      <c s="108"/>
      <c s="108"/>
      <c s="108"/>
      <c s="108"/>
      <c s="108"/>
      <c s="108"/>
    </row>
    <row r="86" spans="3:11" ht="13.2">
      <c r="C86" s="110" t="s">
        <v>88</v>
      </c>
      <c s="111"/>
      <c s="111"/>
      <c s="111"/>
      <c s="111"/>
      <c s="111"/>
      <c s="111"/>
      <c s="111"/>
      <c s="111"/>
    </row>
    <row r="87" spans="3:11" ht="13.2">
      <c r="C87" s="110" t="s">
        <v>89</v>
      </c>
      <c s="110"/>
      <c s="110"/>
      <c s="110"/>
      <c s="110"/>
      <c s="110"/>
      <c s="110"/>
      <c s="110"/>
      <c s="110"/>
    </row>
    <row r="88" spans="3:11" ht="13.2">
      <c r="C88" s="112" t="s">
        <v>90</v>
      </c>
      <c s="112"/>
      <c s="112"/>
      <c s="112"/>
      <c s="112"/>
      <c s="112"/>
      <c s="112"/>
      <c s="112"/>
      <c s="112"/>
    </row>
    <row r="89" spans="3:11" ht="13.2">
      <c r="C89" s="112" t="s">
        <v>91</v>
      </c>
      <c s="112"/>
      <c s="112"/>
      <c s="112"/>
      <c s="112"/>
      <c s="112"/>
      <c s="112"/>
      <c s="112"/>
      <c s="112"/>
    </row>
    <row r="90" spans="3:3" ht="13.2">
      <c r="C90" s="113" t="s">
        <v>92</v>
      </c>
    </row>
    <row r="91" spans="3:3" ht="13.8">
      <c r="C91" s="114"/>
    </row>
    <row r="92" spans="3:3" ht="13.2">
      <c r="C92" s="113" t="s">
        <v>93</v>
      </c>
    </row>
    <row r="93" spans="3:3" ht="13.8">
      <c r="C93" s="114"/>
    </row>
    <row r="94" spans="3:3" ht="13.2">
      <c r="C94" s="115" t="s">
        <v>94</v>
      </c>
    </row>
    <row r="95" spans="3:12" ht="13.8">
      <c r="C95" s="114"/>
      <c s="116"/>
      <c s="116"/>
      <c s="116"/>
      <c s="116"/>
      <c s="116"/>
      <c s="116"/>
      <c s="116"/>
      <c s="116"/>
      <c s="116"/>
    </row>
    <row r="96" spans="3:12" ht="13.2">
      <c r="C96" s="113" t="s">
        <v>95</v>
      </c>
      <c s="116"/>
      <c s="116"/>
      <c s="116"/>
      <c s="116"/>
      <c s="116"/>
      <c s="116"/>
      <c s="116"/>
      <c s="116"/>
      <c s="116"/>
    </row>
    <row r="97" spans="3:12" ht="13.8">
      <c r="C97" s="114" t="s">
        <v>96</v>
      </c>
      <c s="116"/>
      <c s="116"/>
      <c s="116"/>
      <c s="116"/>
      <c s="116"/>
      <c s="116"/>
      <c s="116"/>
      <c s="116"/>
      <c s="116"/>
    </row>
    <row r="98" spans="3:3" ht="13.2">
      <c r="C98" s="113" t="s">
        <v>97</v>
      </c>
    </row>
    <row r="99" spans="3:12" ht="13.8">
      <c r="C99" s="114" t="s">
        <v>1076</v>
      </c>
      <c s="116"/>
      <c s="116"/>
      <c s="116"/>
      <c s="116"/>
      <c s="116"/>
      <c s="116"/>
      <c s="116"/>
      <c s="116"/>
      <c s="116"/>
    </row>
    <row r="100" spans="3:3" ht="13.2">
      <c r="C100" s="113" t="s">
        <v>99</v>
      </c>
    </row>
    <row r="101" spans="3:3" ht="13.8">
      <c r="C101" s="114" t="s">
        <v>1077</v>
      </c>
    </row>
    <row r="102" spans="3:3" ht="13.2">
      <c r="C102" s="113" t="s">
        <v>101</v>
      </c>
    </row>
    <row r="103" spans="3:12" ht="13.8">
      <c r="C103" s="114" t="s">
        <v>102</v>
      </c>
      <c s="116"/>
      <c s="116"/>
      <c s="116"/>
      <c s="116"/>
      <c s="116"/>
      <c s="116"/>
      <c s="116"/>
      <c s="116"/>
      <c s="116"/>
    </row>
    <row r="104" spans="3:12" ht="13.2">
      <c r="C104" s="113" t="s">
        <v>103</v>
      </c>
      <c s="116"/>
      <c s="116"/>
      <c s="116"/>
      <c s="116"/>
      <c s="116"/>
      <c s="116"/>
      <c s="116"/>
      <c s="116"/>
      <c s="116"/>
    </row>
    <row r="105" spans="3:12" ht="13.8">
      <c r="C105" s="114" t="s">
        <v>1078</v>
      </c>
      <c s="116"/>
      <c s="116"/>
      <c s="116"/>
      <c s="116"/>
      <c s="116"/>
      <c s="116"/>
      <c s="116"/>
      <c s="116"/>
      <c s="116"/>
    </row>
    <row r="106" spans="3:3" ht="13.2">
      <c r="C106" s="113" t="s">
        <v>105</v>
      </c>
    </row>
    <row r="107" spans="3:3" ht="13.8">
      <c r="C107" s="114"/>
    </row>
    <row r="108" spans="3:3" ht="13.2">
      <c r="C108" s="113" t="s">
        <v>107</v>
      </c>
    </row>
    <row r="109" spans="3:3" ht="13.8">
      <c r="C109" s="114" t="s">
        <v>1079</v>
      </c>
    </row>
    <row r="110" spans="3:3" ht="13.2">
      <c r="C110" s="113" t="s">
        <v>109</v>
      </c>
    </row>
    <row r="111" spans="3:12" ht="13.8">
      <c r="C111" s="114" t="s">
        <v>102</v>
      </c>
      <c s="116"/>
      <c s="116"/>
      <c s="116"/>
      <c s="116"/>
      <c s="116"/>
      <c s="116"/>
      <c s="116"/>
      <c s="116"/>
      <c s="116"/>
    </row>
    <row r="112" spans="3:12" ht="13.2">
      <c r="C112" s="113" t="s">
        <v>110</v>
      </c>
      <c s="116"/>
      <c s="116"/>
      <c s="116"/>
      <c s="116"/>
      <c s="116"/>
      <c s="116"/>
      <c s="116"/>
      <c s="116"/>
      <c s="116"/>
    </row>
    <row r="113" spans="3:12" ht="13.8">
      <c r="C113" s="114" t="s">
        <v>1080</v>
      </c>
      <c s="116"/>
      <c s="116"/>
      <c s="116"/>
      <c s="116"/>
      <c s="116"/>
      <c s="116"/>
      <c s="116"/>
      <c s="116"/>
      <c s="116"/>
    </row>
    <row r="114" spans="3:3" ht="13.2">
      <c r="C114" s="113" t="s">
        <v>112</v>
      </c>
    </row>
    <row r="115" spans="3:12" ht="13.8">
      <c r="C115" s="114" t="s">
        <v>1081</v>
      </c>
      <c s="116"/>
      <c s="116"/>
      <c s="116"/>
      <c s="116"/>
      <c s="116"/>
      <c s="116"/>
      <c s="116"/>
      <c s="116"/>
      <c s="116"/>
    </row>
    <row r="116" spans="3:3" ht="13.2">
      <c r="C116" s="113" t="s">
        <v>114</v>
      </c>
    </row>
    <row r="117" spans="3:3" ht="13.8">
      <c r="C117" s="114" t="s">
        <v>1082</v>
      </c>
    </row>
    <row r="118" spans="3:3" ht="13.2">
      <c r="C118" s="113" t="s">
        <v>116</v>
      </c>
    </row>
    <row r="119" spans="3:3" ht="13.8">
      <c r="C119" s="114" t="s">
        <v>102</v>
      </c>
    </row>
    <row r="120" spans="3:3" ht="13.2">
      <c r="C120" s="113" t="s">
        <v>117</v>
      </c>
    </row>
    <row r="121" spans="3:12" ht="13.8">
      <c r="C121" s="114" t="s">
        <v>1083</v>
      </c>
      <c s="116"/>
      <c s="116"/>
      <c s="116"/>
      <c s="116"/>
      <c s="116"/>
      <c s="116"/>
      <c s="116"/>
      <c s="116"/>
      <c s="116"/>
    </row>
    <row r="122" spans="3:3" ht="13.2">
      <c r="C122" s="113" t="s">
        <v>119</v>
      </c>
    </row>
    <row r="123" spans="3:3" ht="13.8">
      <c r="C123" s="114" t="s">
        <v>1084</v>
      </c>
    </row>
    <row r="124" spans="3:3" ht="13.2">
      <c r="C124" s="113" t="s">
        <v>120</v>
      </c>
    </row>
    <row r="125" spans="3:3" ht="13.8">
      <c r="C125" s="114" t="s">
        <v>1085</v>
      </c>
    </row>
    <row r="126" spans="3:3" ht="13.2">
      <c r="C126" s="113" t="s">
        <v>122</v>
      </c>
    </row>
    <row r="127" spans="3:12" ht="13.8">
      <c r="C127" s="114" t="s">
        <v>102</v>
      </c>
      <c s="116"/>
      <c s="116"/>
      <c s="116"/>
      <c s="116"/>
      <c s="116"/>
      <c s="116"/>
      <c s="116"/>
      <c s="116"/>
      <c s="116"/>
    </row>
    <row r="128" spans="3:3" ht="12.75" customHeight="1">
      <c r="C128" s="113" t="s">
        <v>123</v>
      </c>
    </row>
    <row r="129" spans="3:3" ht="12.75" customHeight="1">
      <c r="C129" s="114" t="s">
        <v>1086</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76.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1075</v>
      </c>
      <c s="13"/>
      <c s="14" t="s">
        <v>1087</v>
      </c>
      <c s="15" t="s">
        <v>7</v>
      </c>
      <c s="16" t="s">
        <v>8</v>
      </c>
      <c s="17" t="s">
        <v>9</v>
      </c>
      <c s="17" t="s">
        <v>10</v>
      </c>
      <c s="121"/>
      <c s="18"/>
      <c s="19"/>
      <c r="N5" s="19"/>
      <c s="19"/>
    </row>
    <row r="6" spans="3:15" ht="12.75" customHeight="1">
      <c r="C6" s="20" t="s">
        <v>11</v>
      </c>
      <c s="21"/>
      <c s="22">
        <v>8280331.11</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1088</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1089</v>
      </c>
      <c s="43"/>
      <c s="43"/>
      <c s="43"/>
      <c s="43"/>
      <c s="43"/>
      <c s="44"/>
    </row>
    <row r="12" spans="3:15" ht="12.75" customHeight="1">
      <c r="C12" s="20" t="s">
        <v>22</v>
      </c>
      <c s="21"/>
      <c s="45">
        <v>112057</v>
      </c>
      <c s="46" t="s">
        <v>437</v>
      </c>
      <c s="47" t="s">
        <v>24</v>
      </c>
      <c s="47"/>
      <c s="48"/>
      <c s="48"/>
      <c s="42"/>
      <c s="35"/>
      <c s="41"/>
      <c s="29"/>
      <c s="29"/>
    </row>
    <row r="13" spans="3:15" ht="12.75" customHeight="1">
      <c r="C13" s="20" t="s">
        <v>25</v>
      </c>
      <c s="21"/>
      <c s="124" t="s">
        <v>854</v>
      </c>
      <c s="49" t="s">
        <v>818</v>
      </c>
      <c s="50"/>
      <c s="50"/>
      <c s="35"/>
      <c s="35"/>
      <c s="42"/>
      <c s="50"/>
      <c s="41"/>
      <c s="29"/>
      <c s="29"/>
    </row>
    <row r="14" spans="3:15" ht="12.75" customHeight="1">
      <c r="C14" s="20" t="s">
        <v>27</v>
      </c>
      <c s="21"/>
      <c s="51">
        <v>16809</v>
      </c>
      <c s="52">
        <v>0.150004015813381</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0.918</v>
      </c>
      <c s="57">
        <v>0.9279</v>
      </c>
      <c s="57">
        <v>0.914</v>
      </c>
      <c s="57">
        <v>0.9372</v>
      </c>
      <c s="57">
        <v>0.9405</v>
      </c>
      <c s="58"/>
      <c s="42"/>
      <c s="41"/>
      <c s="41"/>
      <c s="29"/>
      <c s="29"/>
    </row>
    <row r="17" spans="3:15" ht="12.75" customHeight="1">
      <c r="C17" s="20" t="s">
        <v>31</v>
      </c>
      <c s="21"/>
      <c s="59">
        <v>41621</v>
      </c>
      <c s="59">
        <v>42004</v>
      </c>
      <c s="59">
        <v>42369</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0</v>
      </c>
      <c s="89">
        <v>1203320</v>
      </c>
      <c s="89">
        <v>1152872</v>
      </c>
      <c s="89">
        <v>1155277</v>
      </c>
      <c s="89">
        <v>616071.16</v>
      </c>
      <c s="90" t="s">
        <v>14</v>
      </c>
      <c s="90">
        <f>IF(ISERROR((H25-G25)/G25),"",(H25-G25)/G25)</f>
        <v>0.00208609455342831</v>
      </c>
    </row>
    <row r="26" spans="3:11" ht="12.75" customHeight="1">
      <c r="C26" s="91" t="s">
        <v>48</v>
      </c>
      <c s="78"/>
      <c s="89">
        <v>0</v>
      </c>
      <c s="89">
        <v>-92345</v>
      </c>
      <c s="89">
        <v>-1129</v>
      </c>
      <c s="89">
        <v>-3577</v>
      </c>
      <c s="89">
        <v>-9199.15</v>
      </c>
      <c s="90" t="s">
        <v>14</v>
      </c>
      <c s="90">
        <f>IF(ISERROR((H26-G26)/G26),"",(H26-G26)/G26)</f>
        <v>2.16829052258636</v>
      </c>
    </row>
    <row r="27" spans="3:11" ht="12.75" customHeight="1">
      <c r="C27" s="92" t="s">
        <v>49</v>
      </c>
      <c s="91"/>
      <c s="93"/>
      <c s="93"/>
      <c s="93"/>
      <c s="93"/>
      <c s="93"/>
      <c s="94"/>
      <c s="94"/>
    </row>
    <row r="28" spans="3:11" ht="12.75" customHeight="1">
      <c r="C28" s="78" t="s">
        <v>50</v>
      </c>
      <c s="78"/>
      <c s="89">
        <v>1400249</v>
      </c>
      <c s="89">
        <v>0</v>
      </c>
      <c s="89">
        <v>0</v>
      </c>
      <c s="89">
        <v>0</v>
      </c>
      <c s="89">
        <v>0</v>
      </c>
      <c s="90">
        <v>-1</v>
      </c>
      <c s="90" t="str">
        <f>IF(ISERROR((H28-G28)/G28),"",(H28-G28)/G28)</f>
        <v/>
      </c>
    </row>
    <row r="29" spans="3:11" ht="12.75" customHeight="1">
      <c r="C29" s="77" t="s">
        <v>439</v>
      </c>
      <c s="78"/>
      <c s="89">
        <v>0</v>
      </c>
      <c s="89">
        <v>128854</v>
      </c>
      <c s="89">
        <v>113882</v>
      </c>
      <c s="89">
        <v>147088</v>
      </c>
      <c s="89">
        <v>126583.17</v>
      </c>
      <c s="90" t="s">
        <v>14</v>
      </c>
      <c s="90">
        <f>IF(ISERROR((H29-G29)/G29),"",(H29-G29)/G29)</f>
        <v>0.291582515235068</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106616</v>
      </c>
      <c s="89">
        <v>110733</v>
      </c>
      <c s="89">
        <v>122541</v>
      </c>
      <c s="89">
        <v>1773.35</v>
      </c>
      <c s="90" t="s">
        <v>14</v>
      </c>
      <c s="90">
        <f>IF(ISERROR((H32-G32)/G32),"",(H32-G32)/G32)</f>
        <v>0.106634878491507</v>
      </c>
    </row>
    <row r="33" spans="3:9" ht="12.75" customHeight="1">
      <c r="C33" s="77" t="s">
        <v>14</v>
      </c>
      <c r="E33" s="130"/>
      <c s="131"/>
      <c s="131"/>
      <c s="131"/>
      <c s="131"/>
    </row>
    <row r="34" spans="3:11" ht="12.75" customHeight="1">
      <c r="C34" s="95" t="s">
        <v>54</v>
      </c>
      <c s="78"/>
      <c s="132">
        <v>1400249</v>
      </c>
      <c s="132">
        <v>1346445</v>
      </c>
      <c s="132">
        <v>1376358</v>
      </c>
      <c s="132">
        <v>1421329</v>
      </c>
      <c s="132">
        <v>735228.53</v>
      </c>
      <c s="90">
        <v>0.0150544653129551</v>
      </c>
      <c s="90">
        <f>IF(ISERROR((H34-G34)/G34),"",(H34-G34)/G34)</f>
        <v>0.0326739118746721</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168991</v>
      </c>
      <c s="99">
        <v>114144</v>
      </c>
      <c s="99">
        <v>126515</v>
      </c>
      <c s="99">
        <v>63258</v>
      </c>
      <c s="90" t="s">
        <v>14</v>
      </c>
      <c s="90">
        <f>IF(ISERROR((H37-G37)/G37),"",(H37-G37)/G37)</f>
        <v>0.108380641996075</v>
      </c>
    </row>
    <row r="38" spans="3:11" ht="12.75" customHeight="1">
      <c r="C38" s="77" t="s">
        <v>58</v>
      </c>
      <c s="78"/>
      <c s="99">
        <v>0</v>
      </c>
      <c s="133">
        <v>72836</v>
      </c>
      <c s="99">
        <v>63376</v>
      </c>
      <c s="99">
        <v>54773</v>
      </c>
      <c s="99">
        <v>27386.67</v>
      </c>
      <c s="90" t="s">
        <v>14</v>
      </c>
      <c s="90">
        <f>IF(ISERROR((H38-G38)/G38),"",(H38-G38)/G38)</f>
        <v>-0.135745392577632</v>
      </c>
    </row>
    <row r="39" spans="3:11" ht="12.75" customHeight="1">
      <c r="C39" s="77" t="s">
        <v>59</v>
      </c>
      <c s="78"/>
      <c s="99">
        <v>0</v>
      </c>
      <c s="133">
        <v>25109</v>
      </c>
      <c s="99">
        <v>27465</v>
      </c>
      <c s="99">
        <v>27809</v>
      </c>
      <c s="99">
        <v>14698.78</v>
      </c>
      <c s="90" t="s">
        <v>14</v>
      </c>
      <c s="90">
        <f>IF(ISERROR((H39-G39)/G39),"",(H39-G39)/G39)</f>
        <v>0.0125250318587293</v>
      </c>
    </row>
    <row r="40" spans="3:11" ht="12.75" customHeight="1">
      <c r="C40" s="77" t="s">
        <v>60</v>
      </c>
      <c s="78"/>
      <c s="99">
        <v>413250</v>
      </c>
      <c s="133">
        <v>74921</v>
      </c>
      <c s="99">
        <v>74954</v>
      </c>
      <c s="99">
        <v>76412</v>
      </c>
      <c s="99">
        <v>46790.04</v>
      </c>
      <c s="90">
        <v>-0.815094978826376</v>
      </c>
      <c s="90">
        <f>IF(ISERROR((H40-G40)/G40),"",(H40-G40)/G40)</f>
        <v>0.019451930517384</v>
      </c>
    </row>
    <row r="41" spans="3:11" ht="12.75" customHeight="1">
      <c r="C41" s="77" t="s">
        <v>441</v>
      </c>
      <c s="78"/>
      <c s="99">
        <v>0</v>
      </c>
      <c s="133">
        <v>0</v>
      </c>
      <c s="99">
        <v>0</v>
      </c>
      <c s="99">
        <v>0</v>
      </c>
      <c s="99">
        <v>0</v>
      </c>
      <c s="90" t="s">
        <v>14</v>
      </c>
      <c s="90" t="str">
        <f>IF(ISERROR((H41-G41)/G41),"",(H41-G41)/G41)</f>
        <v/>
      </c>
    </row>
    <row r="42" spans="3:11" ht="12.75" customHeight="1">
      <c r="C42" s="77" t="s">
        <v>61</v>
      </c>
      <c s="78"/>
      <c s="99">
        <v>0</v>
      </c>
      <c s="133">
        <v>53858</v>
      </c>
      <c s="99">
        <v>48235</v>
      </c>
      <c s="99">
        <v>56853</v>
      </c>
      <c s="99">
        <v>26230.44</v>
      </c>
      <c s="90" t="s">
        <v>14</v>
      </c>
      <c s="90">
        <f>IF(ISERROR((H42-G42)/G42),"",(H42-G42)/G42)</f>
        <v>0.178666943091116</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375</v>
      </c>
      <c s="99">
        <v>351</v>
      </c>
      <c s="99">
        <v>424</v>
      </c>
      <c s="99">
        <v>0</v>
      </c>
      <c s="90" t="s">
        <v>14</v>
      </c>
      <c s="90">
        <f>IF(ISERROR((H44-G44)/G44),"",(H44-G44)/G44)</f>
        <v>0.207977207977208</v>
      </c>
    </row>
    <row r="45" spans="3:11" ht="12.75" customHeight="1">
      <c r="C45" s="77" t="s">
        <v>64</v>
      </c>
      <c s="78"/>
      <c s="99">
        <v>0</v>
      </c>
      <c s="133">
        <v>14610</v>
      </c>
      <c s="99">
        <v>7909</v>
      </c>
      <c s="99">
        <v>7694</v>
      </c>
      <c s="99">
        <v>6709.71</v>
      </c>
      <c s="90" t="s">
        <v>14</v>
      </c>
      <c s="90">
        <f>IF(ISERROR((H45-G45)/G45),"",(H45-G45)/G45)</f>
        <v>-0.0271842205082817</v>
      </c>
    </row>
    <row r="46" spans="3:11" ht="12.75" customHeight="1">
      <c r="C46" s="77" t="s">
        <v>65</v>
      </c>
      <c s="78"/>
      <c s="99">
        <v>0</v>
      </c>
      <c s="133">
        <v>8890</v>
      </c>
      <c s="99">
        <v>8885</v>
      </c>
      <c s="99">
        <v>10434</v>
      </c>
      <c s="99">
        <v>5054.48</v>
      </c>
      <c s="90" t="s">
        <v>14</v>
      </c>
      <c s="90">
        <f>IF(ISERROR((H46-G46)/G46),"",(H46-G46)/G46)</f>
        <v>0.174338773213281</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413250</v>
      </c>
      <c s="100">
        <v>419590</v>
      </c>
      <c s="100">
        <v>345319</v>
      </c>
      <c s="96">
        <v>360914</v>
      </c>
      <c s="96">
        <v>190128.12</v>
      </c>
      <c s="90">
        <v>-0.126644888082275</v>
      </c>
      <c s="90">
        <f>IF(ISERROR((H49-G49)/G49),"",(H49-G49)/G49)</f>
        <v>0.045161140858163</v>
      </c>
    </row>
    <row r="50" spans="3:9" ht="12.75" customHeight="1">
      <c r="C50" s="77" t="s">
        <v>14</v>
      </c>
      <c r="E50" s="131"/>
      <c s="131"/>
      <c s="131"/>
      <c s="131"/>
      <c s="131"/>
    </row>
    <row r="51" spans="3:11" ht="12.75" customHeight="1">
      <c r="C51" s="95" t="s">
        <v>69</v>
      </c>
      <c s="78"/>
      <c s="134">
        <v>0.295126081146996</v>
      </c>
      <c s="134">
        <v>0.311628027880827</v>
      </c>
      <c s="134">
        <v>0.25089329956305</v>
      </c>
      <c s="134">
        <v>0.253927134393233</v>
      </c>
      <c s="134">
        <v>0.258597309873163</v>
      </c>
      <c s="90">
        <v>-0.139597783407162</v>
      </c>
      <c s="90">
        <f>IF(ISERROR((H51-G51)/G51),"",(H51-G51)/G51)</f>
        <v>0.0120921317367449</v>
      </c>
    </row>
    <row r="52" spans="3:9" ht="12.75" customHeight="1">
      <c r="C52" s="77" t="s">
        <v>14</v>
      </c>
      <c r="E52" s="131"/>
      <c s="131"/>
      <c s="131"/>
      <c s="131"/>
      <c s="131"/>
    </row>
    <row r="53" spans="3:11" ht="12.75" customHeight="1">
      <c r="C53" s="95" t="s">
        <v>70</v>
      </c>
      <c s="78"/>
      <c s="96">
        <v>986999</v>
      </c>
      <c s="96">
        <v>926855</v>
      </c>
      <c s="96">
        <v>1031039</v>
      </c>
      <c s="96">
        <v>1060415</v>
      </c>
      <c s="96">
        <v>545100.41</v>
      </c>
      <c s="90">
        <v>0.0743830540861744</v>
      </c>
      <c s="90">
        <f>IF(ISERROR((H53-G53)/G53),"",(H53-G53)/G53)</f>
        <v>0.0284916477456236</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73282</v>
      </c>
      <c s="135">
        <v>73282</v>
      </c>
      <c s="89">
        <v>73282</v>
      </c>
      <c s="89">
        <v>73282</v>
      </c>
      <c s="89">
        <v>36641</v>
      </c>
      <c s="90">
        <v>0</v>
      </c>
      <c s="90">
        <f>IF(ISERROR((H56-G56)/G56),"",(H56-G56)/G56)</f>
        <v>0</v>
      </c>
    </row>
    <row r="57" spans="3:11" ht="12.75" customHeight="1">
      <c r="C57" s="77" t="s">
        <v>71</v>
      </c>
      <c s="78"/>
      <c s="89">
        <v>17929</v>
      </c>
      <c s="135">
        <v>17929</v>
      </c>
      <c s="89">
        <v>17929</v>
      </c>
      <c s="89">
        <v>17929</v>
      </c>
      <c s="89">
        <v>8964</v>
      </c>
      <c s="90">
        <v>0</v>
      </c>
      <c s="90">
        <f>IF(ISERROR((H57-G57)/G57),"",(H57-G57)/G57)</f>
        <v>0</v>
      </c>
    </row>
    <row r="58" spans="3:11" ht="12.75" customHeight="1">
      <c r="C58" s="77" t="s">
        <v>72</v>
      </c>
      <c s="91"/>
      <c s="136"/>
      <c s="136"/>
      <c s="136"/>
      <c s="93"/>
      <c s="89">
        <v>0</v>
      </c>
      <c s="94"/>
      <c s="94"/>
    </row>
    <row r="59" spans="3:11" ht="12.75" customHeight="1">
      <c r="C59" s="95" t="s">
        <v>73</v>
      </c>
      <c s="78"/>
      <c s="96">
        <v>91211</v>
      </c>
      <c s="96">
        <v>91211</v>
      </c>
      <c s="96">
        <v>91211</v>
      </c>
      <c s="96">
        <v>91211</v>
      </c>
      <c s="96">
        <v>45605</v>
      </c>
      <c s="90">
        <v>0</v>
      </c>
      <c s="90">
        <f>IF(ISERROR((H59-G59)/G59),"",(H59-G59)/G59)</f>
        <v>0</v>
      </c>
    </row>
    <row r="60" spans="3:9" ht="12.75" customHeight="1">
      <c r="C60" s="77" t="s">
        <v>14</v>
      </c>
      <c r="E60" s="98"/>
      <c s="98"/>
      <c s="98"/>
      <c s="98"/>
      <c s="98"/>
    </row>
    <row r="61" spans="3:11" ht="12.75" customHeight="1">
      <c r="C61" s="95" t="s">
        <v>74</v>
      </c>
      <c s="78"/>
      <c s="102">
        <v>895788</v>
      </c>
      <c s="102">
        <v>835644</v>
      </c>
      <c s="102">
        <v>939828</v>
      </c>
      <c s="102">
        <v>969204</v>
      </c>
      <c s="102">
        <v>499495.41</v>
      </c>
      <c s="90">
        <v>0.0819568915859556</v>
      </c>
      <c s="90">
        <f>IF(ISERROR((H61-G61)/G61),"",(H61-G61)/G61)</f>
        <v>0.0312567831560669</v>
      </c>
    </row>
    <row r="62" spans="3:9" ht="12.75" customHeight="1">
      <c r="C62" s="77" t="s">
        <v>14</v>
      </c>
      <c r="E62" s="98"/>
      <c s="98"/>
      <c s="98"/>
      <c s="98"/>
      <c s="98"/>
    </row>
    <row r="63" spans="3:11" ht="12.75" customHeight="1">
      <c r="C63" s="95" t="s">
        <v>75</v>
      </c>
      <c s="78"/>
      <c s="89">
        <v>538346.04</v>
      </c>
      <c s="89">
        <v>538346</v>
      </c>
      <c s="89">
        <v>528492</v>
      </c>
      <c s="89">
        <v>538346</v>
      </c>
      <c s="89">
        <v>269173</v>
      </c>
      <c s="137">
        <v>-7.4301651846929E-08</v>
      </c>
      <c s="90">
        <f>IF(ISERROR((H63-G63)/G63),"",(H63-G63)/G63)</f>
        <v>0.0186455045677134</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357441.96</v>
      </c>
      <c s="102">
        <v>297298</v>
      </c>
      <c s="102">
        <v>411336</v>
      </c>
      <c s="102">
        <v>430858</v>
      </c>
      <c s="102">
        <v>230322.41</v>
      </c>
      <c s="90">
        <v>0.205392897912713</v>
      </c>
      <c s="90">
        <f>IF(ISERROR((H67-G67)/G67),"",(H67-G67)/G67)</f>
        <v>0.0474599840519672</v>
      </c>
    </row>
    <row r="68" spans="3:9" ht="12.75" customHeight="1">
      <c r="C68" s="77" t="s">
        <v>14</v>
      </c>
      <c r="E68" s="98"/>
      <c s="98"/>
      <c s="98"/>
      <c s="98"/>
      <c s="98"/>
    </row>
    <row r="69" spans="3:11" ht="12.75" customHeight="1">
      <c r="C69" s="95" t="s">
        <v>79</v>
      </c>
      <c s="78"/>
      <c s="103">
        <v>1.83</v>
      </c>
      <c s="103">
        <v>1.72</v>
      </c>
      <c s="103">
        <v>1.95</v>
      </c>
      <c s="103">
        <v>1.97</v>
      </c>
      <c s="103">
        <v>2.03</v>
      </c>
      <c s="90">
        <v>0.0765027322404371</v>
      </c>
      <c s="90">
        <f>IF(ISERROR((H69-G69)/G69),"",(H69-G69)/G69)</f>
        <v>0.0102564102564103</v>
      </c>
    </row>
    <row r="70" spans="3:11" ht="12.75" customHeight="1">
      <c r="C70" s="95" t="s">
        <v>80</v>
      </c>
      <c s="78"/>
      <c s="103">
        <v>1.83</v>
      </c>
      <c s="103">
        <v>1.72</v>
      </c>
      <c s="103">
        <v>1.95</v>
      </c>
      <c s="103">
        <v>1.97</v>
      </c>
      <c s="103">
        <v>2.03</v>
      </c>
      <c s="90">
        <v>0.0765027322404371</v>
      </c>
      <c s="90">
        <f>IF(ISERROR((H70-G70)/G70),"",(H70-G70)/G70)</f>
        <v>0.0102564102564103</v>
      </c>
    </row>
    <row r="71" spans="3:11" ht="12.75" customHeight="1">
      <c r="C71" s="95" t="s">
        <v>81</v>
      </c>
      <c s="78"/>
      <c s="103">
        <v>1.83</v>
      </c>
      <c s="103">
        <v>1.72</v>
      </c>
      <c s="103">
        <v>1.95</v>
      </c>
      <c s="103">
        <v>1.97</v>
      </c>
      <c s="103">
        <v>2.03</v>
      </c>
      <c s="90">
        <v>0.0765027322404371</v>
      </c>
      <c s="90">
        <f>IF(ISERROR((H71-G71)/G71),"",(H71-G71)/G71)</f>
        <v>0.0102564102564103</v>
      </c>
    </row>
    <row r="72" spans="3:9" ht="12.75" customHeight="1">
      <c r="C72" s="77" t="s">
        <v>14</v>
      </c>
      <c r="E72" s="98"/>
      <c s="98"/>
      <c s="98"/>
      <c s="98"/>
      <c s="98"/>
    </row>
    <row r="73" spans="3:11" ht="12.75" customHeight="1">
      <c r="C73" s="95" t="s">
        <v>82</v>
      </c>
      <c s="78"/>
      <c s="103">
        <v>1.66</v>
      </c>
      <c s="103">
        <v>1.55</v>
      </c>
      <c s="103">
        <v>1.78</v>
      </c>
      <c s="103">
        <v>1.8</v>
      </c>
      <c s="103">
        <v>1.86</v>
      </c>
      <c s="90">
        <v>0.0843373493975904</v>
      </c>
      <c s="90">
        <f>IF(ISERROR((H73-G73)/G73),"",(H73-G73)/G73)</f>
        <v>0.0112359550561798</v>
      </c>
    </row>
    <row r="74" spans="3:11" ht="12.75" customHeight="1">
      <c r="C74" s="95" t="s">
        <v>83</v>
      </c>
      <c s="78"/>
      <c s="103">
        <v>1.66</v>
      </c>
      <c s="103">
        <v>1.55</v>
      </c>
      <c s="103">
        <v>1.78</v>
      </c>
      <c s="103">
        <v>1.8</v>
      </c>
      <c s="103">
        <v>1.86</v>
      </c>
      <c s="90">
        <v>0.0843373493975904</v>
      </c>
      <c s="90">
        <f>IF(ISERROR((H74-G74)/G74),"",(H74-G74)/G74)</f>
        <v>0.0112359550561798</v>
      </c>
    </row>
    <row r="75" spans="3:11" ht="12.75" customHeight="1">
      <c r="C75" s="95" t="s">
        <v>84</v>
      </c>
      <c s="78"/>
      <c s="103">
        <v>1.66</v>
      </c>
      <c s="103">
        <v>1.55</v>
      </c>
      <c s="103">
        <v>1.78</v>
      </c>
      <c s="103">
        <v>1.8</v>
      </c>
      <c s="103">
        <v>1.86</v>
      </c>
      <c s="90">
        <v>0.0843373493975904</v>
      </c>
      <c s="90">
        <f>IF(ISERROR((H75-G75)/G75),"",(H75-G75)/G75)</f>
        <v>0.0112359550561798</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856</v>
      </c>
      <c s="116"/>
      <c s="116"/>
      <c s="116"/>
      <c s="116"/>
      <c s="116"/>
      <c s="116"/>
      <c s="116"/>
      <c s="116"/>
      <c s="116"/>
    </row>
    <row r="91" spans="3:3" ht="12.75" customHeight="1">
      <c r="C91" s="113" t="s">
        <v>97</v>
      </c>
    </row>
    <row r="92" spans="3:3" ht="12.75" customHeight="1">
      <c r="C92" s="114" t="s">
        <v>1091</v>
      </c>
    </row>
    <row r="93" spans="3:3" ht="12.75" customHeight="1">
      <c r="C93" s="113" t="s">
        <v>99</v>
      </c>
    </row>
    <row r="94" spans="3:3" ht="12.75" customHeight="1">
      <c r="C94" s="114" t="s">
        <v>1092</v>
      </c>
    </row>
    <row r="95" spans="3:3" ht="12.75" customHeight="1">
      <c r="C95" s="113" t="s">
        <v>101</v>
      </c>
    </row>
    <row r="96" spans="3:12" ht="12.9" customHeight="1">
      <c r="C96" s="114" t="s">
        <v>447</v>
      </c>
      <c s="116"/>
      <c s="116"/>
      <c s="116"/>
      <c s="116"/>
      <c s="116"/>
      <c s="116"/>
      <c s="116"/>
      <c s="116"/>
      <c s="116"/>
    </row>
    <row r="97" spans="3:12" ht="12.9" customHeight="1">
      <c r="C97" s="113" t="s">
        <v>103</v>
      </c>
      <c s="116"/>
      <c s="116"/>
      <c s="116"/>
      <c s="116"/>
      <c s="116"/>
      <c s="116"/>
      <c s="116"/>
      <c s="116"/>
      <c s="116"/>
    </row>
    <row r="98" spans="3:12" ht="12.9" customHeight="1">
      <c r="C98" s="114" t="s">
        <v>1093</v>
      </c>
      <c s="116"/>
      <c s="116"/>
      <c s="116"/>
      <c s="116"/>
      <c s="116"/>
      <c s="116"/>
      <c s="116"/>
      <c s="116"/>
      <c s="116"/>
    </row>
    <row r="99" spans="3:3" ht="12.75" customHeight="1">
      <c r="C99" s="113" t="s">
        <v>105</v>
      </c>
    </row>
    <row r="100" spans="3:3" ht="12.75" customHeight="1">
      <c r="C100" s="114" t="s">
        <v>1094</v>
      </c>
    </row>
    <row r="101" spans="3:3" ht="12.75" customHeight="1">
      <c r="C101" s="113" t="s">
        <v>107</v>
      </c>
    </row>
    <row r="102" spans="3:3" ht="12.75" customHeight="1">
      <c r="C102" s="114" t="s">
        <v>1095</v>
      </c>
    </row>
    <row r="103" spans="3:3" ht="12.75" customHeight="1">
      <c r="C103" s="113" t="s">
        <v>109</v>
      </c>
    </row>
    <row r="104" spans="3:12" ht="12.9" customHeight="1">
      <c r="C104" s="114" t="s">
        <v>1096</v>
      </c>
      <c s="116"/>
      <c s="116"/>
      <c s="116"/>
      <c s="116"/>
      <c s="116"/>
      <c s="116"/>
      <c s="116"/>
      <c s="116"/>
      <c s="116"/>
    </row>
    <row r="105" spans="3:12" ht="12.9" customHeight="1">
      <c r="C105" s="113" t="s">
        <v>110</v>
      </c>
      <c s="116"/>
      <c s="116"/>
      <c s="116"/>
      <c s="116"/>
      <c s="116"/>
      <c s="116"/>
      <c s="116"/>
      <c s="116"/>
      <c s="116"/>
    </row>
    <row r="106" spans="3:12" ht="12.9" customHeight="1">
      <c r="C106" s="114" t="s">
        <v>1097</v>
      </c>
      <c s="116"/>
      <c s="116"/>
      <c s="116"/>
      <c s="116"/>
      <c s="116"/>
      <c s="116"/>
      <c s="116"/>
      <c s="116"/>
      <c s="116"/>
    </row>
    <row r="107" spans="3:3" ht="12.75" customHeight="1">
      <c r="C107" s="113" t="s">
        <v>112</v>
      </c>
    </row>
    <row r="108" spans="3:3" ht="12.75" customHeight="1">
      <c r="C108" s="114" t="s">
        <v>1098</v>
      </c>
    </row>
    <row r="109" spans="3:3" ht="12.75" customHeight="1">
      <c r="C109" s="113" t="s">
        <v>114</v>
      </c>
    </row>
    <row r="110" spans="3:3" ht="12.75" customHeight="1">
      <c r="C110" s="114" t="s">
        <v>1099</v>
      </c>
    </row>
    <row r="111" spans="3:3" ht="12.75" customHeight="1">
      <c r="C111" s="113" t="s">
        <v>116</v>
      </c>
    </row>
    <row r="112" spans="3:3" ht="12.75" customHeight="1">
      <c r="C112" s="114" t="s">
        <v>447</v>
      </c>
    </row>
    <row r="113" spans="3:3" ht="12.75" customHeight="1">
      <c r="C113" s="113" t="s">
        <v>117</v>
      </c>
    </row>
    <row r="114" spans="3:3" ht="12.75" customHeight="1">
      <c r="C114" s="114" t="s">
        <v>1100</v>
      </c>
    </row>
    <row r="115" spans="3:3" ht="12.75" customHeight="1">
      <c r="C115" s="113" t="s">
        <v>119</v>
      </c>
    </row>
    <row r="116" spans="3:3" ht="12.75" customHeight="1">
      <c r="C116" s="114" t="s">
        <v>1101</v>
      </c>
    </row>
    <row r="117" spans="3:3" ht="12.75" customHeight="1">
      <c r="C117" s="113" t="s">
        <v>120</v>
      </c>
    </row>
    <row r="118" spans="3:3" ht="12.75" customHeight="1">
      <c r="C118" s="114" t="s">
        <v>1102</v>
      </c>
    </row>
    <row r="119" spans="3:3" ht="12.75" customHeight="1">
      <c r="C119" s="113" t="s">
        <v>122</v>
      </c>
    </row>
    <row r="120" spans="3:12" ht="12.9" customHeight="1">
      <c r="C120" s="114" t="s">
        <v>1048</v>
      </c>
      <c s="116"/>
      <c s="116"/>
      <c s="116"/>
      <c s="116"/>
      <c s="116"/>
      <c s="116"/>
      <c s="116"/>
      <c s="116"/>
      <c s="116"/>
    </row>
    <row r="121" spans="3:3" ht="12.75" customHeight="1">
      <c r="C121" s="113" t="s">
        <v>123</v>
      </c>
    </row>
    <row r="122" spans="3:3" ht="12.75" customHeight="1">
      <c r="C122" s="114" t="s">
        <v>1103</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77.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1090</v>
      </c>
      <c s="13"/>
      <c s="14" t="s">
        <v>1104</v>
      </c>
      <c s="15" t="s">
        <v>7</v>
      </c>
      <c s="16" t="s">
        <v>8</v>
      </c>
      <c s="17" t="s">
        <v>9</v>
      </c>
      <c s="17" t="s">
        <v>10</v>
      </c>
      <c s="121"/>
      <c s="18"/>
      <c s="19"/>
      <c r="N5" s="19"/>
      <c s="19"/>
    </row>
    <row r="6" spans="3:15" ht="12.75" customHeight="1">
      <c r="C6" s="20" t="s">
        <v>11</v>
      </c>
      <c s="21"/>
      <c s="22">
        <v>8142785.78</v>
      </c>
      <c s="23">
        <v>43044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1105</v>
      </c>
      <c s="32"/>
      <c s="33"/>
      <c s="33"/>
      <c s="34"/>
      <c s="35"/>
      <c s="122"/>
      <c s="35"/>
      <c s="35"/>
      <c s="19"/>
      <c s="29"/>
    </row>
    <row r="10" spans="3:15" ht="12.75" customHeight="1">
      <c r="C10" s="36" t="s">
        <v>18</v>
      </c>
      <c s="37"/>
      <c s="38" t="s">
        <v>435</v>
      </c>
      <c s="39"/>
      <c s="40"/>
      <c s="40"/>
      <c s="40"/>
      <c s="41"/>
      <c s="122"/>
      <c s="35"/>
      <c s="41"/>
      <c s="19"/>
      <c s="29"/>
    </row>
    <row r="11" spans="3:11" ht="12.75" customHeight="1">
      <c r="C11" s="20" t="s">
        <v>20</v>
      </c>
      <c r="E11" s="43" t="s">
        <v>1106</v>
      </c>
      <c s="43"/>
      <c s="43"/>
      <c s="43"/>
      <c s="43"/>
      <c s="43"/>
      <c s="44"/>
    </row>
    <row r="12" spans="3:15" ht="12.75" customHeight="1">
      <c r="C12" s="20" t="s">
        <v>22</v>
      </c>
      <c s="21"/>
      <c s="45">
        <v>54508</v>
      </c>
      <c s="46" t="s">
        <v>437</v>
      </c>
      <c s="47" t="s">
        <v>24</v>
      </c>
      <c s="47"/>
      <c s="48"/>
      <c s="48"/>
      <c s="42"/>
      <c s="35"/>
      <c s="41"/>
      <c s="29"/>
      <c s="29"/>
    </row>
    <row r="13" spans="3:15" ht="12.75" customHeight="1">
      <c r="C13" s="20" t="s">
        <v>25</v>
      </c>
      <c s="21"/>
      <c s="124" t="s">
        <v>1107</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c s="56"/>
      <c s="42"/>
      <c s="41"/>
      <c s="41"/>
      <c s="29"/>
      <c s="29"/>
    </row>
    <row r="16" spans="3:15" ht="12.75" customHeight="1">
      <c r="C16" s="20" t="s">
        <v>30</v>
      </c>
      <c s="21"/>
      <c s="57">
        <v>0.966</v>
      </c>
      <c s="57">
        <v>0.8652</v>
      </c>
      <c s="57">
        <v>0.5684</v>
      </c>
      <c s="57">
        <v>0.7583</v>
      </c>
      <c s="57"/>
      <c s="58"/>
      <c s="42"/>
      <c s="41"/>
      <c s="41"/>
      <c s="29"/>
      <c s="29"/>
    </row>
    <row r="17" spans="3:15" ht="12.75" customHeight="1">
      <c r="C17" s="20" t="s">
        <v>31</v>
      </c>
      <c s="21"/>
      <c s="59">
        <v>41548</v>
      </c>
      <c s="59">
        <v>41912</v>
      </c>
      <c s="59">
        <v>42369</v>
      </c>
      <c s="59">
        <v>42735</v>
      </c>
      <c s="59"/>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c s="88" t="s">
        <v>46</v>
      </c>
      <c s="88" t="s">
        <v>46</v>
      </c>
    </row>
    <row r="25" spans="3:11" ht="12.75" customHeight="1">
      <c r="C25" s="78" t="s">
        <v>47</v>
      </c>
      <c s="78"/>
      <c s="89">
        <v>0</v>
      </c>
      <c s="89">
        <v>0</v>
      </c>
      <c s="89">
        <v>0</v>
      </c>
      <c s="89">
        <v>907429</v>
      </c>
      <c s="89">
        <v>0</v>
      </c>
      <c s="90" t="s">
        <v>14</v>
      </c>
      <c s="90" t="str">
        <f>IF(ISERROR((H25-G25)/G25),"",(H25-G25)/G25)</f>
        <v/>
      </c>
    </row>
    <row r="26" spans="3:11" ht="12.75" customHeight="1">
      <c r="C26" s="91" t="s">
        <v>48</v>
      </c>
      <c s="78"/>
      <c s="89">
        <v>0</v>
      </c>
      <c s="89">
        <v>0</v>
      </c>
      <c s="89">
        <v>0</v>
      </c>
      <c s="89">
        <v>-1438</v>
      </c>
      <c s="89">
        <v>0</v>
      </c>
      <c s="90" t="s">
        <v>14</v>
      </c>
      <c s="90" t="str">
        <f>IF(ISERROR((H26-G26)/G26),"",(H26-G26)/G26)</f>
        <v/>
      </c>
    </row>
    <row r="27" spans="3:11" ht="12.75" customHeight="1">
      <c r="C27" s="92" t="s">
        <v>49</v>
      </c>
      <c s="91"/>
      <c s="93"/>
      <c s="93"/>
      <c s="93"/>
      <c s="93"/>
      <c s="93"/>
      <c s="94"/>
      <c s="94"/>
    </row>
    <row r="28" spans="3:11" ht="12.75" customHeight="1">
      <c r="C28" s="78" t="s">
        <v>50</v>
      </c>
      <c s="78"/>
      <c s="89">
        <v>1481781</v>
      </c>
      <c s="89">
        <v>1299516</v>
      </c>
      <c s="89">
        <v>1266451</v>
      </c>
      <c s="89">
        <v>0</v>
      </c>
      <c s="89">
        <v>0</v>
      </c>
      <c s="90">
        <v>-1</v>
      </c>
      <c s="90">
        <f>IF(ISERROR((H28-G28)/G28),"",(H28-G28)/G28)</f>
        <v>-1</v>
      </c>
    </row>
    <row r="29" spans="3:11" ht="12.75" customHeight="1">
      <c r="C29" s="77" t="s">
        <v>439</v>
      </c>
      <c s="78"/>
      <c s="89">
        <v>0</v>
      </c>
      <c s="89">
        <v>9785</v>
      </c>
      <c s="89">
        <v>9867</v>
      </c>
      <c s="89">
        <v>0</v>
      </c>
      <c s="89">
        <v>0</v>
      </c>
      <c s="90" t="s">
        <v>14</v>
      </c>
      <c s="90">
        <f>IF(ISERROR((H29-G29)/G29),"",(H29-G29)/G29)</f>
        <v>-1</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9688</v>
      </c>
      <c s="89">
        <v>9040</v>
      </c>
      <c s="89">
        <v>39570</v>
      </c>
      <c s="89">
        <v>0</v>
      </c>
      <c s="90" t="s">
        <v>14</v>
      </c>
      <c s="90">
        <f>IF(ISERROR((H32-G32)/G32),"",(H32-G32)/G32)</f>
        <v>3.37721238938053</v>
      </c>
    </row>
    <row r="33" spans="3:9" ht="12.75" customHeight="1">
      <c r="C33" s="77" t="s">
        <v>14</v>
      </c>
      <c r="E33" s="130"/>
      <c s="131"/>
      <c s="131"/>
      <c s="131"/>
      <c s="131"/>
    </row>
    <row r="34" spans="3:11" ht="12.75" customHeight="1">
      <c r="C34" s="95" t="s">
        <v>54</v>
      </c>
      <c s="78"/>
      <c s="132">
        <v>1481781</v>
      </c>
      <c s="132">
        <v>1318989</v>
      </c>
      <c s="132">
        <v>1285358</v>
      </c>
      <c s="132">
        <v>945561</v>
      </c>
      <c s="132">
        <v>0</v>
      </c>
      <c s="90">
        <v>-0.361875337853569</v>
      </c>
      <c s="90">
        <f>IF(ISERROR((H34-G34)/G34),"",(H34-G34)/G34)</f>
        <v>-0.264359812596957</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135140</v>
      </c>
      <c s="99">
        <v>96577</v>
      </c>
      <c s="99">
        <v>109745</v>
      </c>
      <c s="99">
        <v>0</v>
      </c>
      <c s="90" t="s">
        <v>14</v>
      </c>
      <c s="90">
        <f>IF(ISERROR((H37-G37)/G37),"",(H37-G37)/G37)</f>
        <v>0.136347163403295</v>
      </c>
    </row>
    <row r="38" spans="3:11" ht="12.75" customHeight="1">
      <c r="C38" s="77" t="s">
        <v>58</v>
      </c>
      <c s="78"/>
      <c s="99">
        <v>0</v>
      </c>
      <c s="133">
        <v>40000</v>
      </c>
      <c s="99">
        <v>133094</v>
      </c>
      <c s="99">
        <v>90009</v>
      </c>
      <c s="99">
        <v>0</v>
      </c>
      <c s="90" t="s">
        <v>14</v>
      </c>
      <c s="90">
        <f>IF(ISERROR((H38-G38)/G38),"",(H38-G38)/G38)</f>
        <v>-0.323718574841841</v>
      </c>
    </row>
    <row r="39" spans="3:11" ht="12.75" customHeight="1">
      <c r="C39" s="77" t="s">
        <v>59</v>
      </c>
      <c s="78"/>
      <c s="99">
        <v>0</v>
      </c>
      <c s="133">
        <v>138671</v>
      </c>
      <c s="99">
        <v>153283</v>
      </c>
      <c s="99">
        <v>137064</v>
      </c>
      <c s="99">
        <v>0</v>
      </c>
      <c s="90" t="s">
        <v>14</v>
      </c>
      <c s="90">
        <f>IF(ISERROR((H39-G39)/G39),"",(H39-G39)/G39)</f>
        <v>-0.105810820508471</v>
      </c>
    </row>
    <row r="40" spans="3:11" ht="12.75" customHeight="1">
      <c r="C40" s="77" t="s">
        <v>60</v>
      </c>
      <c s="78"/>
      <c s="99">
        <v>668122</v>
      </c>
      <c s="133">
        <v>108429</v>
      </c>
      <c s="99">
        <v>68614</v>
      </c>
      <c s="99">
        <v>61562</v>
      </c>
      <c s="99">
        <v>0</v>
      </c>
      <c s="90">
        <v>-0.907858145668007</v>
      </c>
      <c s="90">
        <f>IF(ISERROR((H40-G40)/G40),"",(H40-G40)/G40)</f>
        <v>-0.102777858746028</v>
      </c>
    </row>
    <row r="41" spans="3:11" ht="12.75" customHeight="1">
      <c r="C41" s="77" t="s">
        <v>441</v>
      </c>
      <c s="78"/>
      <c s="99">
        <v>0</v>
      </c>
      <c s="133">
        <v>87808</v>
      </c>
      <c s="99">
        <v>76722</v>
      </c>
      <c s="99">
        <v>62227</v>
      </c>
      <c s="99">
        <v>0</v>
      </c>
      <c s="90" t="s">
        <v>14</v>
      </c>
      <c s="90">
        <f>IF(ISERROR((H41-G41)/G41),"",(H41-G41)/G41)</f>
        <v>-0.188928860040145</v>
      </c>
    </row>
    <row r="42" spans="3:11" ht="12.75" customHeight="1">
      <c r="C42" s="77" t="s">
        <v>61</v>
      </c>
      <c s="78"/>
      <c s="99">
        <v>0</v>
      </c>
      <c s="133">
        <v>52760</v>
      </c>
      <c s="99">
        <v>51414</v>
      </c>
      <c s="99">
        <v>37822</v>
      </c>
      <c s="99">
        <v>0</v>
      </c>
      <c s="90" t="s">
        <v>14</v>
      </c>
      <c s="90">
        <f>IF(ISERROR((H42-G42)/G42),"",(H42-G42)/G42)</f>
        <v>-0.264363791963278</v>
      </c>
    </row>
    <row r="43" spans="3:11" ht="12.75" customHeight="1">
      <c r="C43" s="77" t="s">
        <v>62</v>
      </c>
      <c s="78"/>
      <c s="99">
        <v>0</v>
      </c>
      <c s="133">
        <v>56833</v>
      </c>
      <c s="99">
        <v>67045</v>
      </c>
      <c s="99">
        <v>110617</v>
      </c>
      <c s="99">
        <v>0</v>
      </c>
      <c s="90" t="s">
        <v>14</v>
      </c>
      <c s="90">
        <f>IF(ISERROR((H43-G43)/G43),"",(H43-G43)/G43)</f>
        <v>0.649891863673652</v>
      </c>
    </row>
    <row r="44" spans="3:11" ht="12.75" customHeight="1">
      <c r="C44" s="77" t="s">
        <v>63</v>
      </c>
      <c s="78"/>
      <c s="99">
        <v>0</v>
      </c>
      <c s="133">
        <v>29306</v>
      </c>
      <c s="99">
        <v>12827</v>
      </c>
      <c s="99">
        <v>67825</v>
      </c>
      <c s="99">
        <v>0</v>
      </c>
      <c s="90" t="s">
        <v>14</v>
      </c>
      <c s="90">
        <f>IF(ISERROR((H44-G44)/G44),"",(H44-G44)/G44)</f>
        <v>4.28767443673501</v>
      </c>
    </row>
    <row r="45" spans="3:11" ht="12.75" customHeight="1">
      <c r="C45" s="77" t="s">
        <v>64</v>
      </c>
      <c s="78"/>
      <c s="99">
        <v>0</v>
      </c>
      <c s="133">
        <v>8919</v>
      </c>
      <c s="99">
        <v>20334</v>
      </c>
      <c s="99">
        <v>0</v>
      </c>
      <c s="99">
        <v>0</v>
      </c>
      <c s="90" t="s">
        <v>14</v>
      </c>
      <c s="90">
        <f>IF(ISERROR((H45-G45)/G45),"",(H45-G45)/G45)</f>
        <v>-1</v>
      </c>
    </row>
    <row r="46" spans="3:11" ht="12.75" customHeight="1">
      <c r="C46" s="77" t="s">
        <v>65</v>
      </c>
      <c s="78"/>
      <c s="99">
        <v>0</v>
      </c>
      <c s="133">
        <v>30584</v>
      </c>
      <c s="99">
        <v>34576</v>
      </c>
      <c s="99">
        <v>91839</v>
      </c>
      <c s="99">
        <v>0</v>
      </c>
      <c s="90" t="s">
        <v>14</v>
      </c>
      <c s="90">
        <f>IF(ISERROR((H46-G46)/G46),"",(H46-G46)/G46)</f>
        <v>1.65614877371587</v>
      </c>
    </row>
    <row r="47" spans="3:11" ht="12.75" customHeight="1">
      <c r="C47" s="77" t="s">
        <v>66</v>
      </c>
      <c s="78"/>
      <c s="99">
        <v>0</v>
      </c>
      <c s="133">
        <v>0</v>
      </c>
      <c s="99">
        <v>0</v>
      </c>
      <c s="99">
        <v>31758</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668122</v>
      </c>
      <c s="100">
        <v>688450</v>
      </c>
      <c s="100">
        <v>714486</v>
      </c>
      <c s="96">
        <v>800468</v>
      </c>
      <c s="96">
        <v>0</v>
      </c>
      <c s="90">
        <v>0.198086577002404</v>
      </c>
      <c s="90">
        <f>IF(ISERROR((H49-G49)/G49),"",(H49-G49)/G49)</f>
        <v>0.120341056367794</v>
      </c>
    </row>
    <row r="50" spans="3:9" ht="12.75" customHeight="1">
      <c r="C50" s="77" t="s">
        <v>14</v>
      </c>
      <c r="E50" s="131"/>
      <c s="131"/>
      <c s="131"/>
      <c s="131"/>
      <c s="131"/>
    </row>
    <row r="51" spans="3:11" ht="12.75" customHeight="1">
      <c r="C51" s="95" t="s">
        <v>69</v>
      </c>
      <c s="78"/>
      <c s="134">
        <v>0.450891191073445</v>
      </c>
      <c s="134">
        <v>0.521952798696577</v>
      </c>
      <c s="134">
        <v>0.555865369803588</v>
      </c>
      <c s="134">
        <v>0.846553527482627</v>
      </c>
      <c s="134" t="s">
        <v>14</v>
      </c>
      <c s="90">
        <v>0.877511790521392</v>
      </c>
      <c s="90">
        <f>IF(ISERROR((H51-G51)/G51),"",(H51-G51)/G51)</f>
        <v>0.522947054215218</v>
      </c>
    </row>
    <row r="52" spans="3:9" ht="12.75" customHeight="1">
      <c r="C52" s="77" t="s">
        <v>14</v>
      </c>
      <c r="E52" s="131"/>
      <c s="131"/>
      <c s="131"/>
      <c s="131"/>
      <c s="131"/>
    </row>
    <row r="53" spans="3:11" ht="12.75" customHeight="1">
      <c r="C53" s="95" t="s">
        <v>70</v>
      </c>
      <c s="78"/>
      <c s="96">
        <v>813659</v>
      </c>
      <c s="96">
        <v>630539</v>
      </c>
      <c s="96">
        <v>570872</v>
      </c>
      <c s="96">
        <v>145093</v>
      </c>
      <c s="96">
        <v>0</v>
      </c>
      <c s="90">
        <v>-0.821678368948171</v>
      </c>
      <c s="90">
        <f>IF(ISERROR((H53-G53)/G53),"",(H53-G53)/G53)</f>
        <v>-0.745839697865721</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54508</v>
      </c>
      <c s="135">
        <v>54508</v>
      </c>
      <c s="89">
        <v>54508</v>
      </c>
      <c s="89">
        <v>54508</v>
      </c>
      <c s="89">
        <v>0</v>
      </c>
      <c s="90">
        <v>0</v>
      </c>
      <c s="90">
        <f>IF(ISERROR((H56-G56)/G56),"",(H56-G56)/G56)</f>
        <v>0</v>
      </c>
    </row>
    <row r="57" spans="3:11" ht="12.75" customHeight="1">
      <c r="C57" s="77" t="s">
        <v>71</v>
      </c>
      <c s="78"/>
      <c s="89">
        <v>27758</v>
      </c>
      <c s="135">
        <v>27758</v>
      </c>
      <c s="89">
        <v>27758</v>
      </c>
      <c s="89">
        <v>27758</v>
      </c>
      <c s="89">
        <v>0</v>
      </c>
      <c s="90">
        <v>0</v>
      </c>
      <c s="90">
        <f>IF(ISERROR((H57-G57)/G57),"",(H57-G57)/G57)</f>
        <v>0</v>
      </c>
    </row>
    <row r="58" spans="3:11" ht="12.75" customHeight="1">
      <c r="C58" s="77" t="s">
        <v>72</v>
      </c>
      <c s="91"/>
      <c s="136"/>
      <c s="136"/>
      <c s="136"/>
      <c s="93"/>
      <c s="89">
        <v>0</v>
      </c>
      <c s="94"/>
      <c s="94"/>
    </row>
    <row r="59" spans="3:11" ht="12.75" customHeight="1">
      <c r="C59" s="95" t="s">
        <v>73</v>
      </c>
      <c s="78"/>
      <c s="96">
        <v>82266</v>
      </c>
      <c s="96">
        <v>82266</v>
      </c>
      <c s="96">
        <v>82266</v>
      </c>
      <c s="96">
        <v>82266</v>
      </c>
      <c s="96">
        <v>0</v>
      </c>
      <c s="90">
        <v>0</v>
      </c>
      <c s="90">
        <f>IF(ISERROR((H59-G59)/G59),"",(H59-G59)/G59)</f>
        <v>0</v>
      </c>
    </row>
    <row r="60" spans="3:9" ht="12.75" customHeight="1">
      <c r="C60" s="77" t="s">
        <v>14</v>
      </c>
      <c r="E60" s="98"/>
      <c s="98"/>
      <c s="98"/>
      <c s="98"/>
      <c s="98"/>
    </row>
    <row r="61" spans="3:11" ht="12.75" customHeight="1">
      <c r="C61" s="95" t="s">
        <v>74</v>
      </c>
      <c s="78"/>
      <c s="102">
        <v>731393</v>
      </c>
      <c s="102">
        <v>548273</v>
      </c>
      <c s="102">
        <v>488606</v>
      </c>
      <c s="102">
        <v>62827</v>
      </c>
      <c s="102">
        <v>0</v>
      </c>
      <c s="90">
        <v>-0.914099533356212</v>
      </c>
      <c s="90">
        <f>IF(ISERROR((H61-G61)/G61),"",(H61-G61)/G61)</f>
        <v>-0.871415823792586</v>
      </c>
    </row>
    <row r="62" spans="3:9" ht="12.75" customHeight="1">
      <c r="C62" s="77" t="s">
        <v>14</v>
      </c>
      <c r="E62" s="98"/>
      <c s="98"/>
      <c s="98"/>
      <c s="98"/>
      <c s="98"/>
    </row>
    <row r="63" spans="3:11" ht="12.75" customHeight="1">
      <c r="C63" s="95" t="s">
        <v>75</v>
      </c>
      <c s="78"/>
      <c s="89">
        <v>550293.24</v>
      </c>
      <c s="89">
        <v>550293</v>
      </c>
      <c s="89">
        <v>550293</v>
      </c>
      <c s="89">
        <v>550293</v>
      </c>
      <c s="89">
        <v>0</v>
      </c>
      <c s="137">
        <v>-4.36131107099711E-07</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181099.76</v>
      </c>
      <c s="102">
        <v>-2020</v>
      </c>
      <c s="102">
        <v>-61687</v>
      </c>
      <c s="102">
        <v>-487466</v>
      </c>
      <c s="102">
        <v>0</v>
      </c>
      <c s="90">
        <v>-3.69169876315684</v>
      </c>
      <c s="90">
        <f>IF(ISERROR((H67-G67)/G67),"",(H67-G67)/G67)</f>
        <v>6.9022484478091</v>
      </c>
    </row>
    <row r="68" spans="3:9" ht="12.75" customHeight="1">
      <c r="C68" s="77" t="s">
        <v>14</v>
      </c>
      <c r="E68" s="98"/>
      <c s="98"/>
      <c s="98"/>
      <c s="98"/>
      <c s="98"/>
    </row>
    <row r="69" spans="3:11" ht="12.75" customHeight="1">
      <c r="C69" s="95" t="s">
        <v>79</v>
      </c>
      <c s="78"/>
      <c s="103">
        <v>1.48</v>
      </c>
      <c s="103">
        <v>1.15</v>
      </c>
      <c s="103">
        <v>1.04</v>
      </c>
      <c s="103">
        <v>0.26</v>
      </c>
      <c s="103" t="s">
        <v>14</v>
      </c>
      <c s="90">
        <v>-0.824324324324324</v>
      </c>
      <c s="90">
        <f>IF(ISERROR((H69-G69)/G69),"",(H69-G69)/G69)</f>
        <v>-0.75</v>
      </c>
    </row>
    <row r="70" spans="3:11" ht="12.75" customHeight="1">
      <c r="C70" s="95" t="s">
        <v>80</v>
      </c>
      <c s="78"/>
      <c s="103">
        <v>1.48</v>
      </c>
      <c s="103">
        <v>1.15</v>
      </c>
      <c s="103">
        <v>1.04</v>
      </c>
      <c s="103">
        <v>0.26</v>
      </c>
      <c s="103" t="s">
        <v>14</v>
      </c>
      <c s="90">
        <v>-0.824324324324324</v>
      </c>
      <c s="90">
        <f>IF(ISERROR((H70-G70)/G70),"",(H70-G70)/G70)</f>
        <v>-0.75</v>
      </c>
    </row>
    <row r="71" spans="3:11" ht="12.75" customHeight="1">
      <c r="C71" s="95" t="s">
        <v>81</v>
      </c>
      <c s="78"/>
      <c s="103">
        <v>1.48</v>
      </c>
      <c s="103">
        <v>1.15</v>
      </c>
      <c s="103">
        <v>1.04</v>
      </c>
      <c s="103">
        <v>0.26</v>
      </c>
      <c s="103" t="s">
        <v>14</v>
      </c>
      <c s="90">
        <v>-0.824324324324324</v>
      </c>
      <c s="90">
        <f>IF(ISERROR((H71-G71)/G71),"",(H71-G71)/G71)</f>
        <v>-0.75</v>
      </c>
    </row>
    <row r="72" spans="3:9" ht="12.75" customHeight="1">
      <c r="C72" s="77" t="s">
        <v>14</v>
      </c>
      <c r="E72" s="98"/>
      <c s="98"/>
      <c s="98"/>
      <c s="98"/>
      <c s="98"/>
    </row>
    <row r="73" spans="3:11" ht="12.75" customHeight="1">
      <c r="C73" s="95" t="s">
        <v>82</v>
      </c>
      <c s="78"/>
      <c s="103">
        <v>1.33</v>
      </c>
      <c s="103">
        <v>1</v>
      </c>
      <c s="103">
        <v>0.89</v>
      </c>
      <c s="103">
        <v>0.11</v>
      </c>
      <c s="103" t="s">
        <v>14</v>
      </c>
      <c s="90">
        <v>-0.917293233082707</v>
      </c>
      <c s="90">
        <f>IF(ISERROR((H73-G73)/G73),"",(H73-G73)/G73)</f>
        <v>-0.876404494382022</v>
      </c>
    </row>
    <row r="74" spans="3:11" ht="12.75" customHeight="1">
      <c r="C74" s="95" t="s">
        <v>83</v>
      </c>
      <c s="78"/>
      <c s="103">
        <v>1.33</v>
      </c>
      <c s="103">
        <v>1</v>
      </c>
      <c s="103">
        <v>0.89</v>
      </c>
      <c s="103">
        <v>0.11</v>
      </c>
      <c s="103" t="s">
        <v>14</v>
      </c>
      <c s="90">
        <v>-0.917293233082707</v>
      </c>
      <c s="90">
        <f>IF(ISERROR((H74-G74)/G74),"",(H74-G74)/G74)</f>
        <v>-0.876404494382022</v>
      </c>
    </row>
    <row r="75" spans="3:11" ht="12.75" customHeight="1">
      <c r="C75" s="95" t="s">
        <v>84</v>
      </c>
      <c s="78"/>
      <c s="103">
        <v>1.33</v>
      </c>
      <c s="103">
        <v>1</v>
      </c>
      <c s="103">
        <v>0.89</v>
      </c>
      <c s="103">
        <v>0.11</v>
      </c>
      <c s="103" t="s">
        <v>14</v>
      </c>
      <c s="90">
        <v>-0.917293233082707</v>
      </c>
      <c s="90">
        <f>IF(ISERROR((H75-G75)/G75),"",(H75-G75)/G75)</f>
        <v>-0.876404494382022</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1109</v>
      </c>
    </row>
    <row r="93" spans="3:3" ht="12.75" customHeight="1">
      <c r="C93" s="113" t="s">
        <v>99</v>
      </c>
    </row>
    <row r="94" spans="3:3" ht="12.75" customHeight="1">
      <c r="C94" s="114" t="s">
        <v>1110</v>
      </c>
    </row>
    <row r="95" spans="3:3" ht="12.75" customHeight="1">
      <c r="C95" s="113" t="s">
        <v>101</v>
      </c>
    </row>
    <row r="96" spans="3:12" ht="12.9" customHeight="1">
      <c r="C96" s="114" t="s">
        <v>447</v>
      </c>
      <c s="116"/>
      <c s="116"/>
      <c s="116"/>
      <c s="116"/>
      <c s="116"/>
      <c s="116"/>
      <c s="116"/>
      <c s="116"/>
      <c s="116"/>
    </row>
    <row r="97" spans="3:12" ht="12.9" customHeight="1">
      <c r="C97" s="113" t="s">
        <v>103</v>
      </c>
      <c s="116"/>
      <c s="116"/>
      <c s="116"/>
      <c s="116"/>
      <c s="116"/>
      <c s="116"/>
      <c s="116"/>
      <c s="116"/>
      <c s="116"/>
    </row>
    <row r="98" spans="3:12" ht="12.9" customHeight="1">
      <c r="C98" s="114" t="s">
        <v>1111</v>
      </c>
      <c s="116"/>
      <c s="116"/>
      <c s="116"/>
      <c s="116"/>
      <c s="116"/>
      <c s="116"/>
      <c s="116"/>
      <c s="116"/>
      <c s="116"/>
    </row>
    <row r="99" spans="3:3" ht="12.75" customHeight="1">
      <c r="C99" s="113" t="s">
        <v>105</v>
      </c>
    </row>
    <row r="100" spans="3:3" ht="12.75" customHeight="1">
      <c r="C100" s="114" t="s">
        <v>1112</v>
      </c>
    </row>
    <row r="101" spans="3:3" ht="12.75" customHeight="1">
      <c r="C101" s="113" t="s">
        <v>107</v>
      </c>
    </row>
    <row r="102" spans="3:3" ht="12.75" customHeight="1">
      <c r="C102" s="114" t="s">
        <v>1113</v>
      </c>
    </row>
    <row r="103" spans="3:3" ht="12.75" customHeight="1">
      <c r="C103" s="113" t="s">
        <v>109</v>
      </c>
    </row>
    <row r="104" spans="3:12" ht="12.9" customHeight="1">
      <c r="C104" s="114" t="s">
        <v>641</v>
      </c>
      <c s="116"/>
      <c s="116"/>
      <c s="116"/>
      <c s="116"/>
      <c s="116"/>
      <c s="116"/>
      <c s="116"/>
      <c s="116"/>
      <c s="116"/>
    </row>
    <row r="105" spans="3:12" ht="12.9" customHeight="1">
      <c r="C105" s="113" t="s">
        <v>110</v>
      </c>
      <c s="116"/>
      <c s="116"/>
      <c s="116"/>
      <c s="116"/>
      <c s="116"/>
      <c s="116"/>
      <c s="116"/>
      <c s="116"/>
      <c s="116"/>
    </row>
    <row r="106" spans="3:12" ht="12.9" customHeight="1">
      <c r="C106" s="114" t="s">
        <v>1114</v>
      </c>
      <c s="116"/>
      <c s="116"/>
      <c s="116"/>
      <c s="116"/>
      <c s="116"/>
      <c s="116"/>
      <c s="116"/>
      <c s="116"/>
      <c s="116"/>
    </row>
    <row r="107" spans="3:3" ht="12.75" customHeight="1">
      <c r="C107" s="113" t="s">
        <v>112</v>
      </c>
    </row>
    <row r="108" spans="3:3" ht="12.75" customHeight="1">
      <c r="C108" s="114" t="s">
        <v>1115</v>
      </c>
    </row>
    <row r="109" spans="3:3" ht="12.75" customHeight="1">
      <c r="C109" s="113" t="s">
        <v>114</v>
      </c>
    </row>
    <row r="110" spans="3:3" ht="12.75" customHeight="1">
      <c r="C110" s="114" t="s">
        <v>1116</v>
      </c>
    </row>
    <row r="111" spans="3:3" ht="12.75" customHeight="1">
      <c r="C111" s="113" t="s">
        <v>116</v>
      </c>
    </row>
    <row r="112" spans="3:3" ht="12.75" customHeight="1">
      <c r="C112" s="114" t="s">
        <v>508</v>
      </c>
    </row>
    <row r="113" spans="3:3" ht="12.75" customHeight="1">
      <c r="C113" s="113" t="s">
        <v>117</v>
      </c>
    </row>
    <row r="114" spans="3:3" ht="12.75" customHeight="1">
      <c r="C114" s="114" t="s">
        <v>1117</v>
      </c>
    </row>
    <row r="115" spans="3:3" ht="12.75" customHeight="1">
      <c r="C115" s="113" t="s">
        <v>119</v>
      </c>
    </row>
    <row r="116" spans="3:3" ht="12.75" customHeight="1">
      <c r="C116" s="114"/>
    </row>
    <row r="117" spans="3:3" ht="12.75" customHeight="1">
      <c r="C117" s="113" t="s">
        <v>120</v>
      </c>
    </row>
    <row r="118" spans="3:3" ht="12.75" customHeight="1">
      <c r="C118" s="114"/>
    </row>
    <row r="119" spans="3:3" ht="12.75" customHeight="1">
      <c r="C119" s="113" t="s">
        <v>122</v>
      </c>
    </row>
    <row r="120" spans="3:12" ht="12.9" customHeight="1">
      <c r="C120" s="114"/>
      <c s="116"/>
      <c s="116"/>
      <c s="116"/>
      <c s="116"/>
      <c s="116"/>
      <c s="116"/>
      <c s="116"/>
      <c s="116"/>
      <c s="116"/>
    </row>
    <row r="121" spans="3:3" ht="12.75" customHeight="1">
      <c r="C121" s="113" t="s">
        <v>123</v>
      </c>
    </row>
    <row r="122" spans="3:3" ht="12.75" customHeight="1">
      <c r="C122" s="114"/>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78.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1108</v>
      </c>
      <c s="13"/>
      <c s="14" t="s">
        <v>1118</v>
      </c>
      <c s="15" t="s">
        <v>7</v>
      </c>
      <c s="16" t="s">
        <v>8</v>
      </c>
      <c s="17" t="s">
        <v>9</v>
      </c>
      <c s="17" t="s">
        <v>10</v>
      </c>
      <c s="121"/>
      <c s="18"/>
      <c s="19"/>
      <c r="N5" s="19"/>
      <c s="19"/>
    </row>
    <row r="6" spans="3:15" ht="12.75" customHeight="1">
      <c r="C6" s="20" t="s">
        <v>11</v>
      </c>
      <c s="21"/>
      <c s="22">
        <v>8424817.38</v>
      </c>
      <c s="23">
        <v>42984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1119</v>
      </c>
      <c s="32"/>
      <c s="33"/>
      <c s="33"/>
      <c s="34"/>
      <c s="35"/>
      <c s="122"/>
      <c s="35"/>
      <c s="35"/>
      <c s="19"/>
      <c s="29"/>
    </row>
    <row r="10" spans="3:15" ht="12.75" customHeight="1">
      <c r="C10" s="36" t="s">
        <v>18</v>
      </c>
      <c s="37"/>
      <c s="38" t="s">
        <v>435</v>
      </c>
      <c s="39"/>
      <c s="40"/>
      <c s="40"/>
      <c s="40"/>
      <c s="41"/>
      <c s="122"/>
      <c s="35"/>
      <c s="41"/>
      <c s="19"/>
      <c s="29"/>
    </row>
    <row r="11" spans="3:11" ht="12.75" customHeight="1">
      <c r="C11" s="20" t="s">
        <v>20</v>
      </c>
      <c r="E11" s="43" t="s">
        <v>1120</v>
      </c>
      <c s="43"/>
      <c s="43"/>
      <c s="43"/>
      <c s="43"/>
      <c s="43"/>
      <c s="44"/>
    </row>
    <row r="12" spans="3:15" ht="12.75" customHeight="1">
      <c r="C12" s="20" t="s">
        <v>22</v>
      </c>
      <c s="21"/>
      <c s="45">
        <v>10</v>
      </c>
      <c s="46" t="s">
        <v>23</v>
      </c>
      <c s="47" t="s">
        <v>24</v>
      </c>
      <c s="47"/>
      <c s="48"/>
      <c s="48"/>
      <c s="42"/>
      <c s="35"/>
      <c s="41"/>
      <c s="29"/>
      <c s="29"/>
    </row>
    <row r="13" spans="3:15" ht="12.75" customHeight="1">
      <c r="C13" s="20" t="s">
        <v>25</v>
      </c>
      <c s="21"/>
      <c s="124" t="s">
        <v>1107</v>
      </c>
      <c s="49" t="s">
        <v>664</v>
      </c>
      <c s="50"/>
      <c s="50"/>
      <c s="35"/>
      <c s="35"/>
      <c s="42"/>
      <c s="50"/>
      <c s="41"/>
      <c s="29"/>
      <c s="29"/>
    </row>
    <row r="14" spans="3:15" ht="12.75" customHeight="1">
      <c r="C14" s="20" t="s">
        <v>27</v>
      </c>
      <c s="21"/>
      <c s="51">
        <v>2750.04</v>
      </c>
      <c s="52">
        <v>275.004</v>
      </c>
      <c s="53" t="s">
        <v>28</v>
      </c>
      <c s="53"/>
      <c s="35"/>
      <c s="35"/>
      <c s="42"/>
      <c s="50"/>
      <c s="41"/>
      <c s="29"/>
      <c s="29"/>
    </row>
    <row r="15" spans="3:15" ht="12.75" customHeight="1">
      <c r="C15" s="54" t="s">
        <v>29</v>
      </c>
      <c r="E15" s="55">
        <v>41718</v>
      </c>
      <c s="55">
        <v>42004</v>
      </c>
      <c s="55">
        <v>42369</v>
      </c>
      <c s="55">
        <v>42735</v>
      </c>
      <c s="55">
        <v>42825</v>
      </c>
      <c s="56"/>
      <c s="42"/>
      <c s="41"/>
      <c s="41"/>
      <c s="29"/>
      <c s="29"/>
    </row>
    <row r="16" spans="3:15" ht="12.75" customHeight="1">
      <c r="C16" s="20" t="s">
        <v>30</v>
      </c>
      <c s="21"/>
      <c s="57">
        <v>1</v>
      </c>
      <c s="57">
        <v>1</v>
      </c>
      <c s="57">
        <v>1</v>
      </c>
      <c s="57">
        <v>0.5909</v>
      </c>
      <c s="57">
        <v>0.5455</v>
      </c>
      <c s="58"/>
      <c s="42"/>
      <c s="41"/>
      <c s="41"/>
      <c s="29"/>
      <c s="29"/>
    </row>
    <row r="17" spans="3:15" ht="12.75" customHeight="1">
      <c r="C17" s="20" t="s">
        <v>31</v>
      </c>
      <c s="21"/>
      <c s="59">
        <v>41640</v>
      </c>
      <c s="59">
        <v>42004</v>
      </c>
      <c s="59">
        <v>42369</v>
      </c>
      <c s="59">
        <v>42735</v>
      </c>
      <c s="59">
        <v>42825</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3</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42825</v>
      </c>
      <c s="88" t="s">
        <v>46</v>
      </c>
      <c s="88" t="s">
        <v>46</v>
      </c>
    </row>
    <row r="25" spans="3:11" ht="12.75" customHeight="1">
      <c r="C25" s="78" t="s">
        <v>47</v>
      </c>
      <c s="78"/>
      <c s="89">
        <v>933900</v>
      </c>
      <c s="89">
        <v>0</v>
      </c>
      <c s="89">
        <v>0</v>
      </c>
      <c s="89">
        <v>0</v>
      </c>
      <c s="89">
        <v>0</v>
      </c>
      <c s="90">
        <v>-1</v>
      </c>
      <c s="90" t="str">
        <f>IF(ISERROR((H25-G25)/G25),"",(H25-G25)/G25)</f>
        <v/>
      </c>
    </row>
    <row r="26" spans="3:11" ht="12.75" customHeight="1">
      <c r="C26" s="91" t="s">
        <v>48</v>
      </c>
      <c s="78"/>
      <c s="89">
        <v>-28017</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581994</v>
      </c>
      <c s="89">
        <v>695114</v>
      </c>
      <c s="89">
        <v>711345</v>
      </c>
      <c s="89">
        <v>123065</v>
      </c>
      <c s="90" t="s">
        <v>14</v>
      </c>
      <c s="90">
        <f>IF(ISERROR((H28-G28)/G28),"",(H28-G28)/G28)</f>
        <v>0.0233501267418006</v>
      </c>
    </row>
    <row r="29" spans="3:11" ht="12.75" customHeight="1">
      <c r="C29" s="77" t="s">
        <v>439</v>
      </c>
      <c s="78"/>
      <c s="89">
        <v>0</v>
      </c>
      <c s="89">
        <v>0</v>
      </c>
      <c s="89">
        <v>0</v>
      </c>
      <c s="89">
        <v>0</v>
      </c>
      <c s="89">
        <v>0</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1470</v>
      </c>
      <c s="89">
        <v>0</v>
      </c>
      <c s="89">
        <v>0</v>
      </c>
      <c s="89">
        <v>0</v>
      </c>
      <c s="89">
        <v>0</v>
      </c>
      <c s="90">
        <v>-1</v>
      </c>
      <c s="90" t="str">
        <f>IF(ISERROR((H32-G32)/G32),"",(H32-G32)/G32)</f>
        <v/>
      </c>
    </row>
    <row r="33" spans="3:9" ht="12.75" customHeight="1">
      <c r="C33" s="77" t="s">
        <v>14</v>
      </c>
      <c r="E33" s="130"/>
      <c s="131"/>
      <c s="131"/>
      <c s="131"/>
      <c s="131"/>
    </row>
    <row r="34" spans="3:11" ht="12.75" customHeight="1">
      <c r="C34" s="95" t="s">
        <v>54</v>
      </c>
      <c s="78"/>
      <c s="132">
        <v>907353</v>
      </c>
      <c s="132">
        <v>581994</v>
      </c>
      <c s="132">
        <v>695114</v>
      </c>
      <c s="132">
        <v>711345</v>
      </c>
      <c s="132">
        <v>123065</v>
      </c>
      <c s="90">
        <v>-0.216021768815444</v>
      </c>
      <c s="90">
        <f>IF(ISERROR((H34-G34)/G34),"",(H34-G34)/G34)</f>
        <v>0.0233501267418006</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139219</v>
      </c>
      <c s="133">
        <v>139219</v>
      </c>
      <c s="99">
        <v>149594</v>
      </c>
      <c s="99">
        <v>153015</v>
      </c>
      <c s="99">
        <v>38254</v>
      </c>
      <c s="90">
        <v>0.0990956694129393</v>
      </c>
      <c s="90">
        <f>IF(ISERROR((H37-G37)/G37),"",(H37-G37)/G37)</f>
        <v>0.0228685642472292</v>
      </c>
    </row>
    <row r="38" spans="3:11" ht="12.75" customHeight="1">
      <c r="C38" s="77" t="s">
        <v>58</v>
      </c>
      <c s="78"/>
      <c s="99">
        <v>9373</v>
      </c>
      <c s="133">
        <v>9373</v>
      </c>
      <c s="99">
        <v>11842</v>
      </c>
      <c s="99">
        <v>11842</v>
      </c>
      <c s="99">
        <v>2960</v>
      </c>
      <c s="90">
        <v>0.26341619545503</v>
      </c>
      <c s="90">
        <f>IF(ISERROR((H38-G38)/G38),"",(H38-G38)/G38)</f>
        <v>0</v>
      </c>
    </row>
    <row r="39" spans="3:11" ht="12.75" customHeight="1">
      <c r="C39" s="77" t="s">
        <v>59</v>
      </c>
      <c s="78"/>
      <c s="99">
        <v>20648</v>
      </c>
      <c s="133">
        <v>0</v>
      </c>
      <c s="99">
        <v>381</v>
      </c>
      <c s="99">
        <v>0</v>
      </c>
      <c s="99">
        <v>0</v>
      </c>
      <c s="90">
        <v>-1</v>
      </c>
      <c s="90">
        <f>IF(ISERROR((H39-G39)/G39),"",(H39-G39)/G39)</f>
        <v>-1</v>
      </c>
    </row>
    <row r="40" spans="3:11" ht="12.75" customHeight="1">
      <c r="C40" s="77" t="s">
        <v>60</v>
      </c>
      <c s="78"/>
      <c s="99">
        <v>14367</v>
      </c>
      <c s="133">
        <v>0</v>
      </c>
      <c s="99">
        <v>0</v>
      </c>
      <c s="99">
        <v>0</v>
      </c>
      <c s="99">
        <v>0</v>
      </c>
      <c s="90">
        <v>-1</v>
      </c>
      <c s="90" t="str">
        <f>IF(ISERROR((H40-G40)/G40),"",(H40-G40)/G40)</f>
        <v/>
      </c>
    </row>
    <row r="41" spans="3:11" ht="12.75" customHeight="1">
      <c r="C41" s="77" t="s">
        <v>441</v>
      </c>
      <c s="78"/>
      <c s="99">
        <v>0</v>
      </c>
      <c s="133">
        <v>0</v>
      </c>
      <c s="99">
        <v>0</v>
      </c>
      <c s="99">
        <v>0</v>
      </c>
      <c s="99">
        <v>0</v>
      </c>
      <c s="90" t="s">
        <v>14</v>
      </c>
      <c s="90" t="str">
        <f>IF(ISERROR((H41-G41)/G41),"",(H41-G41)/G41)</f>
        <v/>
      </c>
    </row>
    <row r="42" spans="3:11" ht="12.75" customHeight="1">
      <c r="C42" s="77" t="s">
        <v>61</v>
      </c>
      <c s="78"/>
      <c s="99">
        <v>36294</v>
      </c>
      <c s="133">
        <v>23279</v>
      </c>
      <c s="99">
        <v>27804</v>
      </c>
      <c s="99">
        <v>28453</v>
      </c>
      <c s="99">
        <v>4922</v>
      </c>
      <c s="90">
        <v>-0.216041218934259</v>
      </c>
      <c s="90">
        <f>IF(ISERROR((H42-G42)/G42),"",(H42-G42)/G42)</f>
        <v>0.0233419651848655</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500</v>
      </c>
      <c s="99">
        <v>0</v>
      </c>
      <c s="99">
        <v>0</v>
      </c>
      <c s="99">
        <v>0</v>
      </c>
      <c s="90" t="s">
        <v>14</v>
      </c>
      <c s="90" t="str">
        <f>IF(ISERROR((H45-G45)/G45),"",(H45-G45)/G45)</f>
        <v/>
      </c>
    </row>
    <row r="46" spans="3:11" ht="12.75" customHeight="1">
      <c r="C46" s="77" t="s">
        <v>65</v>
      </c>
      <c s="78"/>
      <c s="99">
        <v>0</v>
      </c>
      <c s="133">
        <v>4168</v>
      </c>
      <c s="99">
        <v>1897</v>
      </c>
      <c s="99">
        <v>0</v>
      </c>
      <c s="99">
        <v>0</v>
      </c>
      <c s="90" t="s">
        <v>14</v>
      </c>
      <c s="90">
        <f>IF(ISERROR((H46-G46)/G46),"",(H46-G46)/G46)</f>
        <v>-1</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219901</v>
      </c>
      <c s="100">
        <v>176539</v>
      </c>
      <c s="100">
        <v>191518</v>
      </c>
      <c s="96">
        <v>193310</v>
      </c>
      <c s="96">
        <v>46136</v>
      </c>
      <c s="90">
        <v>-0.120922596986826</v>
      </c>
      <c s="90">
        <f>IF(ISERROR((H49-G49)/G49),"",(H49-G49)/G49)</f>
        <v>0.00935682285738155</v>
      </c>
    </row>
    <row r="50" spans="3:9" ht="12.75" customHeight="1">
      <c r="C50" s="77" t="s">
        <v>14</v>
      </c>
      <c r="E50" s="131"/>
      <c s="131"/>
      <c s="131"/>
      <c s="131"/>
      <c s="131"/>
    </row>
    <row r="51" spans="3:11" ht="12.75" customHeight="1">
      <c r="C51" s="95" t="s">
        <v>69</v>
      </c>
      <c s="78"/>
      <c s="134">
        <v>0.242354408923539</v>
      </c>
      <c s="134">
        <v>0.303334742282566</v>
      </c>
      <c s="134">
        <v>0.275520274372261</v>
      </c>
      <c s="134">
        <v>0.271752806303552</v>
      </c>
      <c s="134">
        <v>0.374891317596392</v>
      </c>
      <c s="90">
        <v>0.121303332217438</v>
      </c>
      <c s="90">
        <f>IF(ISERROR((H51-G51)/G51),"",(H51-G51)/G51)</f>
        <v>-0.013674013926172</v>
      </c>
    </row>
    <row r="52" spans="3:9" ht="12.75" customHeight="1">
      <c r="C52" s="77" t="s">
        <v>14</v>
      </c>
      <c r="E52" s="131"/>
      <c s="131"/>
      <c s="131"/>
      <c s="131"/>
      <c s="131"/>
    </row>
    <row r="53" spans="3:11" ht="12.75" customHeight="1">
      <c r="C53" s="95" t="s">
        <v>70</v>
      </c>
      <c s="78"/>
      <c s="96">
        <v>687452</v>
      </c>
      <c s="96">
        <v>405455</v>
      </c>
      <c s="96">
        <v>503596</v>
      </c>
      <c s="96">
        <v>518035</v>
      </c>
      <c s="96">
        <v>76929</v>
      </c>
      <c s="90">
        <v>-0.246441933400441</v>
      </c>
      <c s="90">
        <f>IF(ISERROR((H53-G53)/G53),"",(H53-G53)/G53)</f>
        <v>0.0286717924685661</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5000</v>
      </c>
      <c s="135">
        <v>5000</v>
      </c>
      <c s="89">
        <v>5000</v>
      </c>
      <c s="89">
        <v>5000</v>
      </c>
      <c s="89">
        <v>1250</v>
      </c>
      <c s="90">
        <v>0</v>
      </c>
      <c s="90">
        <f>IF(ISERROR((H56-G56)/G56),"",(H56-G56)/G56)</f>
        <v>0</v>
      </c>
    </row>
    <row r="57" spans="3:11" ht="12.75" customHeight="1">
      <c r="C57" s="77" t="s">
        <v>71</v>
      </c>
      <c s="78"/>
      <c s="89">
        <v>2750</v>
      </c>
      <c s="135">
        <v>2750</v>
      </c>
      <c s="89">
        <v>2750</v>
      </c>
      <c s="89">
        <v>2750</v>
      </c>
      <c s="89">
        <v>687</v>
      </c>
      <c s="90">
        <v>0</v>
      </c>
      <c s="90">
        <f>IF(ISERROR((H57-G57)/G57),"",(H57-G57)/G57)</f>
        <v>0</v>
      </c>
    </row>
    <row r="58" spans="3:11" ht="12.75" customHeight="1">
      <c r="C58" s="77" t="s">
        <v>72</v>
      </c>
      <c s="91"/>
      <c s="136"/>
      <c s="136"/>
      <c s="136"/>
      <c s="93"/>
      <c s="89">
        <v>0</v>
      </c>
      <c s="94"/>
      <c s="94"/>
    </row>
    <row r="59" spans="3:11" ht="12.75" customHeight="1">
      <c r="C59" s="95" t="s">
        <v>73</v>
      </c>
      <c s="78"/>
      <c s="96">
        <v>7750</v>
      </c>
      <c s="96">
        <v>7750</v>
      </c>
      <c s="96">
        <v>7750</v>
      </c>
      <c s="96">
        <v>7750</v>
      </c>
      <c s="96">
        <v>1937</v>
      </c>
      <c s="90">
        <v>0</v>
      </c>
      <c s="90">
        <f>IF(ISERROR((H59-G59)/G59),"",(H59-G59)/G59)</f>
        <v>0</v>
      </c>
    </row>
    <row r="60" spans="3:9" ht="12.75" customHeight="1">
      <c r="C60" s="77" t="s">
        <v>14</v>
      </c>
      <c r="E60" s="98"/>
      <c s="98"/>
      <c s="98"/>
      <c s="98"/>
      <c s="98"/>
    </row>
    <row r="61" spans="3:11" ht="12.75" customHeight="1">
      <c r="C61" s="95" t="s">
        <v>74</v>
      </c>
      <c s="78"/>
      <c s="102">
        <v>679702</v>
      </c>
      <c s="102">
        <v>397705</v>
      </c>
      <c s="102">
        <v>495846</v>
      </c>
      <c s="102">
        <v>510285</v>
      </c>
      <c s="102">
        <v>74992</v>
      </c>
      <c s="90">
        <v>-0.249251878028901</v>
      </c>
      <c s="90">
        <f>IF(ISERROR((H61-G61)/G61),"",(H61-G61)/G61)</f>
        <v>0.0291199283648552</v>
      </c>
    </row>
    <row r="62" spans="3:9" ht="12.75" customHeight="1">
      <c r="C62" s="77" t="s">
        <v>14</v>
      </c>
      <c r="E62" s="98"/>
      <c s="98"/>
      <c s="98"/>
      <c s="98"/>
      <c s="98"/>
    </row>
    <row r="63" spans="3:11" ht="12.75" customHeight="1">
      <c r="C63" s="95" t="s">
        <v>75</v>
      </c>
      <c s="78"/>
      <c s="89">
        <v>564511.92</v>
      </c>
      <c s="89">
        <v>454171</v>
      </c>
      <c s="89">
        <v>454172</v>
      </c>
      <c s="89">
        <v>455416</v>
      </c>
      <c s="89">
        <v>132659</v>
      </c>
      <c s="137">
        <v>-0.193257070639004</v>
      </c>
      <c s="90">
        <f>IF(ISERROR((H63-G63)/G63),"",(H63-G63)/G63)</f>
        <v>0.00273905040381177</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115190.08</v>
      </c>
      <c s="102">
        <v>-56466</v>
      </c>
      <c s="102">
        <v>41674</v>
      </c>
      <c s="102">
        <v>54869</v>
      </c>
      <c s="102">
        <v>-57667</v>
      </c>
      <c s="90">
        <v>-0.523665579536016</v>
      </c>
      <c s="90">
        <f>IF(ISERROR((H67-G67)/G67),"",(H67-G67)/G67)</f>
        <v>0.316624274127754</v>
      </c>
    </row>
    <row r="68" spans="3:9" ht="12.75" customHeight="1">
      <c r="C68" s="77" t="s">
        <v>14</v>
      </c>
      <c r="E68" s="98"/>
      <c s="98"/>
      <c s="98"/>
      <c s="98"/>
      <c s="98"/>
    </row>
    <row r="69" spans="3:11" ht="12.75" customHeight="1">
      <c r="C69" s="95" t="s">
        <v>79</v>
      </c>
      <c s="78"/>
      <c s="103">
        <v>1.22</v>
      </c>
      <c s="103">
        <v>0.89</v>
      </c>
      <c s="103">
        <v>1.11</v>
      </c>
      <c s="103">
        <v>1.14</v>
      </c>
      <c s="103">
        <v>0.58</v>
      </c>
      <c s="90">
        <v>-0.0655737704918033</v>
      </c>
      <c s="90">
        <f>IF(ISERROR((H69-G69)/G69),"",(H69-G69)/G69)</f>
        <v>0.0270270270270268</v>
      </c>
    </row>
    <row r="70" spans="3:11" ht="12.75" customHeight="1">
      <c r="C70" s="95" t="s">
        <v>80</v>
      </c>
      <c s="78"/>
      <c s="103">
        <v>1.22</v>
      </c>
      <c s="103">
        <v>0.89</v>
      </c>
      <c s="103">
        <v>1.11</v>
      </c>
      <c s="103">
        <v>1.14</v>
      </c>
      <c s="103">
        <v>0.58</v>
      </c>
      <c s="90">
        <v>-0.0655737704918033</v>
      </c>
      <c s="90">
        <f>IF(ISERROR((H70-G70)/G70),"",(H70-G70)/G70)</f>
        <v>0.0270270270270268</v>
      </c>
    </row>
    <row r="71" spans="3:11" ht="12.75" customHeight="1">
      <c r="C71" s="95" t="s">
        <v>81</v>
      </c>
      <c s="78"/>
      <c s="103">
        <v>1.22</v>
      </c>
      <c s="103">
        <v>0.89</v>
      </c>
      <c s="103">
        <v>1.11</v>
      </c>
      <c s="103">
        <v>1.14</v>
      </c>
      <c s="103">
        <v>0.58</v>
      </c>
      <c s="90">
        <v>-0.0655737704918033</v>
      </c>
      <c s="90">
        <f>IF(ISERROR((H71-G71)/G71),"",(H71-G71)/G71)</f>
        <v>0.0270270270270268</v>
      </c>
    </row>
    <row r="72" spans="3:9" ht="12.75" customHeight="1">
      <c r="C72" s="77" t="s">
        <v>14</v>
      </c>
      <c r="E72" s="98"/>
      <c s="98"/>
      <c s="98"/>
      <c s="98"/>
      <c s="98"/>
    </row>
    <row r="73" spans="3:11" ht="12.75" customHeight="1">
      <c r="C73" s="95" t="s">
        <v>82</v>
      </c>
      <c s="78"/>
      <c s="103">
        <v>1.2</v>
      </c>
      <c s="103">
        <v>0.88</v>
      </c>
      <c s="103">
        <v>1.09</v>
      </c>
      <c s="103">
        <v>1.12</v>
      </c>
      <c s="103">
        <v>0.57</v>
      </c>
      <c s="90">
        <v>-0.0666666666666665</v>
      </c>
      <c s="90">
        <f>IF(ISERROR((H73-G73)/G73),"",(H73-G73)/G73)</f>
        <v>0.0275229357798165</v>
      </c>
    </row>
    <row r="74" spans="3:11" ht="12.75" customHeight="1">
      <c r="C74" s="95" t="s">
        <v>83</v>
      </c>
      <c s="78"/>
      <c s="103">
        <v>1.2</v>
      </c>
      <c s="103">
        <v>0.88</v>
      </c>
      <c s="103">
        <v>1.09</v>
      </c>
      <c s="103">
        <v>1.12</v>
      </c>
      <c s="103">
        <v>0.57</v>
      </c>
      <c s="90">
        <v>-0.0666666666666665</v>
      </c>
      <c s="90">
        <f>IF(ISERROR((H74-G74)/G74),"",(H74-G74)/G74)</f>
        <v>0.0275229357798165</v>
      </c>
    </row>
    <row r="75" spans="3:11" ht="12.75" customHeight="1">
      <c r="C75" s="95" t="s">
        <v>84</v>
      </c>
      <c s="78"/>
      <c s="103">
        <v>1.2</v>
      </c>
      <c s="103">
        <v>0.88</v>
      </c>
      <c s="103">
        <v>1.09</v>
      </c>
      <c s="103">
        <v>1.12</v>
      </c>
      <c s="103">
        <v>0.57</v>
      </c>
      <c s="90">
        <v>-0.0666666666666665</v>
      </c>
      <c s="90">
        <f>IF(ISERROR((H75-G75)/G75),"",(H75-G75)/G75)</f>
        <v>0.0275229357798165</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749</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t="s">
        <v>1122</v>
      </c>
    </row>
    <row r="95" spans="3:3" ht="12.75" customHeight="1">
      <c r="C95" s="113" t="s">
        <v>101</v>
      </c>
    </row>
    <row r="96" spans="3:12" ht="12.9" customHeight="1">
      <c r="C96" s="114" t="s">
        <v>1123</v>
      </c>
      <c s="116"/>
      <c s="116"/>
      <c s="116"/>
      <c s="116"/>
      <c s="116"/>
      <c s="116"/>
      <c s="116"/>
      <c s="116"/>
      <c s="116"/>
    </row>
    <row r="97" spans="3:12" ht="12.9" customHeight="1">
      <c r="C97" s="113" t="s">
        <v>103</v>
      </c>
      <c s="116"/>
      <c s="116"/>
      <c s="116"/>
      <c s="116"/>
      <c s="116"/>
      <c s="116"/>
      <c s="116"/>
      <c s="116"/>
      <c s="116"/>
    </row>
    <row r="98" spans="3:12" ht="12.9" customHeight="1">
      <c r="C98" s="114" t="s">
        <v>1124</v>
      </c>
      <c s="116"/>
      <c s="116"/>
      <c s="116"/>
      <c s="116"/>
      <c s="116"/>
      <c s="116"/>
      <c s="116"/>
      <c s="116"/>
      <c s="116"/>
    </row>
    <row r="99" spans="3:3" ht="12.75" customHeight="1">
      <c r="C99" s="113" t="s">
        <v>105</v>
      </c>
    </row>
    <row r="100" spans="3:3" ht="12.75" customHeight="1">
      <c r="C100" s="114" t="s">
        <v>1125</v>
      </c>
    </row>
    <row r="101" spans="3:3" ht="12.75" customHeight="1">
      <c r="C101" s="113" t="s">
        <v>107</v>
      </c>
    </row>
    <row r="102" spans="3:3" ht="12.75" customHeight="1">
      <c r="C102" s="114" t="s">
        <v>1126</v>
      </c>
    </row>
    <row r="103" spans="3:3" ht="12.75" customHeight="1">
      <c r="C103" s="113" t="s">
        <v>109</v>
      </c>
    </row>
    <row r="104" spans="3:12" ht="12.9" customHeight="1">
      <c r="C104" s="114" t="s">
        <v>447</v>
      </c>
      <c s="116"/>
      <c s="116"/>
      <c s="116"/>
      <c s="116"/>
      <c s="116"/>
      <c s="116"/>
      <c s="116"/>
      <c s="116"/>
      <c s="116"/>
    </row>
    <row r="105" spans="3:12" ht="12.9" customHeight="1">
      <c r="C105" s="113" t="s">
        <v>110</v>
      </c>
      <c s="116"/>
      <c s="116"/>
      <c s="116"/>
      <c s="116"/>
      <c s="116"/>
      <c s="116"/>
      <c s="116"/>
      <c s="116"/>
      <c s="116"/>
    </row>
    <row r="106" spans="3:12" ht="12.9" customHeight="1">
      <c r="C106" s="114" t="s">
        <v>1127</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530</v>
      </c>
    </row>
    <row r="111" spans="3:3" ht="12.75" customHeight="1">
      <c r="C111" s="113" t="s">
        <v>116</v>
      </c>
    </row>
    <row r="112" spans="3:3" ht="12.75" customHeight="1">
      <c r="C112" s="114" t="s">
        <v>508</v>
      </c>
    </row>
    <row r="113" spans="3:3" ht="12.75" customHeight="1">
      <c r="C113" s="113" t="s">
        <v>117</v>
      </c>
    </row>
    <row r="114" spans="3:3" ht="12.75" customHeight="1">
      <c r="C114" s="114" t="s">
        <v>1128</v>
      </c>
    </row>
    <row r="115" spans="3:3" ht="12.75" customHeight="1">
      <c r="C115" s="113" t="s">
        <v>119</v>
      </c>
    </row>
    <row r="116" spans="3:3" ht="12.75" customHeight="1">
      <c r="C116" s="114" t="s">
        <v>1129</v>
      </c>
    </row>
    <row r="117" spans="3:3" ht="12.75" customHeight="1">
      <c r="C117" s="113" t="s">
        <v>120</v>
      </c>
    </row>
    <row r="118" spans="3:3" ht="12.75" customHeight="1">
      <c r="C118" s="114" t="s">
        <v>534</v>
      </c>
    </row>
    <row r="119" spans="3:3" ht="12.75" customHeight="1">
      <c r="C119" s="113" t="s">
        <v>122</v>
      </c>
    </row>
    <row r="120" spans="3:12" ht="12.9" customHeight="1">
      <c r="C120" s="114" t="s">
        <v>508</v>
      </c>
      <c s="116"/>
      <c s="116"/>
      <c s="116"/>
      <c s="116"/>
      <c s="116"/>
      <c s="116"/>
      <c s="116"/>
      <c s="116"/>
      <c s="116"/>
    </row>
    <row r="121" spans="3:3" ht="12.75" customHeight="1">
      <c r="C121" s="113" t="s">
        <v>123</v>
      </c>
    </row>
    <row r="122" spans="3:3" ht="12.75" customHeight="1">
      <c r="C122" s="114" t="s">
        <v>1130</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79.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1121</v>
      </c>
      <c s="13"/>
      <c s="14" t="s">
        <v>1131</v>
      </c>
      <c s="15" t="s">
        <v>7</v>
      </c>
      <c s="16" t="s">
        <v>8</v>
      </c>
      <c s="17" t="s">
        <v>9</v>
      </c>
      <c s="17" t="s">
        <v>10</v>
      </c>
      <c s="121"/>
      <c s="18"/>
      <c s="19"/>
      <c r="N5" s="19"/>
      <c s="19"/>
    </row>
    <row r="6" spans="3:15" ht="12.75" customHeight="1">
      <c r="C6" s="20" t="s">
        <v>11</v>
      </c>
      <c s="21"/>
      <c s="22">
        <v>8200000</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1132</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1133</v>
      </c>
      <c s="43"/>
      <c s="43"/>
      <c s="43"/>
      <c s="43"/>
      <c s="43"/>
      <c s="44"/>
    </row>
    <row r="12" spans="3:15" ht="12.75" customHeight="1">
      <c r="C12" s="20" t="s">
        <v>22</v>
      </c>
      <c s="21"/>
      <c s="45">
        <v>35069</v>
      </c>
      <c s="46" t="s">
        <v>437</v>
      </c>
      <c s="47" t="s">
        <v>24</v>
      </c>
      <c s="47"/>
      <c s="48"/>
      <c s="48"/>
      <c s="42"/>
      <c s="35"/>
      <c s="41"/>
      <c s="29"/>
      <c s="29"/>
    </row>
    <row r="13" spans="3:15" ht="12.75" customHeight="1">
      <c r="C13" s="20" t="s">
        <v>25</v>
      </c>
      <c s="21"/>
      <c s="124" t="s">
        <v>664</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0.924</v>
      </c>
      <c s="57">
        <v>0.9243</v>
      </c>
      <c s="57">
        <v>0.9246</v>
      </c>
      <c s="57">
        <v>0.9246</v>
      </c>
      <c s="57">
        <v>0.9246</v>
      </c>
      <c s="58"/>
      <c s="42"/>
      <c s="41"/>
      <c s="41"/>
      <c s="29"/>
      <c s="29"/>
    </row>
    <row r="17" spans="3:15" ht="12.75" customHeight="1">
      <c r="C17" s="20" t="s">
        <v>31</v>
      </c>
      <c s="21"/>
      <c s="59">
        <v>41670</v>
      </c>
      <c s="59">
        <v>41983</v>
      </c>
      <c s="59">
        <v>42115</v>
      </c>
      <c s="59">
        <v>42735</v>
      </c>
      <c s="59">
        <v>43008</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0</v>
      </c>
      <c s="89">
        <v>0</v>
      </c>
      <c s="89">
        <v>0</v>
      </c>
      <c s="89">
        <v>0</v>
      </c>
      <c s="89">
        <v>0</v>
      </c>
      <c s="90" t="s">
        <v>14</v>
      </c>
      <c s="90" t="str">
        <f>IF(ISERROR((H25-G25)/G25),"",(H25-G25)/G25)</f>
        <v/>
      </c>
    </row>
    <row r="26" spans="3:11" ht="12.75" customHeight="1">
      <c r="C26" s="91" t="s">
        <v>48</v>
      </c>
      <c s="78"/>
      <c s="89">
        <v>0</v>
      </c>
      <c s="89">
        <v>0</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996690</v>
      </c>
      <c s="89">
        <v>875619</v>
      </c>
      <c s="89">
        <v>823359</v>
      </c>
      <c s="89">
        <v>827323</v>
      </c>
      <c s="89">
        <v>631854</v>
      </c>
      <c s="90">
        <v>-0.169929466534228</v>
      </c>
      <c s="90">
        <f>IF(ISERROR((H28-G28)/G28),"",(H28-G28)/G28)</f>
        <v>0.00481442481347748</v>
      </c>
    </row>
    <row r="29" spans="3:11" ht="12.75" customHeight="1">
      <c r="C29" s="77" t="s">
        <v>439</v>
      </c>
      <c s="78"/>
      <c s="89">
        <v>0</v>
      </c>
      <c s="89">
        <v>193959</v>
      </c>
      <c s="89">
        <v>295415</v>
      </c>
      <c s="89">
        <v>266292</v>
      </c>
      <c s="89">
        <v>180780</v>
      </c>
      <c s="90" t="s">
        <v>14</v>
      </c>
      <c s="90">
        <f>IF(ISERROR((H29-G29)/G29),"",(H29-G29)/G29)</f>
        <v>-0.0985833488482304</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98</v>
      </c>
      <c s="89">
        <v>88166</v>
      </c>
      <c s="89">
        <v>500</v>
      </c>
      <c s="89">
        <v>7645</v>
      </c>
      <c s="90" t="s">
        <v>14</v>
      </c>
      <c s="90">
        <f>IF(ISERROR((H32-G32)/G32),"",(H32-G32)/G32)</f>
        <v>-0.994328879613456</v>
      </c>
    </row>
    <row r="33" spans="3:9" ht="12.75" customHeight="1">
      <c r="C33" s="77" t="s">
        <v>14</v>
      </c>
      <c r="E33" s="130"/>
      <c s="131"/>
      <c s="131"/>
      <c s="131"/>
      <c s="131"/>
    </row>
    <row r="34" spans="3:11" ht="12.75" customHeight="1">
      <c r="C34" s="95" t="s">
        <v>54</v>
      </c>
      <c s="78"/>
      <c s="132">
        <v>996690</v>
      </c>
      <c s="132">
        <v>1069676</v>
      </c>
      <c s="132">
        <v>1206940</v>
      </c>
      <c s="132">
        <v>1094115</v>
      </c>
      <c s="132">
        <v>820279</v>
      </c>
      <c s="90">
        <v>0.0977485476928634</v>
      </c>
      <c s="90">
        <f>IF(ISERROR((H34-G34)/G34),"",(H34-G34)/G34)</f>
        <v>-0.0934802061411504</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98831</v>
      </c>
      <c s="99">
        <v>98831</v>
      </c>
      <c s="99">
        <v>108660</v>
      </c>
      <c s="99">
        <v>81495</v>
      </c>
      <c s="90" t="s">
        <v>14</v>
      </c>
      <c s="90">
        <f>IF(ISERROR((H37-G37)/G37),"",(H37-G37)/G37)</f>
        <v>0.0994526009045745</v>
      </c>
    </row>
    <row r="38" spans="3:11" ht="12.75" customHeight="1">
      <c r="C38" s="77" t="s">
        <v>58</v>
      </c>
      <c s="78"/>
      <c s="99">
        <v>0</v>
      </c>
      <c s="133">
        <v>13581</v>
      </c>
      <c s="99">
        <v>17371</v>
      </c>
      <c s="99">
        <v>18038</v>
      </c>
      <c s="99">
        <v>13529</v>
      </c>
      <c s="90" t="s">
        <v>14</v>
      </c>
      <c s="90">
        <f>IF(ISERROR((H38-G38)/G38),"",(H38-G38)/G38)</f>
        <v>0.0383973288814691</v>
      </c>
    </row>
    <row r="39" spans="3:11" ht="12.75" customHeight="1">
      <c r="C39" s="77" t="s">
        <v>59</v>
      </c>
      <c s="78"/>
      <c s="99">
        <v>0</v>
      </c>
      <c s="133">
        <v>34411</v>
      </c>
      <c s="99">
        <v>34672</v>
      </c>
      <c s="99">
        <v>34650</v>
      </c>
      <c s="99">
        <v>13147</v>
      </c>
      <c s="90" t="s">
        <v>14</v>
      </c>
      <c s="90">
        <f>IF(ISERROR((H39-G39)/G39),"",(H39-G39)/G39)</f>
        <v>-0.000634517766497462</v>
      </c>
    </row>
    <row r="40" spans="3:11" ht="12.75" customHeight="1">
      <c r="C40" s="77" t="s">
        <v>60</v>
      </c>
      <c s="78"/>
      <c s="99">
        <v>222964</v>
      </c>
      <c s="133">
        <v>68161</v>
      </c>
      <c s="99">
        <v>42122</v>
      </c>
      <c s="99">
        <v>49797</v>
      </c>
      <c s="99">
        <v>39252</v>
      </c>
      <c s="90">
        <v>-0.776659012217219</v>
      </c>
      <c s="90">
        <f>IF(ISERROR((H40-G40)/G40),"",(H40-G40)/G40)</f>
        <v>0.182208821993258</v>
      </c>
    </row>
    <row r="41" spans="3:11" ht="12.75" customHeight="1">
      <c r="C41" s="77" t="s">
        <v>441</v>
      </c>
      <c s="78"/>
      <c s="99">
        <v>0</v>
      </c>
      <c s="133">
        <v>0</v>
      </c>
      <c s="99">
        <v>0</v>
      </c>
      <c s="99">
        <v>0</v>
      </c>
      <c s="99">
        <v>0</v>
      </c>
      <c s="90" t="s">
        <v>14</v>
      </c>
      <c s="90" t="str">
        <f>IF(ISERROR((H41-G41)/G41),"",(H41-G41)/G41)</f>
        <v/>
      </c>
    </row>
    <row r="42" spans="3:11" ht="12.75" customHeight="1">
      <c r="C42" s="77" t="s">
        <v>61</v>
      </c>
      <c s="78"/>
      <c s="99">
        <v>0</v>
      </c>
      <c s="133">
        <v>41734</v>
      </c>
      <c s="99">
        <v>44803</v>
      </c>
      <c s="99">
        <v>43214</v>
      </c>
      <c s="99">
        <v>32982</v>
      </c>
      <c s="90" t="s">
        <v>14</v>
      </c>
      <c s="90">
        <f>IF(ISERROR((H42-G42)/G42),"",(H42-G42)/G42)</f>
        <v>-0.0354663750195299</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0</v>
      </c>
      <c s="99">
        <v>1380</v>
      </c>
      <c s="99">
        <v>0</v>
      </c>
      <c s="90" t="s">
        <v>14</v>
      </c>
      <c s="90" t="str">
        <f>IF(ISERROR((H44-G44)/G44),"",(H44-G44)/G44)</f>
        <v/>
      </c>
    </row>
    <row r="45" spans="3:11" ht="12.75" customHeight="1">
      <c r="C45" s="77" t="s">
        <v>64</v>
      </c>
      <c s="78"/>
      <c s="99">
        <v>0</v>
      </c>
      <c s="133">
        <v>0</v>
      </c>
      <c s="99">
        <v>0</v>
      </c>
      <c s="99">
        <v>3220</v>
      </c>
      <c s="99">
        <v>472</v>
      </c>
      <c s="90" t="s">
        <v>14</v>
      </c>
      <c s="90" t="str">
        <f>IF(ISERROR((H45-G45)/G45),"",(H45-G45)/G45)</f>
        <v/>
      </c>
    </row>
    <row r="46" spans="3:11" ht="12.75" customHeight="1">
      <c r="C46" s="77" t="s">
        <v>65</v>
      </c>
      <c s="78"/>
      <c s="99">
        <v>0</v>
      </c>
      <c s="133">
        <v>16446</v>
      </c>
      <c s="99">
        <v>15138</v>
      </c>
      <c s="99">
        <v>14963</v>
      </c>
      <c s="99">
        <v>11852</v>
      </c>
      <c s="90" t="s">
        <v>14</v>
      </c>
      <c s="90">
        <f>IF(ISERROR((H46-G46)/G46),"",(H46-G46)/G46)</f>
        <v>-0.0115603117981239</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222964</v>
      </c>
      <c s="100">
        <v>273164</v>
      </c>
      <c s="100">
        <v>252937</v>
      </c>
      <c s="96">
        <v>273922</v>
      </c>
      <c s="96">
        <v>192729</v>
      </c>
      <c s="90">
        <v>0.228548106420767</v>
      </c>
      <c s="90">
        <f>IF(ISERROR((H49-G49)/G49),"",(H49-G49)/G49)</f>
        <v>0.0829653233809209</v>
      </c>
    </row>
    <row r="50" spans="3:9" ht="12.75" customHeight="1">
      <c r="C50" s="77" t="s">
        <v>14</v>
      </c>
      <c r="E50" s="131"/>
      <c s="131"/>
      <c s="131"/>
      <c s="131"/>
      <c s="131"/>
    </row>
    <row r="51" spans="3:11" ht="12.75" customHeight="1">
      <c r="C51" s="95" t="s">
        <v>69</v>
      </c>
      <c s="78"/>
      <c s="134">
        <v>0.223704461768454</v>
      </c>
      <c s="134">
        <v>0.255370785172333</v>
      </c>
      <c s="134">
        <v>0.209568826950801</v>
      </c>
      <c s="134">
        <v>0.250359422912582</v>
      </c>
      <c s="134">
        <v>0.234955423703398</v>
      </c>
      <c s="90">
        <v>0.119152568229584</v>
      </c>
      <c s="90">
        <f>IF(ISERROR((H51-G51)/G51),"",(H51-G51)/G51)</f>
        <v>0.194640570142415</v>
      </c>
    </row>
    <row r="52" spans="3:9" ht="12.75" customHeight="1">
      <c r="C52" s="77" t="s">
        <v>14</v>
      </c>
      <c r="E52" s="131"/>
      <c s="131"/>
      <c s="131"/>
      <c s="131"/>
      <c s="131"/>
    </row>
    <row r="53" spans="3:11" ht="12.75" customHeight="1">
      <c r="C53" s="95" t="s">
        <v>70</v>
      </c>
      <c s="78"/>
      <c s="96">
        <v>773726</v>
      </c>
      <c s="96">
        <v>796512</v>
      </c>
      <c s="96">
        <v>954003</v>
      </c>
      <c s="96">
        <v>820193</v>
      </c>
      <c s="96">
        <v>627550</v>
      </c>
      <c s="90">
        <v>0.0600561439062407</v>
      </c>
      <c s="90">
        <f>IF(ISERROR((H53-G53)/G53),"",(H53-G53)/G53)</f>
        <v>-0.140261613433081</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31376</v>
      </c>
      <c s="135">
        <v>31376</v>
      </c>
      <c s="89">
        <v>31376</v>
      </c>
      <c s="89">
        <v>31376</v>
      </c>
      <c s="89">
        <v>23532</v>
      </c>
      <c s="90">
        <v>0</v>
      </c>
      <c s="90">
        <f>IF(ISERROR((H56-G56)/G56),"",(H56-G56)/G56)</f>
        <v>0</v>
      </c>
    </row>
    <row r="57" spans="3:11" ht="12.75" customHeight="1">
      <c r="C57" s="77" t="s">
        <v>71</v>
      </c>
      <c s="78"/>
      <c s="89">
        <v>5260</v>
      </c>
      <c s="135">
        <v>5260</v>
      </c>
      <c s="89">
        <v>5260</v>
      </c>
      <c s="89">
        <v>5260</v>
      </c>
      <c s="89">
        <v>3945</v>
      </c>
      <c s="90">
        <v>0</v>
      </c>
      <c s="90">
        <f>IF(ISERROR((H57-G57)/G57),"",(H57-G57)/G57)</f>
        <v>0</v>
      </c>
    </row>
    <row r="58" spans="3:11" ht="12.75" customHeight="1">
      <c r="C58" s="77" t="s">
        <v>72</v>
      </c>
      <c s="91"/>
      <c s="136"/>
      <c s="136"/>
      <c s="136"/>
      <c s="93"/>
      <c s="89">
        <v>0</v>
      </c>
      <c s="94"/>
      <c s="94"/>
    </row>
    <row r="59" spans="3:11" ht="12.75" customHeight="1">
      <c r="C59" s="95" t="s">
        <v>73</v>
      </c>
      <c s="78"/>
      <c s="96">
        <v>36636</v>
      </c>
      <c s="96">
        <v>36636</v>
      </c>
      <c s="96">
        <v>36636</v>
      </c>
      <c s="96">
        <v>36636</v>
      </c>
      <c s="96">
        <v>27477</v>
      </c>
      <c s="90">
        <v>0</v>
      </c>
      <c s="90">
        <f>IF(ISERROR((H59-G59)/G59),"",(H59-G59)/G59)</f>
        <v>0</v>
      </c>
    </row>
    <row r="60" spans="3:9" ht="12.75" customHeight="1">
      <c r="C60" s="77" t="s">
        <v>14</v>
      </c>
      <c r="E60" s="98"/>
      <c s="98"/>
      <c s="98"/>
      <c s="98"/>
      <c s="98"/>
    </row>
    <row r="61" spans="3:11" ht="12.75" customHeight="1">
      <c r="C61" s="95" t="s">
        <v>74</v>
      </c>
      <c s="78"/>
      <c s="102">
        <v>737090</v>
      </c>
      <c s="102">
        <v>759876</v>
      </c>
      <c s="102">
        <v>917367</v>
      </c>
      <c s="102">
        <v>783557</v>
      </c>
      <c s="102">
        <v>600073</v>
      </c>
      <c s="90">
        <v>0.0630411482993936</v>
      </c>
      <c s="90">
        <f>IF(ISERROR((H61-G61)/G61),"",(H61-G61)/G61)</f>
        <v>-0.14586310604153</v>
      </c>
    </row>
    <row r="62" spans="3:9" ht="12.75" customHeight="1">
      <c r="C62" s="77" t="s">
        <v>14</v>
      </c>
      <c r="E62" s="98"/>
      <c s="98"/>
      <c s="98"/>
      <c s="98"/>
      <c s="98"/>
    </row>
    <row r="63" spans="3:11" ht="12.75" customHeight="1">
      <c r="C63" s="95" t="s">
        <v>75</v>
      </c>
      <c s="78"/>
      <c s="89">
        <v>538199.52</v>
      </c>
      <c s="89">
        <v>538200</v>
      </c>
      <c s="89">
        <v>429412</v>
      </c>
      <c s="89">
        <v>430589</v>
      </c>
      <c s="89">
        <v>322353</v>
      </c>
      <c s="137">
        <v>-0.199945403147145</v>
      </c>
      <c s="90">
        <f>IF(ISERROR((H63-G63)/G63),"",(H63-G63)/G63)</f>
        <v>0.00274095740221512</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198890.48</v>
      </c>
      <c s="102">
        <v>221676</v>
      </c>
      <c s="102">
        <v>487955</v>
      </c>
      <c s="102">
        <v>352968</v>
      </c>
      <c s="102">
        <v>277720</v>
      </c>
      <c s="90">
        <v>0.774685243858831</v>
      </c>
      <c s="90">
        <f>IF(ISERROR((H67-G67)/G67),"",(H67-G67)/G67)</f>
        <v>-0.27663821458946</v>
      </c>
    </row>
    <row r="68" spans="3:9" ht="12.75" customHeight="1">
      <c r="C68" s="77" t="s">
        <v>14</v>
      </c>
      <c r="E68" s="98"/>
      <c s="98"/>
      <c s="98"/>
      <c s="98"/>
      <c s="98"/>
    </row>
    <row r="69" spans="3:11" ht="12.75" customHeight="1">
      <c r="C69" s="95" t="s">
        <v>79</v>
      </c>
      <c s="78"/>
      <c s="103">
        <v>1.44</v>
      </c>
      <c s="103">
        <v>1.48</v>
      </c>
      <c s="103">
        <v>2.22</v>
      </c>
      <c s="103">
        <v>1.9</v>
      </c>
      <c s="103">
        <v>1.95</v>
      </c>
      <c s="90">
        <v>0.319444444444444</v>
      </c>
      <c s="90">
        <f>IF(ISERROR((H69-G69)/G69),"",(H69-G69)/G69)</f>
        <v>-0.144144144144144</v>
      </c>
    </row>
    <row r="70" spans="3:11" ht="12.75" customHeight="1">
      <c r="C70" s="95" t="s">
        <v>80</v>
      </c>
      <c s="78"/>
      <c s="103">
        <v>1.44</v>
      </c>
      <c s="103">
        <v>1.48</v>
      </c>
      <c s="103">
        <v>2.22</v>
      </c>
      <c s="103">
        <v>1.9</v>
      </c>
      <c s="103">
        <v>1.95</v>
      </c>
      <c s="90">
        <v>0.319444444444444</v>
      </c>
      <c s="90">
        <f>IF(ISERROR((H70-G70)/G70),"",(H70-G70)/G70)</f>
        <v>-0.144144144144144</v>
      </c>
    </row>
    <row r="71" spans="3:11" ht="12.75" customHeight="1">
      <c r="C71" s="95" t="s">
        <v>81</v>
      </c>
      <c s="78"/>
      <c s="103">
        <v>1.44</v>
      </c>
      <c s="103">
        <v>1.48</v>
      </c>
      <c s="103">
        <v>2.22</v>
      </c>
      <c s="103">
        <v>1.9</v>
      </c>
      <c s="103">
        <v>1.95</v>
      </c>
      <c s="90">
        <v>0.319444444444444</v>
      </c>
      <c s="90">
        <f>IF(ISERROR((H71-G71)/G71),"",(H71-G71)/G71)</f>
        <v>-0.144144144144144</v>
      </c>
    </row>
    <row r="72" spans="3:9" ht="12.75" customHeight="1">
      <c r="C72" s="77" t="s">
        <v>14</v>
      </c>
      <c r="E72" s="98"/>
      <c s="98"/>
      <c s="98"/>
      <c s="98"/>
      <c s="98"/>
    </row>
    <row r="73" spans="3:11" ht="12.75" customHeight="1">
      <c r="C73" s="95" t="s">
        <v>82</v>
      </c>
      <c s="78"/>
      <c s="103">
        <v>1.37</v>
      </c>
      <c s="103">
        <v>1.41</v>
      </c>
      <c s="103">
        <v>2.14</v>
      </c>
      <c s="103">
        <v>1.82</v>
      </c>
      <c s="103">
        <v>1.86</v>
      </c>
      <c s="90">
        <v>0.328467153284671</v>
      </c>
      <c s="90">
        <f>IF(ISERROR((H73-G73)/G73),"",(H73-G73)/G73)</f>
        <v>-0.149532710280374</v>
      </c>
    </row>
    <row r="74" spans="3:11" ht="12.75" customHeight="1">
      <c r="C74" s="95" t="s">
        <v>83</v>
      </c>
      <c s="78"/>
      <c s="103">
        <v>1.37</v>
      </c>
      <c s="103">
        <v>1.41</v>
      </c>
      <c s="103">
        <v>2.14</v>
      </c>
      <c s="103">
        <v>1.82</v>
      </c>
      <c s="103">
        <v>1.86</v>
      </c>
      <c s="90">
        <v>0.328467153284671</v>
      </c>
      <c s="90">
        <f>IF(ISERROR((H74-G74)/G74),"",(H74-G74)/G74)</f>
        <v>-0.149532710280374</v>
      </c>
    </row>
    <row r="75" spans="3:11" ht="12.75" customHeight="1">
      <c r="C75" s="95" t="s">
        <v>84</v>
      </c>
      <c s="78"/>
      <c s="103">
        <v>1.37</v>
      </c>
      <c s="103">
        <v>1.41</v>
      </c>
      <c s="103">
        <v>2.14</v>
      </c>
      <c s="103">
        <v>1.82</v>
      </c>
      <c s="103">
        <v>1.86</v>
      </c>
      <c s="90">
        <v>0.328467153284671</v>
      </c>
      <c s="90">
        <f>IF(ISERROR((H75-G75)/G75),"",(H75-G75)/G75)</f>
        <v>-0.149532710280374</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1135</v>
      </c>
      <c s="116"/>
      <c s="116"/>
      <c s="116"/>
      <c s="116"/>
      <c s="116"/>
      <c s="116"/>
      <c s="116"/>
      <c s="116"/>
      <c s="116"/>
    </row>
    <row r="91" spans="3:3" ht="12.75" customHeight="1">
      <c r="C91" s="113" t="s">
        <v>97</v>
      </c>
    </row>
    <row r="92" spans="3:3" ht="12.75" customHeight="1">
      <c r="C92" s="114" t="s">
        <v>1136</v>
      </c>
    </row>
    <row r="93" spans="3:3" ht="12.75" customHeight="1">
      <c r="C93" s="113" t="s">
        <v>99</v>
      </c>
    </row>
    <row r="94" spans="3:3" ht="12.75" customHeight="1">
      <c r="C94" s="114" t="s">
        <v>1137</v>
      </c>
    </row>
    <row r="95" spans="3:3" ht="12.75" customHeight="1">
      <c r="C95" s="113" t="s">
        <v>101</v>
      </c>
    </row>
    <row r="96" spans="3:12" ht="12.9" customHeight="1">
      <c r="C96" s="114" t="s">
        <v>1096</v>
      </c>
      <c s="116"/>
      <c s="116"/>
      <c s="116"/>
      <c s="116"/>
      <c s="116"/>
      <c s="116"/>
      <c s="116"/>
      <c s="116"/>
      <c s="116"/>
    </row>
    <row r="97" spans="3:12" ht="12.9" customHeight="1">
      <c r="C97" s="113" t="s">
        <v>103</v>
      </c>
      <c s="116"/>
      <c s="116"/>
      <c s="116"/>
      <c s="116"/>
      <c s="116"/>
      <c s="116"/>
      <c s="116"/>
      <c s="116"/>
      <c s="116"/>
    </row>
    <row r="98" spans="3:12" ht="12.9" customHeight="1">
      <c r="C98" s="114" t="s">
        <v>1138</v>
      </c>
      <c s="116"/>
      <c s="116"/>
      <c s="116"/>
      <c s="116"/>
      <c s="116"/>
      <c s="116"/>
      <c s="116"/>
      <c s="116"/>
      <c s="116"/>
    </row>
    <row r="99" spans="3:3" ht="12.75" customHeight="1">
      <c r="C99" s="113" t="s">
        <v>105</v>
      </c>
    </row>
    <row r="100" spans="3:3" ht="12.75" customHeight="1">
      <c r="C100" s="114" t="s">
        <v>1139</v>
      </c>
    </row>
    <row r="101" spans="3:3" ht="12.75" customHeight="1">
      <c r="C101" s="113" t="s">
        <v>107</v>
      </c>
    </row>
    <row r="102" spans="3:3" ht="12.75" customHeight="1">
      <c r="C102" s="114" t="s">
        <v>1140</v>
      </c>
    </row>
    <row r="103" spans="3:3" ht="12.75" customHeight="1">
      <c r="C103" s="113" t="s">
        <v>109</v>
      </c>
    </row>
    <row r="104" spans="3:12" ht="12.9" customHeight="1">
      <c r="C104" s="114" t="s">
        <v>508</v>
      </c>
      <c s="116"/>
      <c s="116"/>
      <c s="116"/>
      <c s="116"/>
      <c s="116"/>
      <c s="116"/>
      <c s="116"/>
      <c s="116"/>
      <c s="116"/>
    </row>
    <row r="105" spans="3:12" ht="12.9" customHeight="1">
      <c r="C105" s="113" t="s">
        <v>110</v>
      </c>
      <c s="116"/>
      <c s="116"/>
      <c s="116"/>
      <c s="116"/>
      <c s="116"/>
      <c s="116"/>
      <c s="116"/>
      <c s="116"/>
      <c s="116"/>
    </row>
    <row r="106" spans="3:12" ht="12.9" customHeight="1">
      <c r="C106" s="114" t="s">
        <v>1141</v>
      </c>
      <c s="116"/>
      <c s="116"/>
      <c s="116"/>
      <c s="116"/>
      <c s="116"/>
      <c s="116"/>
      <c s="116"/>
      <c s="116"/>
      <c s="116"/>
    </row>
    <row r="107" spans="3:3" ht="12.75" customHeight="1">
      <c r="C107" s="113" t="s">
        <v>112</v>
      </c>
    </row>
    <row r="108" spans="3:3" ht="12.75" customHeight="1">
      <c r="C108" s="114" t="s">
        <v>1142</v>
      </c>
    </row>
    <row r="109" spans="3:3" ht="12.75" customHeight="1">
      <c r="C109" s="113" t="s">
        <v>114</v>
      </c>
    </row>
    <row r="110" spans="3:3" ht="12.75" customHeight="1">
      <c r="C110" s="114" t="s">
        <v>726</v>
      </c>
    </row>
    <row r="111" spans="3:3" ht="12.75" customHeight="1">
      <c r="C111" s="113" t="s">
        <v>116</v>
      </c>
    </row>
    <row r="112" spans="3:3" ht="12.75" customHeight="1">
      <c r="C112" s="114" t="s">
        <v>508</v>
      </c>
    </row>
    <row r="113" spans="3:3" ht="12.75" customHeight="1">
      <c r="C113" s="113" t="s">
        <v>117</v>
      </c>
    </row>
    <row r="114" spans="3:3" ht="12.75" customHeight="1">
      <c r="C114" s="114" t="s">
        <v>1143</v>
      </c>
    </row>
    <row r="115" spans="3:3" ht="12.75" customHeight="1">
      <c r="C115" s="113" t="s">
        <v>119</v>
      </c>
    </row>
    <row r="116" spans="3:3" ht="12.75" customHeight="1">
      <c r="C116" s="114" t="s">
        <v>1142</v>
      </c>
    </row>
    <row r="117" spans="3:3" ht="12.75" customHeight="1">
      <c r="C117" s="113" t="s">
        <v>120</v>
      </c>
    </row>
    <row r="118" spans="3:3" ht="12.75" customHeight="1">
      <c r="C118" s="114" t="s">
        <v>1144</v>
      </c>
    </row>
    <row r="119" spans="3:3" ht="12.75" customHeight="1">
      <c r="C119" s="113" t="s">
        <v>122</v>
      </c>
    </row>
    <row r="120" spans="3:12" ht="12.9" customHeight="1">
      <c r="C120" s="114" t="s">
        <v>508</v>
      </c>
      <c s="116"/>
      <c s="116"/>
      <c s="116"/>
      <c s="116"/>
      <c s="116"/>
      <c s="116"/>
      <c s="116"/>
      <c s="116"/>
      <c s="116"/>
    </row>
    <row r="121" spans="3:3" ht="12.75" customHeight="1">
      <c r="C121" s="113" t="s">
        <v>123</v>
      </c>
    </row>
    <row r="122" spans="3:3" ht="12.75" customHeight="1">
      <c r="C122" s="114" t="s">
        <v>1145</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8.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192</v>
      </c>
      <c s="15" t="s">
        <v>7</v>
      </c>
      <c s="16" t="s">
        <v>8</v>
      </c>
      <c s="17" t="s">
        <v>9</v>
      </c>
      <c s="17" t="s">
        <v>10</v>
      </c>
      <c s="17"/>
      <c s="18"/>
      <c s="19"/>
      <c s="19"/>
      <c s="19"/>
      <c s="19"/>
    </row>
    <row r="6" spans="3:15" ht="13.2">
      <c r="C6" s="20" t="s">
        <v>11</v>
      </c>
      <c s="21"/>
      <c s="22">
        <v>94634706.01</v>
      </c>
      <c s="23">
        <v>43014</v>
      </c>
      <c s="24" t="s">
        <v>12</v>
      </c>
      <c s="25">
        <v>243345454.51</v>
      </c>
      <c s="26">
        <v>0.0473</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202</v>
      </c>
      <c s="32"/>
      <c s="33"/>
      <c s="33"/>
      <c s="34"/>
      <c s="35"/>
      <c s="28"/>
      <c s="35"/>
      <c s="35"/>
      <c s="29"/>
      <c s="29"/>
    </row>
    <row r="10" spans="3:15" ht="13.2">
      <c r="C10" s="36" t="s">
        <v>18</v>
      </c>
      <c s="37"/>
      <c s="38" t="s">
        <v>19</v>
      </c>
      <c s="39"/>
      <c s="40"/>
      <c s="40"/>
      <c s="40"/>
      <c s="41"/>
      <c s="42"/>
      <c s="35"/>
      <c s="41"/>
      <c s="29"/>
      <c s="29"/>
    </row>
    <row r="11" spans="3:11" ht="13.2">
      <c r="C11" s="20" t="s">
        <v>20</v>
      </c>
      <c r="E11" s="43" t="s">
        <v>203</v>
      </c>
      <c s="43"/>
      <c s="43"/>
      <c s="43"/>
      <c s="43"/>
      <c s="43"/>
      <c s="44"/>
    </row>
    <row r="12" spans="3:15" ht="13.2">
      <c r="C12" s="20" t="s">
        <v>22</v>
      </c>
      <c s="21"/>
      <c s="45">
        <v>117</v>
      </c>
      <c s="46" t="s">
        <v>23</v>
      </c>
      <c s="47" t="s">
        <v>24</v>
      </c>
      <c s="47"/>
      <c s="48"/>
      <c s="48"/>
      <c s="42"/>
      <c s="35"/>
      <c s="41"/>
      <c s="29"/>
      <c s="29"/>
    </row>
    <row r="13" spans="3:15" ht="13.2">
      <c r="C13" s="20" t="s">
        <v>25</v>
      </c>
      <c s="21"/>
      <c s="49" t="s">
        <v>204</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0.957</v>
      </c>
      <c s="57">
        <v>0.9744</v>
      </c>
      <c s="57">
        <v>1</v>
      </c>
      <c s="57">
        <v>0.8889</v>
      </c>
      <c s="57">
        <v>0.8803</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3737214</v>
      </c>
      <c s="89">
        <v>4001514</v>
      </c>
      <c s="89">
        <v>4203184</v>
      </c>
      <c s="89">
        <v>4015358</v>
      </c>
      <c s="90" t="s">
        <v>14</v>
      </c>
      <c s="90">
        <f>IF(ISERROR((H25-G25)/G25),"",(H25-G25)/G25)</f>
        <v>0.0503984241964416</v>
      </c>
    </row>
    <row r="26" spans="3:11" ht="13.2">
      <c r="C26" s="91" t="s">
        <v>48</v>
      </c>
      <c s="78"/>
      <c s="89">
        <v>0</v>
      </c>
      <c s="89">
        <v>-266378</v>
      </c>
      <c s="89">
        <v>-177817</v>
      </c>
      <c s="89">
        <v>-175115</v>
      </c>
      <c s="89">
        <v>-172727</v>
      </c>
      <c s="90" t="s">
        <v>14</v>
      </c>
      <c s="90">
        <f>IF(ISERROR((H26-G26)/G26),"",(H26-G26)/G26)</f>
        <v>-0.0151953975154232</v>
      </c>
    </row>
    <row r="27" spans="3:11" ht="13.2">
      <c r="C27" s="92" t="s">
        <v>49</v>
      </c>
      <c s="91"/>
      <c s="93"/>
      <c s="93"/>
      <c s="93"/>
      <c s="93"/>
      <c s="93"/>
      <c s="94"/>
      <c s="94"/>
    </row>
    <row r="28" spans="3:11" ht="13.2">
      <c r="C28" s="78" t="s">
        <v>50</v>
      </c>
      <c s="78"/>
      <c s="89">
        <v>3464361</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420</v>
      </c>
      <c s="89">
        <v>420</v>
      </c>
      <c s="89">
        <v>420</v>
      </c>
      <c s="89">
        <v>420</v>
      </c>
      <c s="90" t="s">
        <v>14</v>
      </c>
      <c s="90">
        <f>IF(ISERROR((H30-G30)/G30),"",(H30-G30)/G30)</f>
        <v>0</v>
      </c>
    </row>
    <row r="31" spans="3:11" ht="13.2">
      <c r="C31" s="77" t="s">
        <v>53</v>
      </c>
      <c s="78"/>
      <c s="89">
        <v>0</v>
      </c>
      <c s="89">
        <v>180215</v>
      </c>
      <c s="89">
        <v>223736</v>
      </c>
      <c s="89">
        <v>124724</v>
      </c>
      <c s="89">
        <v>118819</v>
      </c>
      <c s="90" t="s">
        <v>14</v>
      </c>
      <c s="90">
        <f>IF(ISERROR((H31-G31)/G31),"",(H31-G31)/G31)</f>
        <v>-0.442539421461008</v>
      </c>
    </row>
    <row r="32" spans="3:3" ht="13.2">
      <c r="C32" s="77" t="s">
        <v>14</v>
      </c>
    </row>
    <row r="33" spans="3:11" ht="13.2">
      <c r="C33" s="95" t="s">
        <v>54</v>
      </c>
      <c s="78"/>
      <c s="96">
        <v>3464361</v>
      </c>
      <c s="96">
        <v>3651471</v>
      </c>
      <c s="96">
        <v>4047853</v>
      </c>
      <c s="96">
        <v>4153213</v>
      </c>
      <c s="96">
        <v>3961870</v>
      </c>
      <c s="90">
        <v>0.198839555115648</v>
      </c>
      <c s="90">
        <f>IF(ISERROR((H33-G33)/G33),"",(H33-G33)/G33)</f>
        <v>0.0260286131932163</v>
      </c>
    </row>
    <row r="34" spans="5:9" ht="13.2">
      <c r="E34" s="97" t="s">
        <v>55</v>
      </c>
      <c s="98"/>
      <c s="98"/>
      <c s="98"/>
      <c s="98"/>
    </row>
    <row r="35" spans="3:9" ht="13.2">
      <c r="C35" s="74" t="s">
        <v>56</v>
      </c>
      <c r="E35" s="98"/>
      <c s="98"/>
      <c s="98"/>
      <c s="98"/>
      <c s="98"/>
    </row>
    <row r="36" spans="3:11" ht="13.2">
      <c r="C36" s="77" t="s">
        <v>57</v>
      </c>
      <c s="78"/>
      <c s="99">
        <v>0</v>
      </c>
      <c s="99">
        <v>99755</v>
      </c>
      <c s="99">
        <v>276146</v>
      </c>
      <c s="99">
        <v>273239</v>
      </c>
      <c s="99">
        <v>273239</v>
      </c>
      <c s="90" t="s">
        <v>14</v>
      </c>
      <c s="90">
        <f>IF(ISERROR((H36-G36)/G36),"",(H36-G36)/G36)</f>
        <v>-0.0105270400440347</v>
      </c>
    </row>
    <row r="37" spans="3:11" ht="13.2">
      <c r="C37" s="77" t="s">
        <v>58</v>
      </c>
      <c s="78"/>
      <c s="99">
        <v>0</v>
      </c>
      <c s="99">
        <v>20647</v>
      </c>
      <c s="99">
        <v>28160</v>
      </c>
      <c s="99">
        <v>16523</v>
      </c>
      <c s="99">
        <v>16523</v>
      </c>
      <c s="90" t="s">
        <v>14</v>
      </c>
      <c s="90">
        <f>IF(ISERROR((H37-G37)/G37),"",(H37-G37)/G37)</f>
        <v>-0.413245738636364</v>
      </c>
    </row>
    <row r="38" spans="3:11" ht="13.2">
      <c r="C38" s="77" t="s">
        <v>59</v>
      </c>
      <c s="78"/>
      <c s="99">
        <v>0</v>
      </c>
      <c s="99">
        <v>131433</v>
      </c>
      <c s="99">
        <v>154443</v>
      </c>
      <c s="99">
        <v>141251</v>
      </c>
      <c s="99">
        <v>142440</v>
      </c>
      <c s="90" t="s">
        <v>14</v>
      </c>
      <c s="90">
        <f>IF(ISERROR((H38-G38)/G38),"",(H38-G38)/G38)</f>
        <v>-0.0854166261986623</v>
      </c>
    </row>
    <row r="39" spans="3:11" ht="13.2">
      <c r="C39" s="77" t="s">
        <v>60</v>
      </c>
      <c s="78"/>
      <c s="99">
        <v>1623842</v>
      </c>
      <c s="99">
        <v>42189</v>
      </c>
      <c s="99">
        <v>50088</v>
      </c>
      <c s="99">
        <v>56490</v>
      </c>
      <c s="99">
        <v>66450</v>
      </c>
      <c s="90">
        <v>-0.965212132707492</v>
      </c>
      <c s="90">
        <f>IF(ISERROR((H39-G39)/G39),"",(H39-G39)/G39)</f>
        <v>0.127815045519885</v>
      </c>
    </row>
    <row r="40" spans="3:11" ht="13.2">
      <c r="C40" s="77" t="s">
        <v>61</v>
      </c>
      <c s="78"/>
      <c s="99">
        <v>0</v>
      </c>
      <c s="99">
        <v>141952</v>
      </c>
      <c s="99">
        <v>202371</v>
      </c>
      <c s="99">
        <v>207659</v>
      </c>
      <c s="99">
        <v>198091</v>
      </c>
      <c s="90" t="s">
        <v>14</v>
      </c>
      <c s="90">
        <f>IF(ISERROR((H40-G40)/G40),"",(H40-G40)/G40)</f>
        <v>0.0261302261687692</v>
      </c>
    </row>
    <row r="41" spans="3:11" ht="13.2">
      <c r="C41" s="77" t="s">
        <v>62</v>
      </c>
      <c s="78"/>
      <c s="99">
        <v>0</v>
      </c>
      <c s="99">
        <v>705731</v>
      </c>
      <c s="99">
        <v>783090</v>
      </c>
      <c s="99">
        <v>718341</v>
      </c>
      <c s="99">
        <v>605415</v>
      </c>
      <c s="90" t="s">
        <v>14</v>
      </c>
      <c s="90">
        <f>IF(ISERROR((H41-G41)/G41),"",(H41-G41)/G41)</f>
        <v>-0.0826839826839827</v>
      </c>
    </row>
    <row r="42" spans="3:11" ht="13.2">
      <c r="C42" s="77" t="s">
        <v>63</v>
      </c>
      <c s="78"/>
      <c s="99">
        <v>0</v>
      </c>
      <c s="99">
        <v>83848</v>
      </c>
      <c s="99">
        <v>51963</v>
      </c>
      <c s="99">
        <v>80445</v>
      </c>
      <c s="99">
        <v>92906</v>
      </c>
      <c s="90" t="s">
        <v>14</v>
      </c>
      <c s="90">
        <f>IF(ISERROR((H42-G42)/G42),"",(H42-G42)/G42)</f>
        <v>0.54812077824606</v>
      </c>
    </row>
    <row r="43" spans="3:11" ht="13.2">
      <c r="C43" s="77" t="s">
        <v>64</v>
      </c>
      <c s="78"/>
      <c s="99">
        <v>0</v>
      </c>
      <c s="99">
        <v>1416</v>
      </c>
      <c s="99">
        <v>1200</v>
      </c>
      <c s="99">
        <v>287</v>
      </c>
      <c s="99">
        <v>288</v>
      </c>
      <c s="90" t="s">
        <v>14</v>
      </c>
      <c s="90">
        <f>IF(ISERROR((H43-G43)/G43),"",(H43-G43)/G43)</f>
        <v>-0.760833333333334</v>
      </c>
    </row>
    <row r="44" spans="3:11" ht="13.2">
      <c r="C44" s="77" t="s">
        <v>65</v>
      </c>
      <c s="78"/>
      <c s="99">
        <v>0</v>
      </c>
      <c s="99">
        <v>350099</v>
      </c>
      <c s="99">
        <v>378382</v>
      </c>
      <c s="99">
        <v>378192</v>
      </c>
      <c s="99">
        <v>412800</v>
      </c>
      <c s="90" t="s">
        <v>14</v>
      </c>
      <c s="90">
        <f>IF(ISERROR((H44-G44)/G44),"",(H44-G44)/G44)</f>
        <v>-0.000502138050964369</v>
      </c>
    </row>
    <row r="45" spans="3:11" ht="13.2">
      <c r="C45" s="77" t="s">
        <v>66</v>
      </c>
      <c s="78"/>
      <c s="99">
        <v>0</v>
      </c>
      <c s="99">
        <v>9054</v>
      </c>
      <c s="99">
        <v>18619</v>
      </c>
      <c s="99">
        <v>11285</v>
      </c>
      <c s="99">
        <v>15103</v>
      </c>
      <c s="90" t="s">
        <v>14</v>
      </c>
      <c s="90">
        <f>IF(ISERROR((H45-G45)/G45),"",(H45-G45)/G45)</f>
        <v>-0.393898705623288</v>
      </c>
    </row>
    <row r="46" spans="3:11" ht="13.2">
      <c r="C46" s="77" t="s">
        <v>67</v>
      </c>
      <c s="78"/>
      <c s="99">
        <v>0</v>
      </c>
      <c s="99">
        <v>0</v>
      </c>
      <c s="99">
        <v>0</v>
      </c>
      <c s="99">
        <v>0</v>
      </c>
      <c s="99">
        <v>0</v>
      </c>
      <c s="90" t="s">
        <v>14</v>
      </c>
      <c s="90" t="str">
        <f>IF(ISERROR((H46-G46)/G46),"",(H46-G46)/G46)</f>
        <v/>
      </c>
    </row>
    <row r="47" spans="3:11" ht="13.2">
      <c r="C47" s="95" t="s">
        <v>68</v>
      </c>
      <c s="78"/>
      <c s="100">
        <v>1623842</v>
      </c>
      <c s="100">
        <v>1586124</v>
      </c>
      <c s="100">
        <v>1944462</v>
      </c>
      <c s="100">
        <v>1883712</v>
      </c>
      <c s="100">
        <v>1823255</v>
      </c>
      <c s="90">
        <v>0.160034042720905</v>
      </c>
      <c s="90">
        <f>IF(ISERROR((H47-G47)/G47),"",(H47-G47)/G47)</f>
        <v>-0.0312425750670365</v>
      </c>
    </row>
    <row r="48" spans="3:9" ht="13.2">
      <c r="C48" s="77" t="s">
        <v>14</v>
      </c>
      <c r="E48" s="98"/>
      <c s="98"/>
      <c s="98"/>
      <c s="98"/>
      <c s="98"/>
    </row>
    <row r="49" spans="3:11" ht="13.2">
      <c r="C49" s="95" t="s">
        <v>69</v>
      </c>
      <c s="78"/>
      <c s="101">
        <v>0.46872771053594</v>
      </c>
      <c s="101">
        <v>0.434379459675292</v>
      </c>
      <c s="101">
        <v>0.480368728805122</v>
      </c>
      <c s="101">
        <v>0.453555355817291</v>
      </c>
      <c s="101">
        <v>0.460200612337103</v>
      </c>
      <c s="90">
        <v>-0.0323692292510315</v>
      </c>
      <c s="90">
        <f>IF(ISERROR((H49-G49)/G49),"",(H49-G49)/G49)</f>
        <v>-0.0558183149317964</v>
      </c>
    </row>
    <row r="50" spans="3:9" ht="13.2">
      <c r="C50" s="77" t="s">
        <v>14</v>
      </c>
      <c r="E50" s="98"/>
      <c s="98"/>
      <c s="98"/>
      <c s="98"/>
      <c s="98"/>
    </row>
    <row r="51" spans="3:11" ht="13.2">
      <c r="C51" s="95" t="s">
        <v>70</v>
      </c>
      <c s="78"/>
      <c s="102">
        <v>1840519</v>
      </c>
      <c s="102">
        <v>2065347</v>
      </c>
      <c s="102">
        <v>2103391</v>
      </c>
      <c s="102">
        <v>2269501</v>
      </c>
      <c s="102">
        <v>2138615</v>
      </c>
      <c s="90">
        <v>0.233076648488823</v>
      </c>
      <c s="90">
        <f>IF(ISERROR((H51-G51)/G51),"",(H51-G51)/G51)</f>
        <v>0.0789724782505963</v>
      </c>
    </row>
    <row r="52" spans="3:9" ht="13.2">
      <c r="C52" s="77" t="s">
        <v>14</v>
      </c>
      <c r="E52" s="98"/>
      <c s="98"/>
      <c s="98"/>
      <c s="98"/>
      <c s="98"/>
    </row>
    <row r="53" spans="3:11" ht="13.2">
      <c r="C53" s="77" t="s">
        <v>71</v>
      </c>
      <c s="78"/>
      <c s="89">
        <v>38142</v>
      </c>
      <c s="89">
        <v>38142</v>
      </c>
      <c s="89">
        <v>38142</v>
      </c>
      <c s="89">
        <v>38142</v>
      </c>
      <c s="89">
        <v>38142</v>
      </c>
      <c s="90">
        <v>0</v>
      </c>
      <c s="90">
        <f>IF(ISERROR((H53-G53)/G53),"",(H53-G53)/G53)</f>
        <v>0</v>
      </c>
    </row>
    <row r="54" spans="3:11" ht="13.2">
      <c r="C54" s="77" t="s">
        <v>72</v>
      </c>
      <c s="91"/>
      <c s="93"/>
      <c s="93"/>
      <c s="93"/>
      <c s="93"/>
      <c s="89">
        <v>0</v>
      </c>
      <c s="94"/>
      <c s="94"/>
    </row>
    <row r="55" spans="3:11" ht="13.2">
      <c r="C55" s="95" t="s">
        <v>73</v>
      </c>
      <c s="78"/>
      <c s="102">
        <v>38142</v>
      </c>
      <c s="102">
        <v>38142</v>
      </c>
      <c s="102">
        <v>38142</v>
      </c>
      <c s="102">
        <v>38142</v>
      </c>
      <c s="102">
        <v>38142</v>
      </c>
      <c s="90">
        <v>0</v>
      </c>
      <c s="90">
        <f>IF(ISERROR((H55-G55)/G55),"",(H55-G55)/G55)</f>
        <v>0</v>
      </c>
    </row>
    <row r="56" spans="3:9" ht="13.2">
      <c r="C56" s="77" t="s">
        <v>14</v>
      </c>
      <c r="E56" s="98"/>
      <c s="98"/>
      <c s="98"/>
      <c s="98"/>
      <c s="98"/>
    </row>
    <row r="57" spans="3:11" ht="13.2">
      <c r="C57" s="95" t="s">
        <v>74</v>
      </c>
      <c s="78"/>
      <c s="102">
        <v>1802377</v>
      </c>
      <c s="102">
        <v>2027205</v>
      </c>
      <c s="102">
        <v>2065249</v>
      </c>
      <c s="102">
        <v>2231359</v>
      </c>
      <c s="102">
        <v>2100473</v>
      </c>
      <c s="90">
        <v>0.238009029187567</v>
      </c>
      <c s="90">
        <f>IF(ISERROR((H57-G57)/G57),"",(H57-G57)/G57)</f>
        <v>0.0804309795090084</v>
      </c>
    </row>
    <row r="58" spans="3:9" ht="13.2">
      <c r="C58" s="77" t="s">
        <v>14</v>
      </c>
      <c r="E58" s="98"/>
      <c s="98"/>
      <c s="98"/>
      <c s="98"/>
      <c s="98"/>
    </row>
    <row r="59" spans="3:11" ht="13.2">
      <c r="C59" s="95" t="s">
        <v>75</v>
      </c>
      <c s="78"/>
      <c s="89">
        <v>1137325.41</v>
      </c>
      <c s="89">
        <v>982728</v>
      </c>
      <c s="89">
        <v>982728</v>
      </c>
      <c s="89">
        <v>982728</v>
      </c>
      <c s="89">
        <v>982728</v>
      </c>
      <c s="90">
        <v>-0.135930674405665</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665051.59</v>
      </c>
      <c s="102">
        <v>1044477</v>
      </c>
      <c s="102">
        <v>1082521</v>
      </c>
      <c s="102">
        <v>1248631</v>
      </c>
      <c s="102">
        <v>1117745</v>
      </c>
      <c s="90">
        <v>0.877494947422049</v>
      </c>
      <c s="90">
        <f>IF(ISERROR((H63-G63)/G63),"",(H63-G63)/G63)</f>
        <v>0.153447369612229</v>
      </c>
    </row>
    <row r="64" spans="3:9" ht="13.2">
      <c r="C64" s="77" t="s">
        <v>14</v>
      </c>
      <c r="E64" s="98"/>
      <c s="98"/>
      <c s="98"/>
      <c s="98"/>
      <c s="98"/>
    </row>
    <row r="65" spans="3:11" ht="13.2">
      <c r="C65" s="95" t="s">
        <v>79</v>
      </c>
      <c s="78"/>
      <c s="103">
        <v>1.62</v>
      </c>
      <c s="103">
        <v>2.1</v>
      </c>
      <c s="103">
        <v>2.14</v>
      </c>
      <c s="103">
        <v>2.31</v>
      </c>
      <c s="103">
        <v>2.18</v>
      </c>
      <c s="90">
        <v>0.425925925925926</v>
      </c>
      <c s="90">
        <f>IF(ISERROR((H65-G65)/G65),"",(H65-G65)/G65)</f>
        <v>0.0794392523364486</v>
      </c>
    </row>
    <row r="66" spans="3:11" ht="13.2">
      <c r="C66" s="95" t="s">
        <v>80</v>
      </c>
      <c s="78"/>
      <c s="103">
        <v>1.62</v>
      </c>
      <c s="103">
        <v>2.1</v>
      </c>
      <c s="103">
        <v>2.14</v>
      </c>
      <c s="103">
        <v>2.31</v>
      </c>
      <c s="103">
        <v>2.18</v>
      </c>
      <c s="90">
        <v>0.425925925925926</v>
      </c>
      <c s="90">
        <f>IF(ISERROR((H66-G66)/G66),"",(H66-G66)/G66)</f>
        <v>0.0794392523364486</v>
      </c>
    </row>
    <row r="67" spans="3:11" ht="13.2">
      <c r="C67" s="95" t="s">
        <v>81</v>
      </c>
      <c s="78"/>
      <c s="103">
        <v>1.62</v>
      </c>
      <c s="103">
        <v>2.1</v>
      </c>
      <c s="103">
        <v>2.14</v>
      </c>
      <c s="103">
        <v>2.31</v>
      </c>
      <c s="103">
        <v>2.18</v>
      </c>
      <c s="90">
        <v>0.425925925925926</v>
      </c>
      <c s="90">
        <f>IF(ISERROR((H67-G67)/G67),"",(H67-G67)/G67)</f>
        <v>0.0794392523364486</v>
      </c>
    </row>
    <row r="68" spans="3:9" ht="13.2">
      <c r="C68" s="77" t="s">
        <v>14</v>
      </c>
      <c r="E68" s="98"/>
      <c s="98"/>
      <c s="98"/>
      <c s="98"/>
      <c s="98"/>
    </row>
    <row r="69" spans="3:11" ht="13.2">
      <c r="C69" s="95" t="s">
        <v>82</v>
      </c>
      <c s="78"/>
      <c s="103">
        <v>1.58</v>
      </c>
      <c s="103">
        <v>2.06</v>
      </c>
      <c s="103">
        <v>2.1</v>
      </c>
      <c s="103">
        <v>2.27</v>
      </c>
      <c s="103">
        <v>2.14</v>
      </c>
      <c s="90">
        <v>0.436708860759494</v>
      </c>
      <c s="90">
        <f>IF(ISERROR((H69-G69)/G69),"",(H69-G69)/G69)</f>
        <v>0.0809523809523809</v>
      </c>
    </row>
    <row r="70" spans="3:11" ht="13.2">
      <c r="C70" s="95" t="s">
        <v>83</v>
      </c>
      <c s="78"/>
      <c s="103">
        <v>1.58</v>
      </c>
      <c s="103">
        <v>2.06</v>
      </c>
      <c s="103">
        <v>2.1</v>
      </c>
      <c s="103">
        <v>2.27</v>
      </c>
      <c s="103">
        <v>2.14</v>
      </c>
      <c s="90">
        <v>0.436708860759494</v>
      </c>
      <c s="90">
        <f>IF(ISERROR((H70-G70)/G70),"",(H70-G70)/G70)</f>
        <v>0.0809523809523809</v>
      </c>
    </row>
    <row r="71" spans="3:11" ht="13.2">
      <c r="C71" s="95" t="s">
        <v>84</v>
      </c>
      <c s="78"/>
      <c s="103">
        <v>1.58</v>
      </c>
      <c s="103">
        <v>2.06</v>
      </c>
      <c s="103">
        <v>2.1</v>
      </c>
      <c s="103">
        <v>2.27</v>
      </c>
      <c s="103">
        <v>2.14</v>
      </c>
      <c s="90">
        <v>0.436708860759494</v>
      </c>
      <c s="90">
        <f>IF(ISERROR((H71-G71)/G71),"",(H71-G71)/G71)</f>
        <v>0.0809523809523809</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206</v>
      </c>
      <c s="116"/>
      <c s="116"/>
      <c s="116"/>
      <c s="116"/>
      <c s="116"/>
      <c s="116"/>
      <c s="116"/>
      <c s="116"/>
      <c s="116"/>
    </row>
    <row r="89" spans="3:3" ht="13.2">
      <c r="C89" s="113" t="s">
        <v>99</v>
      </c>
    </row>
    <row r="90" spans="3:3" ht="13.8">
      <c r="C90" s="114" t="s">
        <v>207</v>
      </c>
    </row>
    <row r="91" spans="3:3" ht="13.2">
      <c r="C91" s="113" t="s">
        <v>101</v>
      </c>
    </row>
    <row r="92" spans="3:12" ht="13.8">
      <c r="C92" s="114" t="s">
        <v>102</v>
      </c>
      <c s="116"/>
      <c s="116"/>
      <c s="116"/>
      <c s="116"/>
      <c s="116"/>
      <c s="116"/>
      <c s="116"/>
      <c s="116"/>
      <c s="116"/>
    </row>
    <row r="93" spans="3:3" ht="13.2">
      <c r="C93" s="113" t="s">
        <v>103</v>
      </c>
    </row>
    <row r="94" spans="3:3" ht="13.8">
      <c r="C94" s="114" t="s">
        <v>208</v>
      </c>
    </row>
    <row r="95" spans="3:3" ht="13.2">
      <c r="C95" s="113" t="s">
        <v>105</v>
      </c>
    </row>
    <row r="96" spans="3:3" ht="13.8">
      <c r="C96" s="114" t="s">
        <v>209</v>
      </c>
    </row>
    <row r="97" spans="3:3" ht="13.2">
      <c r="C97" s="113" t="s">
        <v>107</v>
      </c>
    </row>
    <row r="98" spans="3:12" ht="13.8">
      <c r="C98" s="114" t="s">
        <v>210</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211</v>
      </c>
      <c s="116"/>
      <c s="116"/>
      <c s="116"/>
      <c s="116"/>
      <c s="116"/>
      <c s="116"/>
      <c s="116"/>
      <c s="116"/>
      <c s="116"/>
    </row>
    <row r="103" spans="3:3" ht="13.2">
      <c r="C103" s="113" t="s">
        <v>112</v>
      </c>
    </row>
    <row r="104" spans="3:3" ht="13.8">
      <c r="C104" s="114" t="s">
        <v>212</v>
      </c>
    </row>
    <row r="105" spans="3:3" ht="13.2">
      <c r="C105" s="113" t="s">
        <v>114</v>
      </c>
    </row>
    <row r="106" spans="3:3" ht="13.8">
      <c r="C106" s="114" t="s">
        <v>213</v>
      </c>
    </row>
    <row r="107" spans="3:3" ht="13.2">
      <c r="C107" s="113" t="s">
        <v>116</v>
      </c>
    </row>
    <row r="108" spans="3:3" ht="13.8">
      <c r="C108" s="114" t="s">
        <v>102</v>
      </c>
    </row>
    <row r="109" spans="3:3" ht="13.2">
      <c r="C109" s="113" t="s">
        <v>117</v>
      </c>
    </row>
    <row r="110" spans="3:12" ht="13.8">
      <c r="C110" s="114" t="s">
        <v>214</v>
      </c>
      <c s="116"/>
      <c s="116"/>
      <c s="116"/>
      <c s="116"/>
      <c s="116"/>
      <c s="116"/>
      <c s="116"/>
      <c s="116"/>
      <c s="116"/>
    </row>
    <row r="111" spans="3:3" ht="13.2">
      <c r="C111" s="113" t="s">
        <v>119</v>
      </c>
    </row>
    <row r="112" spans="3:3" ht="13.8">
      <c r="C112" s="114"/>
    </row>
    <row r="113" spans="3:3" ht="13.2">
      <c r="C113" s="113" t="s">
        <v>120</v>
      </c>
    </row>
    <row r="114" spans="3:12" ht="13.8">
      <c r="C114" s="114" t="s">
        <v>215</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124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80.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1134</v>
      </c>
      <c s="13"/>
      <c s="14" t="s">
        <v>1146</v>
      </c>
      <c s="15" t="s">
        <v>7</v>
      </c>
      <c s="16" t="s">
        <v>8</v>
      </c>
      <c s="17" t="s">
        <v>9</v>
      </c>
      <c s="17" t="s">
        <v>10</v>
      </c>
      <c s="17"/>
      <c s="18"/>
      <c s="19"/>
      <c s="19"/>
      <c s="19"/>
      <c s="19"/>
    </row>
    <row r="6" spans="3:15" ht="13.2">
      <c r="C6" s="20" t="s">
        <v>11</v>
      </c>
      <c s="21"/>
      <c s="22">
        <v>7566282.71</v>
      </c>
      <c s="23">
        <v>43045</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1147</v>
      </c>
      <c s="32"/>
      <c s="33"/>
      <c s="33"/>
      <c s="34"/>
      <c s="35"/>
      <c s="28"/>
      <c s="35"/>
      <c s="35"/>
      <c s="29"/>
      <c s="29"/>
    </row>
    <row r="10" spans="3:15" ht="13.2">
      <c r="C10" s="36" t="s">
        <v>18</v>
      </c>
      <c s="37"/>
      <c s="38" t="s">
        <v>19</v>
      </c>
      <c s="39"/>
      <c s="40"/>
      <c s="40"/>
      <c s="40"/>
      <c s="41"/>
      <c s="42"/>
      <c s="35"/>
      <c s="41"/>
      <c s="29"/>
      <c s="29"/>
    </row>
    <row r="11" spans="3:11" ht="13.2">
      <c r="C11" s="20" t="s">
        <v>20</v>
      </c>
      <c r="E11" s="43" t="s">
        <v>1148</v>
      </c>
      <c s="43"/>
      <c s="43"/>
      <c s="43"/>
      <c s="43"/>
      <c s="43"/>
      <c s="44"/>
    </row>
    <row r="12" spans="3:15" ht="13.2">
      <c r="C12" s="20" t="s">
        <v>22</v>
      </c>
      <c s="21"/>
      <c s="45">
        <v>260</v>
      </c>
      <c s="46" t="s">
        <v>23</v>
      </c>
      <c s="47" t="s">
        <v>24</v>
      </c>
      <c s="47"/>
      <c s="48"/>
      <c s="48"/>
      <c s="42"/>
      <c s="35"/>
      <c s="41"/>
      <c s="29"/>
      <c s="29"/>
    </row>
    <row r="13" spans="3:15" ht="13.2">
      <c r="C13" s="20" t="s">
        <v>25</v>
      </c>
      <c s="21"/>
      <c s="49" t="s">
        <v>854</v>
      </c>
      <c s="49"/>
      <c s="50"/>
      <c s="50"/>
      <c s="35"/>
      <c s="35"/>
      <c s="42"/>
      <c s="50"/>
      <c s="41"/>
      <c s="29"/>
      <c s="29"/>
    </row>
    <row r="14" spans="3:15" ht="13.2">
      <c r="C14" s="20" t="s">
        <v>27</v>
      </c>
      <c s="21"/>
      <c s="51">
        <v>78000</v>
      </c>
      <c s="52">
        <v>300</v>
      </c>
      <c s="53" t="s">
        <v>28</v>
      </c>
      <c s="53"/>
      <c s="35"/>
      <c s="35"/>
      <c s="42"/>
      <c s="50"/>
      <c s="41"/>
      <c s="29"/>
      <c s="29"/>
    </row>
    <row r="15" spans="3:15" ht="13.2">
      <c r="C15" s="54" t="s">
        <v>29</v>
      </c>
      <c r="E15" s="55">
        <v>41718</v>
      </c>
      <c s="55">
        <v>42004</v>
      </c>
      <c s="55">
        <v>42369</v>
      </c>
      <c s="55">
        <v>42735</v>
      </c>
      <c s="55">
        <v>43008</v>
      </c>
      <c s="56"/>
      <c s="42"/>
      <c s="41"/>
      <c s="41"/>
      <c s="29"/>
      <c s="29"/>
    </row>
    <row r="16" spans="3:15" ht="13.2">
      <c r="C16" s="20" t="s">
        <v>30</v>
      </c>
      <c s="21"/>
      <c s="57">
        <v>0.888</v>
      </c>
      <c s="57">
        <v>0.9231</v>
      </c>
      <c s="57">
        <v>0.8385</v>
      </c>
      <c s="57">
        <v>0.8577</v>
      </c>
      <c s="57">
        <v>0.9385</v>
      </c>
      <c s="58"/>
      <c s="42"/>
      <c s="41"/>
      <c s="41"/>
      <c s="29"/>
      <c s="29"/>
    </row>
    <row r="17" spans="3:15" ht="13.2">
      <c r="C17" s="20" t="s">
        <v>31</v>
      </c>
      <c s="21"/>
      <c s="59">
        <v>41562</v>
      </c>
      <c s="59">
        <v>41993</v>
      </c>
      <c s="59">
        <v>42358</v>
      </c>
      <c s="59">
        <v>42724</v>
      </c>
      <c s="59">
        <v>43004</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9</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43008</v>
      </c>
      <c s="88" t="s">
        <v>46</v>
      </c>
      <c s="88" t="s">
        <v>46</v>
      </c>
    </row>
    <row r="25" spans="3:11" ht="13.2">
      <c r="C25" s="78" t="s">
        <v>47</v>
      </c>
      <c s="78"/>
      <c s="89">
        <v>2119138</v>
      </c>
      <c s="89">
        <v>2280160</v>
      </c>
      <c s="89">
        <v>2478940</v>
      </c>
      <c s="89">
        <v>2579016</v>
      </c>
      <c s="89">
        <v>1919985</v>
      </c>
      <c s="90">
        <v>0.217011822731696</v>
      </c>
      <c s="90">
        <f>IF(ISERROR((H25-G25)/G25),"",(H25-G25)/G25)</f>
        <v>0.0403704809313658</v>
      </c>
    </row>
    <row r="26" spans="3:11" ht="13.2">
      <c r="C26" s="91" t="s">
        <v>48</v>
      </c>
      <c s="78"/>
      <c s="89">
        <v>-435603</v>
      </c>
      <c s="89">
        <v>-434779</v>
      </c>
      <c s="89">
        <v>-473239</v>
      </c>
      <c s="89">
        <v>-589845</v>
      </c>
      <c s="89">
        <v>-379058</v>
      </c>
      <c s="90">
        <v>0.354088470465079</v>
      </c>
      <c s="90">
        <f>IF(ISERROR((H26-G26)/G26),"",(H26-G26)/G26)</f>
        <v>0.246399810666492</v>
      </c>
    </row>
    <row r="27" spans="3:11" ht="13.2">
      <c r="C27" s="92" t="s">
        <v>49</v>
      </c>
      <c s="91"/>
      <c s="93"/>
      <c s="93"/>
      <c s="93"/>
      <c s="93"/>
      <c s="93"/>
      <c s="94"/>
      <c s="94"/>
    </row>
    <row r="28" spans="3:11" ht="13.2">
      <c r="C28" s="78" t="s">
        <v>50</v>
      </c>
      <c s="78"/>
      <c s="89">
        <v>0</v>
      </c>
      <c s="89">
        <v>0</v>
      </c>
      <c s="89">
        <v>0</v>
      </c>
      <c s="89">
        <v>0</v>
      </c>
      <c s="89">
        <v>0</v>
      </c>
      <c s="90" t="s">
        <v>14</v>
      </c>
      <c s="90" t="str">
        <f>IF(ISERROR((H28-G28)/G28),"",(H28-G28)/G28)</f>
        <v/>
      </c>
    </row>
    <row r="29" spans="3:11" ht="13.2">
      <c r="C29" s="77" t="s">
        <v>51</v>
      </c>
      <c s="78"/>
      <c s="89">
        <v>0</v>
      </c>
      <c s="89">
        <v>19578</v>
      </c>
      <c s="89">
        <v>18910</v>
      </c>
      <c s="89">
        <v>16620</v>
      </c>
      <c s="89">
        <v>8787</v>
      </c>
      <c s="90" t="s">
        <v>14</v>
      </c>
      <c s="90">
        <f>IF(ISERROR((H29-G29)/G29),"",(H29-G29)/G29)</f>
        <v>-0.121099947117927</v>
      </c>
    </row>
    <row r="30" spans="3:11" ht="13.2">
      <c r="C30" s="77" t="s">
        <v>52</v>
      </c>
      <c s="78"/>
      <c s="89">
        <v>0</v>
      </c>
      <c s="89">
        <v>0</v>
      </c>
      <c s="89">
        <v>0</v>
      </c>
      <c s="89">
        <v>0</v>
      </c>
      <c s="89">
        <v>0</v>
      </c>
      <c s="90" t="s">
        <v>14</v>
      </c>
      <c s="90" t="str">
        <f>IF(ISERROR((H30-G30)/G30),"",(H30-G30)/G30)</f>
        <v/>
      </c>
    </row>
    <row r="31" spans="3:11" ht="13.2">
      <c r="C31" s="77" t="s">
        <v>53</v>
      </c>
      <c s="78"/>
      <c s="89">
        <v>330043</v>
      </c>
      <c s="89">
        <v>384721</v>
      </c>
      <c s="89">
        <v>349445</v>
      </c>
      <c s="89">
        <v>331332</v>
      </c>
      <c s="89">
        <v>290143</v>
      </c>
      <c s="90">
        <v>0.00390555170083898</v>
      </c>
      <c s="90">
        <f>IF(ISERROR((H31-G31)/G31),"",(H31-G31)/G31)</f>
        <v>-0.0518336218861337</v>
      </c>
    </row>
    <row r="32" spans="3:3" ht="13.2">
      <c r="C32" s="77" t="s">
        <v>14</v>
      </c>
    </row>
    <row r="33" spans="3:11" ht="13.2">
      <c r="C33" s="95" t="s">
        <v>54</v>
      </c>
      <c s="78"/>
      <c s="96">
        <v>2013578</v>
      </c>
      <c s="96">
        <v>2249680</v>
      </c>
      <c s="96">
        <v>2374056</v>
      </c>
      <c s="96">
        <v>2337123</v>
      </c>
      <c s="96">
        <v>1839857</v>
      </c>
      <c s="90">
        <v>0.160681632397652</v>
      </c>
      <c s="90">
        <f>IF(ISERROR((H33-G33)/G33),"",(H33-G33)/G33)</f>
        <v>-0.0155569203085353</v>
      </c>
    </row>
    <row r="34" spans="5:9" ht="13.2">
      <c r="E34" s="97" t="s">
        <v>55</v>
      </c>
      <c s="98"/>
      <c s="98"/>
      <c s="98"/>
      <c s="98"/>
    </row>
    <row r="35" spans="3:9" ht="13.2">
      <c r="C35" s="74" t="s">
        <v>56</v>
      </c>
      <c r="E35" s="98"/>
      <c s="98"/>
      <c s="98"/>
      <c s="98"/>
      <c s="98"/>
    </row>
    <row r="36" spans="3:11" ht="13.2">
      <c r="C36" s="77" t="s">
        <v>57</v>
      </c>
      <c s="78"/>
      <c s="99">
        <v>205535</v>
      </c>
      <c s="99">
        <v>205535</v>
      </c>
      <c s="99">
        <v>221275</v>
      </c>
      <c s="99">
        <v>229106</v>
      </c>
      <c s="99">
        <v>171830</v>
      </c>
      <c s="90">
        <v>0.114681197849515</v>
      </c>
      <c s="90">
        <f>IF(ISERROR((H36-G36)/G36),"",(H36-G36)/G36)</f>
        <v>0.0353903513727262</v>
      </c>
    </row>
    <row r="37" spans="3:11" ht="13.2">
      <c r="C37" s="77" t="s">
        <v>58</v>
      </c>
      <c s="78"/>
      <c s="99">
        <v>127367</v>
      </c>
      <c s="99">
        <v>127367</v>
      </c>
      <c s="99">
        <v>117732</v>
      </c>
      <c s="99">
        <v>106039</v>
      </c>
      <c s="99">
        <v>79529</v>
      </c>
      <c s="90">
        <v>-0.167453107947899</v>
      </c>
      <c s="90">
        <f>IF(ISERROR((H37-G37)/G37),"",(H37-G37)/G37)</f>
        <v>-0.0993187918322971</v>
      </c>
    </row>
    <row r="38" spans="3:11" ht="13.2">
      <c r="C38" s="77" t="s">
        <v>59</v>
      </c>
      <c s="78"/>
      <c s="99">
        <v>219275</v>
      </c>
      <c s="99">
        <v>211629</v>
      </c>
      <c s="99">
        <v>201960</v>
      </c>
      <c s="99">
        <v>204753</v>
      </c>
      <c s="99">
        <v>151836</v>
      </c>
      <c s="90">
        <v>-0.0662273400980504</v>
      </c>
      <c s="90">
        <f>IF(ISERROR((H38-G38)/G38),"",(H38-G38)/G38)</f>
        <v>0.0138294711824124</v>
      </c>
    </row>
    <row r="39" spans="3:11" ht="13.2">
      <c r="C39" s="77" t="s">
        <v>60</v>
      </c>
      <c s="78"/>
      <c s="99">
        <v>143000</v>
      </c>
      <c s="99">
        <v>93494</v>
      </c>
      <c s="99">
        <v>122686</v>
      </c>
      <c s="99">
        <v>193319</v>
      </c>
      <c s="99">
        <v>114575</v>
      </c>
      <c s="90">
        <v>0.351881118881119</v>
      </c>
      <c s="90">
        <f>IF(ISERROR((H39-G39)/G39),"",(H39-G39)/G39)</f>
        <v>0.575721761244152</v>
      </c>
    </row>
    <row r="40" spans="3:11" ht="13.2">
      <c r="C40" s="77" t="s">
        <v>61</v>
      </c>
      <c s="78"/>
      <c s="99">
        <v>80543</v>
      </c>
      <c s="99">
        <v>89987</v>
      </c>
      <c s="99">
        <v>94962</v>
      </c>
      <c s="99">
        <v>93484</v>
      </c>
      <c s="99">
        <v>73594</v>
      </c>
      <c s="90">
        <v>0.160671939212594</v>
      </c>
      <c s="90">
        <f>IF(ISERROR((H40-G40)/G40),"",(H40-G40)/G40)</f>
        <v>-0.0155641203849961</v>
      </c>
    </row>
    <row r="41" spans="3:11" ht="13.2">
      <c r="C41" s="77" t="s">
        <v>62</v>
      </c>
      <c s="78"/>
      <c s="99">
        <v>235908</v>
      </c>
      <c s="99">
        <v>246064</v>
      </c>
      <c s="99">
        <v>261528</v>
      </c>
      <c s="99">
        <v>276410</v>
      </c>
      <c s="99">
        <v>240010</v>
      </c>
      <c s="90">
        <v>0.17168557234176</v>
      </c>
      <c s="90">
        <f>IF(ISERROR((H41-G41)/G41),"",(H41-G41)/G41)</f>
        <v>0.056904040867517</v>
      </c>
    </row>
    <row r="42" spans="3:11" ht="13.2">
      <c r="C42" s="77" t="s">
        <v>63</v>
      </c>
      <c s="78"/>
      <c s="99">
        <v>19961</v>
      </c>
      <c s="99">
        <v>28509</v>
      </c>
      <c s="99">
        <v>24609</v>
      </c>
      <c s="99">
        <v>26327</v>
      </c>
      <c s="99">
        <v>19716</v>
      </c>
      <c s="90">
        <v>0.318921897700516</v>
      </c>
      <c s="90">
        <f>IF(ISERROR((H42-G42)/G42),"",(H42-G42)/G42)</f>
        <v>0.0698118574505262</v>
      </c>
    </row>
    <row r="43" spans="3:11" ht="13.2">
      <c r="C43" s="77" t="s">
        <v>64</v>
      </c>
      <c s="78"/>
      <c s="99">
        <v>0</v>
      </c>
      <c s="99">
        <v>10224</v>
      </c>
      <c s="99">
        <v>4746</v>
      </c>
      <c s="99">
        <v>20563</v>
      </c>
      <c s="99">
        <v>8039</v>
      </c>
      <c s="90" t="s">
        <v>14</v>
      </c>
      <c s="90">
        <f>IF(ISERROR((H43-G43)/G43),"",(H43-G43)/G43)</f>
        <v>3.33270122208175</v>
      </c>
    </row>
    <row r="44" spans="3:11" ht="13.2">
      <c r="C44" s="77" t="s">
        <v>65</v>
      </c>
      <c s="78"/>
      <c s="99">
        <v>50707</v>
      </c>
      <c s="99">
        <v>45211</v>
      </c>
      <c s="99">
        <v>50114</v>
      </c>
      <c s="99">
        <v>58524</v>
      </c>
      <c s="99">
        <v>40462</v>
      </c>
      <c s="90">
        <v>0.15416017512375</v>
      </c>
      <c s="90">
        <f>IF(ISERROR((H44-G44)/G44),"",(H44-G44)/G44)</f>
        <v>0.167817376381849</v>
      </c>
    </row>
    <row r="45" spans="3:11" ht="13.2">
      <c r="C45" s="77" t="s">
        <v>66</v>
      </c>
      <c s="78"/>
      <c s="99">
        <v>0</v>
      </c>
      <c s="99">
        <v>0</v>
      </c>
      <c s="99">
        <v>0</v>
      </c>
      <c s="99">
        <v>0</v>
      </c>
      <c s="99">
        <v>0</v>
      </c>
      <c s="90" t="s">
        <v>14</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1082296</v>
      </c>
      <c s="100">
        <v>1058020</v>
      </c>
      <c s="100">
        <v>1099612</v>
      </c>
      <c s="100">
        <v>1208525</v>
      </c>
      <c s="100">
        <v>899591</v>
      </c>
      <c s="90">
        <v>0.11663075535713</v>
      </c>
      <c s="90">
        <f>IF(ISERROR((H47-G47)/G47),"",(H47-G47)/G47)</f>
        <v>0.0990467546734666</v>
      </c>
    </row>
    <row r="48" spans="3:9" ht="13.2">
      <c r="C48" s="77" t="s">
        <v>14</v>
      </c>
      <c r="E48" s="98"/>
      <c s="98"/>
      <c s="98"/>
      <c s="98"/>
      <c s="98"/>
    </row>
    <row r="49" spans="3:11" ht="13.2">
      <c r="C49" s="95" t="s">
        <v>69</v>
      </c>
      <c s="78"/>
      <c s="101">
        <v>0.537498919833252</v>
      </c>
      <c s="101">
        <v>0.470297997937484</v>
      </c>
      <c s="101">
        <v>0.463178627631362</v>
      </c>
      <c s="101">
        <v>0.517099442348563</v>
      </c>
      <c s="101">
        <v>0.488946151793319</v>
      </c>
      <c s="90">
        <v>-0.0379525925205907</v>
      </c>
      <c s="90">
        <f>IF(ISERROR((H49-G49)/G49),"",(H49-G49)/G49)</f>
        <v>0.116414729653968</v>
      </c>
    </row>
    <row r="50" spans="3:9" ht="13.2">
      <c r="C50" s="77" t="s">
        <v>14</v>
      </c>
      <c r="E50" s="98"/>
      <c s="98"/>
      <c s="98"/>
      <c s="98"/>
      <c s="98"/>
    </row>
    <row r="51" spans="3:11" ht="13.2">
      <c r="C51" s="95" t="s">
        <v>70</v>
      </c>
      <c s="78"/>
      <c s="102">
        <v>931282</v>
      </c>
      <c s="102">
        <v>1191660</v>
      </c>
      <c s="102">
        <v>1274444</v>
      </c>
      <c s="102">
        <v>1128598</v>
      </c>
      <c s="102">
        <v>940266</v>
      </c>
      <c s="90">
        <v>0.211875672460114</v>
      </c>
      <c s="90">
        <f>IF(ISERROR((H51-G51)/G51),"",(H51-G51)/G51)</f>
        <v>-0.114438923954289</v>
      </c>
    </row>
    <row r="52" spans="3:9" ht="13.2">
      <c r="C52" s="77" t="s">
        <v>14</v>
      </c>
      <c r="E52" s="98"/>
      <c s="98"/>
      <c s="98"/>
      <c s="98"/>
      <c s="98"/>
    </row>
    <row r="53" spans="3:11" ht="13.2">
      <c r="C53" s="77" t="s">
        <v>71</v>
      </c>
      <c s="78"/>
      <c s="89">
        <v>65000</v>
      </c>
      <c s="89">
        <v>65000</v>
      </c>
      <c s="89">
        <v>65000</v>
      </c>
      <c s="89">
        <v>65000</v>
      </c>
      <c s="89">
        <v>48750</v>
      </c>
      <c s="90">
        <v>0</v>
      </c>
      <c s="90">
        <f>IF(ISERROR((H53-G53)/G53),"",(H53-G53)/G53)</f>
        <v>0</v>
      </c>
    </row>
    <row r="54" spans="3:11" ht="13.2">
      <c r="C54" s="77" t="s">
        <v>72</v>
      </c>
      <c s="91"/>
      <c s="93"/>
      <c s="93"/>
      <c s="93"/>
      <c s="93"/>
      <c s="89">
        <v>0</v>
      </c>
      <c s="94"/>
      <c s="94"/>
    </row>
    <row r="55" spans="3:11" ht="13.2">
      <c r="C55" s="95" t="s">
        <v>73</v>
      </c>
      <c s="78"/>
      <c s="102">
        <v>65000</v>
      </c>
      <c s="102">
        <v>65000</v>
      </c>
      <c s="102">
        <v>65000</v>
      </c>
      <c s="102">
        <v>65000</v>
      </c>
      <c s="102">
        <v>48750</v>
      </c>
      <c s="90">
        <v>0</v>
      </c>
      <c s="90">
        <f>IF(ISERROR((H55-G55)/G55),"",(H55-G55)/G55)</f>
        <v>0</v>
      </c>
    </row>
    <row r="56" spans="3:9" ht="13.2">
      <c r="C56" s="77" t="s">
        <v>14</v>
      </c>
      <c r="E56" s="98"/>
      <c s="98"/>
      <c s="98"/>
      <c s="98"/>
      <c s="98"/>
    </row>
    <row r="57" spans="3:11" ht="13.2">
      <c r="C57" s="95" t="s">
        <v>74</v>
      </c>
      <c s="78"/>
      <c s="102">
        <v>866282</v>
      </c>
      <c s="102">
        <v>1126660</v>
      </c>
      <c s="102">
        <v>1209444</v>
      </c>
      <c s="102">
        <v>1063598</v>
      </c>
      <c s="102">
        <v>891516</v>
      </c>
      <c s="90">
        <v>0.22777340404164</v>
      </c>
      <c s="90">
        <f>IF(ISERROR((H57-G57)/G57),"",(H57-G57)/G57)</f>
        <v>-0.120589295577141</v>
      </c>
    </row>
    <row r="58" spans="3:9" ht="13.2">
      <c r="C58" s="77" t="s">
        <v>14</v>
      </c>
      <c r="E58" s="98"/>
      <c s="98"/>
      <c s="98"/>
      <c s="98"/>
      <c s="98"/>
    </row>
    <row r="59" spans="3:11" ht="13.2">
      <c r="C59" s="95" t="s">
        <v>75</v>
      </c>
      <c s="78"/>
      <c s="89">
        <v>550510.56</v>
      </c>
      <c s="89">
        <v>550510</v>
      </c>
      <c s="89">
        <v>550510</v>
      </c>
      <c s="89">
        <v>550510</v>
      </c>
      <c s="89">
        <v>412882</v>
      </c>
      <c s="90">
        <v>-1.0172375259357E-06</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315771.44</v>
      </c>
      <c s="102">
        <v>576150</v>
      </c>
      <c s="102">
        <v>658934</v>
      </c>
      <c s="102">
        <v>513088</v>
      </c>
      <c s="102">
        <v>478634</v>
      </c>
      <c s="90">
        <v>0.624871457659376</v>
      </c>
      <c s="90">
        <f>IF(ISERROR((H63-G63)/G63),"",(H63-G63)/G63)</f>
        <v>-0.22133627950599</v>
      </c>
    </row>
    <row r="64" spans="3:9" ht="13.2">
      <c r="C64" s="77" t="s">
        <v>14</v>
      </c>
      <c r="E64" s="98"/>
      <c s="98"/>
      <c s="98"/>
      <c s="98"/>
      <c s="98"/>
    </row>
    <row r="65" spans="3:11" ht="13.2">
      <c r="C65" s="95" t="s">
        <v>79</v>
      </c>
      <c s="78"/>
      <c s="103">
        <v>1.69</v>
      </c>
      <c s="103">
        <v>2.16</v>
      </c>
      <c s="103">
        <v>2.32</v>
      </c>
      <c s="103">
        <v>2.05</v>
      </c>
      <c s="103">
        <v>2.28</v>
      </c>
      <c s="90">
        <v>0.21301775147929</v>
      </c>
      <c s="90">
        <f>IF(ISERROR((H65-G65)/G65),"",(H65-G65)/G65)</f>
        <v>-0.116379310344828</v>
      </c>
    </row>
    <row r="66" spans="3:11" ht="13.2">
      <c r="C66" s="95" t="s">
        <v>80</v>
      </c>
      <c s="78"/>
      <c s="103">
        <v>1.69</v>
      </c>
      <c s="103">
        <v>2.16</v>
      </c>
      <c s="103">
        <v>2.32</v>
      </c>
      <c s="103">
        <v>2.05</v>
      </c>
      <c s="103">
        <v>2.28</v>
      </c>
      <c s="90">
        <v>0.21301775147929</v>
      </c>
      <c s="90">
        <f>IF(ISERROR((H66-G66)/G66),"",(H66-G66)/G66)</f>
        <v>-0.116379310344828</v>
      </c>
    </row>
    <row r="67" spans="3:11" ht="13.2">
      <c r="C67" s="95" t="s">
        <v>81</v>
      </c>
      <c s="78"/>
      <c s="103">
        <v>1.69</v>
      </c>
      <c s="103">
        <v>2.16</v>
      </c>
      <c s="103">
        <v>2.32</v>
      </c>
      <c s="103">
        <v>2.05</v>
      </c>
      <c s="103">
        <v>2.28</v>
      </c>
      <c s="90">
        <v>0.21301775147929</v>
      </c>
      <c s="90">
        <f>IF(ISERROR((H67-G67)/G67),"",(H67-G67)/G67)</f>
        <v>-0.116379310344828</v>
      </c>
    </row>
    <row r="68" spans="3:9" ht="13.2">
      <c r="C68" s="77" t="s">
        <v>14</v>
      </c>
      <c r="E68" s="98"/>
      <c s="98"/>
      <c s="98"/>
      <c s="98"/>
      <c s="98"/>
    </row>
    <row r="69" spans="3:11" ht="13.2">
      <c r="C69" s="95" t="s">
        <v>82</v>
      </c>
      <c s="78"/>
      <c s="103">
        <v>1.57</v>
      </c>
      <c s="103">
        <v>2.05</v>
      </c>
      <c s="103">
        <v>2.2</v>
      </c>
      <c s="103">
        <v>1.93</v>
      </c>
      <c s="103">
        <v>2.16</v>
      </c>
      <c s="90">
        <v>0.229299363057325</v>
      </c>
      <c s="90">
        <f>IF(ISERROR((H69-G69)/G69),"",(H69-G69)/G69)</f>
        <v>-0.122727272727273</v>
      </c>
    </row>
    <row r="70" spans="3:11" ht="13.2">
      <c r="C70" s="95" t="s">
        <v>83</v>
      </c>
      <c s="78"/>
      <c s="103">
        <v>1.57</v>
      </c>
      <c s="103">
        <v>2.05</v>
      </c>
      <c s="103">
        <v>2.2</v>
      </c>
      <c s="103">
        <v>1.93</v>
      </c>
      <c s="103">
        <v>2.16</v>
      </c>
      <c s="90">
        <v>0.229299363057325</v>
      </c>
      <c s="90">
        <f>IF(ISERROR((H70-G70)/G70),"",(H70-G70)/G70)</f>
        <v>-0.122727272727273</v>
      </c>
    </row>
    <row r="71" spans="3:11" ht="13.2">
      <c r="C71" s="95" t="s">
        <v>84</v>
      </c>
      <c s="78"/>
      <c s="103">
        <v>1.57</v>
      </c>
      <c s="103">
        <v>2.05</v>
      </c>
      <c s="103">
        <v>2.2</v>
      </c>
      <c s="103">
        <v>1.93</v>
      </c>
      <c s="103">
        <v>2.16</v>
      </c>
      <c s="90">
        <v>0.229299363057325</v>
      </c>
      <c s="90">
        <f>IF(ISERROR((H71-G71)/G71),"",(H71-G71)/G71)</f>
        <v>-0.122727272727273</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1150</v>
      </c>
      <c s="116"/>
      <c s="116"/>
      <c s="116"/>
      <c s="116"/>
      <c s="116"/>
      <c s="116"/>
      <c s="116"/>
      <c s="116"/>
      <c s="116"/>
    </row>
    <row r="89" spans="3:3" ht="13.2">
      <c r="C89" s="113" t="s">
        <v>99</v>
      </c>
    </row>
    <row r="90" spans="3:3" ht="13.8">
      <c r="C90" s="114" t="s">
        <v>1151</v>
      </c>
    </row>
    <row r="91" spans="3:3" ht="13.2">
      <c r="C91" s="113" t="s">
        <v>101</v>
      </c>
    </row>
    <row r="92" spans="3:12" ht="13.8">
      <c r="C92" s="114" t="s">
        <v>102</v>
      </c>
      <c s="116"/>
      <c s="116"/>
      <c s="116"/>
      <c s="116"/>
      <c s="116"/>
      <c s="116"/>
      <c s="116"/>
      <c s="116"/>
      <c s="116"/>
    </row>
    <row r="93" spans="3:3" ht="13.2">
      <c r="C93" s="113" t="s">
        <v>103</v>
      </c>
    </row>
    <row r="94" spans="3:3" ht="13.8">
      <c r="C94" s="114" t="s">
        <v>1152</v>
      </c>
    </row>
    <row r="95" spans="3:3" ht="13.2">
      <c r="C95" s="113" t="s">
        <v>105</v>
      </c>
    </row>
    <row r="96" spans="3:3" ht="13.8">
      <c r="C96" s="114"/>
    </row>
    <row r="97" spans="3:3" ht="13.2">
      <c r="C97" s="113" t="s">
        <v>107</v>
      </c>
    </row>
    <row r="98" spans="3:12" ht="13.8">
      <c r="C98" s="114" t="s">
        <v>1153</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978</v>
      </c>
      <c s="116"/>
      <c s="116"/>
      <c s="116"/>
      <c s="116"/>
      <c s="116"/>
      <c s="116"/>
      <c s="116"/>
      <c s="116"/>
      <c s="116"/>
    </row>
    <row r="103" spans="3:3" ht="13.2">
      <c r="C103" s="113" t="s">
        <v>112</v>
      </c>
    </row>
    <row r="104" spans="3:3" ht="13.8">
      <c r="C104" s="114" t="s">
        <v>1154</v>
      </c>
    </row>
    <row r="105" spans="3:3" ht="13.2">
      <c r="C105" s="113" t="s">
        <v>114</v>
      </c>
    </row>
    <row r="106" spans="3:3" ht="13.8">
      <c r="C106" s="114" t="s">
        <v>1155</v>
      </c>
    </row>
    <row r="107" spans="3:3" ht="13.2">
      <c r="C107" s="113" t="s">
        <v>116</v>
      </c>
    </row>
    <row r="108" spans="3:3" ht="13.8">
      <c r="C108" s="114" t="s">
        <v>102</v>
      </c>
    </row>
    <row r="109" spans="3:3" ht="13.2">
      <c r="C109" s="113" t="s">
        <v>117</v>
      </c>
    </row>
    <row r="110" spans="3:12" ht="13.8">
      <c r="C110" s="114" t="s">
        <v>1156</v>
      </c>
      <c s="116"/>
      <c s="116"/>
      <c s="116"/>
      <c s="116"/>
      <c s="116"/>
      <c s="116"/>
      <c s="116"/>
      <c s="116"/>
      <c s="116"/>
    </row>
    <row r="111" spans="3:3" ht="13.2">
      <c r="C111" s="113" t="s">
        <v>119</v>
      </c>
    </row>
    <row r="112" spans="3:3" ht="13.8">
      <c r="C112" s="114"/>
    </row>
    <row r="113" spans="3:3" ht="13.2">
      <c r="C113" s="113" t="s">
        <v>120</v>
      </c>
    </row>
    <row r="114" spans="3:12" ht="13.8">
      <c r="C114" s="114" t="s">
        <v>1157</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718</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81.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1149</v>
      </c>
      <c s="13"/>
      <c s="14" t="s">
        <v>1158</v>
      </c>
      <c s="15" t="s">
        <v>7</v>
      </c>
      <c s="16" t="s">
        <v>8</v>
      </c>
      <c s="17" t="s">
        <v>9</v>
      </c>
      <c s="17" t="s">
        <v>10</v>
      </c>
      <c s="121"/>
      <c s="18"/>
      <c s="19"/>
      <c r="N5" s="19"/>
      <c s="19"/>
    </row>
    <row r="6" spans="3:15" ht="12.75" customHeight="1">
      <c r="C6" s="20" t="s">
        <v>11</v>
      </c>
      <c s="21"/>
      <c s="22">
        <v>7314591.3</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1159</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1160</v>
      </c>
      <c s="43"/>
      <c s="43"/>
      <c s="43"/>
      <c s="43"/>
      <c s="43"/>
      <c s="44"/>
    </row>
    <row r="12" spans="3:15" ht="12.75" customHeight="1">
      <c r="C12" s="20" t="s">
        <v>22</v>
      </c>
      <c s="21"/>
      <c s="45">
        <v>42530</v>
      </c>
      <c s="46" t="s">
        <v>437</v>
      </c>
      <c s="47" t="s">
        <v>24</v>
      </c>
      <c s="47"/>
      <c s="48"/>
      <c s="48"/>
      <c s="42"/>
      <c s="35"/>
      <c s="41"/>
      <c s="29"/>
      <c s="29"/>
    </row>
    <row r="13" spans="3:15" ht="12.75" customHeight="1">
      <c r="C13" s="20" t="s">
        <v>25</v>
      </c>
      <c s="21"/>
      <c s="124" t="s">
        <v>218</v>
      </c>
      <c s="49"/>
      <c s="50"/>
      <c s="50"/>
      <c s="35"/>
      <c s="35"/>
      <c s="42"/>
      <c s="50"/>
      <c s="41"/>
      <c s="29"/>
      <c s="29"/>
    </row>
    <row r="14" spans="3:15" ht="12.75" customHeight="1">
      <c r="C14" s="20" t="s">
        <v>27</v>
      </c>
      <c s="21"/>
      <c s="51">
        <v>7654.92</v>
      </c>
      <c s="52">
        <v>0.179988713849048</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0.94</v>
      </c>
      <c s="57">
        <v>0.9404</v>
      </c>
      <c s="57">
        <v>0.7972</v>
      </c>
      <c s="57">
        <v>0.9404</v>
      </c>
      <c s="57">
        <v>0.9404</v>
      </c>
      <c s="58"/>
      <c s="42"/>
      <c s="41"/>
      <c s="41"/>
      <c s="29"/>
      <c s="29"/>
    </row>
    <row r="17" spans="3:15" ht="12.75" customHeight="1">
      <c r="C17" s="20" t="s">
        <v>31</v>
      </c>
      <c s="21"/>
      <c s="59">
        <v>41570</v>
      </c>
      <c s="59">
        <v>41964</v>
      </c>
      <c s="59">
        <v>42369</v>
      </c>
      <c s="59">
        <v>42704</v>
      </c>
      <c s="59">
        <v>43008</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766951</v>
      </c>
      <c s="89">
        <v>0</v>
      </c>
      <c s="89">
        <v>0</v>
      </c>
      <c s="89">
        <v>0</v>
      </c>
      <c s="89">
        <v>0</v>
      </c>
      <c s="90">
        <v>-1</v>
      </c>
      <c s="90" t="str">
        <f>IF(ISERROR((H25-G25)/G25),"",(H25-G25)/G25)</f>
        <v/>
      </c>
    </row>
    <row r="26" spans="3:11" ht="12.75" customHeight="1">
      <c r="C26" s="91" t="s">
        <v>48</v>
      </c>
      <c s="78"/>
      <c s="89">
        <v>-60958</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870104</v>
      </c>
      <c s="89">
        <v>861119</v>
      </c>
      <c s="89">
        <v>843848</v>
      </c>
      <c s="89">
        <v>657177</v>
      </c>
      <c s="90" t="s">
        <v>14</v>
      </c>
      <c s="90">
        <f>IF(ISERROR((H28-G28)/G28),"",(H28-G28)/G28)</f>
        <v>-0.0200564614182244</v>
      </c>
    </row>
    <row r="29" spans="3:11" ht="12.75" customHeight="1">
      <c r="C29" s="77" t="s">
        <v>439</v>
      </c>
      <c s="78"/>
      <c s="89">
        <v>249015</v>
      </c>
      <c s="89">
        <v>222275</v>
      </c>
      <c s="89">
        <v>266643</v>
      </c>
      <c s="89">
        <v>261822</v>
      </c>
      <c s="89">
        <v>236763</v>
      </c>
      <c s="90">
        <v>0.051430636708632</v>
      </c>
      <c s="90">
        <f>IF(ISERROR((H29-G29)/G29),"",(H29-G29)/G29)</f>
        <v>-0.0180803546314735</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174210</v>
      </c>
      <c s="89">
        <v>0</v>
      </c>
      <c s="89">
        <v>0</v>
      </c>
      <c s="89">
        <v>0</v>
      </c>
      <c s="89">
        <v>0</v>
      </c>
      <c s="90">
        <v>-1</v>
      </c>
      <c s="90" t="str">
        <f>IF(ISERROR((H32-G32)/G32),"",(H32-G32)/G32)</f>
        <v/>
      </c>
    </row>
    <row r="33" spans="3:9" ht="12.75" customHeight="1">
      <c r="C33" s="77" t="s">
        <v>14</v>
      </c>
      <c r="E33" s="130"/>
      <c s="131"/>
      <c s="131"/>
      <c s="131"/>
      <c s="131"/>
    </row>
    <row r="34" spans="3:11" ht="12.75" customHeight="1">
      <c r="C34" s="95" t="s">
        <v>54</v>
      </c>
      <c s="78"/>
      <c s="132">
        <v>1129218</v>
      </c>
      <c s="132">
        <v>1092379</v>
      </c>
      <c s="132">
        <v>1127762</v>
      </c>
      <c s="132">
        <v>1105670</v>
      </c>
      <c s="132">
        <v>893940</v>
      </c>
      <c s="90">
        <v>-0.0208533693228411</v>
      </c>
      <c s="90">
        <f>IF(ISERROR((H34-G34)/G34),"",(H34-G34)/G34)</f>
        <v>-0.019589239573598</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172101</v>
      </c>
      <c s="133">
        <v>172101</v>
      </c>
      <c s="99">
        <v>149883</v>
      </c>
      <c s="99">
        <v>174109</v>
      </c>
      <c s="99">
        <v>130581</v>
      </c>
      <c s="90">
        <v>0.0116675673005967</v>
      </c>
      <c s="90">
        <f>IF(ISERROR((H37-G37)/G37),"",(H37-G37)/G37)</f>
        <v>0.161632740204026</v>
      </c>
    </row>
    <row r="38" spans="3:11" ht="12.75" customHeight="1">
      <c r="C38" s="77" t="s">
        <v>58</v>
      </c>
      <c s="78"/>
      <c s="99">
        <v>21773</v>
      </c>
      <c s="133">
        <v>21773</v>
      </c>
      <c s="99">
        <v>16328</v>
      </c>
      <c s="99">
        <v>16528</v>
      </c>
      <c s="99">
        <v>12396</v>
      </c>
      <c s="90">
        <v>-0.240894686079089</v>
      </c>
      <c s="90">
        <f>IF(ISERROR((H38-G38)/G38),"",(H38-G38)/G38)</f>
        <v>0.0122488975992161</v>
      </c>
    </row>
    <row r="39" spans="3:11" ht="12.75" customHeight="1">
      <c r="C39" s="77" t="s">
        <v>59</v>
      </c>
      <c s="78"/>
      <c s="99">
        <v>37670</v>
      </c>
      <c s="133">
        <v>56741</v>
      </c>
      <c s="99">
        <v>55800</v>
      </c>
      <c s="99">
        <v>47067</v>
      </c>
      <c s="99">
        <v>37844</v>
      </c>
      <c s="90">
        <v>0.249455800371649</v>
      </c>
      <c s="90">
        <f>IF(ISERROR((H39-G39)/G39),"",(H39-G39)/G39)</f>
        <v>-0.156505376344086</v>
      </c>
    </row>
    <row r="40" spans="3:11" ht="12.75" customHeight="1">
      <c r="C40" s="77" t="s">
        <v>60</v>
      </c>
      <c s="78"/>
      <c s="99">
        <v>22853</v>
      </c>
      <c s="133">
        <v>20295</v>
      </c>
      <c s="99">
        <v>29580</v>
      </c>
      <c s="99">
        <v>28762</v>
      </c>
      <c s="99">
        <v>23861</v>
      </c>
      <c s="90">
        <v>0.258565615017722</v>
      </c>
      <c s="90">
        <f>IF(ISERROR((H40-G40)/G40),"",(H40-G40)/G40)</f>
        <v>-0.0276538201487492</v>
      </c>
    </row>
    <row r="41" spans="3:11" ht="12.75" customHeight="1">
      <c r="C41" s="77" t="s">
        <v>441</v>
      </c>
      <c s="78"/>
      <c s="99">
        <v>0</v>
      </c>
      <c s="133">
        <v>1260</v>
      </c>
      <c s="99">
        <v>2172</v>
      </c>
      <c s="99">
        <v>2081</v>
      </c>
      <c s="99">
        <v>1800</v>
      </c>
      <c s="90" t="s">
        <v>14</v>
      </c>
      <c s="90">
        <f>IF(ISERROR((H41-G41)/G41),"",(H41-G41)/G41)</f>
        <v>-0.0418968692449355</v>
      </c>
    </row>
    <row r="42" spans="3:11" ht="12.75" customHeight="1">
      <c r="C42" s="77" t="s">
        <v>61</v>
      </c>
      <c s="78"/>
      <c s="99">
        <v>45169</v>
      </c>
      <c s="133">
        <v>43695</v>
      </c>
      <c s="99">
        <v>45110</v>
      </c>
      <c s="99">
        <v>44226</v>
      </c>
      <c s="99">
        <v>35757</v>
      </c>
      <c s="90">
        <v>-0.0208771502579203</v>
      </c>
      <c s="90">
        <f>IF(ISERROR((H42-G42)/G42),"",(H42-G42)/G42)</f>
        <v>-0.0195965417867435</v>
      </c>
    </row>
    <row r="43" spans="3:11" ht="12.75" customHeight="1">
      <c r="C43" s="77" t="s">
        <v>62</v>
      </c>
      <c s="78"/>
      <c s="99">
        <v>0</v>
      </c>
      <c s="133">
        <v>1538</v>
      </c>
      <c s="99">
        <v>0</v>
      </c>
      <c s="99">
        <v>0</v>
      </c>
      <c s="99">
        <v>0</v>
      </c>
      <c s="90" t="s">
        <v>14</v>
      </c>
      <c s="90" t="str">
        <f>IF(ISERROR((H43-G43)/G43),"",(H43-G43)/G43)</f>
        <v/>
      </c>
    </row>
    <row r="44" spans="3:11" ht="12.75" customHeight="1">
      <c r="C44" s="77" t="s">
        <v>63</v>
      </c>
      <c s="78"/>
      <c s="99">
        <v>0</v>
      </c>
      <c s="133">
        <v>1749</v>
      </c>
      <c s="99">
        <v>2425</v>
      </c>
      <c s="99">
        <v>1795</v>
      </c>
      <c s="99">
        <v>2320</v>
      </c>
      <c s="90" t="s">
        <v>14</v>
      </c>
      <c s="90">
        <f>IF(ISERROR((H44-G44)/G44),"",(H44-G44)/G44)</f>
        <v>-0.25979381443299</v>
      </c>
    </row>
    <row r="45" spans="3:11" ht="12.75" customHeight="1">
      <c r="C45" s="77" t="s">
        <v>64</v>
      </c>
      <c s="78"/>
      <c s="99">
        <v>0</v>
      </c>
      <c s="133">
        <v>4429</v>
      </c>
      <c s="99">
        <v>9000</v>
      </c>
      <c s="99">
        <v>9000</v>
      </c>
      <c s="99">
        <v>6750</v>
      </c>
      <c s="90" t="s">
        <v>14</v>
      </c>
      <c s="90">
        <f>IF(ISERROR((H45-G45)/G45),"",(H45-G45)/G45)</f>
        <v>0</v>
      </c>
    </row>
    <row r="46" spans="3:11" ht="12.75" customHeight="1">
      <c r="C46" s="77" t="s">
        <v>65</v>
      </c>
      <c s="78"/>
      <c s="99">
        <v>0</v>
      </c>
      <c s="133">
        <v>18138</v>
      </c>
      <c s="99">
        <v>14886</v>
      </c>
      <c s="99">
        <v>11624</v>
      </c>
      <c s="99">
        <v>8737</v>
      </c>
      <c s="90" t="s">
        <v>14</v>
      </c>
      <c s="90">
        <f>IF(ISERROR((H46-G46)/G46),"",(H46-G46)/G46)</f>
        <v>-0.21913207040172</v>
      </c>
    </row>
    <row r="47" spans="3:11" ht="12.75" customHeight="1">
      <c r="C47" s="77" t="s">
        <v>66</v>
      </c>
      <c s="78"/>
      <c s="99">
        <v>7328</v>
      </c>
      <c s="133">
        <v>0</v>
      </c>
      <c s="99">
        <v>0</v>
      </c>
      <c s="99">
        <v>0</v>
      </c>
      <c s="99">
        <v>0</v>
      </c>
      <c s="90">
        <v>-1</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306894</v>
      </c>
      <c s="100">
        <v>341719</v>
      </c>
      <c s="100">
        <v>325184</v>
      </c>
      <c s="96">
        <v>335192</v>
      </c>
      <c s="96">
        <v>260046</v>
      </c>
      <c s="90">
        <v>0.092207732963173</v>
      </c>
      <c s="90">
        <f>IF(ISERROR((H49-G49)/G49),"",(H49-G49)/G49)</f>
        <v>0.0307764219641803</v>
      </c>
    </row>
    <row r="50" spans="3:9" ht="12.75" customHeight="1">
      <c r="C50" s="77" t="s">
        <v>14</v>
      </c>
      <c r="E50" s="131"/>
      <c s="131"/>
      <c s="131"/>
      <c s="131"/>
      <c s="131"/>
    </row>
    <row r="51" spans="3:11" ht="12.75" customHeight="1">
      <c r="C51" s="95" t="s">
        <v>69</v>
      </c>
      <c s="78"/>
      <c s="134">
        <v>0.271775689016647</v>
      </c>
      <c s="134">
        <v>0.312820916550025</v>
      </c>
      <c s="134">
        <v>0.288344526593377</v>
      </c>
      <c s="134">
        <v>0.303157361599754</v>
      </c>
      <c s="134">
        <v>0.290898718034767</v>
      </c>
      <c s="90">
        <v>0.115469020414055</v>
      </c>
      <c s="90">
        <f>IF(ISERROR((H51-G51)/G51),"",(H51-G51)/G51)</f>
        <v>0.0513719999522169</v>
      </c>
    </row>
    <row r="52" spans="3:9" ht="12.75" customHeight="1">
      <c r="C52" s="77" t="s">
        <v>14</v>
      </c>
      <c r="E52" s="131"/>
      <c s="131"/>
      <c s="131"/>
      <c s="131"/>
      <c s="131"/>
    </row>
    <row r="53" spans="3:11" ht="12.75" customHeight="1">
      <c r="C53" s="95" t="s">
        <v>70</v>
      </c>
      <c s="78"/>
      <c s="96">
        <v>822324</v>
      </c>
      <c s="96">
        <v>750660</v>
      </c>
      <c s="96">
        <v>802578</v>
      </c>
      <c s="96">
        <v>770478</v>
      </c>
      <c s="96">
        <v>633894</v>
      </c>
      <c s="90">
        <v>-0.0630481416084171</v>
      </c>
      <c s="90">
        <f>IF(ISERROR((H53-G53)/G53),"",(H53-G53)/G53)</f>
        <v>-0.0399961125273805</v>
      </c>
    </row>
    <row r="54" spans="3:9" ht="12.75" customHeight="1">
      <c r="C54" s="77" t="s">
        <v>14</v>
      </c>
      <c r="E54" s="131"/>
      <c s="131"/>
      <c s="131"/>
      <c s="131"/>
      <c s="131"/>
    </row>
    <row r="55" spans="3:11" ht="12.75" customHeight="1">
      <c r="C55" s="77" t="s">
        <v>442</v>
      </c>
      <c s="78"/>
      <c s="89">
        <v>21265</v>
      </c>
      <c s="135">
        <v>21265</v>
      </c>
      <c s="89">
        <v>21265</v>
      </c>
      <c s="89">
        <v>21265</v>
      </c>
      <c s="89">
        <v>15948</v>
      </c>
      <c s="90">
        <v>0</v>
      </c>
      <c s="90">
        <f>IF(ISERROR((H55-G55)/G55),"",(H55-G55)/G55)</f>
        <v>0</v>
      </c>
    </row>
    <row r="56" spans="3:11" ht="12.75" customHeight="1">
      <c r="C56" s="77" t="s">
        <v>443</v>
      </c>
      <c s="78"/>
      <c s="89">
        <v>21265</v>
      </c>
      <c s="135">
        <v>21265</v>
      </c>
      <c s="89">
        <v>21265</v>
      </c>
      <c s="89">
        <v>21265</v>
      </c>
      <c s="89">
        <v>15948</v>
      </c>
      <c s="90">
        <v>0</v>
      </c>
      <c s="90">
        <f>IF(ISERROR((H56-G56)/G56),"",(H56-G56)/G56)</f>
        <v>0</v>
      </c>
    </row>
    <row r="57" spans="3:11" ht="12.75" customHeight="1">
      <c r="C57" s="77" t="s">
        <v>71</v>
      </c>
      <c s="78"/>
      <c s="89">
        <v>7655</v>
      </c>
      <c s="135">
        <v>7655</v>
      </c>
      <c s="89">
        <v>7655</v>
      </c>
      <c s="89">
        <v>7655</v>
      </c>
      <c s="89">
        <v>5742</v>
      </c>
      <c s="90">
        <v>0</v>
      </c>
      <c s="90">
        <f>IF(ISERROR((H57-G57)/G57),"",(H57-G57)/G57)</f>
        <v>0</v>
      </c>
    </row>
    <row r="58" spans="3:11" ht="12.75" customHeight="1">
      <c r="C58" s="77" t="s">
        <v>72</v>
      </c>
      <c s="91"/>
      <c s="136"/>
      <c s="136"/>
      <c s="136"/>
      <c s="93"/>
      <c s="89">
        <v>0</v>
      </c>
      <c s="94"/>
      <c s="94"/>
    </row>
    <row r="59" spans="3:11" ht="12.75" customHeight="1">
      <c r="C59" s="95" t="s">
        <v>73</v>
      </c>
      <c s="78"/>
      <c s="96">
        <v>50185</v>
      </c>
      <c s="96">
        <v>50185</v>
      </c>
      <c s="96">
        <v>50185</v>
      </c>
      <c s="96">
        <v>50185</v>
      </c>
      <c s="96">
        <v>37638</v>
      </c>
      <c s="90">
        <v>0</v>
      </c>
      <c s="90">
        <f>IF(ISERROR((H59-G59)/G59),"",(H59-G59)/G59)</f>
        <v>0</v>
      </c>
    </row>
    <row r="60" spans="3:9" ht="12.75" customHeight="1">
      <c r="C60" s="77" t="s">
        <v>14</v>
      </c>
      <c r="E60" s="98"/>
      <c s="98"/>
      <c s="98"/>
      <c s="98"/>
      <c s="98"/>
    </row>
    <row r="61" spans="3:11" ht="12.75" customHeight="1">
      <c r="C61" s="95" t="s">
        <v>74</v>
      </c>
      <c s="78"/>
      <c s="102">
        <v>772139</v>
      </c>
      <c s="102">
        <v>700475</v>
      </c>
      <c s="102">
        <v>752393</v>
      </c>
      <c s="102">
        <v>720293</v>
      </c>
      <c s="102">
        <v>596256</v>
      </c>
      <c s="90">
        <v>-0.0671459413395775</v>
      </c>
      <c s="90">
        <f>IF(ISERROR((H61-G61)/G61),"",(H61-G61)/G61)</f>
        <v>-0.0426638737999955</v>
      </c>
    </row>
    <row r="62" spans="3:9" ht="12.75" customHeight="1">
      <c r="C62" s="77" t="s">
        <v>14</v>
      </c>
      <c r="E62" s="98"/>
      <c s="98"/>
      <c s="98"/>
      <c s="98"/>
      <c s="98"/>
    </row>
    <row r="63" spans="3:11" ht="12.75" customHeight="1">
      <c r="C63" s="95" t="s">
        <v>75</v>
      </c>
      <c s="78"/>
      <c s="89">
        <v>520003.08</v>
      </c>
      <c s="89">
        <v>520551</v>
      </c>
      <c s="89">
        <v>512944</v>
      </c>
      <c s="89">
        <v>520004</v>
      </c>
      <c s="89">
        <v>390003</v>
      </c>
      <c s="137">
        <v>1.76922028997156E-06</v>
      </c>
      <c s="90">
        <f>IF(ISERROR((H63-G63)/G63),"",(H63-G63)/G63)</f>
        <v>0.0137636857044824</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252135.92</v>
      </c>
      <c s="102">
        <v>179924</v>
      </c>
      <c s="102">
        <v>239449</v>
      </c>
      <c s="102">
        <v>200289</v>
      </c>
      <c s="102">
        <v>206253</v>
      </c>
      <c s="90">
        <v>-0.2056308359396</v>
      </c>
      <c s="90">
        <f>IF(ISERROR((H67-G67)/G67),"",(H67-G67)/G67)</f>
        <v>-0.16354213214505</v>
      </c>
    </row>
    <row r="68" spans="3:9" ht="12.75" customHeight="1">
      <c r="C68" s="77" t="s">
        <v>14</v>
      </c>
      <c r="E68" s="98"/>
      <c s="98"/>
      <c s="98"/>
      <c s="98"/>
      <c s="98"/>
    </row>
    <row r="69" spans="3:11" ht="12.75" customHeight="1">
      <c r="C69" s="95" t="s">
        <v>79</v>
      </c>
      <c s="78"/>
      <c s="103">
        <v>1.58</v>
      </c>
      <c s="103">
        <v>1.44</v>
      </c>
      <c s="103">
        <v>1.56</v>
      </c>
      <c s="103">
        <v>1.48</v>
      </c>
      <c s="103">
        <v>1.63</v>
      </c>
      <c s="90">
        <v>-0.0632911392405064</v>
      </c>
      <c s="90">
        <f>IF(ISERROR((H69-G69)/G69),"",(H69-G69)/G69)</f>
        <v>-0.0512820512820513</v>
      </c>
    </row>
    <row r="70" spans="3:11" ht="12.75" customHeight="1">
      <c r="C70" s="95" t="s">
        <v>80</v>
      </c>
      <c s="78"/>
      <c s="103">
        <v>1.58</v>
      </c>
      <c s="103">
        <v>1.44</v>
      </c>
      <c s="103">
        <v>1.56</v>
      </c>
      <c s="103">
        <v>1.48</v>
      </c>
      <c s="103">
        <v>1.63</v>
      </c>
      <c s="90">
        <v>-0.0632911392405064</v>
      </c>
      <c s="90">
        <f>IF(ISERROR((H70-G70)/G70),"",(H70-G70)/G70)</f>
        <v>-0.0512820512820513</v>
      </c>
    </row>
    <row r="71" spans="3:11" ht="12.75" customHeight="1">
      <c r="C71" s="95" t="s">
        <v>81</v>
      </c>
      <c s="78"/>
      <c s="103">
        <v>1.58</v>
      </c>
      <c s="103">
        <v>1.44</v>
      </c>
      <c s="103">
        <v>1.56</v>
      </c>
      <c s="103">
        <v>1.48</v>
      </c>
      <c s="103">
        <v>1.63</v>
      </c>
      <c s="90">
        <v>-0.0632911392405064</v>
      </c>
      <c s="90">
        <f>IF(ISERROR((H71-G71)/G71),"",(H71-G71)/G71)</f>
        <v>-0.0512820512820513</v>
      </c>
    </row>
    <row r="72" spans="3:9" ht="12.75" customHeight="1">
      <c r="C72" s="77" t="s">
        <v>14</v>
      </c>
      <c r="E72" s="98"/>
      <c s="98"/>
      <c s="98"/>
      <c s="98"/>
      <c s="98"/>
    </row>
    <row r="73" spans="3:11" ht="12.75" customHeight="1">
      <c r="C73" s="95" t="s">
        <v>82</v>
      </c>
      <c s="78"/>
      <c s="103">
        <v>1.48</v>
      </c>
      <c s="103">
        <v>1.35</v>
      </c>
      <c s="103">
        <v>1.47</v>
      </c>
      <c s="103">
        <v>1.39</v>
      </c>
      <c s="103">
        <v>1.53</v>
      </c>
      <c s="90">
        <v>-0.0608108108108109</v>
      </c>
      <c s="90">
        <f>IF(ISERROR((H73-G73)/G73),"",(H73-G73)/G73)</f>
        <v>-0.054421768707483</v>
      </c>
    </row>
    <row r="74" spans="3:11" ht="12.75" customHeight="1">
      <c r="C74" s="95" t="s">
        <v>83</v>
      </c>
      <c s="78"/>
      <c s="103">
        <v>1.48</v>
      </c>
      <c s="103">
        <v>1.35</v>
      </c>
      <c s="103">
        <v>1.47</v>
      </c>
      <c s="103">
        <v>1.39</v>
      </c>
      <c s="103">
        <v>1.53</v>
      </c>
      <c s="90">
        <v>-0.0608108108108109</v>
      </c>
      <c s="90">
        <f>IF(ISERROR((H74-G74)/G74),"",(H74-G74)/G74)</f>
        <v>-0.054421768707483</v>
      </c>
    </row>
    <row r="75" spans="3:11" ht="12.75" customHeight="1">
      <c r="C75" s="95" t="s">
        <v>84</v>
      </c>
      <c s="78"/>
      <c s="103">
        <v>1.48</v>
      </c>
      <c s="103">
        <v>1.35</v>
      </c>
      <c s="103">
        <v>1.47</v>
      </c>
      <c s="103">
        <v>1.39</v>
      </c>
      <c s="103">
        <v>1.53</v>
      </c>
      <c s="90">
        <v>-0.0608108108108109</v>
      </c>
      <c s="90">
        <f>IF(ISERROR((H75-G75)/G75),"",(H75-G75)/G75)</f>
        <v>-0.054421768707483</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856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t="s">
        <v>1162</v>
      </c>
    </row>
    <row r="95" spans="3:3" ht="12.75" customHeight="1">
      <c r="C95" s="113" t="s">
        <v>101</v>
      </c>
    </row>
    <row r="96" spans="3:12" ht="12.9" customHeight="1">
      <c r="C96" s="114" t="s">
        <v>531</v>
      </c>
      <c s="116"/>
      <c s="116"/>
      <c s="116"/>
      <c s="116"/>
      <c s="116"/>
      <c s="116"/>
      <c s="116"/>
      <c s="116"/>
      <c s="116"/>
    </row>
    <row r="97" spans="3:12" ht="12.9" customHeight="1">
      <c r="C97" s="113" t="s">
        <v>103</v>
      </c>
      <c s="116"/>
      <c s="116"/>
      <c s="116"/>
      <c s="116"/>
      <c s="116"/>
      <c s="116"/>
      <c s="116"/>
      <c s="116"/>
      <c s="116"/>
    </row>
    <row r="98" spans="3:12" ht="12.9" customHeight="1">
      <c r="C98" s="114" t="s">
        <v>1163</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1164</v>
      </c>
    </row>
    <row r="103" spans="3:3" ht="12.75" customHeight="1">
      <c r="C103" s="113" t="s">
        <v>109</v>
      </c>
    </row>
    <row r="104" spans="3:12" ht="12.9" customHeight="1">
      <c r="C104" s="114" t="s">
        <v>516</v>
      </c>
      <c s="116"/>
      <c s="116"/>
      <c s="116"/>
      <c s="116"/>
      <c s="116"/>
      <c s="116"/>
      <c s="116"/>
      <c s="116"/>
      <c s="116"/>
    </row>
    <row r="105" spans="3:12" ht="12.9" customHeight="1">
      <c r="C105" s="113" t="s">
        <v>110</v>
      </c>
      <c s="116"/>
      <c s="116"/>
      <c s="116"/>
      <c s="116"/>
      <c s="116"/>
      <c s="116"/>
      <c s="116"/>
      <c s="116"/>
      <c s="116"/>
    </row>
    <row r="106" spans="3:12" ht="12.9" customHeight="1">
      <c r="C106" s="114" t="s">
        <v>1165</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1166</v>
      </c>
    </row>
    <row r="111" spans="3:3" ht="12.75" customHeight="1">
      <c r="C111" s="113" t="s">
        <v>116</v>
      </c>
    </row>
    <row r="112" spans="3:3" ht="12.75" customHeight="1">
      <c r="C112" s="114" t="s">
        <v>516</v>
      </c>
    </row>
    <row r="113" spans="3:3" ht="12.75" customHeight="1">
      <c r="C113" s="113" t="s">
        <v>117</v>
      </c>
    </row>
    <row r="114" spans="3:3" ht="12.75" customHeight="1">
      <c r="C114" s="114" t="s">
        <v>1167</v>
      </c>
    </row>
    <row r="115" spans="3:3" ht="12.75" customHeight="1">
      <c r="C115" s="113" t="s">
        <v>119</v>
      </c>
    </row>
    <row r="116" spans="3:3" ht="12.75" customHeight="1">
      <c r="C116" s="114"/>
    </row>
    <row r="117" spans="3:3" ht="12.75" customHeight="1">
      <c r="C117" s="113" t="s">
        <v>120</v>
      </c>
    </row>
    <row r="118" spans="3:3" ht="12.75" customHeight="1">
      <c r="C118" s="114" t="s">
        <v>534</v>
      </c>
    </row>
    <row r="119" spans="3:3" ht="12.75" customHeight="1">
      <c r="C119" s="113" t="s">
        <v>122</v>
      </c>
    </row>
    <row r="120" spans="3:12" ht="12.9" customHeight="1">
      <c r="C120" s="114" t="s">
        <v>531</v>
      </c>
      <c s="116"/>
      <c s="116"/>
      <c s="116"/>
      <c s="116"/>
      <c s="116"/>
      <c s="116"/>
      <c s="116"/>
      <c s="116"/>
      <c s="116"/>
    </row>
    <row r="121" spans="3:3" ht="12.75" customHeight="1">
      <c r="C121" s="113" t="s">
        <v>123</v>
      </c>
    </row>
    <row r="122" spans="3:3" ht="12.75" customHeight="1">
      <c r="C122" s="114" t="s">
        <v>1168</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82.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1161</v>
      </c>
      <c s="13"/>
      <c s="14" t="s">
        <v>1169</v>
      </c>
      <c s="15" t="s">
        <v>7</v>
      </c>
      <c s="16" t="s">
        <v>8</v>
      </c>
      <c s="17" t="s">
        <v>9</v>
      </c>
      <c s="17" t="s">
        <v>10</v>
      </c>
      <c s="121"/>
      <c s="18"/>
      <c s="19"/>
      <c r="N5" s="19"/>
      <c s="19"/>
    </row>
    <row r="6" spans="3:15" ht="12.75" customHeight="1">
      <c r="C6" s="20" t="s">
        <v>11</v>
      </c>
      <c s="21"/>
      <c s="22">
        <v>7408876.2</v>
      </c>
      <c s="23">
        <v>43014</v>
      </c>
      <c s="24" t="s">
        <v>14</v>
      </c>
      <c s="25"/>
      <c s="26">
        <v>0.5688</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1170</v>
      </c>
      <c s="32"/>
      <c s="33"/>
      <c s="33"/>
      <c s="34"/>
      <c s="35"/>
      <c s="122"/>
      <c s="35"/>
      <c s="35"/>
      <c s="19"/>
      <c s="29"/>
    </row>
    <row r="10" spans="3:15" ht="12.75" customHeight="1">
      <c r="C10" s="36" t="s">
        <v>18</v>
      </c>
      <c s="37"/>
      <c s="38" t="s">
        <v>458</v>
      </c>
      <c s="39"/>
      <c s="40"/>
      <c s="40"/>
      <c s="40"/>
      <c s="41"/>
      <c s="122"/>
      <c s="35"/>
      <c s="41"/>
      <c s="19"/>
      <c s="29"/>
    </row>
    <row r="11" spans="3:11" ht="12.75" customHeight="1">
      <c r="C11" s="20" t="s">
        <v>20</v>
      </c>
      <c r="E11" s="43" t="s">
        <v>1171</v>
      </c>
      <c s="43"/>
      <c s="43"/>
      <c s="43"/>
      <c s="43"/>
      <c s="43"/>
      <c s="44"/>
    </row>
    <row r="12" spans="3:15" ht="12.75" customHeight="1">
      <c r="C12" s="20" t="s">
        <v>22</v>
      </c>
      <c s="21"/>
      <c s="45">
        <v>29333</v>
      </c>
      <c s="46" t="s">
        <v>437</v>
      </c>
      <c s="47" t="s">
        <v>24</v>
      </c>
      <c s="47"/>
      <c s="48"/>
      <c s="48"/>
      <c s="42"/>
      <c s="35"/>
      <c s="41"/>
      <c s="29"/>
      <c s="29"/>
    </row>
    <row r="13" spans="3:15" ht="12.75" customHeight="1">
      <c r="C13" s="20" t="s">
        <v>25</v>
      </c>
      <c s="21"/>
      <c s="124" t="s">
        <v>539</v>
      </c>
      <c s="49"/>
      <c s="50"/>
      <c s="50"/>
      <c s="35"/>
      <c s="35"/>
      <c s="42"/>
      <c s="50"/>
      <c s="41"/>
      <c s="29"/>
      <c s="29"/>
    </row>
    <row r="14" spans="3:15" ht="12.75" customHeight="1">
      <c r="C14" s="20" t="s">
        <v>27</v>
      </c>
      <c s="21"/>
      <c s="51">
        <v>12429.12</v>
      </c>
      <c s="52">
        <v>0.423724815054717</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0.794</v>
      </c>
      <c s="57">
        <v>0.8582</v>
      </c>
      <c s="57">
        <v>0.8789</v>
      </c>
      <c s="57">
        <v>1</v>
      </c>
      <c s="57">
        <v>1</v>
      </c>
      <c s="58"/>
      <c s="42"/>
      <c s="41"/>
      <c s="41"/>
      <c s="29"/>
      <c s="29"/>
    </row>
    <row r="17" spans="3:15" ht="12.75" customHeight="1">
      <c r="C17" s="20" t="s">
        <v>31</v>
      </c>
      <c s="21"/>
      <c s="59">
        <v>41627</v>
      </c>
      <c s="59">
        <v>42002</v>
      </c>
      <c s="59">
        <v>42367</v>
      </c>
      <c s="59">
        <v>42735</v>
      </c>
      <c s="59">
        <v>43000</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585738</v>
      </c>
      <c s="89">
        <v>0</v>
      </c>
      <c s="89">
        <v>0</v>
      </c>
      <c s="89">
        <v>0</v>
      </c>
      <c s="89">
        <v>0</v>
      </c>
      <c s="90">
        <v>-1</v>
      </c>
      <c s="90" t="str">
        <f>IF(ISERROR((H25-G25)/G25),"",(H25-G25)/G25)</f>
        <v/>
      </c>
    </row>
    <row r="26" spans="3:11" ht="12.75" customHeight="1">
      <c r="C26" s="91" t="s">
        <v>48</v>
      </c>
      <c s="78"/>
      <c s="89">
        <v>-160358</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822450</v>
      </c>
      <c s="89">
        <v>867882</v>
      </c>
      <c s="89">
        <v>848742</v>
      </c>
      <c s="89">
        <v>645445</v>
      </c>
      <c s="90" t="s">
        <v>14</v>
      </c>
      <c s="90">
        <f>IF(ISERROR((H28-G28)/G28),"",(H28-G28)/G28)</f>
        <v>-0.0220536893264292</v>
      </c>
    </row>
    <row r="29" spans="3:11" ht="12.75" customHeight="1">
      <c r="C29" s="77" t="s">
        <v>439</v>
      </c>
      <c s="78"/>
      <c s="89">
        <v>221185</v>
      </c>
      <c s="89">
        <v>321605</v>
      </c>
      <c s="89">
        <v>350440</v>
      </c>
      <c s="89">
        <v>402626</v>
      </c>
      <c s="89">
        <v>278093</v>
      </c>
      <c s="90">
        <v>0.82031331238556</v>
      </c>
      <c s="90">
        <f>IF(ISERROR((H29-G29)/G29),"",(H29-G29)/G29)</f>
        <v>0.148915648898528</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828</v>
      </c>
      <c s="89">
        <v>0</v>
      </c>
      <c s="89">
        <v>752</v>
      </c>
      <c s="89">
        <v>1200</v>
      </c>
      <c s="90" t="s">
        <v>14</v>
      </c>
      <c s="90" t="str">
        <f>IF(ISERROR((H32-G32)/G32),"",(H32-G32)/G32)</f>
        <v/>
      </c>
    </row>
    <row r="33" spans="3:9" ht="12.75" customHeight="1">
      <c r="C33" s="77" t="s">
        <v>14</v>
      </c>
      <c r="E33" s="130"/>
      <c s="131"/>
      <c s="131"/>
      <c s="131"/>
      <c s="131"/>
    </row>
    <row r="34" spans="3:11" ht="12.75" customHeight="1">
      <c r="C34" s="95" t="s">
        <v>54</v>
      </c>
      <c s="78"/>
      <c s="132">
        <v>646565</v>
      </c>
      <c s="132">
        <v>1144883</v>
      </c>
      <c s="132">
        <v>1218322</v>
      </c>
      <c s="132">
        <v>1252120</v>
      </c>
      <c s="132">
        <v>924738</v>
      </c>
      <c s="90">
        <v>0.936572502377951</v>
      </c>
      <c s="90">
        <f>IF(ISERROR((H34-G34)/G34),"",(H34-G34)/G34)</f>
        <v>0.0277414345304443</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133481</v>
      </c>
      <c s="133">
        <v>242957</v>
      </c>
      <c s="99">
        <v>243259</v>
      </c>
      <c s="99">
        <v>241908</v>
      </c>
      <c s="99">
        <v>181431</v>
      </c>
      <c s="90">
        <v>0.812302874566418</v>
      </c>
      <c s="90">
        <f>IF(ISERROR((H37-G37)/G37),"",(H37-G37)/G37)</f>
        <v>-0.00555375135144023</v>
      </c>
    </row>
    <row r="38" spans="3:11" ht="12.75" customHeight="1">
      <c r="C38" s="77" t="s">
        <v>58</v>
      </c>
      <c s="78"/>
      <c s="99">
        <v>11526</v>
      </c>
      <c s="133">
        <v>21480</v>
      </c>
      <c s="99">
        <v>10730</v>
      </c>
      <c s="99">
        <v>10270</v>
      </c>
      <c s="99">
        <v>7703</v>
      </c>
      <c s="90">
        <v>-0.108971022037133</v>
      </c>
      <c s="90">
        <f>IF(ISERROR((H38-G38)/G38),"",(H38-G38)/G38)</f>
        <v>-0.0428704566635601</v>
      </c>
    </row>
    <row r="39" spans="3:11" ht="12.75" customHeight="1">
      <c r="C39" s="77" t="s">
        <v>59</v>
      </c>
      <c s="78"/>
      <c s="99">
        <v>16931</v>
      </c>
      <c s="133">
        <v>34346</v>
      </c>
      <c s="99">
        <v>16406</v>
      </c>
      <c s="99">
        <v>28222</v>
      </c>
      <c s="99">
        <v>20739</v>
      </c>
      <c s="90">
        <v>0.666883231941409</v>
      </c>
      <c s="90">
        <f>IF(ISERROR((H39-G39)/G39),"",(H39-G39)/G39)</f>
        <v>0.720224308179934</v>
      </c>
    </row>
    <row r="40" spans="3:11" ht="12.75" customHeight="1">
      <c r="C40" s="77" t="s">
        <v>60</v>
      </c>
      <c s="78"/>
      <c s="99">
        <v>28201</v>
      </c>
      <c s="133">
        <v>83762</v>
      </c>
      <c s="99">
        <v>96299</v>
      </c>
      <c s="99">
        <v>137195</v>
      </c>
      <c s="99">
        <v>60052</v>
      </c>
      <c s="90">
        <v>3.86489840785788</v>
      </c>
      <c s="90">
        <f>IF(ISERROR((H40-G40)/G40),"",(H40-G40)/G40)</f>
        <v>0.424677307137146</v>
      </c>
    </row>
    <row r="41" spans="3:11" ht="12.75" customHeight="1">
      <c r="C41" s="77" t="s">
        <v>441</v>
      </c>
      <c s="78"/>
      <c s="99">
        <v>0</v>
      </c>
      <c s="133">
        <v>312</v>
      </c>
      <c s="99">
        <v>390</v>
      </c>
      <c s="99">
        <v>390</v>
      </c>
      <c s="99">
        <v>292</v>
      </c>
      <c s="90" t="s">
        <v>14</v>
      </c>
      <c s="90">
        <f>IF(ISERROR((H41-G41)/G41),"",(H41-G41)/G41)</f>
        <v>0</v>
      </c>
    </row>
    <row r="42" spans="3:11" ht="12.75" customHeight="1">
      <c r="C42" s="77" t="s">
        <v>61</v>
      </c>
      <c s="78"/>
      <c s="99">
        <v>25863</v>
      </c>
      <c s="133">
        <v>45795</v>
      </c>
      <c s="99">
        <v>48732</v>
      </c>
      <c s="99">
        <v>50084</v>
      </c>
      <c s="99">
        <v>36990</v>
      </c>
      <c s="90">
        <v>0.936511618915052</v>
      </c>
      <c s="90">
        <f>IF(ISERROR((H42-G42)/G42),"",(H42-G42)/G42)</f>
        <v>0.027743577115653</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892</v>
      </c>
      <c s="99">
        <v>1116</v>
      </c>
      <c s="99">
        <v>45</v>
      </c>
      <c s="99">
        <v>0</v>
      </c>
      <c s="90" t="s">
        <v>14</v>
      </c>
      <c s="90">
        <f>IF(ISERROR((H44-G44)/G44),"",(H44-G44)/G44)</f>
        <v>-0.959677419354839</v>
      </c>
    </row>
    <row r="45" spans="3:11" ht="12.75" customHeight="1">
      <c r="C45" s="77" t="s">
        <v>64</v>
      </c>
      <c s="78"/>
      <c s="99">
        <v>0</v>
      </c>
      <c s="133">
        <v>15918</v>
      </c>
      <c s="99">
        <v>11167</v>
      </c>
      <c s="99">
        <v>20917</v>
      </c>
      <c s="99">
        <v>17127</v>
      </c>
      <c s="90" t="s">
        <v>14</v>
      </c>
      <c s="90">
        <f>IF(ISERROR((H45-G45)/G45),"",(H45-G45)/G45)</f>
        <v>0.873108265424913</v>
      </c>
    </row>
    <row r="46" spans="3:11" ht="12.75" customHeight="1">
      <c r="C46" s="77" t="s">
        <v>65</v>
      </c>
      <c s="78"/>
      <c s="99">
        <v>5183</v>
      </c>
      <c s="133">
        <v>4664</v>
      </c>
      <c s="99">
        <v>5554</v>
      </c>
      <c s="99">
        <v>4638</v>
      </c>
      <c s="99">
        <v>5434</v>
      </c>
      <c s="90">
        <v>-0.105151456685317</v>
      </c>
      <c s="90">
        <f>IF(ISERROR((H46-G46)/G46),"",(H46-G46)/G46)</f>
        <v>-0.164926179330212</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221185</v>
      </c>
      <c s="100">
        <v>450126</v>
      </c>
      <c s="100">
        <v>433653</v>
      </c>
      <c s="96">
        <v>493669</v>
      </c>
      <c s="96">
        <v>329768</v>
      </c>
      <c s="90">
        <v>1.23192802405226</v>
      </c>
      <c s="90">
        <f>IF(ISERROR((H49-G49)/G49),"",(H49-G49)/G49)</f>
        <v>0.138396367602668</v>
      </c>
    </row>
    <row r="50" spans="3:9" ht="12.75" customHeight="1">
      <c r="C50" s="77" t="s">
        <v>14</v>
      </c>
      <c r="E50" s="131"/>
      <c s="131"/>
      <c s="131"/>
      <c s="131"/>
      <c s="131"/>
    </row>
    <row r="51" spans="3:11" ht="12.75" customHeight="1">
      <c r="C51" s="95" t="s">
        <v>69</v>
      </c>
      <c s="78"/>
      <c s="134">
        <v>0.342092442368517</v>
      </c>
      <c s="134">
        <v>0.393163318871885</v>
      </c>
      <c s="134">
        <v>0.355942845979963</v>
      </c>
      <c s="134">
        <v>0.394266523975338</v>
      </c>
      <c s="134">
        <v>0.356606952455723</v>
      </c>
      <c s="90">
        <v>0.152514569587062</v>
      </c>
      <c s="90">
        <f>IF(ISERROR((H51-G51)/G51),"",(H51-G51)/G51)</f>
        <v>0.107668066455625</v>
      </c>
    </row>
    <row r="52" spans="3:9" ht="12.75" customHeight="1">
      <c r="C52" s="77" t="s">
        <v>14</v>
      </c>
      <c r="E52" s="131"/>
      <c s="131"/>
      <c s="131"/>
      <c s="131"/>
      <c s="131"/>
    </row>
    <row r="53" spans="3:11" ht="12.75" customHeight="1">
      <c r="C53" s="95" t="s">
        <v>70</v>
      </c>
      <c s="78"/>
      <c s="96">
        <v>425380</v>
      </c>
      <c s="96">
        <v>694757</v>
      </c>
      <c s="96">
        <v>784669</v>
      </c>
      <c s="96">
        <v>758451</v>
      </c>
      <c s="96">
        <v>594970</v>
      </c>
      <c s="90">
        <v>0.782996379707556</v>
      </c>
      <c s="90">
        <f>IF(ISERROR((H53-G53)/G53),"",(H53-G53)/G53)</f>
        <v>-0.0334128148302023</v>
      </c>
    </row>
    <row r="54" spans="3:9" ht="12.75" customHeight="1">
      <c r="C54" s="77" t="s">
        <v>14</v>
      </c>
      <c r="E54" s="131"/>
      <c s="131"/>
      <c s="131"/>
      <c s="131"/>
      <c s="131"/>
    </row>
    <row r="55" spans="3:11" ht="12.75" customHeight="1">
      <c r="C55" s="77" t="s">
        <v>442</v>
      </c>
      <c s="78"/>
      <c s="89">
        <v>14105</v>
      </c>
      <c s="135">
        <v>26285</v>
      </c>
      <c s="89">
        <v>26285</v>
      </c>
      <c s="89">
        <v>26285</v>
      </c>
      <c s="89">
        <v>19714</v>
      </c>
      <c s="90">
        <v>0.863523573200993</v>
      </c>
      <c s="90">
        <f>IF(ISERROR((H55-G55)/G55),"",(H55-G55)/G55)</f>
        <v>0</v>
      </c>
    </row>
    <row r="56" spans="3:11" ht="12.75" customHeight="1">
      <c r="C56" s="77" t="s">
        <v>443</v>
      </c>
      <c s="78"/>
      <c s="89">
        <v>21190</v>
      </c>
      <c s="135">
        <v>39489</v>
      </c>
      <c s="89">
        <v>39489</v>
      </c>
      <c s="89">
        <v>39489</v>
      </c>
      <c s="89">
        <v>29617</v>
      </c>
      <c s="90">
        <v>0.863567720622935</v>
      </c>
      <c s="90">
        <f>IF(ISERROR((H56-G56)/G56),"",(H56-G56)/G56)</f>
        <v>0</v>
      </c>
    </row>
    <row r="57" spans="3:11" ht="12.75" customHeight="1">
      <c r="C57" s="77" t="s">
        <v>71</v>
      </c>
      <c s="78"/>
      <c s="89">
        <v>6670</v>
      </c>
      <c s="135">
        <v>12430</v>
      </c>
      <c s="89">
        <v>12430</v>
      </c>
      <c s="89">
        <v>12430</v>
      </c>
      <c s="89">
        <v>9323</v>
      </c>
      <c s="90">
        <v>0.863568215892054</v>
      </c>
      <c s="90">
        <f>IF(ISERROR((H57-G57)/G57),"",(H57-G57)/G57)</f>
        <v>0</v>
      </c>
    </row>
    <row r="58" spans="3:11" ht="12.75" customHeight="1">
      <c r="C58" s="77" t="s">
        <v>72</v>
      </c>
      <c s="91"/>
      <c s="136"/>
      <c s="136"/>
      <c s="136"/>
      <c s="93"/>
      <c s="89">
        <v>0</v>
      </c>
      <c s="94"/>
      <c s="94"/>
    </row>
    <row r="59" spans="3:11" ht="12.75" customHeight="1">
      <c r="C59" s="95" t="s">
        <v>73</v>
      </c>
      <c s="78"/>
      <c s="96">
        <v>41965</v>
      </c>
      <c s="96">
        <v>78204</v>
      </c>
      <c s="96">
        <v>78204</v>
      </c>
      <c s="96">
        <v>78204</v>
      </c>
      <c s="96">
        <v>58654</v>
      </c>
      <c s="90">
        <v>0.863552960800667</v>
      </c>
      <c s="90">
        <f>IF(ISERROR((H59-G59)/G59),"",(H59-G59)/G59)</f>
        <v>0</v>
      </c>
    </row>
    <row r="60" spans="3:9" ht="12.75" customHeight="1">
      <c r="C60" s="77" t="s">
        <v>14</v>
      </c>
      <c r="E60" s="98"/>
      <c s="98"/>
      <c s="98"/>
      <c s="98"/>
      <c s="98"/>
    </row>
    <row r="61" spans="3:11" ht="12.75" customHeight="1">
      <c r="C61" s="95" t="s">
        <v>74</v>
      </c>
      <c s="78"/>
      <c s="102">
        <v>383415</v>
      </c>
      <c s="102">
        <v>616553</v>
      </c>
      <c s="102">
        <v>706465</v>
      </c>
      <c s="102">
        <v>680247</v>
      </c>
      <c s="102">
        <v>536316</v>
      </c>
      <c s="90">
        <v>0.774179413950941</v>
      </c>
      <c s="90">
        <f>IF(ISERROR((H61-G61)/G61),"",(H61-G61)/G61)</f>
        <v>-0.0371115341878225</v>
      </c>
    </row>
    <row r="62" spans="3:9" ht="12.75" customHeight="1">
      <c r="C62" s="77" t="s">
        <v>14</v>
      </c>
      <c r="E62" s="98"/>
      <c s="98"/>
      <c s="98"/>
      <c s="98"/>
      <c s="98"/>
    </row>
    <row r="63" spans="3:11" ht="12.75" customHeight="1">
      <c r="C63" s="95" t="s">
        <v>75</v>
      </c>
      <c s="78"/>
      <c s="89">
        <v>285610.43</v>
      </c>
      <c s="89">
        <v>387773</v>
      </c>
      <c s="89">
        <v>403240</v>
      </c>
      <c s="89">
        <v>494766</v>
      </c>
      <c s="89">
        <v>376787</v>
      </c>
      <c s="137">
        <v>0.732310686272907</v>
      </c>
      <c s="90">
        <f>IF(ISERROR((H63-G63)/G63),"",(H63-G63)/G63)</f>
        <v>0.226976490427537</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97804.57</v>
      </c>
      <c s="102">
        <v>228780</v>
      </c>
      <c s="102">
        <v>303225</v>
      </c>
      <c s="102">
        <v>185481</v>
      </c>
      <c s="102">
        <v>159529</v>
      </c>
      <c s="90">
        <v>0.896445125212452</v>
      </c>
      <c s="90">
        <f>IF(ISERROR((H67-G67)/G67),"",(H67-G67)/G67)</f>
        <v>-0.388305713579026</v>
      </c>
    </row>
    <row r="68" spans="3:9" ht="12.75" customHeight="1">
      <c r="C68" s="77" t="s">
        <v>14</v>
      </c>
      <c r="E68" s="98"/>
      <c s="98"/>
      <c s="98"/>
      <c s="98"/>
      <c s="98"/>
    </row>
    <row r="69" spans="3:11" ht="12.75" customHeight="1">
      <c r="C69" s="95" t="s">
        <v>79</v>
      </c>
      <c s="78"/>
      <c s="103">
        <v>1.49</v>
      </c>
      <c s="103">
        <v>1.79</v>
      </c>
      <c s="103">
        <v>1.95</v>
      </c>
      <c s="103">
        <v>1.53</v>
      </c>
      <c s="103">
        <v>1.58</v>
      </c>
      <c s="90">
        <v>0.0268456375838926</v>
      </c>
      <c s="90">
        <f>IF(ISERROR((H69-G69)/G69),"",(H69-G69)/G69)</f>
        <v>-0.215384615384615</v>
      </c>
    </row>
    <row r="70" spans="3:11" ht="12.75" customHeight="1">
      <c r="C70" s="95" t="s">
        <v>80</v>
      </c>
      <c s="78"/>
      <c s="103">
        <v>1.49</v>
      </c>
      <c s="103">
        <v>1.79</v>
      </c>
      <c s="103">
        <v>1.95</v>
      </c>
      <c s="103">
        <v>1.53</v>
      </c>
      <c s="103">
        <v>1.58</v>
      </c>
      <c s="90">
        <v>0.0268456375838926</v>
      </c>
      <c s="90">
        <f>IF(ISERROR((H70-G70)/G70),"",(H70-G70)/G70)</f>
        <v>-0.215384615384615</v>
      </c>
    </row>
    <row r="71" spans="3:11" ht="12.75" customHeight="1">
      <c r="C71" s="95" t="s">
        <v>81</v>
      </c>
      <c s="78"/>
      <c s="103">
        <v>1.49</v>
      </c>
      <c s="103">
        <v>1.79</v>
      </c>
      <c s="103">
        <v>1.95</v>
      </c>
      <c s="103">
        <v>1.53</v>
      </c>
      <c s="103">
        <v>1.58</v>
      </c>
      <c s="90">
        <v>0.0268456375838926</v>
      </c>
      <c s="90">
        <f>IF(ISERROR((H71-G71)/G71),"",(H71-G71)/G71)</f>
        <v>-0.215384615384615</v>
      </c>
    </row>
    <row r="72" spans="3:9" ht="12.75" customHeight="1">
      <c r="C72" s="77" t="s">
        <v>14</v>
      </c>
      <c r="E72" s="98"/>
      <c s="98"/>
      <c s="98"/>
      <c s="98"/>
      <c s="98"/>
    </row>
    <row r="73" spans="3:11" ht="12.75" customHeight="1">
      <c r="C73" s="95" t="s">
        <v>82</v>
      </c>
      <c s="78"/>
      <c s="103">
        <v>1.34</v>
      </c>
      <c s="103">
        <v>1.59</v>
      </c>
      <c s="103">
        <v>1.75</v>
      </c>
      <c s="103">
        <v>1.37</v>
      </c>
      <c s="103">
        <v>1.42</v>
      </c>
      <c s="90">
        <v>0.0223880597014926</v>
      </c>
      <c s="90">
        <f>IF(ISERROR((H73-G73)/G73),"",(H73-G73)/G73)</f>
        <v>-0.217142857142857</v>
      </c>
    </row>
    <row r="74" spans="3:11" ht="12.75" customHeight="1">
      <c r="C74" s="95" t="s">
        <v>83</v>
      </c>
      <c s="78"/>
      <c s="103">
        <v>1.34</v>
      </c>
      <c s="103">
        <v>1.59</v>
      </c>
      <c s="103">
        <v>1.75</v>
      </c>
      <c s="103">
        <v>1.37</v>
      </c>
      <c s="103">
        <v>1.42</v>
      </c>
      <c s="90">
        <v>0.0223880597014926</v>
      </c>
      <c s="90">
        <f>IF(ISERROR((H74-G74)/G74),"",(H74-G74)/G74)</f>
        <v>-0.217142857142857</v>
      </c>
    </row>
    <row r="75" spans="3:11" ht="12.75" customHeight="1">
      <c r="C75" s="95" t="s">
        <v>84</v>
      </c>
      <c s="78"/>
      <c s="103">
        <v>1.34</v>
      </c>
      <c s="103">
        <v>1.59</v>
      </c>
      <c s="103">
        <v>1.75</v>
      </c>
      <c s="103">
        <v>1.37</v>
      </c>
      <c s="103">
        <v>1.42</v>
      </c>
      <c s="90">
        <v>0.0223880597014926</v>
      </c>
      <c s="90">
        <f>IF(ISERROR((H75-G75)/G75),"",(H75-G75)/G75)</f>
        <v>-0.217142857142857</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682</v>
      </c>
      <c s="116"/>
      <c s="116"/>
      <c s="116"/>
      <c s="116"/>
      <c s="116"/>
      <c s="116"/>
      <c s="116"/>
      <c s="116"/>
      <c s="116"/>
    </row>
    <row r="91" spans="3:3" ht="12.75" customHeight="1">
      <c r="C91" s="113" t="s">
        <v>97</v>
      </c>
    </row>
    <row r="92" spans="3:3" ht="12.75" customHeight="1">
      <c r="C92" s="114" t="s">
        <v>1173</v>
      </c>
    </row>
    <row r="93" spans="3:3" ht="12.75" customHeight="1">
      <c r="C93" s="113" t="s">
        <v>99</v>
      </c>
    </row>
    <row r="94" spans="3:3" ht="12.75" customHeight="1">
      <c r="C94" s="114" t="s">
        <v>1174</v>
      </c>
    </row>
    <row r="95" spans="3:3" ht="12.75" customHeight="1">
      <c r="C95" s="113" t="s">
        <v>101</v>
      </c>
    </row>
    <row r="96" spans="3:12" ht="12.9" customHeight="1">
      <c r="C96" s="114" t="s">
        <v>1175</v>
      </c>
      <c s="116"/>
      <c s="116"/>
      <c s="116"/>
      <c s="116"/>
      <c s="116"/>
      <c s="116"/>
      <c s="116"/>
      <c s="116"/>
      <c s="116"/>
    </row>
    <row r="97" spans="3:12" ht="12.9" customHeight="1">
      <c r="C97" s="113" t="s">
        <v>103</v>
      </c>
      <c s="116"/>
      <c s="116"/>
      <c s="116"/>
      <c s="116"/>
      <c s="116"/>
      <c s="116"/>
      <c s="116"/>
      <c s="116"/>
      <c s="116"/>
    </row>
    <row r="98" spans="3:12" ht="12.9" customHeight="1">
      <c r="C98" s="114" t="s">
        <v>1176</v>
      </c>
      <c s="116"/>
      <c s="116"/>
      <c s="116"/>
      <c s="116"/>
      <c s="116"/>
      <c s="116"/>
      <c s="116"/>
      <c s="116"/>
      <c s="116"/>
    </row>
    <row r="99" spans="3:3" ht="12.75" customHeight="1">
      <c r="C99" s="113" t="s">
        <v>105</v>
      </c>
    </row>
    <row r="100" spans="3:3" ht="12.75" customHeight="1">
      <c r="C100" s="114" t="s">
        <v>1177</v>
      </c>
    </row>
    <row r="101" spans="3:3" ht="12.75" customHeight="1">
      <c r="C101" s="113" t="s">
        <v>107</v>
      </c>
    </row>
    <row r="102" spans="3:3" ht="12.75" customHeight="1">
      <c r="C102" s="114" t="s">
        <v>1178</v>
      </c>
    </row>
    <row r="103" spans="3:3" ht="12.75" customHeight="1">
      <c r="C103" s="113" t="s">
        <v>109</v>
      </c>
    </row>
    <row r="104" spans="3:12" ht="12.9" customHeight="1">
      <c r="C104" s="114" t="s">
        <v>516</v>
      </c>
      <c s="116"/>
      <c s="116"/>
      <c s="116"/>
      <c s="116"/>
      <c s="116"/>
      <c s="116"/>
      <c s="116"/>
      <c s="116"/>
      <c s="116"/>
    </row>
    <row r="105" spans="3:12" ht="12.9" customHeight="1">
      <c r="C105" s="113" t="s">
        <v>110</v>
      </c>
      <c s="116"/>
      <c s="116"/>
      <c s="116"/>
      <c s="116"/>
      <c s="116"/>
      <c s="116"/>
      <c s="116"/>
      <c s="116"/>
      <c s="116"/>
    </row>
    <row r="106" spans="3:12" ht="12.9" customHeight="1">
      <c r="C106" s="114" t="s">
        <v>1179</v>
      </c>
      <c s="116"/>
      <c s="116"/>
      <c s="116"/>
      <c s="116"/>
      <c s="116"/>
      <c s="116"/>
      <c s="116"/>
      <c s="116"/>
      <c s="116"/>
    </row>
    <row r="107" spans="3:3" ht="12.75" customHeight="1">
      <c r="C107" s="113" t="s">
        <v>112</v>
      </c>
    </row>
    <row r="108" spans="3:3" ht="12.75" customHeight="1">
      <c r="C108" s="114" t="s">
        <v>1180</v>
      </c>
    </row>
    <row r="109" spans="3:3" ht="12.75" customHeight="1">
      <c r="C109" s="113" t="s">
        <v>114</v>
      </c>
    </row>
    <row r="110" spans="3:3" ht="12.75" customHeight="1">
      <c r="C110" s="114" t="s">
        <v>1181</v>
      </c>
    </row>
    <row r="111" spans="3:3" ht="12.75" customHeight="1">
      <c r="C111" s="113" t="s">
        <v>116</v>
      </c>
    </row>
    <row r="112" spans="3:3" ht="12.75" customHeight="1">
      <c r="C112" s="114" t="s">
        <v>516</v>
      </c>
    </row>
    <row r="113" spans="3:3" ht="12.75" customHeight="1">
      <c r="C113" s="113" t="s">
        <v>117</v>
      </c>
    </row>
    <row r="114" spans="3:3" ht="12.75" customHeight="1">
      <c r="C114" s="114" t="s">
        <v>1182</v>
      </c>
    </row>
    <row r="115" spans="3:3" ht="12.75" customHeight="1">
      <c r="C115" s="113" t="s">
        <v>119</v>
      </c>
    </row>
    <row r="116" spans="3:3" ht="12.75" customHeight="1">
      <c r="C116" s="114" t="s">
        <v>1183</v>
      </c>
    </row>
    <row r="117" spans="3:3" ht="12.75" customHeight="1">
      <c r="C117" s="113" t="s">
        <v>120</v>
      </c>
    </row>
    <row r="118" spans="3:3" ht="12.75" customHeight="1">
      <c r="C118" s="114" t="s">
        <v>1184</v>
      </c>
    </row>
    <row r="119" spans="3:3" ht="12.75" customHeight="1">
      <c r="C119" s="113" t="s">
        <v>122</v>
      </c>
    </row>
    <row r="120" spans="3:12" ht="12.9" customHeight="1">
      <c r="C120" s="114" t="s">
        <v>516</v>
      </c>
      <c s="116"/>
      <c s="116"/>
      <c s="116"/>
      <c s="116"/>
      <c s="116"/>
      <c s="116"/>
      <c s="116"/>
      <c s="116"/>
      <c s="116"/>
    </row>
    <row r="121" spans="3:3" ht="12.75" customHeight="1">
      <c r="C121" s="113" t="s">
        <v>123</v>
      </c>
    </row>
    <row r="122" spans="3:3" ht="12.75" customHeight="1">
      <c r="C122" s="114" t="s">
        <v>1185</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83.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1161</v>
      </c>
      <c s="13"/>
      <c s="14" t="s">
        <v>1172</v>
      </c>
      <c s="15" t="s">
        <v>7</v>
      </c>
      <c s="16" t="s">
        <v>8</v>
      </c>
      <c s="17" t="s">
        <v>9</v>
      </c>
      <c s="17" t="s">
        <v>10</v>
      </c>
      <c s="121"/>
      <c s="18"/>
      <c s="19"/>
      <c r="N5" s="19"/>
      <c s="19"/>
    </row>
    <row r="6" spans="3:15" ht="12.75" customHeight="1">
      <c r="C6" s="20" t="s">
        <v>11</v>
      </c>
      <c s="21"/>
      <c s="22">
        <v>7408876.2</v>
      </c>
      <c s="23">
        <v>43014</v>
      </c>
      <c s="24" t="s">
        <v>14</v>
      </c>
      <c s="25"/>
      <c s="26">
        <v>0.4312</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1186</v>
      </c>
      <c s="32"/>
      <c s="33"/>
      <c s="33"/>
      <c s="34"/>
      <c s="35"/>
      <c s="122"/>
      <c s="35"/>
      <c s="35"/>
      <c s="19"/>
      <c s="29"/>
    </row>
    <row r="10" spans="3:15" ht="12.75" customHeight="1">
      <c r="C10" s="36" t="s">
        <v>18</v>
      </c>
      <c s="37"/>
      <c s="38" t="s">
        <v>458</v>
      </c>
      <c s="39"/>
      <c s="40"/>
      <c s="40"/>
      <c s="40"/>
      <c s="41"/>
      <c s="122"/>
      <c s="35"/>
      <c s="41"/>
      <c s="19"/>
      <c s="29"/>
    </row>
    <row r="11" spans="3:11" ht="12.75" customHeight="1">
      <c r="C11" s="20" t="s">
        <v>20</v>
      </c>
      <c r="E11" s="43" t="s">
        <v>1187</v>
      </c>
      <c s="43"/>
      <c s="43"/>
      <c s="43"/>
      <c s="43"/>
      <c s="43"/>
      <c s="44"/>
    </row>
    <row r="12" spans="3:15" ht="12.75" customHeight="1">
      <c r="C12" s="20" t="s">
        <v>22</v>
      </c>
      <c s="21"/>
      <c s="45">
        <v>25331</v>
      </c>
      <c s="46" t="s">
        <v>437</v>
      </c>
      <c s="47" t="s">
        <v>24</v>
      </c>
      <c s="47"/>
      <c s="48"/>
      <c s="48"/>
      <c s="42"/>
      <c s="35"/>
      <c s="41"/>
      <c s="29"/>
      <c s="29"/>
    </row>
    <row r="13" spans="3:15" ht="12.75" customHeight="1">
      <c r="C13" s="20" t="s">
        <v>25</v>
      </c>
      <c s="21"/>
      <c s="124" t="s">
        <v>155</v>
      </c>
      <c s="49"/>
      <c s="50"/>
      <c s="50"/>
      <c s="35"/>
      <c s="35"/>
      <c s="42"/>
      <c s="50"/>
      <c s="41"/>
      <c s="29"/>
      <c s="29"/>
    </row>
    <row r="14" spans="3:15" ht="12.75" customHeight="1">
      <c r="C14" s="20" t="s">
        <v>27</v>
      </c>
      <c s="21"/>
      <c s="51">
        <v>12429.12</v>
      </c>
      <c s="52">
        <v>0.490668351032332</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0.886</v>
      </c>
      <c s="57">
        <v>0.8582</v>
      </c>
      <c s="57">
        <v>0.8789</v>
      </c>
      <c s="57">
        <v>0.6998</v>
      </c>
      <c s="57">
        <v>0.6649</v>
      </c>
      <c s="58"/>
      <c s="42"/>
      <c s="41"/>
      <c s="41"/>
      <c s="29"/>
      <c s="29"/>
    </row>
    <row r="17" spans="3:15" ht="12.75" customHeight="1">
      <c r="C17" s="20" t="s">
        <v>31</v>
      </c>
      <c s="21"/>
      <c s="59">
        <v>41627</v>
      </c>
      <c s="59">
        <v>42002</v>
      </c>
      <c s="59">
        <v>42367</v>
      </c>
      <c s="59">
        <v>42735</v>
      </c>
      <c s="59">
        <v>43000</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440264</v>
      </c>
      <c s="89">
        <v>0</v>
      </c>
      <c s="89">
        <v>0</v>
      </c>
      <c s="89">
        <v>0</v>
      </c>
      <c s="89">
        <v>0</v>
      </c>
      <c s="90">
        <v>-1</v>
      </c>
      <c s="90" t="str">
        <f>IF(ISERROR((H25-G25)/G25),"",(H25-G25)/G25)</f>
        <v/>
      </c>
    </row>
    <row r="26" spans="3:11" ht="12.75" customHeight="1">
      <c r="C26" s="91" t="s">
        <v>48</v>
      </c>
      <c s="78"/>
      <c s="89">
        <v>-113597</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0</v>
      </c>
      <c s="89">
        <v>0</v>
      </c>
      <c s="89">
        <v>0</v>
      </c>
      <c s="89">
        <v>0</v>
      </c>
      <c s="90" t="s">
        <v>14</v>
      </c>
      <c s="90" t="str">
        <f>IF(ISERROR((H28-G28)/G28),"",(H28-G28)/G28)</f>
        <v/>
      </c>
    </row>
    <row r="29" spans="3:11" ht="12.75" customHeight="1">
      <c r="C29" s="77" t="s">
        <v>439</v>
      </c>
      <c s="78"/>
      <c s="89">
        <v>188470</v>
      </c>
      <c s="89">
        <v>0</v>
      </c>
      <c s="89">
        <v>0</v>
      </c>
      <c s="89">
        <v>0</v>
      </c>
      <c s="89">
        <v>0</v>
      </c>
      <c s="90">
        <v>-1</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0</v>
      </c>
      <c s="89">
        <v>0</v>
      </c>
      <c s="89">
        <v>0</v>
      </c>
      <c s="90" t="s">
        <v>14</v>
      </c>
      <c s="90" t="str">
        <f>IF(ISERROR((H32-G32)/G32),"",(H32-G32)/G32)</f>
        <v/>
      </c>
    </row>
    <row r="33" spans="3:9" ht="12.75" customHeight="1">
      <c r="C33" s="77" t="s">
        <v>14</v>
      </c>
      <c r="E33" s="130"/>
      <c s="131"/>
      <c s="131"/>
      <c s="131"/>
      <c s="131"/>
    </row>
    <row r="34" spans="3:11" ht="12.75" customHeight="1">
      <c r="C34" s="95" t="s">
        <v>54</v>
      </c>
      <c s="78"/>
      <c s="132">
        <v>515137</v>
      </c>
      <c s="132">
        <v>0</v>
      </c>
      <c s="132">
        <v>0</v>
      </c>
      <c s="132">
        <v>0</v>
      </c>
      <c s="132">
        <v>0</v>
      </c>
      <c s="90">
        <v>-1</v>
      </c>
      <c s="90" t="str">
        <f>IF(ISERROR((H34-G34)/G34),"",(H34-G34)/G34)</f>
        <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109476</v>
      </c>
      <c s="133">
        <v>0</v>
      </c>
      <c s="99">
        <v>0</v>
      </c>
      <c s="99">
        <v>0</v>
      </c>
      <c s="99">
        <v>0</v>
      </c>
      <c s="90">
        <v>-1</v>
      </c>
      <c s="90" t="str">
        <f>IF(ISERROR((H37-G37)/G37),"",(H37-G37)/G37)</f>
        <v/>
      </c>
    </row>
    <row r="38" spans="3:11" ht="12.75" customHeight="1">
      <c r="C38" s="77" t="s">
        <v>58</v>
      </c>
      <c s="78"/>
      <c s="99">
        <v>9954</v>
      </c>
      <c s="133">
        <v>0</v>
      </c>
      <c s="99">
        <v>0</v>
      </c>
      <c s="99">
        <v>0</v>
      </c>
      <c s="99">
        <v>0</v>
      </c>
      <c s="90">
        <v>-1</v>
      </c>
      <c s="90" t="str">
        <f>IF(ISERROR((H38-G38)/G38),"",(H38-G38)/G38)</f>
        <v/>
      </c>
    </row>
    <row r="39" spans="3:11" ht="12.75" customHeight="1">
      <c r="C39" s="77" t="s">
        <v>59</v>
      </c>
      <c s="78"/>
      <c s="99">
        <v>17884</v>
      </c>
      <c s="133">
        <v>0</v>
      </c>
      <c s="99">
        <v>0</v>
      </c>
      <c s="99">
        <v>0</v>
      </c>
      <c s="99">
        <v>0</v>
      </c>
      <c s="90">
        <v>-1</v>
      </c>
      <c s="90" t="str">
        <f>IF(ISERROR((H39-G39)/G39),"",(H39-G39)/G39)</f>
        <v/>
      </c>
    </row>
    <row r="40" spans="3:11" ht="12.75" customHeight="1">
      <c r="C40" s="77" t="s">
        <v>60</v>
      </c>
      <c s="78"/>
      <c s="99">
        <v>24819</v>
      </c>
      <c s="133">
        <v>0</v>
      </c>
      <c s="99">
        <v>0</v>
      </c>
      <c s="99">
        <v>0</v>
      </c>
      <c s="99">
        <v>0</v>
      </c>
      <c s="90">
        <v>-1</v>
      </c>
      <c s="90" t="str">
        <f>IF(ISERROR((H40-G40)/G40),"",(H40-G40)/G40)</f>
        <v/>
      </c>
    </row>
    <row r="41" spans="3:11" ht="12.75" customHeight="1">
      <c r="C41" s="77" t="s">
        <v>441</v>
      </c>
      <c s="78"/>
      <c s="99">
        <v>0</v>
      </c>
      <c s="133">
        <v>0</v>
      </c>
      <c s="99">
        <v>0</v>
      </c>
      <c s="99">
        <v>0</v>
      </c>
      <c s="99">
        <v>0</v>
      </c>
      <c s="90" t="s">
        <v>14</v>
      </c>
      <c s="90" t="str">
        <f>IF(ISERROR((H41-G41)/G41),"",(H41-G41)/G41)</f>
        <v/>
      </c>
    </row>
    <row r="42" spans="3:11" ht="12.75" customHeight="1">
      <c r="C42" s="77" t="s">
        <v>61</v>
      </c>
      <c s="78"/>
      <c s="99">
        <v>20605</v>
      </c>
      <c s="133">
        <v>0</v>
      </c>
      <c s="99">
        <v>0</v>
      </c>
      <c s="99">
        <v>0</v>
      </c>
      <c s="99">
        <v>0</v>
      </c>
      <c s="90">
        <v>-1</v>
      </c>
      <c s="90" t="str">
        <f>IF(ISERROR((H42-G42)/G42),"",(H42-G42)/G42)</f>
        <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0</v>
      </c>
      <c s="99">
        <v>0</v>
      </c>
      <c s="99">
        <v>0</v>
      </c>
      <c s="99">
        <v>0</v>
      </c>
      <c s="90" t="s">
        <v>14</v>
      </c>
      <c s="90" t="str">
        <f>IF(ISERROR((H45-G45)/G45),"",(H45-G45)/G45)</f>
        <v/>
      </c>
    </row>
    <row r="46" spans="3:11" ht="12.75" customHeight="1">
      <c r="C46" s="77" t="s">
        <v>65</v>
      </c>
      <c s="78"/>
      <c s="99">
        <v>5732</v>
      </c>
      <c s="133">
        <v>0</v>
      </c>
      <c s="99">
        <v>0</v>
      </c>
      <c s="99">
        <v>0</v>
      </c>
      <c s="99">
        <v>0</v>
      </c>
      <c s="90">
        <v>-1</v>
      </c>
      <c s="90" t="str">
        <f>IF(ISERROR((H46-G46)/G46),"",(H46-G46)/G46)</f>
        <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188470</v>
      </c>
      <c s="100">
        <v>0</v>
      </c>
      <c s="100">
        <v>0</v>
      </c>
      <c s="96">
        <v>0</v>
      </c>
      <c s="96">
        <v>0</v>
      </c>
      <c s="90">
        <v>-1</v>
      </c>
      <c s="90" t="str">
        <f>IF(ISERROR((H49-G49)/G49),"",(H49-G49)/G49)</f>
        <v/>
      </c>
    </row>
    <row r="50" spans="3:9" ht="12.75" customHeight="1">
      <c r="C50" s="77" t="s">
        <v>14</v>
      </c>
      <c r="E50" s="131"/>
      <c s="131"/>
      <c s="131"/>
      <c s="131"/>
      <c s="131"/>
    </row>
    <row r="51" spans="3:11" ht="12.75" customHeight="1">
      <c r="C51" s="95" t="s">
        <v>69</v>
      </c>
      <c s="78"/>
      <c s="134">
        <v>0.36586383816344</v>
      </c>
      <c s="134" t="s">
        <v>14</v>
      </c>
      <c s="134" t="s">
        <v>14</v>
      </c>
      <c s="134" t="s">
        <v>14</v>
      </c>
      <c s="134" t="s">
        <v>14</v>
      </c>
      <c s="90" t="s">
        <v>14</v>
      </c>
      <c s="90" t="str">
        <f>IF(ISERROR((H51-G51)/G51),"",(H51-G51)/G51)</f>
        <v/>
      </c>
    </row>
    <row r="52" spans="3:9" ht="12.75" customHeight="1">
      <c r="C52" s="77" t="s">
        <v>14</v>
      </c>
      <c r="E52" s="131"/>
      <c s="131"/>
      <c s="131"/>
      <c s="131"/>
      <c s="131"/>
    </row>
    <row r="53" spans="3:11" ht="12.75" customHeight="1">
      <c r="C53" s="95" t="s">
        <v>70</v>
      </c>
      <c s="78"/>
      <c s="96">
        <v>326667</v>
      </c>
      <c s="96">
        <v>0</v>
      </c>
      <c s="96">
        <v>0</v>
      </c>
      <c s="96">
        <v>0</v>
      </c>
      <c s="96">
        <v>0</v>
      </c>
      <c s="90">
        <v>-1</v>
      </c>
      <c s="90" t="str">
        <f>IF(ISERROR((H53-G53)/G53),"",(H53-G53)/G53)</f>
        <v/>
      </c>
    </row>
    <row r="54" spans="3:9" ht="12.75" customHeight="1">
      <c r="C54" s="77" t="s">
        <v>14</v>
      </c>
      <c r="E54" s="131"/>
      <c s="131"/>
      <c s="131"/>
      <c s="131"/>
      <c s="131"/>
    </row>
    <row r="55" spans="3:11" ht="12.75" customHeight="1">
      <c r="C55" s="77" t="s">
        <v>442</v>
      </c>
      <c s="78"/>
      <c s="89">
        <v>12180.36</v>
      </c>
      <c s="135">
        <v>0</v>
      </c>
      <c s="89">
        <v>0</v>
      </c>
      <c s="89">
        <v>0</v>
      </c>
      <c s="89">
        <v>0</v>
      </c>
      <c s="90">
        <v>-1</v>
      </c>
      <c s="90" t="str">
        <f>IF(ISERROR((H55-G55)/G55),"",(H55-G55)/G55)</f>
        <v/>
      </c>
    </row>
    <row r="56" spans="3:11" ht="12.75" customHeight="1">
      <c r="C56" s="77" t="s">
        <v>443</v>
      </c>
      <c s="78"/>
      <c s="89">
        <v>18299</v>
      </c>
      <c s="135">
        <v>0</v>
      </c>
      <c s="89">
        <v>0</v>
      </c>
      <c s="89">
        <v>0</v>
      </c>
      <c s="89">
        <v>0</v>
      </c>
      <c s="90">
        <v>-1</v>
      </c>
      <c s="90" t="str">
        <f>IF(ISERROR((H56-G56)/G56),"",(H56-G56)/G56)</f>
        <v/>
      </c>
    </row>
    <row r="57" spans="3:11" ht="12.75" customHeight="1">
      <c r="C57" s="77" t="s">
        <v>71</v>
      </c>
      <c s="78"/>
      <c s="89">
        <v>5760</v>
      </c>
      <c s="135">
        <v>0</v>
      </c>
      <c s="89">
        <v>0</v>
      </c>
      <c s="89">
        <v>0</v>
      </c>
      <c s="89">
        <v>0</v>
      </c>
      <c s="90">
        <v>-1</v>
      </c>
      <c s="90" t="str">
        <f>IF(ISERROR((H57-G57)/G57),"",(H57-G57)/G57)</f>
        <v/>
      </c>
    </row>
    <row r="58" spans="3:11" ht="12.75" customHeight="1">
      <c r="C58" s="77" t="s">
        <v>72</v>
      </c>
      <c s="91"/>
      <c s="136"/>
      <c s="136"/>
      <c s="136"/>
      <c s="93"/>
      <c s="89">
        <v>0</v>
      </c>
      <c s="94"/>
      <c s="94"/>
    </row>
    <row r="59" spans="3:11" ht="12.75" customHeight="1">
      <c r="C59" s="95" t="s">
        <v>73</v>
      </c>
      <c s="78"/>
      <c s="96">
        <v>36239.36</v>
      </c>
      <c s="96">
        <v>0</v>
      </c>
      <c s="96">
        <v>0</v>
      </c>
      <c s="96">
        <v>0</v>
      </c>
      <c s="96">
        <v>0</v>
      </c>
      <c s="90">
        <v>-1</v>
      </c>
      <c s="90" t="str">
        <f>IF(ISERROR((H59-G59)/G59),"",(H59-G59)/G59)</f>
        <v/>
      </c>
    </row>
    <row r="60" spans="3:9" ht="12.75" customHeight="1">
      <c r="C60" s="77" t="s">
        <v>14</v>
      </c>
      <c r="E60" s="98"/>
      <c s="98"/>
      <c s="98"/>
      <c s="98"/>
      <c s="98"/>
    </row>
    <row r="61" spans="3:11" ht="12.75" customHeight="1">
      <c r="C61" s="95" t="s">
        <v>74</v>
      </c>
      <c s="78"/>
      <c s="102">
        <v>290427.64</v>
      </c>
      <c s="102">
        <v>0</v>
      </c>
      <c s="102">
        <v>0</v>
      </c>
      <c s="102">
        <v>0</v>
      </c>
      <c s="102">
        <v>0</v>
      </c>
      <c s="90">
        <v>-1</v>
      </c>
      <c s="90" t="str">
        <f>IF(ISERROR((H61-G61)/G61),"",(H61-G61)/G61)</f>
        <v/>
      </c>
    </row>
    <row r="62" spans="3:9" ht="12.75" customHeight="1">
      <c r="C62" s="77" t="s">
        <v>14</v>
      </c>
      <c r="E62" s="98"/>
      <c s="98"/>
      <c s="98"/>
      <c s="98"/>
      <c s="98"/>
    </row>
    <row r="63" spans="3:11" ht="12.75" customHeight="1">
      <c r="C63" s="95" t="s">
        <v>75</v>
      </c>
      <c s="78"/>
      <c s="89">
        <v>216772.69</v>
      </c>
      <c s="89">
        <v>0</v>
      </c>
      <c s="89">
        <v>0</v>
      </c>
      <c s="89">
        <v>0</v>
      </c>
      <c s="89">
        <v>0</v>
      </c>
      <c s="137">
        <v>-1</v>
      </c>
      <c s="90" t="str">
        <f>IF(ISERROR((H63-G63)/G63),"",(H63-G63)/G63)</f>
        <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73654.95</v>
      </c>
      <c s="102">
        <v>0</v>
      </c>
      <c s="102">
        <v>0</v>
      </c>
      <c s="102">
        <v>0</v>
      </c>
      <c s="102">
        <v>0</v>
      </c>
      <c s="90">
        <v>-1</v>
      </c>
      <c s="90" t="str">
        <f>IF(ISERROR((H67-G67)/G67),"",(H67-G67)/G67)</f>
        <v/>
      </c>
    </row>
    <row r="68" spans="3:9" ht="12.75" customHeight="1">
      <c r="C68" s="77" t="s">
        <v>14</v>
      </c>
      <c r="E68" s="98"/>
      <c s="98"/>
      <c s="98"/>
      <c s="98"/>
      <c s="98"/>
    </row>
    <row r="69" spans="3:11" ht="12.75" customHeight="1">
      <c r="C69" s="95" t="s">
        <v>79</v>
      </c>
      <c s="78"/>
      <c s="103">
        <v>1.51</v>
      </c>
      <c s="103" t="s">
        <v>14</v>
      </c>
      <c s="103" t="s">
        <v>14</v>
      </c>
      <c s="103" t="s">
        <v>14</v>
      </c>
      <c s="103" t="s">
        <v>14</v>
      </c>
      <c s="90" t="s">
        <v>14</v>
      </c>
      <c s="90" t="str">
        <f>IF(ISERROR((H69-G69)/G69),"",(H69-G69)/G69)</f>
        <v/>
      </c>
    </row>
    <row r="70" spans="3:11" ht="12.75" customHeight="1">
      <c r="C70" s="95" t="s">
        <v>80</v>
      </c>
      <c s="78"/>
      <c s="103">
        <v>1.51</v>
      </c>
      <c s="103" t="s">
        <v>14</v>
      </c>
      <c s="103" t="s">
        <v>14</v>
      </c>
      <c s="103" t="s">
        <v>14</v>
      </c>
      <c s="103" t="s">
        <v>14</v>
      </c>
      <c s="90" t="s">
        <v>14</v>
      </c>
      <c s="90" t="str">
        <f>IF(ISERROR((H70-G70)/G70),"",(H70-G70)/G70)</f>
        <v/>
      </c>
    </row>
    <row r="71" spans="3:11" ht="12.75" customHeight="1">
      <c r="C71" s="95" t="s">
        <v>81</v>
      </c>
      <c s="78"/>
      <c s="103">
        <v>1.51</v>
      </c>
      <c s="103" t="s">
        <v>14</v>
      </c>
      <c s="103" t="s">
        <v>14</v>
      </c>
      <c s="103" t="s">
        <v>14</v>
      </c>
      <c s="103" t="s">
        <v>14</v>
      </c>
      <c s="90" t="s">
        <v>14</v>
      </c>
      <c s="90" t="str">
        <f>IF(ISERROR((H71-G71)/G71),"",(H71-G71)/G71)</f>
        <v/>
      </c>
    </row>
    <row r="72" spans="3:9" ht="12.75" customHeight="1">
      <c r="C72" s="77" t="s">
        <v>14</v>
      </c>
      <c r="E72" s="98"/>
      <c s="98"/>
      <c s="98"/>
      <c s="98"/>
      <c s="98"/>
    </row>
    <row r="73" spans="3:11" ht="12.75" customHeight="1">
      <c r="C73" s="95" t="s">
        <v>82</v>
      </c>
      <c s="78"/>
      <c s="103">
        <v>1.34</v>
      </c>
      <c s="103" t="s">
        <v>14</v>
      </c>
      <c s="103" t="s">
        <v>14</v>
      </c>
      <c s="103" t="s">
        <v>14</v>
      </c>
      <c s="103" t="s">
        <v>14</v>
      </c>
      <c s="90" t="s">
        <v>14</v>
      </c>
      <c s="90" t="str">
        <f>IF(ISERROR((H73-G73)/G73),"",(H73-G73)/G73)</f>
        <v/>
      </c>
    </row>
    <row r="74" spans="3:11" ht="12.75" customHeight="1">
      <c r="C74" s="95" t="s">
        <v>83</v>
      </c>
      <c s="78"/>
      <c s="103">
        <v>1.34</v>
      </c>
      <c s="103" t="s">
        <v>14</v>
      </c>
      <c s="103" t="s">
        <v>14</v>
      </c>
      <c s="103" t="s">
        <v>14</v>
      </c>
      <c s="103" t="s">
        <v>14</v>
      </c>
      <c s="90" t="s">
        <v>14</v>
      </c>
      <c s="90" t="str">
        <f>IF(ISERROR((H74-G74)/G74),"",(H74-G74)/G74)</f>
        <v/>
      </c>
    </row>
    <row r="75" spans="3:11" ht="12.75" customHeight="1">
      <c r="C75" s="95" t="s">
        <v>84</v>
      </c>
      <c s="78"/>
      <c s="103">
        <v>1.34</v>
      </c>
      <c s="103" t="s">
        <v>14</v>
      </c>
      <c s="103" t="s">
        <v>14</v>
      </c>
      <c s="103" t="s">
        <v>14</v>
      </c>
      <c s="103" t="s">
        <v>14</v>
      </c>
      <c s="90" t="s">
        <v>14</v>
      </c>
      <c s="90" t="str">
        <f>IF(ISERROR((H75-G75)/G75),"",(H75-G75)/G75)</f>
        <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682</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t="s">
        <v>1189</v>
      </c>
      <c s="116"/>
      <c s="116"/>
      <c s="116"/>
      <c s="116"/>
      <c s="116"/>
      <c s="116"/>
      <c s="116"/>
      <c s="116"/>
      <c s="116"/>
    </row>
    <row r="99" spans="3:3" ht="12.75" customHeight="1">
      <c r="C99" s="113" t="s">
        <v>105</v>
      </c>
    </row>
    <row r="100" spans="3:3" ht="12.75" customHeight="1">
      <c r="C100" s="114" t="s">
        <v>1190</v>
      </c>
    </row>
    <row r="101" spans="3:3" ht="12.75" customHeight="1">
      <c r="C101" s="113" t="s">
        <v>107</v>
      </c>
    </row>
    <row r="102" spans="3:3" ht="12.75" customHeight="1">
      <c r="C102" s="114" t="s">
        <v>1191</v>
      </c>
    </row>
    <row r="103" spans="3:3" ht="12.75" customHeight="1">
      <c r="C103" s="113" t="s">
        <v>109</v>
      </c>
    </row>
    <row r="104" spans="3:12" ht="12.9" customHeight="1">
      <c r="C104" s="114"/>
      <c s="116"/>
      <c s="116"/>
      <c s="116"/>
      <c s="116"/>
      <c s="116"/>
      <c s="116"/>
      <c s="116"/>
      <c s="116"/>
      <c s="116"/>
    </row>
    <row r="105" spans="3:12" ht="12.9" customHeight="1">
      <c r="C105" s="113" t="s">
        <v>110</v>
      </c>
      <c s="116"/>
      <c s="116"/>
      <c s="116"/>
      <c s="116"/>
      <c s="116"/>
      <c s="116"/>
      <c s="116"/>
      <c s="116"/>
      <c s="116"/>
    </row>
    <row r="106" spans="3:12" ht="12.9" customHeight="1">
      <c r="C106" s="114" t="s">
        <v>1192</v>
      </c>
      <c s="116"/>
      <c s="116"/>
      <c s="116"/>
      <c s="116"/>
      <c s="116"/>
      <c s="116"/>
      <c s="116"/>
      <c s="116"/>
      <c s="116"/>
    </row>
    <row r="107" spans="3:3" ht="12.75" customHeight="1">
      <c r="C107" s="113" t="s">
        <v>112</v>
      </c>
    </row>
    <row r="108" spans="3:3" ht="12.75" customHeight="1">
      <c r="C108" s="114" t="s">
        <v>1190</v>
      </c>
    </row>
    <row r="109" spans="3:3" ht="12.75" customHeight="1">
      <c r="C109" s="113" t="s">
        <v>114</v>
      </c>
    </row>
    <row r="110" spans="3:3" ht="12.75" customHeight="1">
      <c r="C110" s="114" t="s">
        <v>1191</v>
      </c>
    </row>
    <row r="111" spans="3:3" ht="12.75" customHeight="1">
      <c r="C111" s="113" t="s">
        <v>116</v>
      </c>
    </row>
    <row r="112" spans="3:3" ht="12.75" customHeight="1">
      <c r="C112" s="114"/>
    </row>
    <row r="113" spans="3:3" ht="12.75" customHeight="1">
      <c r="C113" s="113" t="s">
        <v>117</v>
      </c>
    </row>
    <row r="114" spans="3:3" ht="12.75" customHeight="1">
      <c r="C114" s="114" t="s">
        <v>1193</v>
      </c>
    </row>
    <row r="115" spans="3:3" ht="12.75" customHeight="1">
      <c r="C115" s="113" t="s">
        <v>119</v>
      </c>
    </row>
    <row r="116" spans="3:3" ht="12.75" customHeight="1">
      <c r="C116" s="114" t="s">
        <v>1190</v>
      </c>
    </row>
    <row r="117" spans="3:3" ht="12.75" customHeight="1">
      <c r="C117" s="113" t="s">
        <v>120</v>
      </c>
    </row>
    <row r="118" spans="3:3" ht="12.75" customHeight="1">
      <c r="C118" s="114" t="s">
        <v>1191</v>
      </c>
    </row>
    <row r="119" spans="3:3" ht="12.75" customHeight="1">
      <c r="C119" s="113" t="s">
        <v>122</v>
      </c>
    </row>
    <row r="120" spans="3:12" ht="12.9" customHeight="1">
      <c r="C120" s="114"/>
      <c s="116"/>
      <c s="116"/>
      <c s="116"/>
      <c s="116"/>
      <c s="116"/>
      <c s="116"/>
      <c s="116"/>
      <c s="116"/>
      <c s="116"/>
    </row>
    <row r="121" spans="3:3" ht="12.75" customHeight="1">
      <c r="C121" s="113" t="s">
        <v>123</v>
      </c>
    </row>
    <row r="122" spans="3:3" ht="12.75" customHeight="1">
      <c r="C122" s="114" t="s">
        <v>1193</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84.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1161</v>
      </c>
      <c s="13"/>
      <c s="14" t="s">
        <v>1188</v>
      </c>
      <c s="15" t="s">
        <v>7</v>
      </c>
      <c s="16" t="s">
        <v>8</v>
      </c>
      <c s="17" t="s">
        <v>9</v>
      </c>
      <c s="17" t="s">
        <v>10</v>
      </c>
      <c s="121"/>
      <c s="18"/>
      <c s="19"/>
      <c r="N5" s="19"/>
      <c s="19"/>
    </row>
    <row r="6" spans="3:15" ht="12.75" customHeight="1">
      <c r="C6" s="20" t="s">
        <v>11</v>
      </c>
      <c s="21"/>
      <c s="22">
        <v>7408876.2</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1194</v>
      </c>
      <c s="32"/>
      <c s="33"/>
      <c s="33"/>
      <c s="34"/>
      <c s="35"/>
      <c s="122"/>
      <c s="35"/>
      <c s="35"/>
      <c s="19"/>
      <c s="29"/>
    </row>
    <row r="10" spans="3:15" ht="12.75" customHeight="1">
      <c r="C10" s="36" t="s">
        <v>18</v>
      </c>
      <c s="37"/>
      <c s="38" t="s">
        <v>458</v>
      </c>
      <c s="39"/>
      <c s="40"/>
      <c s="40"/>
      <c s="40"/>
      <c s="41"/>
      <c s="122"/>
      <c s="35"/>
      <c s="41"/>
      <c s="19"/>
      <c s="29"/>
    </row>
    <row r="11" spans="3:11" ht="12.75" customHeight="1">
      <c r="C11" s="20" t="s">
        <v>20</v>
      </c>
      <c r="E11" s="43" t="s">
        <v>1195</v>
      </c>
      <c s="43"/>
      <c s="43"/>
      <c s="43"/>
      <c s="43"/>
      <c s="43"/>
      <c s="44"/>
    </row>
    <row r="12" spans="3:15" ht="12.75" customHeight="1">
      <c r="C12" s="20" t="s">
        <v>22</v>
      </c>
      <c s="21"/>
      <c s="45">
        <v>163992</v>
      </c>
      <c s="46" t="s">
        <v>437</v>
      </c>
      <c s="47" t="s">
        <v>24</v>
      </c>
      <c s="47"/>
      <c s="48"/>
      <c s="48"/>
      <c s="42"/>
      <c s="35"/>
      <c s="41"/>
      <c s="29"/>
      <c s="29"/>
    </row>
    <row r="13" spans="3:15" ht="12.75" customHeight="1">
      <c r="C13" s="20" t="s">
        <v>25</v>
      </c>
      <c s="21"/>
      <c s="124"/>
      <c s="49"/>
      <c s="50"/>
      <c s="50"/>
      <c s="35"/>
      <c s="35"/>
      <c s="42"/>
      <c s="50"/>
      <c s="41"/>
      <c s="29"/>
      <c s="29"/>
    </row>
    <row r="14" spans="3:15" ht="12.75" customHeight="1">
      <c r="C14" s="20" t="s">
        <v>27</v>
      </c>
      <c s="21"/>
      <c s="51">
        <v>12429.12</v>
      </c>
      <c s="52">
        <v>0.0757910141958144</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0.8366323</v>
      </c>
      <c s="57">
        <v>0.8582</v>
      </c>
      <c s="57">
        <v>0.8789</v>
      </c>
      <c s="57">
        <v>0.8609</v>
      </c>
      <c s="57">
        <v>0.8447</v>
      </c>
      <c s="58"/>
      <c s="42"/>
      <c s="41"/>
      <c s="41"/>
      <c s="29"/>
      <c s="29"/>
    </row>
    <row r="17" spans="3:15" ht="12.75" customHeight="1">
      <c r="C17" s="20" t="s">
        <v>31</v>
      </c>
      <c s="21"/>
      <c s="59">
        <v>41627</v>
      </c>
      <c s="59">
        <v>42002</v>
      </c>
      <c s="59">
        <v>42367</v>
      </c>
      <c s="59">
        <v>42735</v>
      </c>
      <c s="59">
        <v>43000</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1026002</v>
      </c>
      <c s="89">
        <v>0</v>
      </c>
      <c s="89">
        <v>0</v>
      </c>
      <c s="89">
        <v>0</v>
      </c>
      <c s="89">
        <v>0</v>
      </c>
      <c s="90">
        <v>-1</v>
      </c>
      <c s="90" t="str">
        <f>IF(ISERROR((H25-G25)/G25),"",(H25-G25)/G25)</f>
        <v/>
      </c>
    </row>
    <row r="26" spans="3:11" ht="12.75" customHeight="1">
      <c r="C26" s="91" t="s">
        <v>48</v>
      </c>
      <c s="78"/>
      <c s="89">
        <v>-273955</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822450</v>
      </c>
      <c s="89">
        <v>867882</v>
      </c>
      <c s="89">
        <v>848742</v>
      </c>
      <c s="89">
        <v>645445</v>
      </c>
      <c s="90" t="s">
        <v>14</v>
      </c>
      <c s="90">
        <f>IF(ISERROR((H28-G28)/G28),"",(H28-G28)/G28)</f>
        <v>-0.0220536893264292</v>
      </c>
    </row>
    <row r="29" spans="3:11" ht="12.75" customHeight="1">
      <c r="C29" s="77" t="s">
        <v>439</v>
      </c>
      <c s="78"/>
      <c s="89">
        <v>409655</v>
      </c>
      <c s="89">
        <v>321605</v>
      </c>
      <c s="89">
        <v>350440</v>
      </c>
      <c s="89">
        <v>402626</v>
      </c>
      <c s="89">
        <v>278093</v>
      </c>
      <c s="90">
        <v>-0.0171583405548571</v>
      </c>
      <c s="90">
        <f>IF(ISERROR((H29-G29)/G29),"",(H29-G29)/G29)</f>
        <v>0.148915648898528</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828</v>
      </c>
      <c s="89">
        <v>0</v>
      </c>
      <c s="89">
        <v>752</v>
      </c>
      <c s="89">
        <v>1200</v>
      </c>
      <c s="90" t="s">
        <v>14</v>
      </c>
      <c s="90" t="str">
        <f>IF(ISERROR((H32-G32)/G32),"",(H32-G32)/G32)</f>
        <v/>
      </c>
    </row>
    <row r="33" spans="3:9" ht="12.75" customHeight="1">
      <c r="C33" s="77" t="s">
        <v>14</v>
      </c>
      <c r="E33" s="130"/>
      <c s="131"/>
      <c s="131"/>
      <c s="131"/>
      <c s="131"/>
    </row>
    <row r="34" spans="3:11" ht="12.75" customHeight="1">
      <c r="C34" s="95" t="s">
        <v>54</v>
      </c>
      <c s="78"/>
      <c s="132">
        <v>1161702</v>
      </c>
      <c s="132">
        <v>1144883</v>
      </c>
      <c s="132">
        <v>1218322</v>
      </c>
      <c s="132">
        <v>1252120</v>
      </c>
      <c s="132">
        <v>924738</v>
      </c>
      <c s="90">
        <v>0.0778323528753501</v>
      </c>
      <c s="90">
        <f>IF(ISERROR((H34-G34)/G34),"",(H34-G34)/G34)</f>
        <v>0.0277414345304443</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242957</v>
      </c>
      <c s="133">
        <v>242957</v>
      </c>
      <c s="99">
        <v>243259</v>
      </c>
      <c s="99">
        <v>241908</v>
      </c>
      <c s="99">
        <v>181431</v>
      </c>
      <c s="90">
        <v>-0.00431763645418737</v>
      </c>
      <c s="90">
        <f>IF(ISERROR((H37-G37)/G37),"",(H37-G37)/G37)</f>
        <v>-0.00555375135144023</v>
      </c>
    </row>
    <row r="38" spans="3:11" ht="12.75" customHeight="1">
      <c r="C38" s="77" t="s">
        <v>58</v>
      </c>
      <c s="78"/>
      <c s="99">
        <v>21480</v>
      </c>
      <c s="133">
        <v>21480</v>
      </c>
      <c s="99">
        <v>10730</v>
      </c>
      <c s="99">
        <v>10270</v>
      </c>
      <c s="99">
        <v>7703</v>
      </c>
      <c s="90">
        <v>-0.521880819366853</v>
      </c>
      <c s="90">
        <f>IF(ISERROR((H38-G38)/G38),"",(H38-G38)/G38)</f>
        <v>-0.0428704566635601</v>
      </c>
    </row>
    <row r="39" spans="3:11" ht="12.75" customHeight="1">
      <c r="C39" s="77" t="s">
        <v>59</v>
      </c>
      <c s="78"/>
      <c s="99">
        <v>34815</v>
      </c>
      <c s="133">
        <v>34346</v>
      </c>
      <c s="99">
        <v>16406</v>
      </c>
      <c s="99">
        <v>28222</v>
      </c>
      <c s="99">
        <v>20739</v>
      </c>
      <c s="90">
        <v>-0.189372396955335</v>
      </c>
      <c s="90">
        <f>IF(ISERROR((H39-G39)/G39),"",(H39-G39)/G39)</f>
        <v>0.720224308179934</v>
      </c>
    </row>
    <row r="40" spans="3:11" ht="12.75" customHeight="1">
      <c r="C40" s="77" t="s">
        <v>60</v>
      </c>
      <c s="78"/>
      <c s="99">
        <v>53020</v>
      </c>
      <c s="133">
        <v>83762</v>
      </c>
      <c s="99">
        <v>96299</v>
      </c>
      <c s="99">
        <v>137195</v>
      </c>
      <c s="99">
        <v>60052</v>
      </c>
      <c s="90">
        <v>1.58760844964164</v>
      </c>
      <c s="90">
        <f>IF(ISERROR((H40-G40)/G40),"",(H40-G40)/G40)</f>
        <v>0.424677307137146</v>
      </c>
    </row>
    <row r="41" spans="3:11" ht="12.75" customHeight="1">
      <c r="C41" s="77" t="s">
        <v>441</v>
      </c>
      <c s="78"/>
      <c s="99">
        <v>0</v>
      </c>
      <c s="133">
        <v>312</v>
      </c>
      <c s="99">
        <v>390</v>
      </c>
      <c s="99">
        <v>390</v>
      </c>
      <c s="99">
        <v>292</v>
      </c>
      <c s="90" t="s">
        <v>14</v>
      </c>
      <c s="90">
        <f>IF(ISERROR((H41-G41)/G41),"",(H41-G41)/G41)</f>
        <v>0</v>
      </c>
    </row>
    <row r="42" spans="3:11" ht="12.75" customHeight="1">
      <c r="C42" s="77" t="s">
        <v>61</v>
      </c>
      <c s="78"/>
      <c s="99">
        <v>46468</v>
      </c>
      <c s="133">
        <v>45795</v>
      </c>
      <c s="99">
        <v>48732</v>
      </c>
      <c s="99">
        <v>50084</v>
      </c>
      <c s="99">
        <v>36990</v>
      </c>
      <c s="90">
        <v>0.0778169923388138</v>
      </c>
      <c s="90">
        <f>IF(ISERROR((H42-G42)/G42),"",(H42-G42)/G42)</f>
        <v>0.027743577115653</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892</v>
      </c>
      <c s="99">
        <v>1116</v>
      </c>
      <c s="99">
        <v>45</v>
      </c>
      <c s="99">
        <v>0</v>
      </c>
      <c s="90" t="s">
        <v>14</v>
      </c>
      <c s="90">
        <f>IF(ISERROR((H44-G44)/G44),"",(H44-G44)/G44)</f>
        <v>-0.959677419354839</v>
      </c>
    </row>
    <row r="45" spans="3:11" ht="12.75" customHeight="1">
      <c r="C45" s="77" t="s">
        <v>64</v>
      </c>
      <c s="78"/>
      <c s="99">
        <v>0</v>
      </c>
      <c s="133">
        <v>15918</v>
      </c>
      <c s="99">
        <v>11167</v>
      </c>
      <c s="99">
        <v>20917</v>
      </c>
      <c s="99">
        <v>17127</v>
      </c>
      <c s="90" t="s">
        <v>14</v>
      </c>
      <c s="90">
        <f>IF(ISERROR((H45-G45)/G45),"",(H45-G45)/G45)</f>
        <v>0.873108265424913</v>
      </c>
    </row>
    <row r="46" spans="3:11" ht="12.75" customHeight="1">
      <c r="C46" s="77" t="s">
        <v>65</v>
      </c>
      <c s="78"/>
      <c s="99">
        <v>10915</v>
      </c>
      <c s="133">
        <v>4664</v>
      </c>
      <c s="99">
        <v>5554</v>
      </c>
      <c s="99">
        <v>4638</v>
      </c>
      <c s="99">
        <v>5434</v>
      </c>
      <c s="90">
        <v>-0.575080164910673</v>
      </c>
      <c s="90">
        <f>IF(ISERROR((H46-G46)/G46),"",(H46-G46)/G46)</f>
        <v>-0.164926179330212</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409655</v>
      </c>
      <c s="100">
        <v>450126</v>
      </c>
      <c s="100">
        <v>433653</v>
      </c>
      <c s="96">
        <v>493669</v>
      </c>
      <c s="96">
        <v>329768</v>
      </c>
      <c s="90">
        <v>0.205084766449818</v>
      </c>
      <c s="90">
        <f>IF(ISERROR((H49-G49)/G49),"",(H49-G49)/G49)</f>
        <v>0.138396367602668</v>
      </c>
    </row>
    <row r="50" spans="3:9" ht="12.75" customHeight="1">
      <c r="C50" s="77" t="s">
        <v>14</v>
      </c>
      <c r="E50" s="131"/>
      <c s="131"/>
      <c s="131"/>
      <c s="131"/>
      <c s="131"/>
    </row>
    <row r="51" spans="3:11" ht="12.75" customHeight="1">
      <c r="C51" s="95" t="s">
        <v>69</v>
      </c>
      <c s="78"/>
      <c s="134">
        <v>0.352633463659355</v>
      </c>
      <c s="134">
        <v>0.393163318871885</v>
      </c>
      <c s="134">
        <v>0.355942845979963</v>
      </c>
      <c s="134">
        <v>0.394266523975338</v>
      </c>
      <c s="134">
        <v>0.356606952455723</v>
      </c>
      <c s="90">
        <v>0.118063271375177</v>
      </c>
      <c s="90">
        <f>IF(ISERROR((H51-G51)/G51),"",(H51-G51)/G51)</f>
        <v>0.107668066455625</v>
      </c>
    </row>
    <row r="52" spans="3:9" ht="12.75" customHeight="1">
      <c r="C52" s="77" t="s">
        <v>14</v>
      </c>
      <c r="E52" s="131"/>
      <c s="131"/>
      <c s="131"/>
      <c s="131"/>
      <c s="131"/>
    </row>
    <row r="53" spans="3:11" ht="12.75" customHeight="1">
      <c r="C53" s="95" t="s">
        <v>70</v>
      </c>
      <c s="78"/>
      <c s="96">
        <v>752047</v>
      </c>
      <c s="96">
        <v>694757</v>
      </c>
      <c s="96">
        <v>784669</v>
      </c>
      <c s="96">
        <v>758451</v>
      </c>
      <c s="96">
        <v>594970</v>
      </c>
      <c s="90">
        <v>0.00851542523273146</v>
      </c>
      <c s="90">
        <f>IF(ISERROR((H53-G53)/G53),"",(H53-G53)/G53)</f>
        <v>-0.0334128148302023</v>
      </c>
    </row>
    <row r="54" spans="3:9" ht="12.75" customHeight="1">
      <c r="C54" s="77" t="s">
        <v>14</v>
      </c>
      <c r="E54" s="131"/>
      <c s="131"/>
      <c s="131"/>
      <c s="131"/>
      <c s="131"/>
    </row>
    <row r="55" spans="3:11" ht="12.75" customHeight="1">
      <c r="C55" s="77" t="s">
        <v>442</v>
      </c>
      <c s="78"/>
      <c s="89">
        <v>26285.36</v>
      </c>
      <c s="135">
        <v>26285</v>
      </c>
      <c s="89">
        <v>26285</v>
      </c>
      <c s="89">
        <v>26285</v>
      </c>
      <c s="89">
        <v>19714</v>
      </c>
      <c s="90">
        <v>-1.3695836769996E-05</v>
      </c>
      <c s="90">
        <f>IF(ISERROR((H55-G55)/G55),"",(H55-G55)/G55)</f>
        <v>0</v>
      </c>
    </row>
    <row r="56" spans="3:11" ht="12.75" customHeight="1">
      <c r="C56" s="77" t="s">
        <v>443</v>
      </c>
      <c s="78"/>
      <c s="89">
        <v>39489</v>
      </c>
      <c s="135">
        <v>39489</v>
      </c>
      <c s="89">
        <v>39489</v>
      </c>
      <c s="89">
        <v>39489</v>
      </c>
      <c s="89">
        <v>29617</v>
      </c>
      <c s="90">
        <v>0</v>
      </c>
      <c s="90">
        <f>IF(ISERROR((H56-G56)/G56),"",(H56-G56)/G56)</f>
        <v>0</v>
      </c>
    </row>
    <row r="57" spans="3:11" ht="12.75" customHeight="1">
      <c r="C57" s="77" t="s">
        <v>71</v>
      </c>
      <c s="78"/>
      <c s="89">
        <v>12430</v>
      </c>
      <c s="135">
        <v>12430</v>
      </c>
      <c s="89">
        <v>12430</v>
      </c>
      <c s="89">
        <v>12430</v>
      </c>
      <c s="89">
        <v>9323</v>
      </c>
      <c s="90">
        <v>0</v>
      </c>
      <c s="90">
        <f>IF(ISERROR((H57-G57)/G57),"",(H57-G57)/G57)</f>
        <v>0</v>
      </c>
    </row>
    <row r="58" spans="3:11" ht="12.75" customHeight="1">
      <c r="C58" s="77" t="s">
        <v>72</v>
      </c>
      <c s="91"/>
      <c s="136"/>
      <c s="136"/>
      <c s="136"/>
      <c s="93"/>
      <c s="89">
        <v>0</v>
      </c>
      <c s="94"/>
      <c s="94"/>
    </row>
    <row r="59" spans="3:11" ht="12.75" customHeight="1">
      <c r="C59" s="95" t="s">
        <v>73</v>
      </c>
      <c s="78"/>
      <c s="96">
        <v>78204.36</v>
      </c>
      <c s="96">
        <v>78204</v>
      </c>
      <c s="96">
        <v>78204</v>
      </c>
      <c s="96">
        <v>78204</v>
      </c>
      <c s="96">
        <v>58654</v>
      </c>
      <c s="90">
        <v>-4.60332390675638E-06</v>
      </c>
      <c s="90">
        <f>IF(ISERROR((H59-G59)/G59),"",(H59-G59)/G59)</f>
        <v>0</v>
      </c>
    </row>
    <row r="60" spans="3:9" ht="12.75" customHeight="1">
      <c r="C60" s="77" t="s">
        <v>14</v>
      </c>
      <c r="E60" s="98"/>
      <c s="98"/>
      <c s="98"/>
      <c s="98"/>
      <c s="98"/>
    </row>
    <row r="61" spans="3:11" ht="12.75" customHeight="1">
      <c r="C61" s="95" t="s">
        <v>74</v>
      </c>
      <c s="78"/>
      <c s="102">
        <v>673842.64</v>
      </c>
      <c s="102">
        <v>616553</v>
      </c>
      <c s="102">
        <v>706465</v>
      </c>
      <c s="102">
        <v>680247</v>
      </c>
      <c s="102">
        <v>536316</v>
      </c>
      <c s="90">
        <v>0.00950423677551778</v>
      </c>
      <c s="90">
        <f>IF(ISERROR((H61-G61)/G61),"",(H61-G61)/G61)</f>
        <v>-0.0371115341878225</v>
      </c>
    </row>
    <row r="62" spans="3:9" ht="12.75" customHeight="1">
      <c r="C62" s="77" t="s">
        <v>14</v>
      </c>
      <c r="E62" s="98"/>
      <c s="98"/>
      <c s="98"/>
      <c s="98"/>
      <c s="98"/>
    </row>
    <row r="63" spans="3:11" ht="12.75" customHeight="1">
      <c r="C63" s="95" t="s">
        <v>75</v>
      </c>
      <c s="78"/>
      <c s="89">
        <v>502383.12</v>
      </c>
      <c s="89">
        <v>387773</v>
      </c>
      <c s="89">
        <v>403240</v>
      </c>
      <c s="89">
        <v>494766</v>
      </c>
      <c s="89">
        <v>376787</v>
      </c>
      <c s="137">
        <v>-0.0151619743911778</v>
      </c>
      <c s="90">
        <f>IF(ISERROR((H63-G63)/G63),"",(H63-G63)/G63)</f>
        <v>0.226976490427537</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171459.52</v>
      </c>
      <c s="102">
        <v>228780</v>
      </c>
      <c s="102">
        <v>303225</v>
      </c>
      <c s="102">
        <v>185481</v>
      </c>
      <c s="102">
        <v>159529</v>
      </c>
      <c s="90">
        <v>0.0817772031555902</v>
      </c>
      <c s="90">
        <f>IF(ISERROR((H67-G67)/G67),"",(H67-G67)/G67)</f>
        <v>-0.388305713579026</v>
      </c>
    </row>
    <row r="68" spans="3:9" ht="12.75" customHeight="1">
      <c r="C68" s="77" t="s">
        <v>14</v>
      </c>
      <c r="E68" s="98"/>
      <c s="98"/>
      <c s="98"/>
      <c s="98"/>
      <c s="98"/>
    </row>
    <row r="69" spans="3:11" ht="12.75" customHeight="1">
      <c r="C69" s="95" t="s">
        <v>79</v>
      </c>
      <c s="78"/>
      <c s="103">
        <v>1.5</v>
      </c>
      <c s="103">
        <v>1.79</v>
      </c>
      <c s="103">
        <v>1.95</v>
      </c>
      <c s="103">
        <v>1.53</v>
      </c>
      <c s="103">
        <v>1.58</v>
      </c>
      <c s="90">
        <v>0.02</v>
      </c>
      <c s="90">
        <f>IF(ISERROR((H69-G69)/G69),"",(H69-G69)/G69)</f>
        <v>-0.215384615384615</v>
      </c>
    </row>
    <row r="70" spans="3:11" ht="12.75" customHeight="1">
      <c r="C70" s="95" t="s">
        <v>80</v>
      </c>
      <c s="78"/>
      <c s="103">
        <v>1.5</v>
      </c>
      <c s="103">
        <v>1.79</v>
      </c>
      <c s="103">
        <v>1.95</v>
      </c>
      <c s="103">
        <v>1.53</v>
      </c>
      <c s="103">
        <v>1.58</v>
      </c>
      <c s="90">
        <v>0.02</v>
      </c>
      <c s="90">
        <f>IF(ISERROR((H70-G70)/G70),"",(H70-G70)/G70)</f>
        <v>-0.215384615384615</v>
      </c>
    </row>
    <row r="71" spans="3:11" ht="12.75" customHeight="1">
      <c r="C71" s="95" t="s">
        <v>81</v>
      </c>
      <c s="78"/>
      <c s="103">
        <v>1.5</v>
      </c>
      <c s="103">
        <v>1.79</v>
      </c>
      <c s="103">
        <v>1.95</v>
      </c>
      <c s="103">
        <v>1.53</v>
      </c>
      <c s="103">
        <v>1.58</v>
      </c>
      <c s="90">
        <v>0.02</v>
      </c>
      <c s="90">
        <f>IF(ISERROR((H71-G71)/G71),"",(H71-G71)/G71)</f>
        <v>-0.215384615384615</v>
      </c>
    </row>
    <row r="72" spans="3:9" ht="12.75" customHeight="1">
      <c r="C72" s="77" t="s">
        <v>14</v>
      </c>
      <c r="E72" s="98"/>
      <c s="98"/>
      <c s="98"/>
      <c s="98"/>
      <c s="98"/>
    </row>
    <row r="73" spans="3:11" ht="12.75" customHeight="1">
      <c r="C73" s="95" t="s">
        <v>82</v>
      </c>
      <c s="78"/>
      <c s="103">
        <v>1.34</v>
      </c>
      <c s="103">
        <v>1.59</v>
      </c>
      <c s="103">
        <v>1.75</v>
      </c>
      <c s="103">
        <v>1.37</v>
      </c>
      <c s="103">
        <v>1.42</v>
      </c>
      <c s="90">
        <v>0.0223880597014926</v>
      </c>
      <c s="90">
        <f>IF(ISERROR((H73-G73)/G73),"",(H73-G73)/G73)</f>
        <v>-0.217142857142857</v>
      </c>
    </row>
    <row r="74" spans="3:11" ht="12.75" customHeight="1">
      <c r="C74" s="95" t="s">
        <v>83</v>
      </c>
      <c s="78"/>
      <c s="103">
        <v>1.34</v>
      </c>
      <c s="103">
        <v>1.59</v>
      </c>
      <c s="103">
        <v>1.75</v>
      </c>
      <c s="103">
        <v>1.37</v>
      </c>
      <c s="103">
        <v>1.42</v>
      </c>
      <c s="90">
        <v>0.0223880597014926</v>
      </c>
      <c s="90">
        <f>IF(ISERROR((H74-G74)/G74),"",(H74-G74)/G74)</f>
        <v>-0.217142857142857</v>
      </c>
    </row>
    <row r="75" spans="3:11" ht="12.75" customHeight="1">
      <c r="C75" s="95" t="s">
        <v>84</v>
      </c>
      <c s="78"/>
      <c s="103">
        <v>1.34</v>
      </c>
      <c s="103">
        <v>1.59</v>
      </c>
      <c s="103">
        <v>1.75</v>
      </c>
      <c s="103">
        <v>1.37</v>
      </c>
      <c s="103">
        <v>1.42</v>
      </c>
      <c s="90">
        <v>0.0223880597014926</v>
      </c>
      <c s="90">
        <f>IF(ISERROR((H75-G75)/G75),"",(H75-G75)/G75)</f>
        <v>-0.217142857142857</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t="s">
        <v>724</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row>
    <row r="103" spans="3:3" ht="12.75" customHeight="1">
      <c r="C103" s="113" t="s">
        <v>109</v>
      </c>
    </row>
    <row r="104" spans="3:12" ht="12.9" customHeight="1">
      <c r="C104" s="114"/>
      <c s="116"/>
      <c s="116"/>
      <c s="116"/>
      <c s="116"/>
      <c s="116"/>
      <c s="116"/>
      <c s="116"/>
      <c s="116"/>
      <c s="116"/>
    </row>
    <row r="105" spans="3:12" ht="12.9" customHeight="1">
      <c r="C105" s="113" t="s">
        <v>110</v>
      </c>
      <c s="116"/>
      <c s="116"/>
      <c s="116"/>
      <c s="116"/>
      <c s="116"/>
      <c s="116"/>
      <c s="116"/>
      <c s="116"/>
      <c s="116"/>
    </row>
    <row r="106" spans="3:12" ht="12.9" customHeight="1">
      <c r="C106" s="114" t="s">
        <v>724</v>
      </c>
      <c s="116"/>
      <c s="116"/>
      <c s="116"/>
      <c s="116"/>
      <c s="116"/>
      <c s="116"/>
      <c s="116"/>
      <c s="116"/>
      <c s="116"/>
    </row>
    <row r="107" spans="3:3" ht="12.75" customHeight="1">
      <c r="C107" s="113" t="s">
        <v>112</v>
      </c>
    </row>
    <row r="108" spans="3:3" ht="12.75" customHeight="1">
      <c r="C108" s="114" t="s">
        <v>1197</v>
      </c>
    </row>
    <row r="109" spans="3:3" ht="12.75" customHeight="1">
      <c r="C109" s="113" t="s">
        <v>114</v>
      </c>
    </row>
    <row r="110" spans="3:3" ht="12.75" customHeight="1">
      <c r="C110" s="114"/>
    </row>
    <row r="111" spans="3:3" ht="12.75" customHeight="1">
      <c r="C111" s="113" t="s">
        <v>116</v>
      </c>
    </row>
    <row r="112" spans="3:3" ht="12.75" customHeight="1">
      <c r="C112" s="114"/>
    </row>
    <row r="113" spans="3:3" ht="12.75" customHeight="1">
      <c r="C113" s="113" t="s">
        <v>117</v>
      </c>
    </row>
    <row r="114" spans="3:3" ht="12.75" customHeight="1">
      <c r="C114" s="114" t="s">
        <v>1198</v>
      </c>
    </row>
    <row r="115" spans="3:3" ht="12.75" customHeight="1">
      <c r="C115" s="113" t="s">
        <v>119</v>
      </c>
    </row>
    <row r="116" spans="3:3" ht="12.75" customHeight="1">
      <c r="C116" s="114"/>
    </row>
    <row r="117" spans="3:3" ht="12.75" customHeight="1">
      <c r="C117" s="113" t="s">
        <v>120</v>
      </c>
    </row>
    <row r="118" spans="3:3" ht="12.75" customHeight="1">
      <c r="C118" s="114"/>
    </row>
    <row r="119" spans="3:3" ht="12.75" customHeight="1">
      <c r="C119" s="113" t="s">
        <v>122</v>
      </c>
    </row>
    <row r="120" spans="3:12" ht="12.9" customHeight="1">
      <c r="C120" s="114"/>
      <c s="116"/>
      <c s="116"/>
      <c s="116"/>
      <c s="116"/>
      <c s="116"/>
      <c s="116"/>
      <c s="116"/>
      <c s="116"/>
      <c s="116"/>
    </row>
    <row r="121" spans="3:3" ht="12.75" customHeight="1">
      <c r="C121" s="113" t="s">
        <v>123</v>
      </c>
    </row>
    <row r="122" spans="3:3" ht="12.75" customHeight="1">
      <c r="C122" s="114" t="s">
        <v>724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85.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1196</v>
      </c>
      <c s="13"/>
      <c s="14" t="s">
        <v>1199</v>
      </c>
      <c s="15" t="s">
        <v>7</v>
      </c>
      <c s="16" t="s">
        <v>8</v>
      </c>
      <c s="17" t="s">
        <v>9</v>
      </c>
      <c s="17" t="s">
        <v>10</v>
      </c>
      <c s="121"/>
      <c s="18"/>
      <c s="19"/>
      <c r="N5" s="19"/>
      <c s="19"/>
    </row>
    <row r="6" spans="3:15" ht="12.75" customHeight="1">
      <c r="C6" s="20" t="s">
        <v>11</v>
      </c>
      <c s="21"/>
      <c s="22">
        <v>6904285.15</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1200</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1201</v>
      </c>
      <c s="43"/>
      <c s="43"/>
      <c s="43"/>
      <c s="43"/>
      <c s="43"/>
      <c s="44"/>
    </row>
    <row r="12" spans="3:15" ht="12.75" customHeight="1">
      <c r="C12" s="20" t="s">
        <v>22</v>
      </c>
      <c s="21"/>
      <c s="45">
        <v>38512</v>
      </c>
      <c s="46" t="s">
        <v>437</v>
      </c>
      <c s="47" t="s">
        <v>24</v>
      </c>
      <c s="47"/>
      <c s="48"/>
      <c s="48"/>
      <c s="42"/>
      <c s="35"/>
      <c s="41"/>
      <c s="29"/>
      <c s="29"/>
    </row>
    <row r="13" spans="3:15" ht="12.75" customHeight="1">
      <c r="C13" s="20" t="s">
        <v>25</v>
      </c>
      <c s="21"/>
      <c s="124" t="s">
        <v>1202</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0.957</v>
      </c>
      <c s="57">
        <v>0.9575</v>
      </c>
      <c s="57">
        <v>0.8781</v>
      </c>
      <c s="57">
        <v>0.7586</v>
      </c>
      <c s="57">
        <v>0.9124</v>
      </c>
      <c s="58"/>
      <c s="42"/>
      <c s="41"/>
      <c s="41"/>
      <c s="29"/>
      <c s="29"/>
    </row>
    <row r="17" spans="3:15" ht="12.75" customHeight="1">
      <c r="C17" s="20" t="s">
        <v>31</v>
      </c>
      <c s="21"/>
      <c s="59">
        <v>41603</v>
      </c>
      <c s="59">
        <v>42004</v>
      </c>
      <c s="59">
        <v>42461</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840585</v>
      </c>
      <c s="89">
        <v>778465</v>
      </c>
      <c s="89">
        <v>0</v>
      </c>
      <c s="89">
        <v>0</v>
      </c>
      <c s="89">
        <v>0</v>
      </c>
      <c s="90">
        <v>-1</v>
      </c>
      <c s="90" t="str">
        <f>IF(ISERROR((H25-G25)/G25),"",(H25-G25)/G25)</f>
        <v/>
      </c>
    </row>
    <row r="26" spans="3:11" ht="12.75" customHeight="1">
      <c r="C26" s="91" t="s">
        <v>48</v>
      </c>
      <c s="78"/>
      <c s="89">
        <v>-54287</v>
      </c>
      <c s="89">
        <v>-3048</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0</v>
      </c>
      <c s="89">
        <v>805285</v>
      </c>
      <c s="89">
        <v>675672</v>
      </c>
      <c s="89">
        <v>350734</v>
      </c>
      <c s="90" t="s">
        <v>14</v>
      </c>
      <c s="90">
        <f>IF(ISERROR((H28-G28)/G28),"",(H28-G28)/G28)</f>
        <v>-0.160952954544043</v>
      </c>
    </row>
    <row r="29" spans="3:11" ht="12.75" customHeight="1">
      <c r="C29" s="77" t="s">
        <v>439</v>
      </c>
      <c s="78"/>
      <c s="89">
        <v>245149</v>
      </c>
      <c s="89">
        <v>233947</v>
      </c>
      <c s="89">
        <v>252195</v>
      </c>
      <c s="89">
        <v>210295</v>
      </c>
      <c s="89">
        <v>144350.24</v>
      </c>
      <c s="90">
        <v>-0.142174759024104</v>
      </c>
      <c s="90">
        <f>IF(ISERROR((H29-G29)/G29),"",(H29-G29)/G29)</f>
        <v>-0.166141279565416</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1406</v>
      </c>
      <c s="89">
        <v>0</v>
      </c>
      <c s="89">
        <v>37558</v>
      </c>
      <c s="89">
        <v>18102.34</v>
      </c>
      <c s="90" t="s">
        <v>14</v>
      </c>
      <c s="90" t="str">
        <f>IF(ISERROR((H32-G32)/G32),"",(H32-G32)/G32)</f>
        <v/>
      </c>
    </row>
    <row r="33" spans="3:9" ht="12.75" customHeight="1">
      <c r="C33" s="77" t="s">
        <v>14</v>
      </c>
      <c r="E33" s="130"/>
      <c s="131"/>
      <c s="131"/>
      <c s="131"/>
      <c s="131"/>
    </row>
    <row r="34" spans="3:11" ht="12.75" customHeight="1">
      <c r="C34" s="95" t="s">
        <v>54</v>
      </c>
      <c s="78"/>
      <c s="132">
        <v>1031447</v>
      </c>
      <c s="132">
        <v>1010770</v>
      </c>
      <c s="132">
        <v>1057480</v>
      </c>
      <c s="132">
        <v>923525</v>
      </c>
      <c s="132">
        <v>513186.58</v>
      </c>
      <c s="90">
        <v>-0.104631648548108</v>
      </c>
      <c s="90">
        <f>IF(ISERROR((H34-G34)/G34),"",(H34-G34)/G34)</f>
        <v>-0.126673790520861</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114187</v>
      </c>
      <c s="133">
        <v>114187</v>
      </c>
      <c s="99">
        <v>97410</v>
      </c>
      <c s="99">
        <v>106597</v>
      </c>
      <c s="99">
        <v>53297.64</v>
      </c>
      <c s="90">
        <v>-0.0664699133876886</v>
      </c>
      <c s="90">
        <f>IF(ISERROR((H37-G37)/G37),"",(H37-G37)/G37)</f>
        <v>0.0943126989015502</v>
      </c>
    </row>
    <row r="38" spans="3:11" ht="12.75" customHeight="1">
      <c r="C38" s="77" t="s">
        <v>58</v>
      </c>
      <c s="78"/>
      <c s="99">
        <v>4808</v>
      </c>
      <c s="133">
        <v>4808</v>
      </c>
      <c s="99">
        <v>4759</v>
      </c>
      <c s="99">
        <v>5134</v>
      </c>
      <c s="99">
        <v>2567.93</v>
      </c>
      <c s="90">
        <v>0.0678036605657238</v>
      </c>
      <c s="90">
        <f>IF(ISERROR((H38-G38)/G38),"",(H38-G38)/G38)</f>
        <v>0.0787980668207607</v>
      </c>
    </row>
    <row r="39" spans="3:11" ht="12.75" customHeight="1">
      <c r="C39" s="77" t="s">
        <v>59</v>
      </c>
      <c s="78"/>
      <c s="99">
        <v>28669</v>
      </c>
      <c s="133">
        <v>44230</v>
      </c>
      <c s="99">
        <v>36519</v>
      </c>
      <c s="99">
        <v>36545</v>
      </c>
      <c s="99">
        <v>15143.4</v>
      </c>
      <c s="90">
        <v>0.274721824967735</v>
      </c>
      <c s="90">
        <f>IF(ISERROR((H39-G39)/G39),"",(H39-G39)/G39)</f>
        <v>0.000711958158766669</v>
      </c>
    </row>
    <row r="40" spans="3:11" ht="12.75" customHeight="1">
      <c r="C40" s="77" t="s">
        <v>60</v>
      </c>
      <c s="78"/>
      <c s="99">
        <v>84421</v>
      </c>
      <c s="133">
        <v>79594</v>
      </c>
      <c s="99">
        <v>75378</v>
      </c>
      <c s="99">
        <v>73779</v>
      </c>
      <c s="99">
        <v>28979.54</v>
      </c>
      <c s="90">
        <v>-0.126058682081473</v>
      </c>
      <c s="90">
        <f>IF(ISERROR((H40-G40)/G40),"",(H40-G40)/G40)</f>
        <v>-0.0212130860463265</v>
      </c>
    </row>
    <row r="41" spans="3:11" ht="12.75" customHeight="1">
      <c r="C41" s="77" t="s">
        <v>441</v>
      </c>
      <c s="78"/>
      <c s="99">
        <v>0</v>
      </c>
      <c s="133">
        <v>5608</v>
      </c>
      <c s="99">
        <v>24584</v>
      </c>
      <c s="99">
        <v>25321</v>
      </c>
      <c s="99">
        <v>12451.49</v>
      </c>
      <c s="90" t="s">
        <v>14</v>
      </c>
      <c s="90">
        <f>IF(ISERROR((H41-G41)/G41),"",(H41-G41)/G41)</f>
        <v>0.0299788480312398</v>
      </c>
    </row>
    <row r="42" spans="3:11" ht="12.75" customHeight="1">
      <c r="C42" s="77" t="s">
        <v>61</v>
      </c>
      <c s="78"/>
      <c s="99">
        <v>30943</v>
      </c>
      <c s="133">
        <v>30323</v>
      </c>
      <c s="99">
        <v>31724</v>
      </c>
      <c s="99">
        <v>27706</v>
      </c>
      <c s="99">
        <v>15394.87</v>
      </c>
      <c s="90">
        <v>-0.104611705393789</v>
      </c>
      <c s="90">
        <f>IF(ISERROR((H42-G42)/G42),"",(H42-G42)/G42)</f>
        <v>-0.126654898499559</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350</v>
      </c>
      <c s="99">
        <v>0</v>
      </c>
      <c s="99">
        <v>0</v>
      </c>
      <c s="90" t="s">
        <v>14</v>
      </c>
      <c s="90">
        <f>IF(ISERROR((H44-G44)/G44),"",(H44-G44)/G44)</f>
        <v>-1</v>
      </c>
    </row>
    <row r="45" spans="3:11" ht="12.75" customHeight="1">
      <c r="C45" s="77" t="s">
        <v>64</v>
      </c>
      <c s="78"/>
      <c s="99">
        <v>0</v>
      </c>
      <c s="133">
        <v>16932</v>
      </c>
      <c s="99">
        <v>0</v>
      </c>
      <c s="99">
        <v>3438</v>
      </c>
      <c s="99">
        <v>3677.39</v>
      </c>
      <c s="90" t="s">
        <v>14</v>
      </c>
      <c s="90" t="str">
        <f>IF(ISERROR((H45-G45)/G45),"",(H45-G45)/G45)</f>
        <v/>
      </c>
    </row>
    <row r="46" spans="3:11" ht="12.75" customHeight="1">
      <c r="C46" s="77" t="s">
        <v>65</v>
      </c>
      <c s="78"/>
      <c s="99">
        <v>2032</v>
      </c>
      <c s="133">
        <v>15494</v>
      </c>
      <c s="99">
        <v>31873</v>
      </c>
      <c s="99">
        <v>43746</v>
      </c>
      <c s="99">
        <v>43242.69</v>
      </c>
      <c s="90">
        <v>20.5285433070866</v>
      </c>
      <c s="90">
        <f>IF(ISERROR((H46-G46)/G46),"",(H46-G46)/G46)</f>
        <v>0.372509647664167</v>
      </c>
    </row>
    <row r="47" spans="3:11" ht="12.75" customHeight="1">
      <c r="C47" s="77" t="s">
        <v>66</v>
      </c>
      <c s="78"/>
      <c s="99">
        <v>7016</v>
      </c>
      <c s="133">
        <v>0</v>
      </c>
      <c s="99">
        <v>0</v>
      </c>
      <c s="99">
        <v>0</v>
      </c>
      <c s="99">
        <v>0</v>
      </c>
      <c s="90">
        <v>-1</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272076</v>
      </c>
      <c s="100">
        <v>311176</v>
      </c>
      <c s="100">
        <v>302597</v>
      </c>
      <c s="96">
        <v>322266</v>
      </c>
      <c s="96">
        <v>174754.95</v>
      </c>
      <c s="90">
        <v>0.184470515591232</v>
      </c>
      <c s="90">
        <f>IF(ISERROR((H49-G49)/G49),"",(H49-G49)/G49)</f>
        <v>0.0650006444214582</v>
      </c>
    </row>
    <row r="50" spans="3:9" ht="12.75" customHeight="1">
      <c r="C50" s="77" t="s">
        <v>14</v>
      </c>
      <c r="E50" s="131"/>
      <c s="131"/>
      <c s="131"/>
      <c s="131"/>
      <c s="131"/>
    </row>
    <row r="51" spans="3:11" ht="12.75" customHeight="1">
      <c r="C51" s="95" t="s">
        <v>69</v>
      </c>
      <c s="78"/>
      <c s="134">
        <v>0.263780882585339</v>
      </c>
      <c s="134">
        <v>0.307860344094106</v>
      </c>
      <c s="134">
        <v>0.286149147028785</v>
      </c>
      <c s="134">
        <v>0.348952112828564</v>
      </c>
      <c s="134">
        <v>0.340529072291797</v>
      </c>
      <c s="90">
        <v>0.322886288833575</v>
      </c>
      <c s="90">
        <f>IF(ISERROR((H51-G51)/G51),"",(H51-G51)/G51)</f>
        <v>0.219476334114186</v>
      </c>
    </row>
    <row r="52" spans="3:9" ht="12.75" customHeight="1">
      <c r="C52" s="77" t="s">
        <v>14</v>
      </c>
      <c r="E52" s="131"/>
      <c s="131"/>
      <c s="131"/>
      <c s="131"/>
      <c s="131"/>
    </row>
    <row r="53" spans="3:11" ht="12.75" customHeight="1">
      <c r="C53" s="95" t="s">
        <v>70</v>
      </c>
      <c s="78"/>
      <c s="96">
        <v>759371</v>
      </c>
      <c s="96">
        <v>699594</v>
      </c>
      <c s="96">
        <v>754883</v>
      </c>
      <c s="96">
        <v>601259</v>
      </c>
      <c s="96">
        <v>338431.63</v>
      </c>
      <c s="90">
        <v>-0.208214430100702</v>
      </c>
      <c s="90">
        <f>IF(ISERROR((H53-G53)/G53),"",(H53-G53)/G53)</f>
        <v>-0.203507033540297</v>
      </c>
    </row>
    <row r="54" spans="3:9" ht="12.75" customHeight="1">
      <c r="C54" s="77" t="s">
        <v>14</v>
      </c>
      <c r="E54" s="131"/>
      <c s="131"/>
      <c s="131"/>
      <c s="131"/>
      <c s="131"/>
    </row>
    <row r="55" spans="3:11" ht="12.75" customHeight="1">
      <c r="C55" s="77" t="s">
        <v>442</v>
      </c>
      <c s="78"/>
      <c s="89">
        <v>23137</v>
      </c>
      <c s="135">
        <v>23137</v>
      </c>
      <c s="89">
        <v>23137</v>
      </c>
      <c s="89">
        <v>23137</v>
      </c>
      <c s="89">
        <v>11568</v>
      </c>
      <c s="90">
        <v>0</v>
      </c>
      <c s="90">
        <f>IF(ISERROR((H55-G55)/G55),"",(H55-G55)/G55)</f>
        <v>0</v>
      </c>
    </row>
    <row r="56" spans="3:11" ht="12.75" customHeight="1">
      <c r="C56" s="77" t="s">
        <v>443</v>
      </c>
      <c s="78"/>
      <c s="89">
        <v>17232</v>
      </c>
      <c s="135">
        <v>17232</v>
      </c>
      <c s="89">
        <v>17232</v>
      </c>
      <c s="89">
        <v>17232</v>
      </c>
      <c s="89">
        <v>8616</v>
      </c>
      <c s="90">
        <v>0</v>
      </c>
      <c s="90">
        <f>IF(ISERROR((H56-G56)/G56),"",(H56-G56)/G56)</f>
        <v>0</v>
      </c>
    </row>
    <row r="57" spans="3:11" ht="12.75" customHeight="1">
      <c r="C57" s="77" t="s">
        <v>71</v>
      </c>
      <c s="78"/>
      <c s="89">
        <v>14635</v>
      </c>
      <c s="135">
        <v>14635</v>
      </c>
      <c s="89">
        <v>14635</v>
      </c>
      <c s="89">
        <v>14635</v>
      </c>
      <c s="89">
        <v>7317</v>
      </c>
      <c s="90">
        <v>0</v>
      </c>
      <c s="90">
        <f>IF(ISERROR((H57-G57)/G57),"",(H57-G57)/G57)</f>
        <v>0</v>
      </c>
    </row>
    <row r="58" spans="3:11" ht="12.75" customHeight="1">
      <c r="C58" s="77" t="s">
        <v>72</v>
      </c>
      <c s="91"/>
      <c s="136"/>
      <c s="136"/>
      <c s="136"/>
      <c s="93"/>
      <c s="89">
        <v>0</v>
      </c>
      <c s="94"/>
      <c s="94"/>
    </row>
    <row r="59" spans="3:11" ht="12.75" customHeight="1">
      <c r="C59" s="95" t="s">
        <v>73</v>
      </c>
      <c s="78"/>
      <c s="96">
        <v>55004</v>
      </c>
      <c s="96">
        <v>55004</v>
      </c>
      <c s="96">
        <v>55004</v>
      </c>
      <c s="96">
        <v>55004</v>
      </c>
      <c s="96">
        <v>27501</v>
      </c>
      <c s="90">
        <v>0</v>
      </c>
      <c s="90">
        <f>IF(ISERROR((H59-G59)/G59),"",(H59-G59)/G59)</f>
        <v>0</v>
      </c>
    </row>
    <row r="60" spans="3:9" ht="12.75" customHeight="1">
      <c r="C60" s="77" t="s">
        <v>14</v>
      </c>
      <c r="E60" s="98"/>
      <c s="98"/>
      <c s="98"/>
      <c s="98"/>
      <c s="98"/>
    </row>
    <row r="61" spans="3:11" ht="12.75" customHeight="1">
      <c r="C61" s="95" t="s">
        <v>74</v>
      </c>
      <c s="78"/>
      <c s="102">
        <v>704367</v>
      </c>
      <c s="102">
        <v>644590</v>
      </c>
      <c s="102">
        <v>699879</v>
      </c>
      <c s="102">
        <v>546255</v>
      </c>
      <c s="102">
        <v>310930.63</v>
      </c>
      <c s="90">
        <v>-0.224473889321902</v>
      </c>
      <c s="90">
        <f>IF(ISERROR((H61-G61)/G61),"",(H61-G61)/G61)</f>
        <v>-0.2195007994239</v>
      </c>
    </row>
    <row r="62" spans="3:9" ht="12.75" customHeight="1">
      <c r="C62" s="77" t="s">
        <v>14</v>
      </c>
      <c r="E62" s="98"/>
      <c s="98"/>
      <c s="98"/>
      <c s="98"/>
      <c s="98"/>
    </row>
    <row r="63" spans="3:11" ht="12.75" customHeight="1">
      <c r="C63" s="95" t="s">
        <v>75</v>
      </c>
      <c s="78"/>
      <c s="89">
        <v>482374.92</v>
      </c>
      <c s="89">
        <v>469725</v>
      </c>
      <c s="89">
        <v>482375</v>
      </c>
      <c s="89">
        <v>482375</v>
      </c>
      <c s="89">
        <v>241187</v>
      </c>
      <c s="137">
        <v>1.65846101651177E-07</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221992.08</v>
      </c>
      <c s="102">
        <v>174865</v>
      </c>
      <c s="102">
        <v>217504</v>
      </c>
      <c s="102">
        <v>63880</v>
      </c>
      <c s="102">
        <v>69743.63</v>
      </c>
      <c s="90">
        <v>-0.712241986290682</v>
      </c>
      <c s="90">
        <f>IF(ISERROR((H67-G67)/G67),"",(H67-G67)/G67)</f>
        <v>-0.706304251875828</v>
      </c>
    </row>
    <row r="68" spans="3:9" ht="12.75" customHeight="1">
      <c r="C68" s="77" t="s">
        <v>14</v>
      </c>
      <c r="E68" s="98"/>
      <c s="98"/>
      <c s="98"/>
      <c s="98"/>
      <c s="98"/>
    </row>
    <row r="69" spans="3:11" ht="12.75" customHeight="1">
      <c r="C69" s="95" t="s">
        <v>79</v>
      </c>
      <c s="78"/>
      <c s="103">
        <v>1.57</v>
      </c>
      <c s="103">
        <v>1.49</v>
      </c>
      <c s="103">
        <v>1.56</v>
      </c>
      <c s="103">
        <v>1.25</v>
      </c>
      <c s="103">
        <v>1.4</v>
      </c>
      <c s="90">
        <v>-0.203821656050955</v>
      </c>
      <c s="90">
        <f>IF(ISERROR((H69-G69)/G69),"",(H69-G69)/G69)</f>
        <v>-0.198717948717949</v>
      </c>
    </row>
    <row r="70" spans="3:11" ht="12.75" customHeight="1">
      <c r="C70" s="95" t="s">
        <v>80</v>
      </c>
      <c s="78"/>
      <c s="103">
        <v>1.57</v>
      </c>
      <c s="103">
        <v>1.49</v>
      </c>
      <c s="103">
        <v>1.56</v>
      </c>
      <c s="103">
        <v>1.25</v>
      </c>
      <c s="103">
        <v>1.4</v>
      </c>
      <c s="90">
        <v>-0.203821656050955</v>
      </c>
      <c s="90">
        <f>IF(ISERROR((H70-G70)/G70),"",(H70-G70)/G70)</f>
        <v>-0.198717948717949</v>
      </c>
    </row>
    <row r="71" spans="3:11" ht="12.75" customHeight="1">
      <c r="C71" s="95" t="s">
        <v>81</v>
      </c>
      <c s="78"/>
      <c s="103">
        <v>1.57</v>
      </c>
      <c s="103">
        <v>1.49</v>
      </c>
      <c s="103">
        <v>1.56</v>
      </c>
      <c s="103">
        <v>1.25</v>
      </c>
      <c s="103">
        <v>1.4</v>
      </c>
      <c s="90">
        <v>-0.203821656050955</v>
      </c>
      <c s="90">
        <f>IF(ISERROR((H71-G71)/G71),"",(H71-G71)/G71)</f>
        <v>-0.198717948717949</v>
      </c>
    </row>
    <row r="72" spans="3:9" ht="12.75" customHeight="1">
      <c r="C72" s="77" t="s">
        <v>14</v>
      </c>
      <c r="E72" s="98"/>
      <c s="98"/>
      <c s="98"/>
      <c s="98"/>
      <c s="98"/>
    </row>
    <row r="73" spans="3:11" ht="12.75" customHeight="1">
      <c r="C73" s="95" t="s">
        <v>82</v>
      </c>
      <c s="78"/>
      <c s="103">
        <v>1.46</v>
      </c>
      <c s="103">
        <v>1.37</v>
      </c>
      <c s="103">
        <v>1.45</v>
      </c>
      <c s="103">
        <v>1.13</v>
      </c>
      <c s="103">
        <v>1.29</v>
      </c>
      <c s="90">
        <v>-0.226027397260274</v>
      </c>
      <c s="90">
        <f>IF(ISERROR((H73-G73)/G73),"",(H73-G73)/G73)</f>
        <v>-0.220689655172414</v>
      </c>
    </row>
    <row r="74" spans="3:11" ht="12.75" customHeight="1">
      <c r="C74" s="95" t="s">
        <v>83</v>
      </c>
      <c s="78"/>
      <c s="103">
        <v>1.46</v>
      </c>
      <c s="103">
        <v>1.37</v>
      </c>
      <c s="103">
        <v>1.45</v>
      </c>
      <c s="103">
        <v>1.13</v>
      </c>
      <c s="103">
        <v>1.29</v>
      </c>
      <c s="90">
        <v>-0.226027397260274</v>
      </c>
      <c s="90">
        <f>IF(ISERROR((H74-G74)/G74),"",(H74-G74)/G74)</f>
        <v>-0.220689655172414</v>
      </c>
    </row>
    <row r="75" spans="3:11" ht="12.75" customHeight="1">
      <c r="C75" s="95" t="s">
        <v>84</v>
      </c>
      <c s="78"/>
      <c s="103">
        <v>1.46</v>
      </c>
      <c s="103">
        <v>1.37</v>
      </c>
      <c s="103">
        <v>1.45</v>
      </c>
      <c s="103">
        <v>1.13</v>
      </c>
      <c s="103">
        <v>1.29</v>
      </c>
      <c s="90">
        <v>-0.226027397260274</v>
      </c>
      <c s="90">
        <f>IF(ISERROR((H75-G75)/G75),"",(H75-G75)/G75)</f>
        <v>-0.220689655172414</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1204</v>
      </c>
    </row>
    <row r="93" spans="3:3" ht="12.75" customHeight="1">
      <c r="C93" s="113" t="s">
        <v>99</v>
      </c>
    </row>
    <row r="94" spans="3:3" ht="12.75" customHeight="1">
      <c r="C94" s="114" t="s">
        <v>1205</v>
      </c>
    </row>
    <row r="95" spans="3:3" ht="12.75" customHeight="1">
      <c r="C95" s="113" t="s">
        <v>101</v>
      </c>
    </row>
    <row r="96" spans="3:12" ht="12.9" customHeight="1">
      <c r="C96" s="114" t="s">
        <v>531</v>
      </c>
      <c s="116"/>
      <c s="116"/>
      <c s="116"/>
      <c s="116"/>
      <c s="116"/>
      <c s="116"/>
      <c s="116"/>
      <c s="116"/>
      <c s="116"/>
    </row>
    <row r="97" spans="3:12" ht="12.9" customHeight="1">
      <c r="C97" s="113" t="s">
        <v>103</v>
      </c>
      <c s="116"/>
      <c s="116"/>
      <c s="116"/>
      <c s="116"/>
      <c s="116"/>
      <c s="116"/>
      <c s="116"/>
      <c s="116"/>
      <c s="116"/>
    </row>
    <row r="98" spans="3:12" ht="12.9" customHeight="1">
      <c r="C98" s="114" t="s">
        <v>1206</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1207</v>
      </c>
    </row>
    <row r="103" spans="3:3" ht="12.75" customHeight="1">
      <c r="C103" s="113" t="s">
        <v>109</v>
      </c>
    </row>
    <row r="104" spans="3:12" ht="12.9" customHeight="1">
      <c r="C104" s="114" t="s">
        <v>516</v>
      </c>
      <c s="116"/>
      <c s="116"/>
      <c s="116"/>
      <c s="116"/>
      <c s="116"/>
      <c s="116"/>
      <c s="116"/>
      <c s="116"/>
      <c s="116"/>
    </row>
    <row r="105" spans="3:12" ht="12.9" customHeight="1">
      <c r="C105" s="113" t="s">
        <v>110</v>
      </c>
      <c s="116"/>
      <c s="116"/>
      <c s="116"/>
      <c s="116"/>
      <c s="116"/>
      <c s="116"/>
      <c s="116"/>
      <c s="116"/>
      <c s="116"/>
    </row>
    <row r="106" spans="3:12" ht="12.9" customHeight="1">
      <c r="C106" s="114" t="s">
        <v>1208</v>
      </c>
      <c s="116"/>
      <c s="116"/>
      <c s="116"/>
      <c s="116"/>
      <c s="116"/>
      <c s="116"/>
      <c s="116"/>
      <c s="116"/>
      <c s="116"/>
    </row>
    <row r="107" spans="3:3" ht="12.75" customHeight="1">
      <c r="C107" s="113" t="s">
        <v>112</v>
      </c>
    </row>
    <row r="108" spans="3:3" ht="12.75" customHeight="1">
      <c r="C108" s="114" t="s">
        <v>1209</v>
      </c>
    </row>
    <row r="109" spans="3:3" ht="12.75" customHeight="1">
      <c r="C109" s="113" t="s">
        <v>114</v>
      </c>
    </row>
    <row r="110" spans="3:3" ht="12.75" customHeight="1">
      <c r="C110" s="114" t="s">
        <v>1210</v>
      </c>
    </row>
    <row r="111" spans="3:3" ht="12.75" customHeight="1">
      <c r="C111" s="113" t="s">
        <v>116</v>
      </c>
    </row>
    <row r="112" spans="3:3" ht="12.75" customHeight="1">
      <c r="C112" s="114" t="s">
        <v>516</v>
      </c>
    </row>
    <row r="113" spans="3:3" ht="12.75" customHeight="1">
      <c r="C113" s="113" t="s">
        <v>117</v>
      </c>
    </row>
    <row r="114" spans="3:3" ht="12.75" customHeight="1">
      <c r="C114" s="114" t="s">
        <v>1211</v>
      </c>
    </row>
    <row r="115" spans="3:3" ht="12.75" customHeight="1">
      <c r="C115" s="113" t="s">
        <v>119</v>
      </c>
    </row>
    <row r="116" spans="3:3" ht="12.75" customHeight="1">
      <c r="C116" s="114"/>
    </row>
    <row r="117" spans="3:3" ht="12.75" customHeight="1">
      <c r="C117" s="113" t="s">
        <v>120</v>
      </c>
    </row>
    <row r="118" spans="3:3" ht="12.75" customHeight="1">
      <c r="C118" s="114" t="s">
        <v>1212</v>
      </c>
    </row>
    <row r="119" spans="3:3" ht="12.75" customHeight="1">
      <c r="C119" s="113" t="s">
        <v>122</v>
      </c>
    </row>
    <row r="120" spans="3:12" ht="12.9" customHeight="1">
      <c r="C120" s="114" t="s">
        <v>531</v>
      </c>
      <c s="116"/>
      <c s="116"/>
      <c s="116"/>
      <c s="116"/>
      <c s="116"/>
      <c s="116"/>
      <c s="116"/>
      <c s="116"/>
      <c s="116"/>
    </row>
    <row r="121" spans="3:3" ht="12.75" customHeight="1">
      <c r="C121" s="113" t="s">
        <v>123</v>
      </c>
    </row>
    <row r="122" spans="3:3" ht="12.75" customHeight="1">
      <c r="C122" s="114" t="s">
        <v>1213</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86.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1203</v>
      </c>
      <c s="13"/>
      <c s="14" t="s">
        <v>1214</v>
      </c>
      <c s="15" t="s">
        <v>7</v>
      </c>
      <c s="16" t="s">
        <v>8</v>
      </c>
      <c s="17" t="s">
        <v>9</v>
      </c>
      <c s="17" t="s">
        <v>10</v>
      </c>
      <c s="121"/>
      <c s="18"/>
      <c s="19"/>
      <c r="N5" s="19"/>
      <c s="19"/>
    </row>
    <row r="6" spans="3:15" ht="12.75" customHeight="1">
      <c r="C6" s="20" t="s">
        <v>11</v>
      </c>
      <c s="21"/>
      <c s="22">
        <v>6871988.68</v>
      </c>
      <c s="23">
        <v>43044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1215</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1216</v>
      </c>
      <c s="43"/>
      <c s="43"/>
      <c s="43"/>
      <c s="43"/>
      <c s="43"/>
      <c s="44"/>
    </row>
    <row r="12" spans="3:15" ht="12.75" customHeight="1">
      <c r="C12" s="20" t="s">
        <v>22</v>
      </c>
      <c s="21"/>
      <c s="45">
        <v>452386</v>
      </c>
      <c s="46" t="s">
        <v>437</v>
      </c>
      <c s="47" t="s">
        <v>24</v>
      </c>
      <c s="47"/>
      <c s="48"/>
      <c s="48"/>
      <c s="42"/>
      <c s="35"/>
      <c s="41"/>
      <c s="29"/>
      <c s="29"/>
    </row>
    <row r="13" spans="3:15" ht="12.75" customHeight="1">
      <c r="C13" s="20" t="s">
        <v>25</v>
      </c>
      <c s="21"/>
      <c s="124" t="s">
        <v>325</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1</v>
      </c>
      <c s="57">
        <v>1</v>
      </c>
      <c s="57">
        <v>1</v>
      </c>
      <c s="57">
        <v>1</v>
      </c>
      <c s="57">
        <v>1</v>
      </c>
      <c s="58"/>
      <c s="42"/>
      <c s="41"/>
      <c s="41"/>
      <c s="29"/>
      <c s="29"/>
    </row>
    <row r="17" spans="3:15" ht="12.75" customHeight="1">
      <c r="C17" s="20" t="s">
        <v>31</v>
      </c>
      <c s="21"/>
      <c s="59">
        <v>41703</v>
      </c>
      <c s="59">
        <v>42004</v>
      </c>
      <c s="59">
        <v>42369</v>
      </c>
      <c s="59">
        <v>42735</v>
      </c>
      <c s="59">
        <v>43008</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1076985</v>
      </c>
      <c s="89">
        <v>0</v>
      </c>
      <c s="89">
        <v>0</v>
      </c>
      <c s="89">
        <v>0</v>
      </c>
      <c s="89">
        <v>0</v>
      </c>
      <c s="90">
        <v>-1</v>
      </c>
      <c s="90" t="str">
        <f>IF(ISERROR((H25-G25)/G25),"",(H25-G25)/G25)</f>
        <v/>
      </c>
    </row>
    <row r="26" spans="3:11" ht="12.75" customHeight="1">
      <c r="C26" s="91" t="s">
        <v>48</v>
      </c>
      <c s="78"/>
      <c s="89">
        <v>-53849</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1122757</v>
      </c>
      <c s="89">
        <v>1186838</v>
      </c>
      <c s="89">
        <v>1186838</v>
      </c>
      <c s="89">
        <v>890129</v>
      </c>
      <c s="90" t="s">
        <v>14</v>
      </c>
      <c s="90">
        <f>IF(ISERROR((H28-G28)/G28),"",(H28-G28)/G28)</f>
        <v>0</v>
      </c>
    </row>
    <row r="29" spans="3:11" ht="12.75" customHeight="1">
      <c r="C29" s="77" t="s">
        <v>439</v>
      </c>
      <c s="78"/>
      <c s="89">
        <v>0</v>
      </c>
      <c s="89">
        <v>0</v>
      </c>
      <c s="89">
        <v>0</v>
      </c>
      <c s="89">
        <v>0</v>
      </c>
      <c s="89">
        <v>0</v>
      </c>
      <c s="90" t="s">
        <v>14</v>
      </c>
      <c s="90" t="str">
        <f>IF(ISERROR((H29-G29)/G29),"",(H29-G29)/G29)</f>
        <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0</v>
      </c>
      <c s="89">
        <v>0</v>
      </c>
      <c s="89">
        <v>0</v>
      </c>
      <c s="90" t="s">
        <v>14</v>
      </c>
      <c s="90" t="str">
        <f>IF(ISERROR((H32-G32)/G32),"",(H32-G32)/G32)</f>
        <v/>
      </c>
    </row>
    <row r="33" spans="3:9" ht="12.75" customHeight="1">
      <c r="C33" s="77" t="s">
        <v>14</v>
      </c>
      <c r="E33" s="130"/>
      <c s="131"/>
      <c s="131"/>
      <c s="131"/>
      <c s="131"/>
    </row>
    <row r="34" spans="3:11" ht="12.75" customHeight="1">
      <c r="C34" s="95" t="s">
        <v>54</v>
      </c>
      <c s="78"/>
      <c s="132">
        <v>1023136</v>
      </c>
      <c s="132">
        <v>1122757</v>
      </c>
      <c s="132">
        <v>1186838</v>
      </c>
      <c s="132">
        <v>1186838</v>
      </c>
      <c s="132">
        <v>890129</v>
      </c>
      <c s="90">
        <v>0.160000234572921</v>
      </c>
      <c s="90">
        <f>IF(ISERROR((H34-G34)/G34),"",(H34-G34)/G34)</f>
        <v>0</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0</v>
      </c>
      <c s="99">
        <v>0</v>
      </c>
      <c s="99">
        <v>0</v>
      </c>
      <c s="99">
        <v>0</v>
      </c>
      <c s="90" t="s">
        <v>14</v>
      </c>
      <c s="90" t="str">
        <f>IF(ISERROR((H37-G37)/G37),"",(H37-G37)/G37)</f>
        <v/>
      </c>
    </row>
    <row r="38" spans="3:11" ht="12.75" customHeight="1">
      <c r="C38" s="77" t="s">
        <v>58</v>
      </c>
      <c s="78"/>
      <c s="99">
        <v>699</v>
      </c>
      <c s="133">
        <v>699</v>
      </c>
      <c s="99">
        <v>845</v>
      </c>
      <c s="99">
        <v>845</v>
      </c>
      <c s="99">
        <v>634</v>
      </c>
      <c s="90">
        <v>0.208869814020029</v>
      </c>
      <c s="90">
        <f>IF(ISERROR((H38-G38)/G38),"",(H38-G38)/G38)</f>
        <v>0</v>
      </c>
    </row>
    <row r="39" spans="3:11" ht="12.75" customHeight="1">
      <c r="C39" s="77" t="s">
        <v>59</v>
      </c>
      <c s="78"/>
      <c s="99">
        <v>0</v>
      </c>
      <c s="133">
        <v>0</v>
      </c>
      <c s="99">
        <v>0</v>
      </c>
      <c s="99">
        <v>0</v>
      </c>
      <c s="99">
        <v>0</v>
      </c>
      <c s="90" t="s">
        <v>14</v>
      </c>
      <c s="90" t="str">
        <f>IF(ISERROR((H39-G39)/G39),"",(H39-G39)/G39)</f>
        <v/>
      </c>
    </row>
    <row r="40" spans="3:11" ht="12.75" customHeight="1">
      <c r="C40" s="77" t="s">
        <v>60</v>
      </c>
      <c s="78"/>
      <c s="99">
        <v>0</v>
      </c>
      <c s="133">
        <v>0</v>
      </c>
      <c s="99">
        <v>0</v>
      </c>
      <c s="99">
        <v>0</v>
      </c>
      <c s="99">
        <v>0</v>
      </c>
      <c s="90" t="s">
        <v>14</v>
      </c>
      <c s="90" t="str">
        <f>IF(ISERROR((H40-G40)/G40),"",(H40-G40)/G40)</f>
        <v/>
      </c>
    </row>
    <row r="41" spans="3:11" ht="12.75" customHeight="1">
      <c r="C41" s="77" t="s">
        <v>441</v>
      </c>
      <c s="78"/>
      <c s="99">
        <v>0</v>
      </c>
      <c s="133">
        <v>0</v>
      </c>
      <c s="99">
        <v>0</v>
      </c>
      <c s="99">
        <v>0</v>
      </c>
      <c s="99">
        <v>0</v>
      </c>
      <c s="90" t="s">
        <v>14</v>
      </c>
      <c s="90" t="str">
        <f>IF(ISERROR((H41-G41)/G41),"",(H41-G41)/G41)</f>
        <v/>
      </c>
    </row>
    <row r="42" spans="3:11" ht="12.75" customHeight="1">
      <c r="C42" s="77" t="s">
        <v>61</v>
      </c>
      <c s="78"/>
      <c s="99">
        <v>40925</v>
      </c>
      <c s="133">
        <v>44910</v>
      </c>
      <c s="99">
        <v>47473</v>
      </c>
      <c s="99">
        <v>47473</v>
      </c>
      <c s="99">
        <v>35605</v>
      </c>
      <c s="90">
        <v>0.16</v>
      </c>
      <c s="90">
        <f>IF(ISERROR((H42-G42)/G42),"",(H42-G42)/G42)</f>
        <v>0</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0</v>
      </c>
      <c s="99">
        <v>0</v>
      </c>
      <c s="99">
        <v>0</v>
      </c>
      <c s="99">
        <v>0</v>
      </c>
      <c s="90" t="s">
        <v>14</v>
      </c>
      <c s="90" t="str">
        <f>IF(ISERROR((H45-G45)/G45),"",(H45-G45)/G45)</f>
        <v/>
      </c>
    </row>
    <row r="46" spans="3:11" ht="12.75" customHeight="1">
      <c r="C46" s="77" t="s">
        <v>65</v>
      </c>
      <c s="78"/>
      <c s="99">
        <v>0</v>
      </c>
      <c s="133">
        <v>0</v>
      </c>
      <c s="99">
        <v>0</v>
      </c>
      <c s="99">
        <v>0</v>
      </c>
      <c s="99">
        <v>0</v>
      </c>
      <c s="90" t="s">
        <v>14</v>
      </c>
      <c s="90" t="str">
        <f>IF(ISERROR((H46-G46)/G46),"",(H46-G46)/G46)</f>
        <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41624</v>
      </c>
      <c s="100">
        <v>45609</v>
      </c>
      <c s="100">
        <v>48318</v>
      </c>
      <c s="96">
        <v>48318</v>
      </c>
      <c s="96">
        <v>36239</v>
      </c>
      <c s="90">
        <v>0.160820680376706</v>
      </c>
      <c s="90">
        <f>IF(ISERROR((H49-G49)/G49),"",(H49-G49)/G49)</f>
        <v>0</v>
      </c>
    </row>
    <row r="50" spans="3:9" ht="12.75" customHeight="1">
      <c r="C50" s="77" t="s">
        <v>14</v>
      </c>
      <c r="E50" s="131"/>
      <c s="131"/>
      <c s="131"/>
      <c s="131"/>
      <c s="131"/>
    </row>
    <row r="51" spans="3:11" ht="12.75" customHeight="1">
      <c r="C51" s="95" t="s">
        <v>69</v>
      </c>
      <c s="78"/>
      <c s="134">
        <v>0.0406827635817721</v>
      </c>
      <c s="134">
        <v>0.0406223252226439</v>
      </c>
      <c s="134">
        <v>0.0407115377161837</v>
      </c>
      <c s="134">
        <v>0.0407115377161837</v>
      </c>
      <c s="134">
        <v>0.0407120765641834</v>
      </c>
      <c s="90">
        <v>0.000707280722308019</v>
      </c>
      <c s="90">
        <f>IF(ISERROR((H51-G51)/G51),"",(H51-G51)/G51)</f>
        <v>0</v>
      </c>
    </row>
    <row r="52" spans="3:9" ht="12.75" customHeight="1">
      <c r="C52" s="77" t="s">
        <v>14</v>
      </c>
      <c r="E52" s="131"/>
      <c s="131"/>
      <c s="131"/>
      <c s="131"/>
      <c s="131"/>
    </row>
    <row r="53" spans="3:11" ht="12.75" customHeight="1">
      <c r="C53" s="95" t="s">
        <v>70</v>
      </c>
      <c s="78"/>
      <c s="96">
        <v>981512</v>
      </c>
      <c s="96">
        <v>1077148</v>
      </c>
      <c s="96">
        <v>1138520</v>
      </c>
      <c s="96">
        <v>1138520</v>
      </c>
      <c s="96">
        <v>853890</v>
      </c>
      <c s="90">
        <v>0.159965441074587</v>
      </c>
      <c s="90">
        <f>IF(ISERROR((H53-G53)/G53),"",(H53-G53)/G53)</f>
        <v>0</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0</v>
      </c>
      <c s="135">
        <v>0</v>
      </c>
      <c s="89">
        <v>0</v>
      </c>
      <c s="89">
        <v>0</v>
      </c>
      <c s="89">
        <v>0</v>
      </c>
      <c s="90" t="s">
        <v>14</v>
      </c>
      <c s="90" t="str">
        <f>IF(ISERROR((H56-G56)/G56),"",(H56-G56)/G56)</f>
        <v/>
      </c>
    </row>
    <row r="57" spans="3:11" ht="12.75" customHeight="1">
      <c r="C57" s="77" t="s">
        <v>71</v>
      </c>
      <c s="78"/>
      <c s="89">
        <v>0</v>
      </c>
      <c s="135">
        <v>0</v>
      </c>
      <c s="89">
        <v>0</v>
      </c>
      <c s="89">
        <v>0</v>
      </c>
      <c s="89">
        <v>0</v>
      </c>
      <c s="90" t="s">
        <v>14</v>
      </c>
      <c s="90" t="str">
        <f>IF(ISERROR((H57-G57)/G57),"",(H57-G57)/G57)</f>
        <v/>
      </c>
    </row>
    <row r="58" spans="3:11" ht="12.75" customHeight="1">
      <c r="C58" s="77" t="s">
        <v>72</v>
      </c>
      <c s="91"/>
      <c s="136"/>
      <c s="136"/>
      <c s="136"/>
      <c s="93"/>
      <c s="89">
        <v>0</v>
      </c>
      <c s="94"/>
      <c s="94"/>
    </row>
    <row r="59" spans="3:11" ht="12.75" customHeight="1">
      <c r="C59" s="95" t="s">
        <v>73</v>
      </c>
      <c s="78"/>
      <c s="96">
        <v>0</v>
      </c>
      <c s="96">
        <v>0</v>
      </c>
      <c s="96">
        <v>0</v>
      </c>
      <c s="96">
        <v>0</v>
      </c>
      <c s="96">
        <v>0</v>
      </c>
      <c s="90" t="s">
        <v>14</v>
      </c>
      <c s="90" t="str">
        <f>IF(ISERROR((H59-G59)/G59),"",(H59-G59)/G59)</f>
        <v/>
      </c>
    </row>
    <row r="60" spans="3:9" ht="12.75" customHeight="1">
      <c r="C60" s="77" t="s">
        <v>14</v>
      </c>
      <c r="E60" s="98"/>
      <c s="98"/>
      <c s="98"/>
      <c s="98"/>
      <c s="98"/>
    </row>
    <row r="61" spans="3:11" ht="12.75" customHeight="1">
      <c r="C61" s="95" t="s">
        <v>74</v>
      </c>
      <c s="78"/>
      <c s="102">
        <v>981512</v>
      </c>
      <c s="102">
        <v>1077148</v>
      </c>
      <c s="102">
        <v>1138520</v>
      </c>
      <c s="102">
        <v>1138520</v>
      </c>
      <c s="102">
        <v>853890</v>
      </c>
      <c s="90">
        <v>0.159965441074587</v>
      </c>
      <c s="90">
        <f>IF(ISERROR((H61-G61)/G61),"",(H61-G61)/G61)</f>
        <v>0</v>
      </c>
    </row>
    <row r="62" spans="3:9" ht="12.75" customHeight="1">
      <c r="C62" s="77" t="s">
        <v>14</v>
      </c>
      <c r="E62" s="98"/>
      <c s="98"/>
      <c s="98"/>
      <c s="98"/>
      <c s="98"/>
    </row>
    <row r="63" spans="3:11" ht="12.75" customHeight="1">
      <c r="C63" s="95" t="s">
        <v>75</v>
      </c>
      <c s="78"/>
      <c s="89">
        <v>490293.84</v>
      </c>
      <c s="89">
        <v>490293</v>
      </c>
      <c s="89">
        <v>490294</v>
      </c>
      <c s="89">
        <v>490294</v>
      </c>
      <c s="89">
        <v>367720</v>
      </c>
      <c s="137">
        <v>3.2633491780029E-07</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491218.16</v>
      </c>
      <c s="102">
        <v>586855</v>
      </c>
      <c s="102">
        <v>648226</v>
      </c>
      <c s="102">
        <v>648226</v>
      </c>
      <c s="102">
        <v>486170</v>
      </c>
      <c s="90">
        <v>0.319629551155031</v>
      </c>
      <c s="90">
        <f>IF(ISERROR((H67-G67)/G67),"",(H67-G67)/G67)</f>
        <v>0</v>
      </c>
    </row>
    <row r="68" spans="3:9" ht="12.75" customHeight="1">
      <c r="C68" s="77" t="s">
        <v>14</v>
      </c>
      <c r="E68" s="98"/>
      <c s="98"/>
      <c s="98"/>
      <c s="98"/>
      <c s="98"/>
    </row>
    <row r="69" spans="3:11" ht="12.75" customHeight="1">
      <c r="C69" s="95" t="s">
        <v>79</v>
      </c>
      <c s="78"/>
      <c s="103">
        <v>2</v>
      </c>
      <c s="103">
        <v>2.2</v>
      </c>
      <c s="103">
        <v>2.32</v>
      </c>
      <c s="103">
        <v>2.32</v>
      </c>
      <c s="103">
        <v>2.32</v>
      </c>
      <c s="90">
        <v>0.16</v>
      </c>
      <c s="90">
        <f>IF(ISERROR((H69-G69)/G69),"",(H69-G69)/G69)</f>
        <v>0</v>
      </c>
    </row>
    <row r="70" spans="3:11" ht="12.75" customHeight="1">
      <c r="C70" s="95" t="s">
        <v>80</v>
      </c>
      <c s="78"/>
      <c s="103">
        <v>2</v>
      </c>
      <c s="103">
        <v>2.2</v>
      </c>
      <c s="103">
        <v>2.32</v>
      </c>
      <c s="103">
        <v>2.32</v>
      </c>
      <c s="103">
        <v>2.32</v>
      </c>
      <c s="90">
        <v>0.16</v>
      </c>
      <c s="90">
        <f>IF(ISERROR((H70-G70)/G70),"",(H70-G70)/G70)</f>
        <v>0</v>
      </c>
    </row>
    <row r="71" spans="3:11" ht="12.75" customHeight="1">
      <c r="C71" s="95" t="s">
        <v>81</v>
      </c>
      <c s="78"/>
      <c s="103">
        <v>2</v>
      </c>
      <c s="103">
        <v>2.2</v>
      </c>
      <c s="103">
        <v>2.32</v>
      </c>
      <c s="103">
        <v>2.32</v>
      </c>
      <c s="103">
        <v>2.32</v>
      </c>
      <c s="90">
        <v>0.16</v>
      </c>
      <c s="90">
        <f>IF(ISERROR((H71-G71)/G71),"",(H71-G71)/G71)</f>
        <v>0</v>
      </c>
    </row>
    <row r="72" spans="3:9" ht="12.75" customHeight="1">
      <c r="C72" s="77" t="s">
        <v>14</v>
      </c>
      <c r="E72" s="98"/>
      <c s="98"/>
      <c s="98"/>
      <c s="98"/>
      <c s="98"/>
    </row>
    <row r="73" spans="3:11" ht="12.75" customHeight="1">
      <c r="C73" s="95" t="s">
        <v>82</v>
      </c>
      <c s="78"/>
      <c s="103">
        <v>2</v>
      </c>
      <c s="103">
        <v>2.2</v>
      </c>
      <c s="103">
        <v>2.32</v>
      </c>
      <c s="103">
        <v>2.32</v>
      </c>
      <c s="103">
        <v>2.32</v>
      </c>
      <c s="90">
        <v>0.16</v>
      </c>
      <c s="90">
        <f>IF(ISERROR((H73-G73)/G73),"",(H73-G73)/G73)</f>
        <v>0</v>
      </c>
    </row>
    <row r="74" spans="3:11" ht="12.75" customHeight="1">
      <c r="C74" s="95" t="s">
        <v>83</v>
      </c>
      <c s="78"/>
      <c s="103">
        <v>2</v>
      </c>
      <c s="103">
        <v>2.2</v>
      </c>
      <c s="103">
        <v>2.32</v>
      </c>
      <c s="103">
        <v>2.32</v>
      </c>
      <c s="103">
        <v>2.32</v>
      </c>
      <c s="90">
        <v>0.16</v>
      </c>
      <c s="90">
        <f>IF(ISERROR((H74-G74)/G74),"",(H74-G74)/G74)</f>
        <v>0</v>
      </c>
    </row>
    <row r="75" spans="3:11" ht="12.75" customHeight="1">
      <c r="C75" s="95" t="s">
        <v>84</v>
      </c>
      <c s="78"/>
      <c s="103">
        <v>2</v>
      </c>
      <c s="103">
        <v>2.2</v>
      </c>
      <c s="103">
        <v>2.32</v>
      </c>
      <c s="103">
        <v>2.32</v>
      </c>
      <c s="103">
        <v>2.32</v>
      </c>
      <c s="90">
        <v>0.16</v>
      </c>
      <c s="90">
        <f>IF(ISERROR((H75-G75)/G75),"",(H75-G75)/G75)</f>
        <v>0</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t="s">
        <v>1218</v>
      </c>
    </row>
    <row r="95" spans="3:3" ht="12.75" customHeight="1">
      <c r="C95" s="113" t="s">
        <v>101</v>
      </c>
    </row>
    <row r="96" spans="3:12" ht="12.9" customHeight="1">
      <c r="C96" s="114"/>
      <c s="116"/>
      <c s="116"/>
      <c s="116"/>
      <c s="116"/>
      <c s="116"/>
      <c s="116"/>
      <c s="116"/>
      <c s="116"/>
      <c s="116"/>
    </row>
    <row r="97" spans="3:12" ht="12.9" customHeight="1">
      <c r="C97" s="113" t="s">
        <v>103</v>
      </c>
      <c s="116"/>
      <c s="116"/>
      <c s="116"/>
      <c s="116"/>
      <c s="116"/>
      <c s="116"/>
      <c s="116"/>
      <c s="116"/>
      <c s="116"/>
    </row>
    <row r="98" spans="3:12" ht="12.9" customHeight="1">
      <c r="C98" s="114" t="s">
        <v>1219</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1220</v>
      </c>
    </row>
    <row r="103" spans="3:3" ht="12.75" customHeight="1">
      <c r="C103" s="113" t="s">
        <v>109</v>
      </c>
    </row>
    <row r="104" spans="3:12" ht="12.9" customHeight="1">
      <c r="C104" s="114"/>
      <c s="116"/>
      <c s="116"/>
      <c s="116"/>
      <c s="116"/>
      <c s="116"/>
      <c s="116"/>
      <c s="116"/>
      <c s="116"/>
      <c s="116"/>
    </row>
    <row r="105" spans="3:12" ht="12.9" customHeight="1">
      <c r="C105" s="113" t="s">
        <v>110</v>
      </c>
      <c s="116"/>
      <c s="116"/>
      <c s="116"/>
      <c s="116"/>
      <c s="116"/>
      <c s="116"/>
      <c s="116"/>
      <c s="116"/>
      <c s="116"/>
    </row>
    <row r="106" spans="3:12" ht="12.9" customHeight="1">
      <c r="C106" s="114" t="s">
        <v>1221</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1222</v>
      </c>
    </row>
    <row r="111" spans="3:3" ht="12.75" customHeight="1">
      <c r="C111" s="113" t="s">
        <v>116</v>
      </c>
    </row>
    <row r="112" spans="3:3" ht="12.75" customHeight="1">
      <c r="C112" s="114"/>
    </row>
    <row r="113" spans="3:3" ht="12.75" customHeight="1">
      <c r="C113" s="113" t="s">
        <v>117</v>
      </c>
    </row>
    <row r="114" spans="3:3" ht="12.75" customHeight="1">
      <c r="C114" s="114" t="s">
        <v>1223</v>
      </c>
    </row>
    <row r="115" spans="3:3" ht="12.75" customHeight="1">
      <c r="C115" s="113" t="s">
        <v>119</v>
      </c>
    </row>
    <row r="116" spans="3:3" ht="12.75" customHeight="1">
      <c r="C116" s="114"/>
    </row>
    <row r="117" spans="3:3" ht="12.75" customHeight="1">
      <c r="C117" s="113" t="s">
        <v>120</v>
      </c>
    </row>
    <row r="118" spans="3:3" ht="12.75" customHeight="1">
      <c r="C118" s="114" t="s">
        <v>1224</v>
      </c>
    </row>
    <row r="119" spans="3:3" ht="12.75" customHeight="1">
      <c r="C119" s="113" t="s">
        <v>122</v>
      </c>
    </row>
    <row r="120" spans="3:12" ht="12.9" customHeight="1">
      <c r="C120" s="114"/>
      <c s="116"/>
      <c s="116"/>
      <c s="116"/>
      <c s="116"/>
      <c s="116"/>
      <c s="116"/>
      <c s="116"/>
      <c s="116"/>
      <c s="116"/>
    </row>
    <row r="121" spans="3:3" ht="12.75" customHeight="1">
      <c r="C121" s="113" t="s">
        <v>123</v>
      </c>
    </row>
    <row r="122" spans="3:3" ht="12.75" customHeight="1">
      <c r="C122" s="114" t="s">
        <v>1225</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87.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1217</v>
      </c>
      <c s="13"/>
      <c s="14" t="s">
        <v>1226</v>
      </c>
      <c s="15" t="s">
        <v>7</v>
      </c>
      <c s="16" t="s">
        <v>8</v>
      </c>
      <c s="17" t="s">
        <v>9</v>
      </c>
      <c s="17" t="s">
        <v>10</v>
      </c>
      <c s="17"/>
      <c s="18"/>
      <c s="19"/>
      <c s="19"/>
      <c s="19"/>
      <c s="19"/>
    </row>
    <row r="6" spans="3:15" ht="13.2">
      <c r="C6" s="20" t="s">
        <v>11</v>
      </c>
      <c s="21"/>
      <c s="22">
        <v>6899780.01</v>
      </c>
      <c s="23">
        <v>43045</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1227</v>
      </c>
      <c s="32"/>
      <c s="33"/>
      <c s="33"/>
      <c s="34"/>
      <c s="35"/>
      <c s="28"/>
      <c s="35"/>
      <c s="35"/>
      <c s="29"/>
      <c s="29"/>
    </row>
    <row r="10" spans="3:15" ht="13.2">
      <c r="C10" s="36" t="s">
        <v>18</v>
      </c>
      <c s="37"/>
      <c s="38" t="s">
        <v>19</v>
      </c>
      <c s="39"/>
      <c s="40"/>
      <c s="40"/>
      <c s="40"/>
      <c s="41"/>
      <c s="42"/>
      <c s="35"/>
      <c s="41"/>
      <c s="29"/>
      <c s="29"/>
    </row>
    <row r="11" spans="3:11" ht="13.2">
      <c r="C11" s="20" t="s">
        <v>20</v>
      </c>
      <c r="E11" s="43" t="s">
        <v>1228</v>
      </c>
      <c s="43"/>
      <c s="43"/>
      <c s="43"/>
      <c s="43"/>
      <c s="43"/>
      <c s="44"/>
    </row>
    <row r="12" spans="3:15" ht="13.2">
      <c r="C12" s="20" t="s">
        <v>22</v>
      </c>
      <c s="21"/>
      <c s="45">
        <v>296</v>
      </c>
      <c s="46" t="s">
        <v>23</v>
      </c>
      <c s="47" t="s">
        <v>24</v>
      </c>
      <c s="47"/>
      <c s="48"/>
      <c s="48"/>
      <c s="42"/>
      <c s="35"/>
      <c s="41"/>
      <c s="29"/>
      <c s="29"/>
    </row>
    <row r="13" spans="3:15" ht="13.2">
      <c r="C13" s="20" t="s">
        <v>25</v>
      </c>
      <c s="21"/>
      <c s="49" t="s">
        <v>1229</v>
      </c>
      <c s="49"/>
      <c s="50"/>
      <c s="50"/>
      <c s="35"/>
      <c s="35"/>
      <c s="42"/>
      <c s="50"/>
      <c s="41"/>
      <c s="29"/>
      <c s="29"/>
    </row>
    <row r="14" spans="3:15" ht="13.2">
      <c r="C14" s="20" t="s">
        <v>27</v>
      </c>
      <c s="21"/>
      <c s="51">
        <v>88800</v>
      </c>
      <c s="52">
        <v>300</v>
      </c>
      <c s="53" t="s">
        <v>28</v>
      </c>
      <c s="53"/>
      <c s="35"/>
      <c s="35"/>
      <c s="42"/>
      <c s="50"/>
      <c s="41"/>
      <c s="29"/>
      <c s="29"/>
    </row>
    <row r="15" spans="3:15" ht="13.2">
      <c r="C15" s="54" t="s">
        <v>29</v>
      </c>
      <c r="E15" s="55">
        <v>41718</v>
      </c>
      <c s="55">
        <v>42004</v>
      </c>
      <c s="55">
        <v>42369</v>
      </c>
      <c s="55">
        <v>42735</v>
      </c>
      <c s="55">
        <v>43008</v>
      </c>
      <c s="56"/>
      <c s="42"/>
      <c s="41"/>
      <c s="41"/>
      <c s="29"/>
      <c s="29"/>
    </row>
    <row r="16" spans="3:15" ht="13.2">
      <c r="C16" s="20" t="s">
        <v>30</v>
      </c>
      <c s="21"/>
      <c s="57">
        <v>0.912</v>
      </c>
      <c s="57">
        <v>0.9054</v>
      </c>
      <c s="57">
        <v>0.8919</v>
      </c>
      <c s="57">
        <v>0.9392</v>
      </c>
      <c s="57">
        <v>0.9189</v>
      </c>
      <c s="58"/>
      <c s="42"/>
      <c s="41"/>
      <c s="41"/>
      <c s="29"/>
      <c s="29"/>
    </row>
    <row r="17" spans="3:15" ht="13.2">
      <c r="C17" s="20" t="s">
        <v>31</v>
      </c>
      <c s="21"/>
      <c s="59">
        <v>41603</v>
      </c>
      <c s="59">
        <v>41974</v>
      </c>
      <c s="59">
        <v>42369</v>
      </c>
      <c s="59">
        <v>42736</v>
      </c>
      <c s="59">
        <v>42979</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9</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43008</v>
      </c>
      <c s="88" t="s">
        <v>46</v>
      </c>
      <c s="88" t="s">
        <v>46</v>
      </c>
    </row>
    <row r="25" spans="3:11" ht="13.2">
      <c r="C25" s="78" t="s">
        <v>47</v>
      </c>
      <c s="78"/>
      <c s="89">
        <v>2239390</v>
      </c>
      <c s="89">
        <v>2205578</v>
      </c>
      <c s="89">
        <v>2214862</v>
      </c>
      <c s="89">
        <v>2344501</v>
      </c>
      <c s="89">
        <v>1815038</v>
      </c>
      <c s="90">
        <v>0.0469373356137162</v>
      </c>
      <c s="90">
        <f>IF(ISERROR((H25-G25)/G25),"",(H25-G25)/G25)</f>
        <v>0.0585314118893186</v>
      </c>
    </row>
    <row r="26" spans="3:11" ht="13.2">
      <c r="C26" s="91" t="s">
        <v>48</v>
      </c>
      <c s="78"/>
      <c s="89">
        <v>-348970</v>
      </c>
      <c s="89">
        <v>-201445</v>
      </c>
      <c s="89">
        <v>-225726</v>
      </c>
      <c s="89">
        <v>-185939</v>
      </c>
      <c s="89">
        <v>-169783</v>
      </c>
      <c s="90">
        <v>-0.467177694357681</v>
      </c>
      <c s="90">
        <f>IF(ISERROR((H26-G26)/G26),"",(H26-G26)/G26)</f>
        <v>-0.176262371193394</v>
      </c>
    </row>
    <row r="27" spans="3:11" ht="13.2">
      <c r="C27" s="92" t="s">
        <v>49</v>
      </c>
      <c s="91"/>
      <c s="93"/>
      <c s="93"/>
      <c s="93"/>
      <c s="93"/>
      <c s="93"/>
      <c s="94"/>
      <c s="94"/>
    </row>
    <row r="28" spans="3:11" ht="13.2">
      <c r="C28" s="78" t="s">
        <v>50</v>
      </c>
      <c s="78"/>
      <c s="89">
        <v>0</v>
      </c>
      <c s="89">
        <v>0</v>
      </c>
      <c s="89">
        <v>0</v>
      </c>
      <c s="89">
        <v>0</v>
      </c>
      <c s="89">
        <v>0</v>
      </c>
      <c s="90" t="s">
        <v>14</v>
      </c>
      <c s="90" t="str">
        <f>IF(ISERROR((H28-G28)/G28),"",(H28-G28)/G28)</f>
        <v/>
      </c>
    </row>
    <row r="29" spans="3:11" ht="13.2">
      <c r="C29" s="77" t="s">
        <v>51</v>
      </c>
      <c s="78"/>
      <c s="89">
        <v>0</v>
      </c>
      <c s="89">
        <v>1031</v>
      </c>
      <c s="89">
        <v>163</v>
      </c>
      <c s="89">
        <v>0</v>
      </c>
      <c s="89">
        <v>0</v>
      </c>
      <c s="90" t="s">
        <v>14</v>
      </c>
      <c s="90">
        <f>IF(ISERROR((H29-G29)/G29),"",(H29-G29)/G29)</f>
        <v>-1</v>
      </c>
    </row>
    <row r="30" spans="3:11" ht="13.2">
      <c r="C30" s="77" t="s">
        <v>52</v>
      </c>
      <c s="78"/>
      <c s="89">
        <v>0</v>
      </c>
      <c s="89">
        <v>0</v>
      </c>
      <c s="89">
        <v>0</v>
      </c>
      <c s="89">
        <v>0</v>
      </c>
      <c s="89">
        <v>0</v>
      </c>
      <c s="90" t="s">
        <v>14</v>
      </c>
      <c s="90" t="str">
        <f>IF(ISERROR((H30-G30)/G30),"",(H30-G30)/G30)</f>
        <v/>
      </c>
    </row>
    <row r="31" spans="3:11" ht="13.2">
      <c r="C31" s="77" t="s">
        <v>53</v>
      </c>
      <c s="78"/>
      <c s="89">
        <v>198684</v>
      </c>
      <c s="89">
        <v>89162</v>
      </c>
      <c s="89">
        <v>168479</v>
      </c>
      <c s="89">
        <v>94363</v>
      </c>
      <c s="89">
        <v>82041</v>
      </c>
      <c s="90">
        <v>-0.525059894103199</v>
      </c>
      <c s="90">
        <f>IF(ISERROR((H31-G31)/G31),"",(H31-G31)/G31)</f>
        <v>-0.439912392642406</v>
      </c>
    </row>
    <row r="32" spans="3:3" ht="13.2">
      <c r="C32" s="77" t="s">
        <v>14</v>
      </c>
    </row>
    <row r="33" spans="3:11" ht="13.2">
      <c r="C33" s="95" t="s">
        <v>54</v>
      </c>
      <c s="78"/>
      <c s="96">
        <v>2089104</v>
      </c>
      <c s="96">
        <v>2094326</v>
      </c>
      <c s="96">
        <v>2157778</v>
      </c>
      <c s="96">
        <v>2252925</v>
      </c>
      <c s="96">
        <v>1727296</v>
      </c>
      <c s="90">
        <v>0.0784168715391862</v>
      </c>
      <c s="90">
        <f>IF(ISERROR((H33-G33)/G33),"",(H33-G33)/G33)</f>
        <v>0.0440948976215348</v>
      </c>
    </row>
    <row r="34" spans="5:9" ht="13.2">
      <c r="E34" s="97" t="s">
        <v>55</v>
      </c>
      <c s="98"/>
      <c s="98"/>
      <c s="98"/>
      <c s="98"/>
    </row>
    <row r="35" spans="3:9" ht="13.2">
      <c r="C35" s="74" t="s">
        <v>56</v>
      </c>
      <c r="E35" s="98"/>
      <c s="98"/>
      <c s="98"/>
      <c s="98"/>
      <c s="98"/>
    </row>
    <row r="36" spans="3:11" ht="13.2">
      <c r="C36" s="77" t="s">
        <v>57</v>
      </c>
      <c s="78"/>
      <c s="99">
        <v>108336</v>
      </c>
      <c s="99">
        <v>108336</v>
      </c>
      <c s="99">
        <v>113214</v>
      </c>
      <c s="99">
        <v>126021</v>
      </c>
      <c s="99">
        <v>94516</v>
      </c>
      <c s="90">
        <v>0.163242135578201</v>
      </c>
      <c s="90">
        <f>IF(ISERROR((H36-G36)/G36),"",(H36-G36)/G36)</f>
        <v>0.113122052043034</v>
      </c>
    </row>
    <row r="37" spans="3:11" ht="13.2">
      <c r="C37" s="77" t="s">
        <v>58</v>
      </c>
      <c s="78"/>
      <c s="99">
        <v>43463</v>
      </c>
      <c s="99">
        <v>43463</v>
      </c>
      <c s="99">
        <v>56378</v>
      </c>
      <c s="99">
        <v>114504</v>
      </c>
      <c s="99">
        <v>85878</v>
      </c>
      <c s="90">
        <v>1.63451671536709</v>
      </c>
      <c s="90">
        <f>IF(ISERROR((H37-G37)/G37),"",(H37-G37)/G37)</f>
        <v>1.03100500195112</v>
      </c>
    </row>
    <row r="38" spans="3:11" ht="13.2">
      <c r="C38" s="77" t="s">
        <v>59</v>
      </c>
      <c s="78"/>
      <c s="99">
        <v>254518</v>
      </c>
      <c s="99">
        <v>270654</v>
      </c>
      <c s="99">
        <v>251284</v>
      </c>
      <c s="99">
        <v>260367</v>
      </c>
      <c s="99">
        <v>237281</v>
      </c>
      <c s="90">
        <v>0.0229806929175933</v>
      </c>
      <c s="90">
        <f>IF(ISERROR((H38-G38)/G38),"",(H38-G38)/G38)</f>
        <v>0.0361463523344105</v>
      </c>
    </row>
    <row r="39" spans="3:11" ht="13.2">
      <c r="C39" s="77" t="s">
        <v>60</v>
      </c>
      <c s="78"/>
      <c s="99">
        <v>244563</v>
      </c>
      <c s="99">
        <v>272054</v>
      </c>
      <c s="99">
        <v>220750</v>
      </c>
      <c s="99">
        <v>213511</v>
      </c>
      <c s="99">
        <v>130794</v>
      </c>
      <c s="90">
        <v>-0.12696932896636</v>
      </c>
      <c s="90">
        <f>IF(ISERROR((H39-G39)/G39),"",(H39-G39)/G39)</f>
        <v>-0.03279275198188</v>
      </c>
    </row>
    <row r="40" spans="3:11" ht="13.2">
      <c r="C40" s="77" t="s">
        <v>61</v>
      </c>
      <c s="78"/>
      <c s="99">
        <v>83564</v>
      </c>
      <c s="99">
        <v>83773</v>
      </c>
      <c s="99">
        <v>86311</v>
      </c>
      <c s="99">
        <v>90117</v>
      </c>
      <c s="99">
        <v>69091</v>
      </c>
      <c s="90">
        <v>0.0784189363840888</v>
      </c>
      <c s="90">
        <f>IF(ISERROR((H40-G40)/G40),"",(H40-G40)/G40)</f>
        <v>0.0440963492486473</v>
      </c>
    </row>
    <row r="41" spans="3:11" ht="13.2">
      <c r="C41" s="77" t="s">
        <v>62</v>
      </c>
      <c s="78"/>
      <c s="99">
        <v>395586</v>
      </c>
      <c s="99">
        <v>426952</v>
      </c>
      <c s="99">
        <v>479779</v>
      </c>
      <c s="99">
        <v>402663</v>
      </c>
      <c s="99">
        <v>312465</v>
      </c>
      <c s="90">
        <v>0.0178899152143908</v>
      </c>
      <c s="90">
        <f>IF(ISERROR((H41-G41)/G41),"",(H41-G41)/G41)</f>
        <v>-0.160732337180243</v>
      </c>
    </row>
    <row r="42" spans="3:11" ht="13.2">
      <c r="C42" s="77" t="s">
        <v>63</v>
      </c>
      <c s="78"/>
      <c s="99">
        <v>34040</v>
      </c>
      <c s="99">
        <v>49857</v>
      </c>
      <c s="99">
        <v>82742</v>
      </c>
      <c s="99">
        <v>58684</v>
      </c>
      <c s="99">
        <v>56188</v>
      </c>
      <c s="90">
        <v>0.723971797884841</v>
      </c>
      <c s="90">
        <f>IF(ISERROR((H42-G42)/G42),"",(H42-G42)/G42)</f>
        <v>-0.290759227478185</v>
      </c>
    </row>
    <row r="43" spans="3:11" ht="13.2">
      <c r="C43" s="77" t="s">
        <v>64</v>
      </c>
      <c s="78"/>
      <c s="99">
        <v>0</v>
      </c>
      <c s="99">
        <v>24982</v>
      </c>
      <c s="99">
        <v>13859</v>
      </c>
      <c s="99">
        <v>10278</v>
      </c>
      <c s="99">
        <v>9934</v>
      </c>
      <c s="90" t="s">
        <v>14</v>
      </c>
      <c s="90">
        <f>IF(ISERROR((H43-G43)/G43),"",(H43-G43)/G43)</f>
        <v>-0.258388051085937</v>
      </c>
    </row>
    <row r="44" spans="3:11" ht="13.2">
      <c r="C44" s="77" t="s">
        <v>65</v>
      </c>
      <c s="78"/>
      <c s="99">
        <v>74000</v>
      </c>
      <c s="99">
        <v>61164</v>
      </c>
      <c s="99">
        <v>55321</v>
      </c>
      <c s="99">
        <v>56479</v>
      </c>
      <c s="99">
        <v>43375</v>
      </c>
      <c s="90">
        <v>-0.23677027027027</v>
      </c>
      <c s="90">
        <f>IF(ISERROR((H44-G44)/G44),"",(H44-G44)/G44)</f>
        <v>0.0209323764935558</v>
      </c>
    </row>
    <row r="45" spans="3:11" ht="13.2">
      <c r="C45" s="77" t="s">
        <v>66</v>
      </c>
      <c s="78"/>
      <c s="99">
        <v>0</v>
      </c>
      <c s="99">
        <v>0</v>
      </c>
      <c s="99">
        <v>0</v>
      </c>
      <c s="99">
        <v>0</v>
      </c>
      <c s="99">
        <v>0</v>
      </c>
      <c s="90" t="s">
        <v>14</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1238070</v>
      </c>
      <c s="100">
        <v>1341235</v>
      </c>
      <c s="100">
        <v>1359638</v>
      </c>
      <c s="100">
        <v>1332624</v>
      </c>
      <c s="100">
        <v>1039522</v>
      </c>
      <c s="90">
        <v>0.0763720952773268</v>
      </c>
      <c s="90">
        <f>IF(ISERROR((H47-G47)/G47),"",(H47-G47)/G47)</f>
        <v>-0.0198685238276659</v>
      </c>
    </row>
    <row r="48" spans="3:9" ht="13.2">
      <c r="C48" s="77" t="s">
        <v>14</v>
      </c>
      <c r="E48" s="98"/>
      <c s="98"/>
      <c s="98"/>
      <c s="98"/>
      <c s="98"/>
    </row>
    <row r="49" spans="3:11" ht="13.2">
      <c r="C49" s="95" t="s">
        <v>69</v>
      </c>
      <c s="78"/>
      <c s="101">
        <v>0.592632056613744</v>
      </c>
      <c s="101">
        <v>0.640413670078106</v>
      </c>
      <c s="101">
        <v>0.630110233768256</v>
      </c>
      <c s="101">
        <v>0.59150837244915</v>
      </c>
      <c s="101">
        <v>0.601820417577532</v>
      </c>
      <c s="90">
        <v>-0.00189609075657266</v>
      </c>
      <c s="90">
        <f>IF(ISERROR((H49-G49)/G49),"",(H49-G49)/G49)</f>
        <v>-0.0612620764596297</v>
      </c>
    </row>
    <row r="50" spans="3:9" ht="13.2">
      <c r="C50" s="77" t="s">
        <v>14</v>
      </c>
      <c r="E50" s="98"/>
      <c s="98"/>
      <c s="98"/>
      <c s="98"/>
      <c s="98"/>
    </row>
    <row r="51" spans="3:11" ht="13.2">
      <c r="C51" s="95" t="s">
        <v>70</v>
      </c>
      <c s="78"/>
      <c s="102">
        <v>851034</v>
      </c>
      <c s="102">
        <v>753091</v>
      </c>
      <c s="102">
        <v>798140</v>
      </c>
      <c s="102">
        <v>920301</v>
      </c>
      <c s="102">
        <v>687774</v>
      </c>
      <c s="90">
        <v>0.081391577774801</v>
      </c>
      <c s="90">
        <f>IF(ISERROR((H51-G51)/G51),"",(H51-G51)/G51)</f>
        <v>0.153057107775578</v>
      </c>
    </row>
    <row r="52" spans="3:9" ht="13.2">
      <c r="C52" s="77" t="s">
        <v>14</v>
      </c>
      <c r="E52" s="98"/>
      <c s="98"/>
      <c s="98"/>
      <c s="98"/>
      <c s="98"/>
    </row>
    <row r="53" spans="3:11" ht="13.2">
      <c r="C53" s="77" t="s">
        <v>71</v>
      </c>
      <c s="78"/>
      <c s="89">
        <v>88800</v>
      </c>
      <c s="89">
        <v>88800</v>
      </c>
      <c s="89">
        <v>88800</v>
      </c>
      <c s="89">
        <v>88800</v>
      </c>
      <c s="89">
        <v>66600</v>
      </c>
      <c s="90">
        <v>0</v>
      </c>
      <c s="90">
        <f>IF(ISERROR((H53-G53)/G53),"",(H53-G53)/G53)</f>
        <v>0</v>
      </c>
    </row>
    <row r="54" spans="3:11" ht="13.2">
      <c r="C54" s="77" t="s">
        <v>72</v>
      </c>
      <c s="91"/>
      <c s="93"/>
      <c s="93"/>
      <c s="93"/>
      <c s="93"/>
      <c s="89">
        <v>0</v>
      </c>
      <c s="94"/>
      <c s="94"/>
    </row>
    <row r="55" spans="3:11" ht="13.2">
      <c r="C55" s="95" t="s">
        <v>73</v>
      </c>
      <c s="78"/>
      <c s="102">
        <v>88800</v>
      </c>
      <c s="102">
        <v>88800</v>
      </c>
      <c s="102">
        <v>88800</v>
      </c>
      <c s="102">
        <v>88800</v>
      </c>
      <c s="102">
        <v>66600</v>
      </c>
      <c s="90">
        <v>0</v>
      </c>
      <c s="90">
        <f>IF(ISERROR((H55-G55)/G55),"",(H55-G55)/G55)</f>
        <v>0</v>
      </c>
    </row>
    <row r="56" spans="3:9" ht="13.2">
      <c r="C56" s="77" t="s">
        <v>14</v>
      </c>
      <c r="E56" s="98"/>
      <c s="98"/>
      <c s="98"/>
      <c s="98"/>
      <c s="98"/>
    </row>
    <row r="57" spans="3:11" ht="13.2">
      <c r="C57" s="95" t="s">
        <v>74</v>
      </c>
      <c s="78"/>
      <c s="102">
        <v>762234</v>
      </c>
      <c s="102">
        <v>664291</v>
      </c>
      <c s="102">
        <v>709340</v>
      </c>
      <c s="102">
        <v>831501</v>
      </c>
      <c s="102">
        <v>621174</v>
      </c>
      <c s="90">
        <v>0.0908736687159061</v>
      </c>
      <c s="90">
        <f>IF(ISERROR((H57-G57)/G57),"",(H57-G57)/G57)</f>
        <v>0.172217836298531</v>
      </c>
    </row>
    <row r="58" spans="3:9" ht="13.2">
      <c r="C58" s="77" t="s">
        <v>14</v>
      </c>
      <c r="E58" s="98"/>
      <c s="98"/>
      <c s="98"/>
      <c s="98"/>
      <c s="98"/>
    </row>
    <row r="59" spans="3:11" ht="13.2">
      <c r="C59" s="95" t="s">
        <v>75</v>
      </c>
      <c s="78"/>
      <c s="89">
        <v>463286.04</v>
      </c>
      <c s="89">
        <v>351296</v>
      </c>
      <c s="89">
        <v>455617</v>
      </c>
      <c s="89">
        <v>463286</v>
      </c>
      <c s="89">
        <v>347464</v>
      </c>
      <c s="90">
        <v>-8.63397480723685E-08</v>
      </c>
      <c s="90">
        <f>IF(ISERROR((H59-G59)/G59),"",(H59-G59)/G59)</f>
        <v>0.0168321199604053</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298947.96</v>
      </c>
      <c s="102">
        <v>312995</v>
      </c>
      <c s="102">
        <v>253723</v>
      </c>
      <c s="102">
        <v>368215</v>
      </c>
      <c s="102">
        <v>273710</v>
      </c>
      <c s="90">
        <v>0.231702668250354</v>
      </c>
      <c s="90">
        <f>IF(ISERROR((H63-G63)/G63),"",(H63-G63)/G63)</f>
        <v>0.451248014567067</v>
      </c>
    </row>
    <row r="64" spans="3:9" ht="13.2">
      <c r="C64" s="77" t="s">
        <v>14</v>
      </c>
      <c r="E64" s="98"/>
      <c s="98"/>
      <c s="98"/>
      <c s="98"/>
      <c s="98"/>
    </row>
    <row r="65" spans="3:11" ht="13.2">
      <c r="C65" s="95" t="s">
        <v>79</v>
      </c>
      <c s="78"/>
      <c s="103">
        <v>1.84</v>
      </c>
      <c s="103">
        <v>2.14</v>
      </c>
      <c s="103">
        <v>1.75</v>
      </c>
      <c s="103">
        <v>1.99</v>
      </c>
      <c s="103">
        <v>1.98</v>
      </c>
      <c s="90">
        <v>0.0815217391304347</v>
      </c>
      <c s="90">
        <f>IF(ISERROR((H65-G65)/G65),"",(H65-G65)/G65)</f>
        <v>0.137142857142857</v>
      </c>
    </row>
    <row r="66" spans="3:11" ht="13.2">
      <c r="C66" s="95" t="s">
        <v>80</v>
      </c>
      <c s="78"/>
      <c s="103">
        <v>1.84</v>
      </c>
      <c s="103">
        <v>2.14</v>
      </c>
      <c s="103">
        <v>1.75</v>
      </c>
      <c s="103">
        <v>1.99</v>
      </c>
      <c s="103">
        <v>1.98</v>
      </c>
      <c s="90">
        <v>0.0815217391304347</v>
      </c>
      <c s="90">
        <f>IF(ISERROR((H66-G66)/G66),"",(H66-G66)/G66)</f>
        <v>0.137142857142857</v>
      </c>
    </row>
    <row r="67" spans="3:11" ht="13.2">
      <c r="C67" s="95" t="s">
        <v>81</v>
      </c>
      <c s="78"/>
      <c s="103">
        <v>1.84</v>
      </c>
      <c s="103">
        <v>2.14</v>
      </c>
      <c s="103">
        <v>1.75</v>
      </c>
      <c s="103">
        <v>1.99</v>
      </c>
      <c s="103">
        <v>1.98</v>
      </c>
      <c s="90">
        <v>0.0815217391304347</v>
      </c>
      <c s="90">
        <f>IF(ISERROR((H67-G67)/G67),"",(H67-G67)/G67)</f>
        <v>0.137142857142857</v>
      </c>
    </row>
    <row r="68" spans="3:9" ht="13.2">
      <c r="C68" s="77" t="s">
        <v>14</v>
      </c>
      <c r="E68" s="98"/>
      <c s="98"/>
      <c s="98"/>
      <c s="98"/>
      <c s="98"/>
    </row>
    <row r="69" spans="3:11" ht="13.2">
      <c r="C69" s="95" t="s">
        <v>82</v>
      </c>
      <c s="78"/>
      <c s="103">
        <v>1.65</v>
      </c>
      <c s="103">
        <v>1.89</v>
      </c>
      <c s="103">
        <v>1.56</v>
      </c>
      <c s="103">
        <v>1.79</v>
      </c>
      <c s="103">
        <v>1.79</v>
      </c>
      <c s="90">
        <v>0.0848484848484849</v>
      </c>
      <c s="90">
        <f>IF(ISERROR((H69-G69)/G69),"",(H69-G69)/G69)</f>
        <v>0.147435897435897</v>
      </c>
    </row>
    <row r="70" spans="3:11" ht="13.2">
      <c r="C70" s="95" t="s">
        <v>83</v>
      </c>
      <c s="78"/>
      <c s="103">
        <v>1.65</v>
      </c>
      <c s="103">
        <v>1.89</v>
      </c>
      <c s="103">
        <v>1.56</v>
      </c>
      <c s="103">
        <v>1.79</v>
      </c>
      <c s="103">
        <v>1.79</v>
      </c>
      <c s="90">
        <v>0.0848484848484849</v>
      </c>
      <c s="90">
        <f>IF(ISERROR((H70-G70)/G70),"",(H70-G70)/G70)</f>
        <v>0.147435897435897</v>
      </c>
    </row>
    <row r="71" spans="3:11" ht="13.2">
      <c r="C71" s="95" t="s">
        <v>84</v>
      </c>
      <c s="78"/>
      <c s="103">
        <v>1.65</v>
      </c>
      <c s="103">
        <v>1.89</v>
      </c>
      <c s="103">
        <v>1.56</v>
      </c>
      <c s="103">
        <v>1.79</v>
      </c>
      <c s="103">
        <v>1.79</v>
      </c>
      <c s="90">
        <v>0.0848484848484849</v>
      </c>
      <c s="90">
        <f>IF(ISERROR((H71-G71)/G71),"",(H71-G71)/G71)</f>
        <v>0.147435897435897</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856</v>
      </c>
      <c s="116"/>
      <c s="116"/>
      <c s="116"/>
      <c s="116"/>
      <c s="116"/>
      <c s="116"/>
      <c s="116"/>
      <c s="116"/>
      <c s="116"/>
    </row>
    <row r="87" spans="3:3" ht="13.2">
      <c r="C87" s="113" t="s">
        <v>97</v>
      </c>
    </row>
    <row r="88" spans="3:12" ht="13.8">
      <c r="C88" s="114" t="s">
        <v>1231</v>
      </c>
      <c s="116"/>
      <c s="116"/>
      <c s="116"/>
      <c s="116"/>
      <c s="116"/>
      <c s="116"/>
      <c s="116"/>
      <c s="116"/>
      <c s="116"/>
    </row>
    <row r="89" spans="3:3" ht="13.2">
      <c r="C89" s="113" t="s">
        <v>99</v>
      </c>
    </row>
    <row r="90" spans="3:3" ht="13.8">
      <c r="C90" s="114" t="s">
        <v>1232</v>
      </c>
    </row>
    <row r="91" spans="3:3" ht="13.2">
      <c r="C91" s="113" t="s">
        <v>101</v>
      </c>
    </row>
    <row r="92" spans="3:12" ht="13.8">
      <c r="C92" s="114" t="s">
        <v>102</v>
      </c>
      <c s="116"/>
      <c s="116"/>
      <c s="116"/>
      <c s="116"/>
      <c s="116"/>
      <c s="116"/>
      <c s="116"/>
      <c s="116"/>
      <c s="116"/>
    </row>
    <row r="93" spans="3:3" ht="13.2">
      <c r="C93" s="113" t="s">
        <v>103</v>
      </c>
    </row>
    <row r="94" spans="3:3" ht="13.8">
      <c r="C94" s="114" t="s">
        <v>1233</v>
      </c>
    </row>
    <row r="95" spans="3:3" ht="13.2">
      <c r="C95" s="113" t="s">
        <v>105</v>
      </c>
    </row>
    <row r="96" spans="3:3" ht="13.8">
      <c r="C96" s="114" t="s">
        <v>1234</v>
      </c>
    </row>
    <row r="97" spans="3:3" ht="13.2">
      <c r="C97" s="113" t="s">
        <v>107</v>
      </c>
    </row>
    <row r="98" spans="3:12" ht="13.8">
      <c r="C98" s="114" t="s">
        <v>1235</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1236</v>
      </c>
      <c s="116"/>
      <c s="116"/>
      <c s="116"/>
      <c s="116"/>
      <c s="116"/>
      <c s="116"/>
      <c s="116"/>
      <c s="116"/>
      <c s="116"/>
    </row>
    <row r="103" spans="3:3" ht="13.2">
      <c r="C103" s="113" t="s">
        <v>112</v>
      </c>
    </row>
    <row r="104" spans="3:3" ht="13.8">
      <c r="C104" s="114" t="s">
        <v>1237</v>
      </c>
    </row>
    <row r="105" spans="3:3" ht="13.2">
      <c r="C105" s="113" t="s">
        <v>114</v>
      </c>
    </row>
    <row r="106" spans="3:3" ht="13.8">
      <c r="C106" s="114" t="s">
        <v>1238</v>
      </c>
    </row>
    <row r="107" spans="3:3" ht="13.2">
      <c r="C107" s="113" t="s">
        <v>116</v>
      </c>
    </row>
    <row r="108" spans="3:3" ht="13.8">
      <c r="C108" s="114" t="s">
        <v>102</v>
      </c>
    </row>
    <row r="109" spans="3:3" ht="13.2">
      <c r="C109" s="113" t="s">
        <v>117</v>
      </c>
    </row>
    <row r="110" spans="3:12" ht="13.8">
      <c r="C110" s="114" t="s">
        <v>1239</v>
      </c>
      <c s="116"/>
      <c s="116"/>
      <c s="116"/>
      <c s="116"/>
      <c s="116"/>
      <c s="116"/>
      <c s="116"/>
      <c s="116"/>
      <c s="116"/>
    </row>
    <row r="111" spans="3:3" ht="13.2">
      <c r="C111" s="113" t="s">
        <v>119</v>
      </c>
    </row>
    <row r="112" spans="3:3" ht="13.8">
      <c r="C112" s="114" t="s">
        <v>1240</v>
      </c>
    </row>
    <row r="113" spans="3:3" ht="13.2">
      <c r="C113" s="113" t="s">
        <v>120</v>
      </c>
    </row>
    <row r="114" spans="3:12" ht="13.8">
      <c r="C114" s="114" t="s">
        <v>1241</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1242</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88.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1230</v>
      </c>
      <c s="13"/>
      <c s="14" t="s">
        <v>1243</v>
      </c>
      <c s="15" t="s">
        <v>7</v>
      </c>
      <c s="16" t="s">
        <v>8</v>
      </c>
      <c s="17" t="s">
        <v>9</v>
      </c>
      <c s="17" t="s">
        <v>10</v>
      </c>
      <c s="121"/>
      <c s="18"/>
      <c s="19"/>
      <c r="N5" s="19"/>
      <c s="19"/>
    </row>
    <row r="6" spans="3:15" ht="12.75" customHeight="1">
      <c r="C6" s="20" t="s">
        <v>11</v>
      </c>
      <c s="21"/>
      <c s="22">
        <v>6756919.61</v>
      </c>
      <c s="23">
        <v>43013</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1244</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1245</v>
      </c>
      <c s="43"/>
      <c s="43"/>
      <c s="43"/>
      <c s="43"/>
      <c s="43"/>
      <c s="44"/>
    </row>
    <row r="12" spans="3:15" ht="12.75" customHeight="1">
      <c r="C12" s="20" t="s">
        <v>22</v>
      </c>
      <c s="21"/>
      <c s="45">
        <v>23922</v>
      </c>
      <c s="46" t="s">
        <v>437</v>
      </c>
      <c s="47" t="s">
        <v>24</v>
      </c>
      <c s="47"/>
      <c s="48"/>
      <c s="48"/>
      <c s="42"/>
      <c s="35"/>
      <c s="41"/>
      <c s="29"/>
      <c s="29"/>
    </row>
    <row r="13" spans="3:15" ht="12.75" customHeight="1">
      <c r="C13" s="20" t="s">
        <v>25</v>
      </c>
      <c s="21"/>
      <c s="124" t="s">
        <v>883</v>
      </c>
      <c s="49"/>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1</v>
      </c>
      <c s="57">
        <v>1</v>
      </c>
      <c s="57">
        <v>1</v>
      </c>
      <c s="57">
        <v>1</v>
      </c>
      <c s="57">
        <v>1</v>
      </c>
      <c s="58"/>
      <c s="42"/>
      <c s="41"/>
      <c s="41"/>
      <c s="29"/>
      <c s="29"/>
    </row>
    <row r="17" spans="3:15" ht="12.75" customHeight="1">
      <c r="C17" s="20" t="s">
        <v>31</v>
      </c>
      <c s="21"/>
      <c s="59">
        <v>41570</v>
      </c>
      <c s="59">
        <v>42004</v>
      </c>
      <c s="59">
        <v>42369</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863143</v>
      </c>
      <c s="89">
        <v>0</v>
      </c>
      <c s="89">
        <v>0</v>
      </c>
      <c s="89">
        <v>0</v>
      </c>
      <c s="89">
        <v>0</v>
      </c>
      <c s="90">
        <v>-1</v>
      </c>
      <c s="90" t="str">
        <f>IF(ISERROR((H25-G25)/G25),"",(H25-G25)/G25)</f>
        <v/>
      </c>
    </row>
    <row r="26" spans="3:11" ht="12.75" customHeight="1">
      <c r="C26" s="91" t="s">
        <v>48</v>
      </c>
      <c s="78"/>
      <c s="89">
        <v>-43157</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626879</v>
      </c>
      <c s="89">
        <v>611154</v>
      </c>
      <c s="89">
        <v>667274</v>
      </c>
      <c s="89">
        <v>329479</v>
      </c>
      <c s="90" t="s">
        <v>14</v>
      </c>
      <c s="90">
        <f>IF(ISERROR((H28-G28)/G28),"",(H28-G28)/G28)</f>
        <v>0.0918262827372479</v>
      </c>
    </row>
    <row r="29" spans="3:11" ht="12.75" customHeight="1">
      <c r="C29" s="77" t="s">
        <v>439</v>
      </c>
      <c s="78"/>
      <c s="89">
        <v>0</v>
      </c>
      <c s="89">
        <v>158652</v>
      </c>
      <c s="89">
        <v>199845</v>
      </c>
      <c s="89">
        <v>220453</v>
      </c>
      <c s="89">
        <v>114397</v>
      </c>
      <c s="90" t="s">
        <v>14</v>
      </c>
      <c s="90">
        <f>IF(ISERROR((H29-G29)/G29),"",(H29-G29)/G29)</f>
        <v>0.103119917936401</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3300</v>
      </c>
      <c s="89">
        <v>1915</v>
      </c>
      <c s="89">
        <v>3115</v>
      </c>
      <c s="89">
        <v>3300</v>
      </c>
      <c s="89">
        <v>1575</v>
      </c>
      <c s="90">
        <v>0</v>
      </c>
      <c s="90">
        <f>IF(ISERROR((H32-G32)/G32),"",(H32-G32)/G32)</f>
        <v>0.0593900481540931</v>
      </c>
    </row>
    <row r="33" spans="3:9" ht="12.75" customHeight="1">
      <c r="C33" s="77" t="s">
        <v>14</v>
      </c>
      <c r="E33" s="130"/>
      <c s="131"/>
      <c s="131"/>
      <c s="131"/>
      <c s="131"/>
    </row>
    <row r="34" spans="3:11" ht="12.75" customHeight="1">
      <c r="C34" s="95" t="s">
        <v>54</v>
      </c>
      <c s="78"/>
      <c s="132">
        <v>823286</v>
      </c>
      <c s="132">
        <v>787446</v>
      </c>
      <c s="132">
        <v>814114</v>
      </c>
      <c s="132">
        <v>891027</v>
      </c>
      <c s="132">
        <v>445451</v>
      </c>
      <c s="90">
        <v>0.0822812485576094</v>
      </c>
      <c s="90">
        <f>IF(ISERROR((H34-G34)/G34),"",(H34-G34)/G34)</f>
        <v>0.0944744839174858</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130044</v>
      </c>
      <c s="133">
        <v>130044</v>
      </c>
      <c s="99">
        <v>133536</v>
      </c>
      <c s="99">
        <v>134150</v>
      </c>
      <c s="99">
        <v>67075</v>
      </c>
      <c s="90">
        <v>0.0315739288240903</v>
      </c>
      <c s="90">
        <f>IF(ISERROR((H37-G37)/G37),"",(H37-G37)/G37)</f>
        <v>0.00459801102324467</v>
      </c>
    </row>
    <row r="38" spans="3:11" ht="12.75" customHeight="1">
      <c r="C38" s="77" t="s">
        <v>58</v>
      </c>
      <c s="78"/>
      <c s="99">
        <v>11279</v>
      </c>
      <c s="133">
        <v>11279</v>
      </c>
      <c s="99">
        <v>8356</v>
      </c>
      <c s="99">
        <v>11111</v>
      </c>
      <c s="99">
        <v>5556</v>
      </c>
      <c s="90">
        <v>-0.0148949374944587</v>
      </c>
      <c s="90">
        <f>IF(ISERROR((H38-G38)/G38),"",(H38-G38)/G38)</f>
        <v>0.329703207276209</v>
      </c>
    </row>
    <row r="39" spans="3:11" ht="12.75" customHeight="1">
      <c r="C39" s="77" t="s">
        <v>59</v>
      </c>
      <c s="78"/>
      <c s="99">
        <v>22277</v>
      </c>
      <c s="133">
        <v>26441</v>
      </c>
      <c s="99">
        <v>31270</v>
      </c>
      <c s="99">
        <v>43358</v>
      </c>
      <c s="99">
        <v>17366</v>
      </c>
      <c s="90">
        <v>0.946312340081699</v>
      </c>
      <c s="90">
        <f>IF(ISERROR((H39-G39)/G39),"",(H39-G39)/G39)</f>
        <v>0.386568596098497</v>
      </c>
    </row>
    <row r="40" spans="3:11" ht="12.75" customHeight="1">
      <c r="C40" s="77" t="s">
        <v>60</v>
      </c>
      <c s="78"/>
      <c s="99">
        <v>11960</v>
      </c>
      <c s="133">
        <v>20067</v>
      </c>
      <c s="99">
        <v>53100</v>
      </c>
      <c s="99">
        <v>12744</v>
      </c>
      <c s="99">
        <v>4641</v>
      </c>
      <c s="90">
        <v>0.0655518394648829</v>
      </c>
      <c s="90">
        <f>IF(ISERROR((H40-G40)/G40),"",(H40-G40)/G40)</f>
        <v>-0.76</v>
      </c>
    </row>
    <row r="41" spans="3:11" ht="12.75" customHeight="1">
      <c r="C41" s="77" t="s">
        <v>441</v>
      </c>
      <c s="78"/>
      <c s="99">
        <v>0</v>
      </c>
      <c s="133">
        <v>0</v>
      </c>
      <c s="99">
        <v>0</v>
      </c>
      <c s="99">
        <v>0</v>
      </c>
      <c s="99">
        <v>0</v>
      </c>
      <c s="90" t="s">
        <v>14</v>
      </c>
      <c s="90" t="str">
        <f>IF(ISERROR((H41-G41)/G41),"",(H41-G41)/G41)</f>
        <v/>
      </c>
    </row>
    <row r="42" spans="3:11" ht="12.75" customHeight="1">
      <c r="C42" s="77" t="s">
        <v>61</v>
      </c>
      <c s="78"/>
      <c s="99">
        <v>32931</v>
      </c>
      <c s="133">
        <v>31497</v>
      </c>
      <c s="99">
        <v>32564</v>
      </c>
      <c s="99">
        <v>35641</v>
      </c>
      <c s="99">
        <v>17818</v>
      </c>
      <c s="90">
        <v>0.0822932798882512</v>
      </c>
      <c s="90">
        <f>IF(ISERROR((H42-G42)/G42),"",(H42-G42)/G42)</f>
        <v>0.0944908487900749</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353</v>
      </c>
      <c s="99">
        <v>0</v>
      </c>
      <c s="99">
        <v>0</v>
      </c>
      <c s="90" t="s">
        <v>14</v>
      </c>
      <c s="90">
        <f>IF(ISERROR((H44-G44)/G44),"",(H44-G44)/G44)</f>
        <v>-1</v>
      </c>
    </row>
    <row r="45" spans="3:11" ht="12.75" customHeight="1">
      <c r="C45" s="77" t="s">
        <v>64</v>
      </c>
      <c s="78"/>
      <c s="99">
        <v>0</v>
      </c>
      <c s="133">
        <v>0</v>
      </c>
      <c s="99">
        <v>0</v>
      </c>
      <c s="99">
        <v>0</v>
      </c>
      <c s="99">
        <v>0</v>
      </c>
      <c s="90" t="s">
        <v>14</v>
      </c>
      <c s="90" t="str">
        <f>IF(ISERROR((H45-G45)/G45),"",(H45-G45)/G45)</f>
        <v/>
      </c>
    </row>
    <row r="46" spans="3:11" ht="12.75" customHeight="1">
      <c r="C46" s="77" t="s">
        <v>65</v>
      </c>
      <c s="78"/>
      <c s="99">
        <v>11038</v>
      </c>
      <c s="133">
        <v>703</v>
      </c>
      <c s="99">
        <v>5359</v>
      </c>
      <c s="99">
        <v>130</v>
      </c>
      <c s="99">
        <v>1380</v>
      </c>
      <c s="90">
        <v>-0.988222504076826</v>
      </c>
      <c s="90">
        <f>IF(ISERROR((H46-G46)/G46),"",(H46-G46)/G46)</f>
        <v>-0.975741742862474</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219529</v>
      </c>
      <c s="100">
        <v>220031</v>
      </c>
      <c s="100">
        <v>264538</v>
      </c>
      <c s="96">
        <v>237134</v>
      </c>
      <c s="96">
        <v>113836</v>
      </c>
      <c s="90">
        <v>0.0801944162274688</v>
      </c>
      <c s="90">
        <f>IF(ISERROR((H49-G49)/G49),"",(H49-G49)/G49)</f>
        <v>-0.103591922521528</v>
      </c>
    </row>
    <row r="50" spans="3:9" ht="12.75" customHeight="1">
      <c r="C50" s="77" t="s">
        <v>14</v>
      </c>
      <c r="E50" s="131"/>
      <c s="131"/>
      <c s="131"/>
      <c s="131"/>
      <c s="131"/>
    </row>
    <row r="51" spans="3:11" ht="12.75" customHeight="1">
      <c r="C51" s="95" t="s">
        <v>69</v>
      </c>
      <c s="78"/>
      <c s="134">
        <v>0.266649742616782</v>
      </c>
      <c s="134">
        <v>0.27942360492021</v>
      </c>
      <c s="134">
        <v>0.324939750452639</v>
      </c>
      <c s="134">
        <v>0.266135594095353</v>
      </c>
      <c s="134">
        <v>0.255552238068834</v>
      </c>
      <c s="90">
        <v>-0.00192817932762049</v>
      </c>
      <c s="90">
        <f>IF(ISERROR((H51-G51)/G51),"",(H51-G51)/G51)</f>
        <v>-0.18096941440797</v>
      </c>
    </row>
    <row r="52" spans="3:9" ht="12.75" customHeight="1">
      <c r="C52" s="77" t="s">
        <v>14</v>
      </c>
      <c r="E52" s="131"/>
      <c s="131"/>
      <c s="131"/>
      <c s="131"/>
      <c s="131"/>
    </row>
    <row r="53" spans="3:11" ht="12.75" customHeight="1">
      <c r="C53" s="95" t="s">
        <v>70</v>
      </c>
      <c s="78"/>
      <c s="96">
        <v>603757</v>
      </c>
      <c s="96">
        <v>567415</v>
      </c>
      <c s="96">
        <v>549576</v>
      </c>
      <c s="96">
        <v>653893</v>
      </c>
      <c s="96">
        <v>331615</v>
      </c>
      <c s="90">
        <v>0.0830400310058517</v>
      </c>
      <c s="90">
        <f>IF(ISERROR((H53-G53)/G53),"",(H53-G53)/G53)</f>
        <v>0.189813601758446</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17942</v>
      </c>
      <c s="135">
        <v>17942</v>
      </c>
      <c s="89">
        <v>17942</v>
      </c>
      <c s="89">
        <v>17942</v>
      </c>
      <c s="89">
        <v>8971</v>
      </c>
      <c s="90">
        <v>0</v>
      </c>
      <c s="90">
        <f>IF(ISERROR((H56-G56)/G56),"",(H56-G56)/G56)</f>
        <v>0</v>
      </c>
    </row>
    <row r="57" spans="3:11" ht="12.75" customHeight="1">
      <c r="C57" s="77" t="s">
        <v>71</v>
      </c>
      <c s="78"/>
      <c s="89">
        <v>5981</v>
      </c>
      <c s="135">
        <v>5981</v>
      </c>
      <c s="89">
        <v>5981</v>
      </c>
      <c s="89">
        <v>5981</v>
      </c>
      <c s="89">
        <v>2990</v>
      </c>
      <c s="90">
        <v>0</v>
      </c>
      <c s="90">
        <f>IF(ISERROR((H57-G57)/G57),"",(H57-G57)/G57)</f>
        <v>0</v>
      </c>
    </row>
    <row r="58" spans="3:11" ht="12.75" customHeight="1">
      <c r="C58" s="77" t="s">
        <v>72</v>
      </c>
      <c s="91"/>
      <c s="136"/>
      <c s="136"/>
      <c s="136"/>
      <c s="93"/>
      <c s="89">
        <v>0</v>
      </c>
      <c s="94"/>
      <c s="94"/>
    </row>
    <row r="59" spans="3:11" ht="12.75" customHeight="1">
      <c r="C59" s="95" t="s">
        <v>73</v>
      </c>
      <c s="78"/>
      <c s="96">
        <v>23923</v>
      </c>
      <c s="96">
        <v>23923</v>
      </c>
      <c s="96">
        <v>23923</v>
      </c>
      <c s="96">
        <v>23923</v>
      </c>
      <c s="96">
        <v>11961</v>
      </c>
      <c s="90">
        <v>0</v>
      </c>
      <c s="90">
        <f>IF(ISERROR((H59-G59)/G59),"",(H59-G59)/G59)</f>
        <v>0</v>
      </c>
    </row>
    <row r="60" spans="3:9" ht="12.75" customHeight="1">
      <c r="C60" s="77" t="s">
        <v>14</v>
      </c>
      <c r="E60" s="98"/>
      <c s="98"/>
      <c s="98"/>
      <c s="98"/>
      <c s="98"/>
    </row>
    <row r="61" spans="3:11" ht="12.75" customHeight="1">
      <c r="C61" s="95" t="s">
        <v>74</v>
      </c>
      <c s="78"/>
      <c s="102">
        <v>579834</v>
      </c>
      <c s="102">
        <v>543492</v>
      </c>
      <c s="102">
        <v>525653</v>
      </c>
      <c s="102">
        <v>629970</v>
      </c>
      <c s="102">
        <v>319654</v>
      </c>
      <c s="90">
        <v>0.0864661265120707</v>
      </c>
      <c s="90">
        <f>IF(ISERROR((H61-G61)/G61),"",(H61-G61)/G61)</f>
        <v>0.198452210869148</v>
      </c>
    </row>
    <row r="62" spans="3:9" ht="12.75" customHeight="1">
      <c r="C62" s="77" t="s">
        <v>14</v>
      </c>
      <c r="E62" s="98"/>
      <c s="98"/>
      <c s="98"/>
      <c s="98"/>
      <c s="98"/>
    </row>
    <row r="63" spans="3:11" ht="12.75" customHeight="1">
      <c r="C63" s="95" t="s">
        <v>75</v>
      </c>
      <c s="78"/>
      <c s="89">
        <v>468490.56</v>
      </c>
      <c s="89">
        <v>456044</v>
      </c>
      <c s="89">
        <v>468490</v>
      </c>
      <c s="89">
        <v>468490</v>
      </c>
      <c s="89">
        <v>234245</v>
      </c>
      <c s="137">
        <v>-1.19532824737743E-06</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111343.44</v>
      </c>
      <c s="102">
        <v>87448</v>
      </c>
      <c s="102">
        <v>57163</v>
      </c>
      <c s="102">
        <v>161480</v>
      </c>
      <c s="102">
        <v>85409</v>
      </c>
      <c s="90">
        <v>0.450287506834709</v>
      </c>
      <c s="90">
        <f>IF(ISERROR((H67-G67)/G67),"",(H67-G67)/G67)</f>
        <v>1.82490422126201</v>
      </c>
    </row>
    <row r="68" spans="3:9" ht="12.75" customHeight="1">
      <c r="C68" s="77" t="s">
        <v>14</v>
      </c>
      <c r="E68" s="98"/>
      <c s="98"/>
      <c s="98"/>
      <c s="98"/>
      <c s="98"/>
    </row>
    <row r="69" spans="3:11" ht="12.75" customHeight="1">
      <c r="C69" s="95" t="s">
        <v>79</v>
      </c>
      <c s="78"/>
      <c s="103">
        <v>1.29</v>
      </c>
      <c s="103">
        <v>1.24</v>
      </c>
      <c s="103">
        <v>1.17</v>
      </c>
      <c s="103">
        <v>1.4</v>
      </c>
      <c s="103">
        <v>1.42</v>
      </c>
      <c s="90">
        <v>0.0852713178294573</v>
      </c>
      <c s="90">
        <f>IF(ISERROR((H69-G69)/G69),"",(H69-G69)/G69)</f>
        <v>0.196581196581197</v>
      </c>
    </row>
    <row r="70" spans="3:11" ht="12.75" customHeight="1">
      <c r="C70" s="95" t="s">
        <v>80</v>
      </c>
      <c s="78"/>
      <c s="103">
        <v>1.29</v>
      </c>
      <c s="103">
        <v>1.24</v>
      </c>
      <c s="103">
        <v>1.17</v>
      </c>
      <c s="103">
        <v>1.4</v>
      </c>
      <c s="103">
        <v>1.42</v>
      </c>
      <c s="90">
        <v>0.0852713178294573</v>
      </c>
      <c s="90">
        <f>IF(ISERROR((H70-G70)/G70),"",(H70-G70)/G70)</f>
        <v>0.196581196581197</v>
      </c>
    </row>
    <row r="71" spans="3:11" ht="12.75" customHeight="1">
      <c r="C71" s="95" t="s">
        <v>81</v>
      </c>
      <c s="78"/>
      <c s="103">
        <v>1.29</v>
      </c>
      <c s="103">
        <v>1.24</v>
      </c>
      <c s="103">
        <v>1.17</v>
      </c>
      <c s="103">
        <v>1.4</v>
      </c>
      <c s="103">
        <v>1.42</v>
      </c>
      <c s="90">
        <v>0.0852713178294573</v>
      </c>
      <c s="90">
        <f>IF(ISERROR((H71-G71)/G71),"",(H71-G71)/G71)</f>
        <v>0.196581196581197</v>
      </c>
    </row>
    <row r="72" spans="3:9" ht="12.75" customHeight="1">
      <c r="C72" s="77" t="s">
        <v>14</v>
      </c>
      <c r="E72" s="98"/>
      <c s="98"/>
      <c s="98"/>
      <c s="98"/>
      <c s="98"/>
    </row>
    <row r="73" spans="3:11" ht="12.75" customHeight="1">
      <c r="C73" s="95" t="s">
        <v>82</v>
      </c>
      <c s="78"/>
      <c s="103">
        <v>1.24</v>
      </c>
      <c s="103">
        <v>1.19</v>
      </c>
      <c s="103">
        <v>1.12</v>
      </c>
      <c s="103">
        <v>1.34</v>
      </c>
      <c s="103">
        <v>1.36</v>
      </c>
      <c s="90">
        <v>0.0806451612903226</v>
      </c>
      <c s="90">
        <f>IF(ISERROR((H73-G73)/G73),"",(H73-G73)/G73)</f>
        <v>0.196428571428571</v>
      </c>
    </row>
    <row r="74" spans="3:11" ht="12.75" customHeight="1">
      <c r="C74" s="95" t="s">
        <v>83</v>
      </c>
      <c s="78"/>
      <c s="103">
        <v>1.24</v>
      </c>
      <c s="103">
        <v>1.19</v>
      </c>
      <c s="103">
        <v>1.12</v>
      </c>
      <c s="103">
        <v>1.34</v>
      </c>
      <c s="103">
        <v>1.36</v>
      </c>
      <c s="90">
        <v>0.0806451612903226</v>
      </c>
      <c s="90">
        <f>IF(ISERROR((H74-G74)/G74),"",(H74-G74)/G74)</f>
        <v>0.196428571428571</v>
      </c>
    </row>
    <row r="75" spans="3:11" ht="12.75" customHeight="1">
      <c r="C75" s="95" t="s">
        <v>84</v>
      </c>
      <c s="78"/>
      <c s="103">
        <v>1.24</v>
      </c>
      <c s="103">
        <v>1.19</v>
      </c>
      <c s="103">
        <v>1.12</v>
      </c>
      <c s="103">
        <v>1.34</v>
      </c>
      <c s="103">
        <v>1.36</v>
      </c>
      <c s="90">
        <v>0.0806451612903226</v>
      </c>
      <c s="90">
        <f>IF(ISERROR((H75-G75)/G75),"",(H75-G75)/G75)</f>
        <v>0.196428571428571</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1247</v>
      </c>
    </row>
    <row r="93" spans="3:3" ht="12.75" customHeight="1">
      <c r="C93" s="113" t="s">
        <v>99</v>
      </c>
    </row>
    <row r="94" spans="3:3" ht="12.75" customHeight="1">
      <c r="C94" s="114" t="s">
        <v>523</v>
      </c>
    </row>
    <row r="95" spans="3:3" ht="12.75" customHeight="1">
      <c r="C95" s="113" t="s">
        <v>101</v>
      </c>
    </row>
    <row r="96" spans="3:12" ht="12.9" customHeight="1">
      <c r="C96" s="114" t="s">
        <v>641</v>
      </c>
      <c s="116"/>
      <c s="116"/>
      <c s="116"/>
      <c s="116"/>
      <c s="116"/>
      <c s="116"/>
      <c s="116"/>
      <c s="116"/>
      <c s="116"/>
    </row>
    <row r="97" spans="3:12" ht="12.9" customHeight="1">
      <c r="C97" s="113" t="s">
        <v>103</v>
      </c>
      <c s="116"/>
      <c s="116"/>
      <c s="116"/>
      <c s="116"/>
      <c s="116"/>
      <c s="116"/>
      <c s="116"/>
      <c s="116"/>
      <c s="116"/>
    </row>
    <row r="98" spans="3:12" ht="12.9" customHeight="1">
      <c r="C98" s="114" t="s">
        <v>1248</v>
      </c>
      <c s="116"/>
      <c s="116"/>
      <c s="116"/>
      <c s="116"/>
      <c s="116"/>
      <c s="116"/>
      <c s="116"/>
      <c s="116"/>
      <c s="116"/>
    </row>
    <row r="99" spans="3:3" ht="12.75" customHeight="1">
      <c r="C99" s="113" t="s">
        <v>105</v>
      </c>
    </row>
    <row r="100" spans="3:3" ht="12.75" customHeight="1">
      <c r="C100" s="114" t="s">
        <v>1249</v>
      </c>
    </row>
    <row r="101" spans="3:3" ht="12.75" customHeight="1">
      <c r="C101" s="113" t="s">
        <v>107</v>
      </c>
    </row>
    <row r="102" spans="3:3" ht="12.75" customHeight="1">
      <c r="C102" s="114" t="s">
        <v>1250</v>
      </c>
    </row>
    <row r="103" spans="3:3" ht="12.75" customHeight="1">
      <c r="C103" s="113" t="s">
        <v>109</v>
      </c>
    </row>
    <row r="104" spans="3:12" ht="12.9" customHeight="1">
      <c r="C104" s="114" t="s">
        <v>451</v>
      </c>
      <c s="116"/>
      <c s="116"/>
      <c s="116"/>
      <c s="116"/>
      <c s="116"/>
      <c s="116"/>
      <c s="116"/>
      <c s="116"/>
      <c s="116"/>
    </row>
    <row r="105" spans="3:12" ht="12.9" customHeight="1">
      <c r="C105" s="113" t="s">
        <v>110</v>
      </c>
      <c s="116"/>
      <c s="116"/>
      <c s="116"/>
      <c s="116"/>
      <c s="116"/>
      <c s="116"/>
      <c s="116"/>
      <c s="116"/>
      <c s="116"/>
    </row>
    <row r="106" spans="3:12" ht="12.9" customHeight="1">
      <c r="C106" s="114" t="s">
        <v>1251</v>
      </c>
      <c s="116"/>
      <c s="116"/>
      <c s="116"/>
      <c s="116"/>
      <c s="116"/>
      <c s="116"/>
      <c s="116"/>
      <c s="116"/>
      <c s="116"/>
    </row>
    <row r="107" spans="3:3" ht="12.75" customHeight="1">
      <c r="C107" s="113" t="s">
        <v>112</v>
      </c>
    </row>
    <row r="108" spans="3:3" ht="12.75" customHeight="1">
      <c r="C108" s="114" t="s">
        <v>1252</v>
      </c>
    </row>
    <row r="109" spans="3:3" ht="12.75" customHeight="1">
      <c r="C109" s="113" t="s">
        <v>114</v>
      </c>
    </row>
    <row r="110" spans="3:3" ht="12.75" customHeight="1">
      <c r="C110" s="114" t="s">
        <v>1253</v>
      </c>
    </row>
    <row r="111" spans="3:3" ht="12.75" customHeight="1">
      <c r="C111" s="113" t="s">
        <v>116</v>
      </c>
    </row>
    <row r="112" spans="3:3" ht="12.75" customHeight="1">
      <c r="C112" s="114" t="s">
        <v>516</v>
      </c>
    </row>
    <row r="113" spans="3:3" ht="12.75" customHeight="1">
      <c r="C113" s="113" t="s">
        <v>117</v>
      </c>
    </row>
    <row r="114" spans="3:3" ht="12.75" customHeight="1">
      <c r="C114" s="114" t="s">
        <v>1254</v>
      </c>
    </row>
    <row r="115" spans="3:3" ht="12.75" customHeight="1">
      <c r="C115" s="113" t="s">
        <v>119</v>
      </c>
    </row>
    <row r="116" spans="3:3" ht="12.75" customHeight="1">
      <c r="C116" s="114" t="s">
        <v>1255</v>
      </c>
    </row>
    <row r="117" spans="3:3" ht="12.75" customHeight="1">
      <c r="C117" s="113" t="s">
        <v>120</v>
      </c>
    </row>
    <row r="118" spans="3:3" ht="12.75" customHeight="1">
      <c r="C118" s="114" t="s">
        <v>534</v>
      </c>
    </row>
    <row r="119" spans="3:3" ht="12.75" customHeight="1">
      <c r="C119" s="113" t="s">
        <v>122</v>
      </c>
    </row>
    <row r="120" spans="3:12" ht="12.9" customHeight="1">
      <c r="C120" s="114" t="s">
        <v>1256</v>
      </c>
      <c s="116"/>
      <c s="116"/>
      <c s="116"/>
      <c s="116"/>
      <c s="116"/>
      <c s="116"/>
      <c s="116"/>
      <c s="116"/>
      <c s="116"/>
    </row>
    <row r="121" spans="3:3" ht="12.75" customHeight="1">
      <c r="C121" s="113" t="s">
        <v>123</v>
      </c>
    </row>
    <row r="122" spans="3:3" ht="12.75" customHeight="1">
      <c r="C122" s="114" t="s">
        <v>676</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89.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1246</v>
      </c>
      <c s="13"/>
      <c s="14" t="s">
        <v>1257</v>
      </c>
      <c s="15" t="s">
        <v>7</v>
      </c>
      <c s="16" t="s">
        <v>8</v>
      </c>
      <c s="17" t="s">
        <v>9</v>
      </c>
      <c s="17" t="s">
        <v>10</v>
      </c>
      <c s="121"/>
      <c s="18"/>
      <c s="19"/>
      <c r="N5" s="19"/>
      <c s="19"/>
    </row>
    <row r="6" spans="3:15" ht="12.75" customHeight="1">
      <c r="C6" s="20" t="s">
        <v>11</v>
      </c>
      <c s="21"/>
      <c s="22">
        <v>6750000</v>
      </c>
      <c s="23">
        <v>43014</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1258</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1259</v>
      </c>
      <c s="43"/>
      <c s="43"/>
      <c s="43"/>
      <c s="43"/>
      <c s="43"/>
      <c s="44"/>
    </row>
    <row r="12" spans="3:15" ht="12.75" customHeight="1">
      <c r="C12" s="20" t="s">
        <v>22</v>
      </c>
      <c s="21"/>
      <c s="45">
        <v>83363</v>
      </c>
      <c s="46" t="s">
        <v>437</v>
      </c>
      <c s="47" t="s">
        <v>24</v>
      </c>
      <c s="47"/>
      <c s="48"/>
      <c s="48"/>
      <c s="42"/>
      <c s="35"/>
      <c s="41"/>
      <c s="29"/>
      <c s="29"/>
    </row>
    <row r="13" spans="3:15" ht="12.75" customHeight="1">
      <c r="C13" s="20" t="s">
        <v>25</v>
      </c>
      <c s="21"/>
      <c s="124" t="s">
        <v>502</v>
      </c>
      <c s="49"/>
      <c s="50"/>
      <c s="50"/>
      <c s="35"/>
      <c s="35"/>
      <c s="42"/>
      <c s="50"/>
      <c s="41"/>
      <c s="29"/>
      <c s="29"/>
    </row>
    <row r="14" spans="3:15" ht="12.75" customHeight="1">
      <c r="C14" s="20" t="s">
        <v>27</v>
      </c>
      <c s="21"/>
      <c s="51">
        <v>17562.48</v>
      </c>
      <c s="52">
        <v>0.210674759785516</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1</v>
      </c>
      <c s="57">
        <v>0.9548</v>
      </c>
      <c s="57">
        <v>0.9388</v>
      </c>
      <c s="57">
        <v>0.979</v>
      </c>
      <c s="57">
        <v>0.9832</v>
      </c>
      <c s="58"/>
      <c s="42"/>
      <c s="41"/>
      <c s="41"/>
      <c s="29"/>
      <c s="29"/>
    </row>
    <row r="17" spans="3:15" ht="12.75" customHeight="1">
      <c r="C17" s="20" t="s">
        <v>31</v>
      </c>
      <c s="21"/>
      <c s="59">
        <v>41578</v>
      </c>
      <c s="59">
        <v>42004</v>
      </c>
      <c s="59">
        <v>42277</v>
      </c>
      <c s="59">
        <v>42735</v>
      </c>
      <c s="59">
        <v>42916</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831914</v>
      </c>
      <c s="89">
        <v>0</v>
      </c>
      <c s="89">
        <v>720513</v>
      </c>
      <c s="89">
        <v>768757</v>
      </c>
      <c s="89">
        <v>394012</v>
      </c>
      <c s="90">
        <v>-0.0759177030318038</v>
      </c>
      <c s="90">
        <f>IF(ISERROR((H25-G25)/G25),"",(H25-G25)/G25)</f>
        <v>0.0669578480887923</v>
      </c>
    </row>
    <row r="26" spans="3:11" ht="12.75" customHeight="1">
      <c r="C26" s="91" t="s">
        <v>48</v>
      </c>
      <c s="78"/>
      <c s="89">
        <v>-67521</v>
      </c>
      <c s="89">
        <v>0</v>
      </c>
      <c s="89">
        <v>-13113</v>
      </c>
      <c s="89">
        <v>-42871</v>
      </c>
      <c s="89">
        <v>-7549</v>
      </c>
      <c s="90">
        <v>-0.365071607351787</v>
      </c>
      <c s="90">
        <f>IF(ISERROR((H26-G26)/G26),"",(H26-G26)/G26)</f>
        <v>2.26935102569969</v>
      </c>
    </row>
    <row r="27" spans="3:11" ht="12.75" customHeight="1">
      <c r="C27" s="92" t="s">
        <v>49</v>
      </c>
      <c s="91"/>
      <c s="93"/>
      <c s="93"/>
      <c s="93"/>
      <c s="93"/>
      <c s="93"/>
      <c s="94"/>
      <c s="94"/>
    </row>
    <row r="28" spans="3:11" ht="12.75" customHeight="1">
      <c r="C28" s="78" t="s">
        <v>50</v>
      </c>
      <c s="78"/>
      <c s="89">
        <v>0</v>
      </c>
      <c s="89">
        <v>764709</v>
      </c>
      <c s="89">
        <v>0</v>
      </c>
      <c s="89">
        <v>0</v>
      </c>
      <c s="89">
        <v>0</v>
      </c>
      <c s="90" t="s">
        <v>14</v>
      </c>
      <c s="90" t="str">
        <f>IF(ISERROR((H28-G28)/G28),"",(H28-G28)/G28)</f>
        <v/>
      </c>
    </row>
    <row r="29" spans="3:11" ht="12.75" customHeight="1">
      <c r="C29" s="77" t="s">
        <v>439</v>
      </c>
      <c s="78"/>
      <c s="89">
        <v>322731</v>
      </c>
      <c s="89">
        <v>206940</v>
      </c>
      <c s="89">
        <v>226101</v>
      </c>
      <c s="89">
        <v>323729</v>
      </c>
      <c s="89">
        <v>177080</v>
      </c>
      <c s="90">
        <v>0.00309235865163247</v>
      </c>
      <c s="90">
        <f>IF(ISERROR((H29-G29)/G29),"",(H29-G29)/G29)</f>
        <v>0.431789333085656</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10957</v>
      </c>
      <c s="89">
        <v>7204</v>
      </c>
      <c s="89">
        <v>8842</v>
      </c>
      <c s="89">
        <v>14000</v>
      </c>
      <c s="89">
        <v>2300</v>
      </c>
      <c s="90">
        <v>0.277722004198229</v>
      </c>
      <c s="90">
        <f>IF(ISERROR((H32-G32)/G32),"",(H32-G32)/G32)</f>
        <v>0.58335218276408</v>
      </c>
    </row>
    <row r="33" spans="3:9" ht="12.75" customHeight="1">
      <c r="C33" s="77" t="s">
        <v>14</v>
      </c>
      <c r="E33" s="130"/>
      <c s="131"/>
      <c s="131"/>
      <c s="131"/>
      <c s="131"/>
    </row>
    <row r="34" spans="3:11" ht="12.75" customHeight="1">
      <c r="C34" s="95" t="s">
        <v>54</v>
      </c>
      <c s="78"/>
      <c s="132">
        <v>1098081</v>
      </c>
      <c s="132">
        <v>978853</v>
      </c>
      <c s="132">
        <v>942343</v>
      </c>
      <c s="132">
        <v>1063615</v>
      </c>
      <c s="132">
        <v>565843</v>
      </c>
      <c s="90">
        <v>-0.0313874841655579</v>
      </c>
      <c s="90">
        <f>IF(ISERROR((H34-G34)/G34),"",(H34-G34)/G34)</f>
        <v>0.128691994316295</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127813</v>
      </c>
      <c s="133">
        <v>127813</v>
      </c>
      <c s="99">
        <v>126076</v>
      </c>
      <c s="99">
        <v>131249</v>
      </c>
      <c s="99">
        <v>65625</v>
      </c>
      <c s="90">
        <v>0.0268830244184864</v>
      </c>
      <c s="90">
        <f>IF(ISERROR((H37-G37)/G37),"",(H37-G37)/G37)</f>
        <v>0.041030806814937</v>
      </c>
    </row>
    <row r="38" spans="3:11" ht="12.75" customHeight="1">
      <c r="C38" s="77" t="s">
        <v>58</v>
      </c>
      <c s="78"/>
      <c s="99">
        <v>24090</v>
      </c>
      <c s="133">
        <v>24090</v>
      </c>
      <c s="99">
        <v>11702</v>
      </c>
      <c s="99">
        <v>10972</v>
      </c>
      <c s="99">
        <v>5486</v>
      </c>
      <c s="90">
        <v>-0.544541303445413</v>
      </c>
      <c s="90">
        <f>IF(ISERROR((H38-G38)/G38),"",(H38-G38)/G38)</f>
        <v>-0.0623824987181678</v>
      </c>
    </row>
    <row r="39" spans="3:11" ht="12.75" customHeight="1">
      <c r="C39" s="77" t="s">
        <v>59</v>
      </c>
      <c s="78"/>
      <c s="99">
        <v>55019</v>
      </c>
      <c s="133">
        <v>95144</v>
      </c>
      <c s="99">
        <v>89539</v>
      </c>
      <c s="99">
        <v>87148</v>
      </c>
      <c s="99">
        <v>48599</v>
      </c>
      <c s="90">
        <v>0.583961904069503</v>
      </c>
      <c s="90">
        <f>IF(ISERROR((H39-G39)/G39),"",(H39-G39)/G39)</f>
        <v>-0.026703447659679</v>
      </c>
    </row>
    <row r="40" spans="3:11" ht="12.75" customHeight="1">
      <c r="C40" s="77" t="s">
        <v>60</v>
      </c>
      <c s="78"/>
      <c s="99">
        <v>103273</v>
      </c>
      <c s="133">
        <v>43289</v>
      </c>
      <c s="99">
        <v>45419</v>
      </c>
      <c s="99">
        <v>99244</v>
      </c>
      <c s="99">
        <v>16016</v>
      </c>
      <c s="90">
        <v>-0.0390131011977961</v>
      </c>
      <c s="90">
        <f>IF(ISERROR((H40-G40)/G40),"",(H40-G40)/G40)</f>
        <v>1.18507673000286</v>
      </c>
    </row>
    <row r="41" spans="3:11" ht="12.75" customHeight="1">
      <c r="C41" s="77" t="s">
        <v>441</v>
      </c>
      <c s="78"/>
      <c s="99">
        <v>0</v>
      </c>
      <c s="133">
        <v>0</v>
      </c>
      <c s="99">
        <v>0</v>
      </c>
      <c s="99">
        <v>0</v>
      </c>
      <c s="99">
        <v>0</v>
      </c>
      <c s="90" t="s">
        <v>14</v>
      </c>
      <c s="90" t="str">
        <f>IF(ISERROR((H41-G41)/G41),"",(H41-G41)/G41)</f>
        <v/>
      </c>
    </row>
    <row r="42" spans="3:11" ht="12.75" customHeight="1">
      <c r="C42" s="77" t="s">
        <v>61</v>
      </c>
      <c s="78"/>
      <c s="99">
        <v>43923</v>
      </c>
      <c s="133">
        <v>39154</v>
      </c>
      <c s="99">
        <v>37693</v>
      </c>
      <c s="99">
        <v>42543</v>
      </c>
      <c s="99">
        <v>22633</v>
      </c>
      <c s="90">
        <v>-0.0314186189467932</v>
      </c>
      <c s="90">
        <f>IF(ISERROR((H42-G42)/G42),"",(H42-G42)/G42)</f>
        <v>0.128671106040909</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1518</v>
      </c>
      <c s="99">
        <v>250</v>
      </c>
      <c s="99">
        <v>216</v>
      </c>
      <c s="99">
        <v>80</v>
      </c>
      <c s="90" t="s">
        <v>14</v>
      </c>
      <c s="90">
        <f>IF(ISERROR((H44-G44)/G44),"",(H44-G44)/G44)</f>
        <v>-0.136</v>
      </c>
    </row>
    <row r="45" spans="3:11" ht="12.75" customHeight="1">
      <c r="C45" s="77" t="s">
        <v>64</v>
      </c>
      <c s="78"/>
      <c s="99">
        <v>0</v>
      </c>
      <c s="133">
        <v>2475</v>
      </c>
      <c s="99">
        <v>14545</v>
      </c>
      <c s="99">
        <v>7165</v>
      </c>
      <c s="99">
        <v>7440</v>
      </c>
      <c s="90" t="s">
        <v>14</v>
      </c>
      <c s="90">
        <f>IF(ISERROR((H45-G45)/G45),"",(H45-G45)/G45)</f>
        <v>-0.507390855964249</v>
      </c>
    </row>
    <row r="46" spans="3:11" ht="12.75" customHeight="1">
      <c r="C46" s="77" t="s">
        <v>65</v>
      </c>
      <c s="78"/>
      <c s="99">
        <v>0</v>
      </c>
      <c s="133">
        <v>10970</v>
      </c>
      <c s="99">
        <v>17531</v>
      </c>
      <c s="99">
        <v>12010</v>
      </c>
      <c s="99">
        <v>5832</v>
      </c>
      <c s="90" t="s">
        <v>14</v>
      </c>
      <c s="90">
        <f>IF(ISERROR((H46-G46)/G46),"",(H46-G46)/G46)</f>
        <v>-0.314927842108265</v>
      </c>
    </row>
    <row r="47" spans="3:11" ht="12.75" customHeight="1">
      <c r="C47" s="77" t="s">
        <v>66</v>
      </c>
      <c s="78"/>
      <c s="99">
        <v>6198</v>
      </c>
      <c s="133">
        <v>867</v>
      </c>
      <c s="99">
        <v>270</v>
      </c>
      <c s="99">
        <v>155</v>
      </c>
      <c s="99">
        <v>0</v>
      </c>
      <c s="90">
        <v>-0.974991932881575</v>
      </c>
      <c s="90">
        <f>IF(ISERROR((H47-G47)/G47),"",(H47-G47)/G47)</f>
        <v>-0.425925925925926</v>
      </c>
    </row>
    <row r="48" spans="3:11" ht="12.75" customHeight="1">
      <c r="C48" s="77" t="s">
        <v>67</v>
      </c>
      <c s="78"/>
      <c s="99">
        <v>0</v>
      </c>
      <c s="133">
        <v>0</v>
      </c>
      <c s="99">
        <v>0</v>
      </c>
      <c s="99">
        <v>0</v>
      </c>
      <c s="99">
        <v>0</v>
      </c>
      <c s="90" t="s">
        <v>14</v>
      </c>
      <c s="90" t="str">
        <f>IF(ISERROR((H48-G48)/G48),"",(H48-G48)/G48)</f>
        <v/>
      </c>
    </row>
    <row r="49" spans="3:11" ht="12.75" customHeight="1">
      <c r="C49" s="95" t="s">
        <v>68</v>
      </c>
      <c s="78"/>
      <c s="100">
        <v>360316</v>
      </c>
      <c s="100">
        <v>345320</v>
      </c>
      <c s="100">
        <v>343025</v>
      </c>
      <c s="96">
        <v>390702</v>
      </c>
      <c s="96">
        <v>171711</v>
      </c>
      <c s="90">
        <v>0.0843315312114921</v>
      </c>
      <c s="90">
        <f>IF(ISERROR((H49-G49)/G49),"",(H49-G49)/G49)</f>
        <v>0.138989869543036</v>
      </c>
    </row>
    <row r="50" spans="3:9" ht="12.75" customHeight="1">
      <c r="C50" s="77" t="s">
        <v>14</v>
      </c>
      <c r="E50" s="131"/>
      <c s="131"/>
      <c s="131"/>
      <c s="131"/>
      <c s="131"/>
    </row>
    <row r="51" spans="3:11" ht="12.75" customHeight="1">
      <c r="C51" s="95" t="s">
        <v>69</v>
      </c>
      <c s="78"/>
      <c s="134">
        <v>0.32813244196011</v>
      </c>
      <c s="134">
        <v>0.352780243815976</v>
      </c>
      <c s="134">
        <v>0.364012891272074</v>
      </c>
      <c s="134">
        <v>0.367334044743634</v>
      </c>
      <c s="134">
        <v>0.303460500527532</v>
      </c>
      <c s="90">
        <v>0.119468841755944</v>
      </c>
      <c s="90">
        <f>IF(ISERROR((H51-G51)/G51),"",(H51-G51)/G51)</f>
        <v>0.00912372487675912</v>
      </c>
    </row>
    <row r="52" spans="3:9" ht="12.75" customHeight="1">
      <c r="C52" s="77" t="s">
        <v>14</v>
      </c>
      <c r="E52" s="131"/>
      <c s="131"/>
      <c s="131"/>
      <c s="131"/>
      <c s="131"/>
    </row>
    <row r="53" spans="3:11" ht="12.75" customHeight="1">
      <c r="C53" s="95" t="s">
        <v>70</v>
      </c>
      <c s="78"/>
      <c s="96">
        <v>737765</v>
      </c>
      <c s="96">
        <v>633533</v>
      </c>
      <c s="96">
        <v>599318</v>
      </c>
      <c s="96">
        <v>672913</v>
      </c>
      <c s="96">
        <v>394132</v>
      </c>
      <c s="90">
        <v>-0.0879033296510406</v>
      </c>
      <c s="90">
        <f>IF(ISERROR((H53-G53)/G53),"",(H53-G53)/G53)</f>
        <v>0.122797913628491</v>
      </c>
    </row>
    <row r="54" spans="3:9" ht="12.75" customHeight="1">
      <c r="C54" s="77" t="s">
        <v>14</v>
      </c>
      <c r="E54" s="131"/>
      <c s="131"/>
      <c s="131"/>
      <c s="131"/>
      <c s="131"/>
    </row>
    <row r="55" spans="3:11" ht="12.75" customHeight="1">
      <c r="C55" s="77" t="s">
        <v>442</v>
      </c>
      <c s="78"/>
      <c s="89">
        <v>29707</v>
      </c>
      <c s="135">
        <v>29707</v>
      </c>
      <c s="89">
        <v>29707</v>
      </c>
      <c s="89">
        <v>29707</v>
      </c>
      <c s="89">
        <v>14853</v>
      </c>
      <c s="90">
        <v>0</v>
      </c>
      <c s="90">
        <f>IF(ISERROR((H55-G55)/G55),"",(H55-G55)/G55)</f>
        <v>0</v>
      </c>
    </row>
    <row r="56" spans="3:11" ht="12.75" customHeight="1">
      <c r="C56" s="77" t="s">
        <v>443</v>
      </c>
      <c s="78"/>
      <c s="89">
        <v>24116</v>
      </c>
      <c s="135">
        <v>24116</v>
      </c>
      <c s="89">
        <v>24116</v>
      </c>
      <c s="89">
        <v>24116</v>
      </c>
      <c s="89">
        <v>12058</v>
      </c>
      <c s="90">
        <v>0</v>
      </c>
      <c s="90">
        <f>IF(ISERROR((H56-G56)/G56),"",(H56-G56)/G56)</f>
        <v>0</v>
      </c>
    </row>
    <row r="57" spans="3:11" ht="12.75" customHeight="1">
      <c r="C57" s="77" t="s">
        <v>71</v>
      </c>
      <c s="78"/>
      <c s="89">
        <v>17563</v>
      </c>
      <c s="135">
        <v>17563</v>
      </c>
      <c s="89">
        <v>17563</v>
      </c>
      <c s="89">
        <v>17563</v>
      </c>
      <c s="89">
        <v>8781</v>
      </c>
      <c s="90">
        <v>0</v>
      </c>
      <c s="90">
        <f>IF(ISERROR((H57-G57)/G57),"",(H57-G57)/G57)</f>
        <v>0</v>
      </c>
    </row>
    <row r="58" spans="3:11" ht="12.75" customHeight="1">
      <c r="C58" s="77" t="s">
        <v>72</v>
      </c>
      <c s="91"/>
      <c s="136"/>
      <c s="136"/>
      <c s="136"/>
      <c s="93"/>
      <c s="89">
        <v>0</v>
      </c>
      <c s="94"/>
      <c s="94"/>
    </row>
    <row r="59" spans="3:11" ht="12.75" customHeight="1">
      <c r="C59" s="95" t="s">
        <v>73</v>
      </c>
      <c s="78"/>
      <c s="96">
        <v>71386</v>
      </c>
      <c s="96">
        <v>71386</v>
      </c>
      <c s="96">
        <v>71386</v>
      </c>
      <c s="96">
        <v>71386</v>
      </c>
      <c s="96">
        <v>35692</v>
      </c>
      <c s="90">
        <v>0</v>
      </c>
      <c s="90">
        <f>IF(ISERROR((H59-G59)/G59),"",(H59-G59)/G59)</f>
        <v>0</v>
      </c>
    </row>
    <row r="60" spans="3:9" ht="12.75" customHeight="1">
      <c r="C60" s="77" t="s">
        <v>14</v>
      </c>
      <c r="E60" s="98"/>
      <c s="98"/>
      <c s="98"/>
      <c s="98"/>
      <c s="98"/>
    </row>
    <row r="61" spans="3:11" ht="12.75" customHeight="1">
      <c r="C61" s="95" t="s">
        <v>74</v>
      </c>
      <c s="78"/>
      <c s="102">
        <v>666379</v>
      </c>
      <c s="102">
        <v>562147</v>
      </c>
      <c s="102">
        <v>527932</v>
      </c>
      <c s="102">
        <v>601527</v>
      </c>
      <c s="102">
        <v>358440</v>
      </c>
      <c s="90">
        <v>-0.0973199935772286</v>
      </c>
      <c s="90">
        <f>IF(ISERROR((H61-G61)/G61),"",(H61-G61)/G61)</f>
        <v>0.139402423039331</v>
      </c>
    </row>
    <row r="62" spans="3:9" ht="12.75" customHeight="1">
      <c r="C62" s="77" t="s">
        <v>14</v>
      </c>
      <c r="E62" s="98"/>
      <c s="98"/>
      <c s="98"/>
      <c s="98"/>
      <c s="98"/>
    </row>
    <row r="63" spans="3:11" ht="12.75" customHeight="1">
      <c r="C63" s="95" t="s">
        <v>75</v>
      </c>
      <c s="78"/>
      <c s="89">
        <v>443279.88</v>
      </c>
      <c s="89">
        <v>354145</v>
      </c>
      <c s="89">
        <v>353822</v>
      </c>
      <c s="89">
        <v>354791</v>
      </c>
      <c s="89">
        <v>176426</v>
      </c>
      <c s="137">
        <v>-0.199623046279475</v>
      </c>
      <c s="90">
        <f>IF(ISERROR((H63-G63)/G63),"",(H63-G63)/G63)</f>
        <v>0.00273866520453788</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223099.12</v>
      </c>
      <c s="102">
        <v>208002</v>
      </c>
      <c s="102">
        <v>174110</v>
      </c>
      <c s="102">
        <v>246736</v>
      </c>
      <c s="102">
        <v>182014</v>
      </c>
      <c s="90">
        <v>0.105947885406271</v>
      </c>
      <c s="90">
        <f>IF(ISERROR((H67-G67)/G67),"",(H67-G67)/G67)</f>
        <v>0.417127103555224</v>
      </c>
    </row>
    <row r="68" spans="3:9" ht="12.75" customHeight="1">
      <c r="C68" s="77" t="s">
        <v>14</v>
      </c>
      <c r="E68" s="98"/>
      <c s="98"/>
      <c s="98"/>
      <c s="98"/>
      <c s="98"/>
    </row>
    <row r="69" spans="3:11" ht="12.75" customHeight="1">
      <c r="C69" s="95" t="s">
        <v>79</v>
      </c>
      <c s="78"/>
      <c s="103">
        <v>1.66</v>
      </c>
      <c s="103">
        <v>1.79</v>
      </c>
      <c s="103">
        <v>1.69</v>
      </c>
      <c s="103">
        <v>1.9</v>
      </c>
      <c s="103">
        <v>2.23</v>
      </c>
      <c s="90">
        <v>0.144578313253012</v>
      </c>
      <c s="90">
        <f>IF(ISERROR((H69-G69)/G69),"",(H69-G69)/G69)</f>
        <v>0.124260355029586</v>
      </c>
    </row>
    <row r="70" spans="3:11" ht="12.75" customHeight="1">
      <c r="C70" s="95" t="s">
        <v>80</v>
      </c>
      <c s="78"/>
      <c s="103">
        <v>1.66</v>
      </c>
      <c s="103">
        <v>1.79</v>
      </c>
      <c s="103">
        <v>1.69</v>
      </c>
      <c s="103">
        <v>1.9</v>
      </c>
      <c s="103">
        <v>2.23</v>
      </c>
      <c s="90">
        <v>0.144578313253012</v>
      </c>
      <c s="90">
        <f>IF(ISERROR((H70-G70)/G70),"",(H70-G70)/G70)</f>
        <v>0.124260355029586</v>
      </c>
    </row>
    <row r="71" spans="3:11" ht="12.75" customHeight="1">
      <c r="C71" s="95" t="s">
        <v>81</v>
      </c>
      <c s="78"/>
      <c s="103">
        <v>1.66</v>
      </c>
      <c s="103">
        <v>1.79</v>
      </c>
      <c s="103">
        <v>1.69</v>
      </c>
      <c s="103">
        <v>1.9</v>
      </c>
      <c s="103">
        <v>2.23</v>
      </c>
      <c s="90">
        <v>0.144578313253012</v>
      </c>
      <c s="90">
        <f>IF(ISERROR((H71-G71)/G71),"",(H71-G71)/G71)</f>
        <v>0.124260355029586</v>
      </c>
    </row>
    <row r="72" spans="3:9" ht="12.75" customHeight="1">
      <c r="C72" s="77" t="s">
        <v>14</v>
      </c>
      <c r="E72" s="98"/>
      <c s="98"/>
      <c s="98"/>
      <c s="98"/>
      <c s="98"/>
    </row>
    <row r="73" spans="3:11" ht="12.75" customHeight="1">
      <c r="C73" s="95" t="s">
        <v>82</v>
      </c>
      <c s="78"/>
      <c s="103">
        <v>1.5</v>
      </c>
      <c s="103">
        <v>1.59</v>
      </c>
      <c s="103">
        <v>1.49</v>
      </c>
      <c s="103">
        <v>1.7</v>
      </c>
      <c s="103">
        <v>2.03</v>
      </c>
      <c s="90">
        <v>0.133333333333333</v>
      </c>
      <c s="90">
        <f>IF(ISERROR((H73-G73)/G73),"",(H73-G73)/G73)</f>
        <v>0.140939597315436</v>
      </c>
    </row>
    <row r="74" spans="3:11" ht="12.75" customHeight="1">
      <c r="C74" s="95" t="s">
        <v>83</v>
      </c>
      <c s="78"/>
      <c s="103">
        <v>1.5</v>
      </c>
      <c s="103">
        <v>1.59</v>
      </c>
      <c s="103">
        <v>1.49</v>
      </c>
      <c s="103">
        <v>1.7</v>
      </c>
      <c s="103">
        <v>2.03</v>
      </c>
      <c s="90">
        <v>0.133333333333333</v>
      </c>
      <c s="90">
        <f>IF(ISERROR((H74-G74)/G74),"",(H74-G74)/G74)</f>
        <v>0.140939597315436</v>
      </c>
    </row>
    <row r="75" spans="3:11" ht="12.75" customHeight="1">
      <c r="C75" s="95" t="s">
        <v>84</v>
      </c>
      <c s="78"/>
      <c s="103">
        <v>1.5</v>
      </c>
      <c s="103">
        <v>1.59</v>
      </c>
      <c s="103">
        <v>1.49</v>
      </c>
      <c s="103">
        <v>1.7</v>
      </c>
      <c s="103">
        <v>2.03</v>
      </c>
      <c s="90">
        <v>0.133333333333333</v>
      </c>
      <c s="90">
        <f>IF(ISERROR((H75-G75)/G75),"",(H75-G75)/G75)</f>
        <v>0.140939597315436</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1261</v>
      </c>
      <c s="116"/>
      <c s="116"/>
      <c s="116"/>
      <c s="116"/>
      <c s="116"/>
      <c s="116"/>
      <c s="116"/>
      <c s="116"/>
      <c s="116"/>
    </row>
    <row r="91" spans="3:3" ht="12.75" customHeight="1">
      <c r="C91" s="113" t="s">
        <v>97</v>
      </c>
    </row>
    <row r="92" spans="3:3" ht="12.75" customHeight="1">
      <c r="C92" s="114" t="s">
        <v>1262</v>
      </c>
    </row>
    <row r="93" spans="3:3" ht="12.75" customHeight="1">
      <c r="C93" s="113" t="s">
        <v>99</v>
      </c>
    </row>
    <row r="94" spans="3:3" ht="12.75" customHeight="1">
      <c r="C94" s="114" t="s">
        <v>1263</v>
      </c>
    </row>
    <row r="95" spans="3:3" ht="12.75" customHeight="1">
      <c r="C95" s="113" t="s">
        <v>101</v>
      </c>
    </row>
    <row r="96" spans="3:12" ht="12.9" customHeight="1">
      <c r="C96" s="114" t="s">
        <v>906</v>
      </c>
      <c s="116"/>
      <c s="116"/>
      <c s="116"/>
      <c s="116"/>
      <c s="116"/>
      <c s="116"/>
      <c s="116"/>
      <c s="116"/>
      <c s="116"/>
    </row>
    <row r="97" spans="3:12" ht="12.9" customHeight="1">
      <c r="C97" s="113" t="s">
        <v>103</v>
      </c>
      <c s="116"/>
      <c s="116"/>
      <c s="116"/>
      <c s="116"/>
      <c s="116"/>
      <c s="116"/>
      <c s="116"/>
      <c s="116"/>
      <c s="116"/>
    </row>
    <row r="98" spans="3:12" ht="12.9" customHeight="1">
      <c r="C98" s="114" t="s">
        <v>1264</v>
      </c>
      <c s="116"/>
      <c s="116"/>
      <c s="116"/>
      <c s="116"/>
      <c s="116"/>
      <c s="116"/>
      <c s="116"/>
      <c s="116"/>
      <c s="116"/>
    </row>
    <row r="99" spans="3:3" ht="12.75" customHeight="1">
      <c r="C99" s="113" t="s">
        <v>105</v>
      </c>
    </row>
    <row r="100" spans="3:3" ht="12.75" customHeight="1">
      <c r="C100" s="114" t="s">
        <v>1265</v>
      </c>
    </row>
    <row r="101" spans="3:3" ht="12.75" customHeight="1">
      <c r="C101" s="113" t="s">
        <v>107</v>
      </c>
    </row>
    <row r="102" spans="3:3" ht="12.75" customHeight="1">
      <c r="C102" s="114" t="s">
        <v>1266</v>
      </c>
    </row>
    <row r="103" spans="3:3" ht="12.75" customHeight="1">
      <c r="C103" s="113" t="s">
        <v>109</v>
      </c>
    </row>
    <row r="104" spans="3:12" ht="12.9" customHeight="1">
      <c r="C104" s="114" t="s">
        <v>516</v>
      </c>
      <c s="116"/>
      <c s="116"/>
      <c s="116"/>
      <c s="116"/>
      <c s="116"/>
      <c s="116"/>
      <c s="116"/>
      <c s="116"/>
      <c s="116"/>
    </row>
    <row r="105" spans="3:12" ht="12.9" customHeight="1">
      <c r="C105" s="113" t="s">
        <v>110</v>
      </c>
      <c s="116"/>
      <c s="116"/>
      <c s="116"/>
      <c s="116"/>
      <c s="116"/>
      <c s="116"/>
      <c s="116"/>
      <c s="116"/>
      <c s="116"/>
    </row>
    <row r="106" spans="3:12" ht="12.9" customHeight="1">
      <c r="C106" s="114" t="s">
        <v>1267</v>
      </c>
      <c s="116"/>
      <c s="116"/>
      <c s="116"/>
      <c s="116"/>
      <c s="116"/>
      <c s="116"/>
      <c s="116"/>
      <c s="116"/>
      <c s="116"/>
    </row>
    <row r="107" spans="3:3" ht="12.75" customHeight="1">
      <c r="C107" s="113" t="s">
        <v>112</v>
      </c>
    </row>
    <row r="108" spans="3:3" ht="12.75" customHeight="1">
      <c r="C108" s="114" t="s">
        <v>1268</v>
      </c>
    </row>
    <row r="109" spans="3:3" ht="12.75" customHeight="1">
      <c r="C109" s="113" t="s">
        <v>114</v>
      </c>
    </row>
    <row r="110" spans="3:3" ht="12.75" customHeight="1">
      <c r="C110" s="114" t="s">
        <v>1269</v>
      </c>
    </row>
    <row r="111" spans="3:3" ht="12.75" customHeight="1">
      <c r="C111" s="113" t="s">
        <v>116</v>
      </c>
    </row>
    <row r="112" spans="3:3" ht="12.75" customHeight="1">
      <c r="C112" s="114" t="s">
        <v>516</v>
      </c>
    </row>
    <row r="113" spans="3:3" ht="12.75" customHeight="1">
      <c r="C113" s="113" t="s">
        <v>117</v>
      </c>
    </row>
    <row r="114" spans="3:3" ht="12.75" customHeight="1">
      <c r="C114" s="114" t="s">
        <v>1270</v>
      </c>
    </row>
    <row r="115" spans="3:3" ht="12.75" customHeight="1">
      <c r="C115" s="113" t="s">
        <v>119</v>
      </c>
    </row>
    <row r="116" spans="3:3" ht="12.75" customHeight="1">
      <c r="C116" s="114" t="s">
        <v>1271</v>
      </c>
    </row>
    <row r="117" spans="3:3" ht="12.75" customHeight="1">
      <c r="C117" s="113" t="s">
        <v>120</v>
      </c>
    </row>
    <row r="118" spans="3:3" ht="12.75" customHeight="1">
      <c r="C118" s="114" t="s">
        <v>1272</v>
      </c>
    </row>
    <row r="119" spans="3:3" ht="12.75" customHeight="1">
      <c r="C119" s="113" t="s">
        <v>122</v>
      </c>
    </row>
    <row r="120" spans="3:12" ht="12.9" customHeight="1">
      <c r="C120" s="114" t="s">
        <v>531</v>
      </c>
      <c s="116"/>
      <c s="116"/>
      <c s="116"/>
      <c s="116"/>
      <c s="116"/>
      <c s="116"/>
      <c s="116"/>
      <c s="116"/>
      <c s="116"/>
    </row>
    <row r="121" spans="3:3" ht="12.75" customHeight="1">
      <c r="C121" s="113" t="s">
        <v>123</v>
      </c>
    </row>
    <row r="122" spans="3:3" ht="12.75" customHeight="1">
      <c r="C122" s="114" t="s">
        <v>1273</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9.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5</v>
      </c>
      <c s="13"/>
      <c s="14" t="s">
        <v>205</v>
      </c>
      <c s="15" t="s">
        <v>7</v>
      </c>
      <c s="16" t="s">
        <v>8</v>
      </c>
      <c s="17" t="s">
        <v>9</v>
      </c>
      <c s="17" t="s">
        <v>10</v>
      </c>
      <c s="17"/>
      <c s="18"/>
      <c s="19"/>
      <c s="19"/>
      <c s="19"/>
      <c s="19"/>
    </row>
    <row r="6" spans="3:15" ht="13.2">
      <c r="C6" s="20" t="s">
        <v>11</v>
      </c>
      <c s="21"/>
      <c s="22">
        <v>94634706.01</v>
      </c>
      <c s="23">
        <v>43014</v>
      </c>
      <c s="24" t="s">
        <v>12</v>
      </c>
      <c s="25">
        <v>243345454.51</v>
      </c>
      <c s="26">
        <v>0.0457</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216</v>
      </c>
      <c s="32"/>
      <c s="33"/>
      <c s="33"/>
      <c s="34"/>
      <c s="35"/>
      <c s="28"/>
      <c s="35"/>
      <c s="35"/>
      <c s="29"/>
      <c s="29"/>
    </row>
    <row r="10" spans="3:15" ht="13.2">
      <c r="C10" s="36" t="s">
        <v>18</v>
      </c>
      <c s="37"/>
      <c s="38" t="s">
        <v>19</v>
      </c>
      <c s="39"/>
      <c s="40"/>
      <c s="40"/>
      <c s="40"/>
      <c s="41"/>
      <c s="42"/>
      <c s="35"/>
      <c s="41"/>
      <c s="29"/>
      <c s="29"/>
    </row>
    <row r="11" spans="3:11" ht="13.2">
      <c r="C11" s="20" t="s">
        <v>20</v>
      </c>
      <c r="E11" s="43" t="s">
        <v>217</v>
      </c>
      <c s="43"/>
      <c s="43"/>
      <c s="43"/>
      <c s="43"/>
      <c s="43"/>
      <c s="44"/>
    </row>
    <row r="12" spans="3:15" ht="13.2">
      <c r="C12" s="20" t="s">
        <v>22</v>
      </c>
      <c s="21"/>
      <c s="45">
        <v>121</v>
      </c>
      <c s="46" t="s">
        <v>23</v>
      </c>
      <c s="47" t="s">
        <v>24</v>
      </c>
      <c s="47"/>
      <c s="48"/>
      <c s="48"/>
      <c s="42"/>
      <c s="35"/>
      <c s="41"/>
      <c s="29"/>
      <c s="29"/>
    </row>
    <row r="13" spans="3:15" ht="13.2">
      <c r="C13" s="20" t="s">
        <v>25</v>
      </c>
      <c s="21"/>
      <c s="49" t="s">
        <v>218</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0.86</v>
      </c>
      <c s="57">
        <v>0.9256</v>
      </c>
      <c s="57">
        <v>0.9504</v>
      </c>
      <c s="57">
        <v>0.8678</v>
      </c>
      <c s="57">
        <v>0.8678</v>
      </c>
      <c s="58"/>
      <c s="42"/>
      <c s="41"/>
      <c s="41"/>
      <c s="29"/>
      <c s="29"/>
    </row>
    <row r="17" spans="3:15" ht="13.2">
      <c r="C17" s="20" t="s">
        <v>31</v>
      </c>
      <c s="21"/>
      <c s="59">
        <v>41578</v>
      </c>
      <c s="59">
        <v>42004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12</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3839922</v>
      </c>
      <c s="89">
        <v>3932209</v>
      </c>
      <c s="89">
        <v>3938093</v>
      </c>
      <c s="89">
        <v>3802187</v>
      </c>
      <c s="90" t="s">
        <v>14</v>
      </c>
      <c s="90">
        <f>IF(ISERROR((H25-G25)/G25),"",(H25-G25)/G25)</f>
        <v>0.00149635993407268</v>
      </c>
    </row>
    <row r="26" spans="3:11" ht="13.2">
      <c r="C26" s="91" t="s">
        <v>48</v>
      </c>
      <c s="78"/>
      <c s="89">
        <v>0</v>
      </c>
      <c s="89">
        <v>-556028</v>
      </c>
      <c s="89">
        <v>-355261</v>
      </c>
      <c s="89">
        <v>-240160</v>
      </c>
      <c s="89">
        <v>-216538</v>
      </c>
      <c s="90" t="s">
        <v>14</v>
      </c>
      <c s="90">
        <f>IF(ISERROR((H26-G26)/G26),"",(H26-G26)/G26)</f>
        <v>-0.323989967939065</v>
      </c>
    </row>
    <row r="27" spans="3:11" ht="13.2">
      <c r="C27" s="92" t="s">
        <v>49</v>
      </c>
      <c s="91"/>
      <c s="93"/>
      <c s="93"/>
      <c s="93"/>
      <c s="93"/>
      <c s="93"/>
      <c s="94"/>
      <c s="94"/>
    </row>
    <row r="28" spans="3:11" ht="13.2">
      <c r="C28" s="78" t="s">
        <v>50</v>
      </c>
      <c s="78"/>
      <c s="89">
        <v>3365395</v>
      </c>
      <c s="89">
        <v>0</v>
      </c>
      <c s="89">
        <v>0</v>
      </c>
      <c s="89">
        <v>0</v>
      </c>
      <c s="89">
        <v>0</v>
      </c>
      <c s="90">
        <v>-1</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4466</v>
      </c>
      <c s="89">
        <v>5088</v>
      </c>
      <c s="89">
        <v>6890</v>
      </c>
      <c s="89">
        <v>7825</v>
      </c>
      <c s="90" t="s">
        <v>14</v>
      </c>
      <c s="90">
        <f>IF(ISERROR((H30-G30)/G30),"",(H30-G30)/G30)</f>
        <v>0.354166666666667</v>
      </c>
    </row>
    <row r="31" spans="3:11" ht="13.2">
      <c r="C31" s="77" t="s">
        <v>53</v>
      </c>
      <c s="78"/>
      <c s="89">
        <v>0</v>
      </c>
      <c s="89">
        <v>238438</v>
      </c>
      <c s="89">
        <v>200507</v>
      </c>
      <c s="89">
        <v>94739</v>
      </c>
      <c s="89">
        <v>121337</v>
      </c>
      <c s="90" t="s">
        <v>14</v>
      </c>
      <c s="90">
        <f>IF(ISERROR((H31-G31)/G31),"",(H31-G31)/G31)</f>
        <v>-0.527502780451555</v>
      </c>
    </row>
    <row r="32" spans="3:3" ht="13.2">
      <c r="C32" s="77" t="s">
        <v>14</v>
      </c>
    </row>
    <row r="33" spans="3:11" ht="13.2">
      <c r="C33" s="95" t="s">
        <v>54</v>
      </c>
      <c s="78"/>
      <c s="96">
        <v>3365395</v>
      </c>
      <c s="96">
        <v>3526798</v>
      </c>
      <c s="96">
        <v>3782543</v>
      </c>
      <c s="96">
        <v>3799562</v>
      </c>
      <c s="96">
        <v>3714811</v>
      </c>
      <c s="90">
        <v>0.129009224771535</v>
      </c>
      <c s="90">
        <f>IF(ISERROR((H33-G33)/G33),"",(H33-G33)/G33)</f>
        <v>0.00449935400602187</v>
      </c>
    </row>
    <row r="34" spans="5:9" ht="13.2">
      <c r="E34" s="97" t="s">
        <v>55</v>
      </c>
      <c s="98"/>
      <c s="98"/>
      <c s="98"/>
      <c s="98"/>
    </row>
    <row r="35" spans="3:9" ht="13.2">
      <c r="C35" s="74" t="s">
        <v>56</v>
      </c>
      <c r="E35" s="98"/>
      <c s="98"/>
      <c s="98"/>
      <c s="98"/>
      <c s="98"/>
    </row>
    <row r="36" spans="3:11" ht="13.2">
      <c r="C36" s="77" t="s">
        <v>57</v>
      </c>
      <c s="78"/>
      <c s="99">
        <v>0</v>
      </c>
      <c s="99">
        <v>151407</v>
      </c>
      <c s="99">
        <v>266941</v>
      </c>
      <c s="99">
        <v>264132</v>
      </c>
      <c s="99">
        <v>264132</v>
      </c>
      <c s="90" t="s">
        <v>14</v>
      </c>
      <c s="90">
        <f>IF(ISERROR((H36-G36)/G36),"",(H36-G36)/G36)</f>
        <v>-0.0105229245413781</v>
      </c>
    </row>
    <row r="37" spans="3:11" ht="13.2">
      <c r="C37" s="77" t="s">
        <v>58</v>
      </c>
      <c s="78"/>
      <c s="99">
        <v>0</v>
      </c>
      <c s="99">
        <v>22222</v>
      </c>
      <c s="99">
        <v>27221</v>
      </c>
      <c s="99">
        <v>15973</v>
      </c>
      <c s="99">
        <v>15973</v>
      </c>
      <c s="90" t="s">
        <v>14</v>
      </c>
      <c s="90">
        <f>IF(ISERROR((H37-G37)/G37),"",(H37-G37)/G37)</f>
        <v>-0.413210389037875</v>
      </c>
    </row>
    <row r="38" spans="3:11" ht="13.2">
      <c r="C38" s="77" t="s">
        <v>59</v>
      </c>
      <c s="78"/>
      <c s="99">
        <v>0</v>
      </c>
      <c s="99">
        <v>166895</v>
      </c>
      <c s="99">
        <v>163265</v>
      </c>
      <c s="99">
        <v>132384</v>
      </c>
      <c s="99">
        <v>128833</v>
      </c>
      <c s="90" t="s">
        <v>14</v>
      </c>
      <c s="90">
        <f>IF(ISERROR((H38-G38)/G38),"",(H38-G38)/G38)</f>
        <v>-0.189146479649649</v>
      </c>
    </row>
    <row r="39" spans="3:11" ht="13.2">
      <c r="C39" s="77" t="s">
        <v>60</v>
      </c>
      <c s="78"/>
      <c s="99">
        <v>1824884</v>
      </c>
      <c s="99">
        <v>57226</v>
      </c>
      <c s="99">
        <v>56312</v>
      </c>
      <c s="99">
        <v>65885</v>
      </c>
      <c s="99">
        <v>94953</v>
      </c>
      <c s="90">
        <v>-0.963896335328711</v>
      </c>
      <c s="90">
        <f>IF(ISERROR((H39-G39)/G39),"",(H39-G39)/G39)</f>
        <v>0.169999289671828</v>
      </c>
    </row>
    <row r="40" spans="3:11" ht="13.2">
      <c r="C40" s="77" t="s">
        <v>61</v>
      </c>
      <c s="78"/>
      <c s="99">
        <v>0</v>
      </c>
      <c s="99">
        <v>136332</v>
      </c>
      <c s="99">
        <v>189127</v>
      </c>
      <c s="99">
        <v>189978</v>
      </c>
      <c s="99">
        <v>185741</v>
      </c>
      <c s="90" t="s">
        <v>14</v>
      </c>
      <c s="90">
        <f>IF(ISERROR((H40-G40)/G40),"",(H40-G40)/G40)</f>
        <v>0.0044996219471572</v>
      </c>
    </row>
    <row r="41" spans="3:11" ht="13.2">
      <c r="C41" s="77" t="s">
        <v>62</v>
      </c>
      <c s="78"/>
      <c s="99">
        <v>0</v>
      </c>
      <c s="99">
        <v>793527</v>
      </c>
      <c s="99">
        <v>826358</v>
      </c>
      <c s="99">
        <v>821044</v>
      </c>
      <c s="99">
        <v>761054</v>
      </c>
      <c s="90" t="s">
        <v>14</v>
      </c>
      <c s="90">
        <f>IF(ISERROR((H41-G41)/G41),"",(H41-G41)/G41)</f>
        <v>-0.00643062691956755</v>
      </c>
    </row>
    <row r="42" spans="3:11" ht="13.2">
      <c r="C42" s="77" t="s">
        <v>63</v>
      </c>
      <c s="78"/>
      <c s="99">
        <v>0</v>
      </c>
      <c s="99">
        <v>108410</v>
      </c>
      <c s="99">
        <v>85948</v>
      </c>
      <c s="99">
        <v>81049</v>
      </c>
      <c s="99">
        <v>85212</v>
      </c>
      <c s="90" t="s">
        <v>14</v>
      </c>
      <c s="90">
        <f>IF(ISERROR((H42-G42)/G42),"",(H42-G42)/G42)</f>
        <v>-0.0569995811420859</v>
      </c>
    </row>
    <row r="43" spans="3:11" ht="13.2">
      <c r="C43" s="77" t="s">
        <v>64</v>
      </c>
      <c s="78"/>
      <c s="99">
        <v>0</v>
      </c>
      <c s="99">
        <v>268</v>
      </c>
      <c s="99">
        <v>646</v>
      </c>
      <c s="99">
        <v>339</v>
      </c>
      <c s="99">
        <v>0</v>
      </c>
      <c s="90" t="s">
        <v>14</v>
      </c>
      <c s="90">
        <f>IF(ISERROR((H43-G43)/G43),"",(H43-G43)/G43)</f>
        <v>-0.475232198142415</v>
      </c>
    </row>
    <row r="44" spans="3:11" ht="13.2">
      <c r="C44" s="77" t="s">
        <v>65</v>
      </c>
      <c s="78"/>
      <c s="99">
        <v>0</v>
      </c>
      <c s="99">
        <v>366369</v>
      </c>
      <c s="99">
        <v>414863</v>
      </c>
      <c s="99">
        <v>408815</v>
      </c>
      <c s="99">
        <v>370196</v>
      </c>
      <c s="90" t="s">
        <v>14</v>
      </c>
      <c s="90">
        <f>IF(ISERROR((H44-G44)/G44),"",(H44-G44)/G44)</f>
        <v>-0.0145783065734953</v>
      </c>
    </row>
    <row r="45" spans="3:11" ht="13.2">
      <c r="C45" s="77" t="s">
        <v>66</v>
      </c>
      <c s="78"/>
      <c s="99">
        <v>0</v>
      </c>
      <c s="99">
        <v>16950</v>
      </c>
      <c s="99">
        <v>33912</v>
      </c>
      <c s="99">
        <v>41563</v>
      </c>
      <c s="99">
        <v>34625</v>
      </c>
      <c s="90" t="s">
        <v>14</v>
      </c>
      <c s="90">
        <f>IF(ISERROR((H45-G45)/G45),"",(H45-G45)/G45)</f>
        <v>0.225613352205709</v>
      </c>
    </row>
    <row r="46" spans="3:11" ht="13.2">
      <c r="C46" s="77" t="s">
        <v>67</v>
      </c>
      <c s="78"/>
      <c s="99">
        <v>0</v>
      </c>
      <c s="99">
        <v>0</v>
      </c>
      <c s="99">
        <v>0</v>
      </c>
      <c s="99">
        <v>0</v>
      </c>
      <c s="99">
        <v>0</v>
      </c>
      <c s="90" t="s">
        <v>14</v>
      </c>
      <c s="90" t="str">
        <f>IF(ISERROR((H46-G46)/G46),"",(H46-G46)/G46)</f>
        <v/>
      </c>
    </row>
    <row r="47" spans="3:11" ht="13.2">
      <c r="C47" s="95" t="s">
        <v>68</v>
      </c>
      <c s="78"/>
      <c s="100">
        <v>1824884</v>
      </c>
      <c s="100">
        <v>1819606</v>
      </c>
      <c s="100">
        <v>2064593</v>
      </c>
      <c s="100">
        <v>2021162</v>
      </c>
      <c s="100">
        <v>1940719</v>
      </c>
      <c s="90">
        <v>0.107556425504306</v>
      </c>
      <c s="90">
        <f>IF(ISERROR((H47-G47)/G47),"",(H47-G47)/G47)</f>
        <v>-0.0210361073586901</v>
      </c>
    </row>
    <row r="48" spans="3:9" ht="13.2">
      <c r="C48" s="77" t="s">
        <v>14</v>
      </c>
      <c r="E48" s="98"/>
      <c s="98"/>
      <c s="98"/>
      <c s="98"/>
      <c s="98"/>
    </row>
    <row r="49" spans="3:11" ht="13.2">
      <c r="C49" s="95" t="s">
        <v>69</v>
      </c>
      <c s="78"/>
      <c s="101">
        <v>0.542249572487033</v>
      </c>
      <c s="101">
        <v>0.515937119165884</v>
      </c>
      <c s="101">
        <v>0.545821422254816</v>
      </c>
      <c s="101">
        <v>0.53194605062373</v>
      </c>
      <c s="101">
        <v>0.52242738594238</v>
      </c>
      <c s="90">
        <v>-0.0190014384263057</v>
      </c>
      <c s="90">
        <f>IF(ISERROR((H49-G49)/G49),"",(H49-G49)/G49)</f>
        <v>-0.0254210829134667</v>
      </c>
    </row>
    <row r="50" spans="3:9" ht="13.2">
      <c r="C50" s="77" t="s">
        <v>14</v>
      </c>
      <c r="E50" s="98"/>
      <c s="98"/>
      <c s="98"/>
      <c s="98"/>
      <c s="98"/>
    </row>
    <row r="51" spans="3:11" ht="13.2">
      <c r="C51" s="95" t="s">
        <v>70</v>
      </c>
      <c s="78"/>
      <c s="102">
        <v>1540511</v>
      </c>
      <c s="102">
        <v>1707192</v>
      </c>
      <c s="102">
        <v>1717950</v>
      </c>
      <c s="102">
        <v>1778400</v>
      </c>
      <c s="102">
        <v>1774092</v>
      </c>
      <c s="90">
        <v>0.154422136550794</v>
      </c>
      <c s="90">
        <f>IF(ISERROR((H51-G51)/G51),"",(H51-G51)/G51)</f>
        <v>0.0351872871736663</v>
      </c>
    </row>
    <row r="52" spans="3:9" ht="13.2">
      <c r="C52" s="77" t="s">
        <v>14</v>
      </c>
      <c r="E52" s="98"/>
      <c s="98"/>
      <c s="98"/>
      <c s="98"/>
      <c s="98"/>
    </row>
    <row r="53" spans="3:11" ht="13.2">
      <c r="C53" s="77" t="s">
        <v>71</v>
      </c>
      <c s="78"/>
      <c s="89">
        <v>39446</v>
      </c>
      <c s="89">
        <v>39446</v>
      </c>
      <c s="89">
        <v>39446</v>
      </c>
      <c s="89">
        <v>39446</v>
      </c>
      <c s="89">
        <v>39446</v>
      </c>
      <c s="90">
        <v>0</v>
      </c>
      <c s="90">
        <f>IF(ISERROR((H53-G53)/G53),"",(H53-G53)/G53)</f>
        <v>0</v>
      </c>
    </row>
    <row r="54" spans="3:11" ht="13.2">
      <c r="C54" s="77" t="s">
        <v>72</v>
      </c>
      <c s="91"/>
      <c s="93"/>
      <c s="93"/>
      <c s="93"/>
      <c s="93"/>
      <c s="89">
        <v>0</v>
      </c>
      <c s="94"/>
      <c s="94"/>
    </row>
    <row r="55" spans="3:11" ht="13.2">
      <c r="C55" s="95" t="s">
        <v>73</v>
      </c>
      <c s="78"/>
      <c s="102">
        <v>39446</v>
      </c>
      <c s="102">
        <v>39446</v>
      </c>
      <c s="102">
        <v>39446</v>
      </c>
      <c s="102">
        <v>39446</v>
      </c>
      <c s="102">
        <v>39446</v>
      </c>
      <c s="90">
        <v>0</v>
      </c>
      <c s="90">
        <f>IF(ISERROR((H55-G55)/G55),"",(H55-G55)/G55)</f>
        <v>0</v>
      </c>
    </row>
    <row r="56" spans="3:9" ht="13.2">
      <c r="C56" s="77" t="s">
        <v>14</v>
      </c>
      <c r="E56" s="98"/>
      <c s="98"/>
      <c s="98"/>
      <c s="98"/>
      <c s="98"/>
    </row>
    <row r="57" spans="3:11" ht="13.2">
      <c r="C57" s="95" t="s">
        <v>74</v>
      </c>
      <c s="78"/>
      <c s="102">
        <v>1501065</v>
      </c>
      <c s="102">
        <v>1667746</v>
      </c>
      <c s="102">
        <v>1678504</v>
      </c>
      <c s="102">
        <v>1738954</v>
      </c>
      <c s="102">
        <v>1734646</v>
      </c>
      <c s="90">
        <v>0.158480145763175</v>
      </c>
      <c s="90">
        <f>IF(ISERROR((H57-G57)/G57),"",(H57-G57)/G57)</f>
        <v>0.0360142126560318</v>
      </c>
    </row>
    <row r="58" spans="3:9" ht="13.2">
      <c r="C58" s="77" t="s">
        <v>14</v>
      </c>
      <c r="E58" s="98"/>
      <c s="98"/>
      <c s="98"/>
      <c s="98"/>
      <c s="98"/>
    </row>
    <row r="59" spans="3:11" ht="13.2">
      <c r="C59" s="95" t="s">
        <v>75</v>
      </c>
      <c s="78"/>
      <c s="89">
        <v>1099414.56</v>
      </c>
      <c s="89">
        <v>949971</v>
      </c>
      <c s="89">
        <v>949971</v>
      </c>
      <c s="89">
        <v>949971</v>
      </c>
      <c s="89">
        <v>949971</v>
      </c>
      <c s="90">
        <v>-0.135930126302857</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401650.44</v>
      </c>
      <c s="102">
        <v>717775</v>
      </c>
      <c s="102">
        <v>728533</v>
      </c>
      <c s="102">
        <v>788983</v>
      </c>
      <c s="102">
        <v>784675</v>
      </c>
      <c s="90">
        <v>0.964352385621687</v>
      </c>
      <c s="90">
        <f>IF(ISERROR((H63-G63)/G63),"",(H63-G63)/G63)</f>
        <v>0.0829749647579451</v>
      </c>
    </row>
    <row r="64" spans="3:9" ht="13.2">
      <c r="C64" s="77" t="s">
        <v>14</v>
      </c>
      <c r="E64" s="98"/>
      <c s="98"/>
      <c s="98"/>
      <c s="98"/>
      <c s="98"/>
    </row>
    <row r="65" spans="3:11" ht="13.2">
      <c r="C65" s="95" t="s">
        <v>79</v>
      </c>
      <c s="78"/>
      <c s="103">
        <v>1.4</v>
      </c>
      <c s="103">
        <v>1.8</v>
      </c>
      <c s="103">
        <v>1.81</v>
      </c>
      <c s="103">
        <v>1.87</v>
      </c>
      <c s="103">
        <v>1.87</v>
      </c>
      <c s="90">
        <v>0.335714285714286</v>
      </c>
      <c s="90">
        <f>IF(ISERROR((H65-G65)/G65),"",(H65-G65)/G65)</f>
        <v>0.0331491712707183</v>
      </c>
    </row>
    <row r="66" spans="3:11" ht="13.2">
      <c r="C66" s="95" t="s">
        <v>80</v>
      </c>
      <c s="78"/>
      <c s="103">
        <v>1.4</v>
      </c>
      <c s="103">
        <v>1.8</v>
      </c>
      <c s="103">
        <v>1.81</v>
      </c>
      <c s="103">
        <v>1.87</v>
      </c>
      <c s="103">
        <v>1.87</v>
      </c>
      <c s="90">
        <v>0.335714285714286</v>
      </c>
      <c s="90">
        <f>IF(ISERROR((H66-G66)/G66),"",(H66-G66)/G66)</f>
        <v>0.0331491712707183</v>
      </c>
    </row>
    <row r="67" spans="3:11" ht="13.2">
      <c r="C67" s="95" t="s">
        <v>81</v>
      </c>
      <c s="78"/>
      <c s="103">
        <v>1.4</v>
      </c>
      <c s="103">
        <v>1.8</v>
      </c>
      <c s="103">
        <v>1.81</v>
      </c>
      <c s="103">
        <v>1.87</v>
      </c>
      <c s="103">
        <v>1.87</v>
      </c>
      <c s="90">
        <v>0.335714285714286</v>
      </c>
      <c s="90">
        <f>IF(ISERROR((H67-G67)/G67),"",(H67-G67)/G67)</f>
        <v>0.0331491712707183</v>
      </c>
    </row>
    <row r="68" spans="3:9" ht="13.2">
      <c r="C68" s="77" t="s">
        <v>14</v>
      </c>
      <c r="E68" s="98"/>
      <c s="98"/>
      <c s="98"/>
      <c s="98"/>
      <c s="98"/>
    </row>
    <row r="69" spans="3:11" ht="13.2">
      <c r="C69" s="95" t="s">
        <v>82</v>
      </c>
      <c s="78"/>
      <c s="103">
        <v>1.37</v>
      </c>
      <c s="103">
        <v>1.76</v>
      </c>
      <c s="103">
        <v>1.77</v>
      </c>
      <c s="103">
        <v>1.83</v>
      </c>
      <c s="103">
        <v>1.83</v>
      </c>
      <c s="90">
        <v>0.335766423357664</v>
      </c>
      <c s="90">
        <f>IF(ISERROR((H69-G69)/G69),"",(H69-G69)/G69)</f>
        <v>0.0338983050847458</v>
      </c>
    </row>
    <row r="70" spans="3:11" ht="13.2">
      <c r="C70" s="95" t="s">
        <v>83</v>
      </c>
      <c s="78"/>
      <c s="103">
        <v>1.37</v>
      </c>
      <c s="103">
        <v>1.76</v>
      </c>
      <c s="103">
        <v>1.77</v>
      </c>
      <c s="103">
        <v>1.83</v>
      </c>
      <c s="103">
        <v>1.83</v>
      </c>
      <c s="90">
        <v>0.335766423357664</v>
      </c>
      <c s="90">
        <f>IF(ISERROR((H70-G70)/G70),"",(H70-G70)/G70)</f>
        <v>0.0338983050847458</v>
      </c>
    </row>
    <row r="71" spans="3:11" ht="13.2">
      <c r="C71" s="95" t="s">
        <v>84</v>
      </c>
      <c s="78"/>
      <c s="103">
        <v>1.37</v>
      </c>
      <c s="103">
        <v>1.76</v>
      </c>
      <c s="103">
        <v>1.77</v>
      </c>
      <c s="103">
        <v>1.83</v>
      </c>
      <c s="103">
        <v>1.83</v>
      </c>
      <c s="90">
        <v>0.335766423357664</v>
      </c>
      <c s="90">
        <f>IF(ISERROR((H71-G71)/G71),"",(H71-G71)/G71)</f>
        <v>0.0338983050847458</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220</v>
      </c>
      <c s="116"/>
      <c s="116"/>
      <c s="116"/>
      <c s="116"/>
      <c s="116"/>
      <c s="116"/>
      <c s="116"/>
      <c s="116"/>
      <c s="116"/>
    </row>
    <row r="89" spans="3:3" ht="13.2">
      <c r="C89" s="113" t="s">
        <v>99</v>
      </c>
    </row>
    <row r="90" spans="3:3" ht="13.8">
      <c r="C90" s="114" t="s">
        <v>221</v>
      </c>
    </row>
    <row r="91" spans="3:3" ht="13.2">
      <c r="C91" s="113" t="s">
        <v>101</v>
      </c>
    </row>
    <row r="92" spans="3:12" ht="13.8">
      <c r="C92" s="114" t="s">
        <v>102</v>
      </c>
      <c s="116"/>
      <c s="116"/>
      <c s="116"/>
      <c s="116"/>
      <c s="116"/>
      <c s="116"/>
      <c s="116"/>
      <c s="116"/>
      <c s="116"/>
    </row>
    <row r="93" spans="3:3" ht="13.2">
      <c r="C93" s="113" t="s">
        <v>103</v>
      </c>
    </row>
    <row r="94" spans="3:3" ht="13.8">
      <c r="C94" s="114" t="s">
        <v>222</v>
      </c>
    </row>
    <row r="95" spans="3:3" ht="13.2">
      <c r="C95" s="113" t="s">
        <v>105</v>
      </c>
    </row>
    <row r="96" spans="3:3" ht="13.8">
      <c r="C96" s="114" t="s">
        <v>223</v>
      </c>
    </row>
    <row r="97" spans="3:3" ht="13.2">
      <c r="C97" s="113" t="s">
        <v>107</v>
      </c>
    </row>
    <row r="98" spans="3:12" ht="13.8">
      <c r="C98" s="114" t="s">
        <v>224</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211</v>
      </c>
      <c s="116"/>
      <c s="116"/>
      <c s="116"/>
      <c s="116"/>
      <c s="116"/>
      <c s="116"/>
      <c s="116"/>
      <c s="116"/>
      <c s="116"/>
    </row>
    <row r="103" spans="3:3" ht="13.2">
      <c r="C103" s="113" t="s">
        <v>112</v>
      </c>
    </row>
    <row r="104" spans="3:3" ht="13.8">
      <c r="C104" s="114" t="s">
        <v>225</v>
      </c>
    </row>
    <row r="105" spans="3:3" ht="13.2">
      <c r="C105" s="113" t="s">
        <v>114</v>
      </c>
    </row>
    <row r="106" spans="3:3" ht="13.8">
      <c r="C106" s="114" t="s">
        <v>226</v>
      </c>
    </row>
    <row r="107" spans="3:3" ht="13.2">
      <c r="C107" s="113" t="s">
        <v>116</v>
      </c>
    </row>
    <row r="108" spans="3:3" ht="13.8">
      <c r="C108" s="114" t="s">
        <v>102</v>
      </c>
    </row>
    <row r="109" spans="3:3" ht="13.2">
      <c r="C109" s="113" t="s">
        <v>117</v>
      </c>
    </row>
    <row r="110" spans="3:12" ht="13.8">
      <c r="C110" s="114" t="s">
        <v>214</v>
      </c>
      <c s="116"/>
      <c s="116"/>
      <c s="116"/>
      <c s="116"/>
      <c s="116"/>
      <c s="116"/>
      <c s="116"/>
      <c s="116"/>
      <c s="116"/>
    </row>
    <row r="111" spans="3:3" ht="13.2">
      <c r="C111" s="113" t="s">
        <v>119</v>
      </c>
    </row>
    <row r="112" spans="3:3" ht="13.8">
      <c r="C112" s="114"/>
    </row>
    <row r="113" spans="3:3" ht="13.2">
      <c r="C113" s="113" t="s">
        <v>120</v>
      </c>
    </row>
    <row r="114" spans="3:12" ht="13.8">
      <c r="C114" s="114" t="s">
        <v>227</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228</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90.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1260</v>
      </c>
      <c s="13"/>
      <c s="14" t="s">
        <v>1274</v>
      </c>
      <c s="15" t="s">
        <v>7</v>
      </c>
      <c s="16" t="s">
        <v>8</v>
      </c>
      <c s="17" t="s">
        <v>9</v>
      </c>
      <c s="17" t="s">
        <v>10</v>
      </c>
      <c s="17"/>
      <c s="18"/>
      <c s="19"/>
      <c s="19"/>
      <c s="19"/>
      <c s="19"/>
    </row>
    <row r="6" spans="3:15" ht="13.2">
      <c r="C6" s="20" t="s">
        <v>11</v>
      </c>
      <c s="21"/>
      <c s="22">
        <v>5716637.49</v>
      </c>
      <c s="23">
        <v>43014</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1275</v>
      </c>
      <c s="32"/>
      <c s="33"/>
      <c s="33"/>
      <c s="34"/>
      <c s="35"/>
      <c s="28"/>
      <c s="35"/>
      <c s="35"/>
      <c s="29"/>
      <c s="29"/>
    </row>
    <row r="10" spans="3:15" ht="13.2">
      <c r="C10" s="36" t="s">
        <v>18</v>
      </c>
      <c s="37"/>
      <c s="38" t="s">
        <v>19</v>
      </c>
      <c s="39"/>
      <c s="40"/>
      <c s="40"/>
      <c s="40"/>
      <c s="41"/>
      <c s="42"/>
      <c s="35"/>
      <c s="41"/>
      <c s="29"/>
      <c s="29"/>
    </row>
    <row r="11" spans="3:11" ht="13.2">
      <c r="C11" s="20" t="s">
        <v>20</v>
      </c>
      <c r="E11" s="43" t="s">
        <v>1276</v>
      </c>
      <c s="43"/>
      <c s="43"/>
      <c s="43"/>
      <c s="43"/>
      <c s="43"/>
      <c s="44"/>
    </row>
    <row r="12" spans="3:15" ht="13.2">
      <c r="C12" s="20" t="s">
        <v>22</v>
      </c>
      <c s="21"/>
      <c s="45">
        <v>166</v>
      </c>
      <c s="46" t="s">
        <v>23</v>
      </c>
      <c s="47" t="s">
        <v>24</v>
      </c>
      <c s="47"/>
      <c s="48"/>
      <c s="48"/>
      <c s="42"/>
      <c s="35"/>
      <c s="41"/>
      <c s="29"/>
      <c s="29"/>
    </row>
    <row r="13" spans="3:15" ht="13.2">
      <c r="C13" s="20" t="s">
        <v>25</v>
      </c>
      <c s="21"/>
      <c s="49" t="s">
        <v>1277</v>
      </c>
      <c s="49" t="s">
        <v>395</v>
      </c>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0.976</v>
      </c>
      <c s="57">
        <v>0.9819</v>
      </c>
      <c s="57">
        <v>0.988</v>
      </c>
      <c s="57">
        <v>0.9699</v>
      </c>
      <c s="57">
        <v>0.9639</v>
      </c>
      <c s="58"/>
      <c s="42"/>
      <c s="41"/>
      <c s="41"/>
      <c s="29"/>
      <c s="29"/>
    </row>
    <row r="17" spans="3:15" ht="13.2">
      <c r="C17" s="20" t="s">
        <v>31</v>
      </c>
      <c s="21"/>
      <c s="59">
        <v>41662</v>
      </c>
      <c s="59">
        <v>41996</v>
      </c>
      <c s="59">
        <v>42369</v>
      </c>
      <c s="59">
        <v>42727</v>
      </c>
      <c s="59">
        <v>42909</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6</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1572022</v>
      </c>
      <c s="89">
        <v>1628391</v>
      </c>
      <c s="89">
        <v>1716759</v>
      </c>
      <c s="89">
        <v>916997</v>
      </c>
      <c s="90" t="s">
        <v>14</v>
      </c>
      <c s="90">
        <f>IF(ISERROR((H25-G25)/G25),"",(H25-G25)/G25)</f>
        <v>0.0542670648511322</v>
      </c>
    </row>
    <row r="26" spans="3:11" ht="13.2">
      <c r="C26" s="91" t="s">
        <v>48</v>
      </c>
      <c s="78"/>
      <c s="89">
        <v>0</v>
      </c>
      <c s="89">
        <v>-120374</v>
      </c>
      <c s="89">
        <v>-85002</v>
      </c>
      <c s="89">
        <v>-102469</v>
      </c>
      <c s="89">
        <v>-74735</v>
      </c>
      <c s="90" t="s">
        <v>14</v>
      </c>
      <c s="90">
        <f>IF(ISERROR((H26-G26)/G26),"",(H26-G26)/G26)</f>
        <v>0.205489282605115</v>
      </c>
    </row>
    <row r="27" spans="3:11" ht="13.2">
      <c r="C27" s="92" t="s">
        <v>49</v>
      </c>
      <c s="91"/>
      <c s="93"/>
      <c s="93"/>
      <c s="93"/>
      <c s="93"/>
      <c s="93"/>
      <c s="94"/>
      <c s="94"/>
    </row>
    <row r="28" spans="3:11" ht="13.2">
      <c r="C28" s="78" t="s">
        <v>50</v>
      </c>
      <c s="78"/>
      <c s="89">
        <v>1399637</v>
      </c>
      <c s="89">
        <v>0</v>
      </c>
      <c s="89">
        <v>0</v>
      </c>
      <c s="89">
        <v>0</v>
      </c>
      <c s="89">
        <v>0</v>
      </c>
      <c s="90">
        <v>-1</v>
      </c>
      <c s="90" t="str">
        <f>IF(ISERROR((H28-G28)/G28),"",(H28-G28)/G28)</f>
        <v/>
      </c>
    </row>
    <row r="29" spans="3:11" ht="13.2">
      <c r="C29" s="77" t="s">
        <v>51</v>
      </c>
      <c s="78"/>
      <c s="89">
        <v>0</v>
      </c>
      <c s="89">
        <v>2082</v>
      </c>
      <c s="89">
        <v>747</v>
      </c>
      <c s="89">
        <v>180</v>
      </c>
      <c s="89">
        <v>60</v>
      </c>
      <c s="90" t="s">
        <v>14</v>
      </c>
      <c s="90">
        <f>IF(ISERROR((H29-G29)/G29),"",(H29-G29)/G29)</f>
        <v>-0.759036144578313</v>
      </c>
    </row>
    <row r="30" spans="3:11" ht="13.2">
      <c r="C30" s="77" t="s">
        <v>52</v>
      </c>
      <c s="78"/>
      <c s="89">
        <v>0</v>
      </c>
      <c s="89">
        <v>0</v>
      </c>
      <c s="89">
        <v>0</v>
      </c>
      <c s="89">
        <v>0</v>
      </c>
      <c s="89">
        <v>0</v>
      </c>
      <c s="90" t="s">
        <v>14</v>
      </c>
      <c s="90" t="str">
        <f>IF(ISERROR((H30-G30)/G30),"",(H30-G30)/G30)</f>
        <v/>
      </c>
    </row>
    <row r="31" spans="3:11" ht="13.2">
      <c r="C31" s="77" t="s">
        <v>53</v>
      </c>
      <c s="78"/>
      <c s="89">
        <v>0</v>
      </c>
      <c s="89">
        <v>36825</v>
      </c>
      <c s="89">
        <v>61958</v>
      </c>
      <c s="89">
        <v>77977</v>
      </c>
      <c s="89">
        <v>75540</v>
      </c>
      <c s="90" t="s">
        <v>14</v>
      </c>
      <c s="90">
        <f>IF(ISERROR((H31-G31)/G31),"",(H31-G31)/G31)</f>
        <v>0.258546111882243</v>
      </c>
    </row>
    <row r="32" spans="3:3" ht="13.2">
      <c r="C32" s="77" t="s">
        <v>14</v>
      </c>
    </row>
    <row r="33" spans="3:11" ht="13.2">
      <c r="C33" s="95" t="s">
        <v>54</v>
      </c>
      <c s="78"/>
      <c s="96">
        <v>1399637</v>
      </c>
      <c s="96">
        <v>1490555</v>
      </c>
      <c s="96">
        <v>1606094</v>
      </c>
      <c s="96">
        <v>1692447</v>
      </c>
      <c s="96">
        <v>917862</v>
      </c>
      <c s="90">
        <v>0.209204243671752</v>
      </c>
      <c s="90">
        <f>IF(ISERROR((H33-G33)/G33),"",(H33-G33)/G33)</f>
        <v>0.0537658443403686</v>
      </c>
    </row>
    <row r="34" spans="5:9" ht="13.2">
      <c r="E34" s="97" t="s">
        <v>55</v>
      </c>
      <c s="98"/>
      <c s="98"/>
      <c s="98"/>
      <c s="98"/>
    </row>
    <row r="35" spans="3:9" ht="13.2">
      <c r="C35" s="74" t="s">
        <v>56</v>
      </c>
      <c r="E35" s="98"/>
      <c s="98"/>
      <c s="98"/>
      <c s="98"/>
      <c s="98"/>
    </row>
    <row r="36" spans="3:11" ht="13.2">
      <c r="C36" s="77" t="s">
        <v>57</v>
      </c>
      <c s="78"/>
      <c s="99">
        <v>0</v>
      </c>
      <c s="99">
        <v>90090</v>
      </c>
      <c s="99">
        <v>95885</v>
      </c>
      <c s="99">
        <v>94919</v>
      </c>
      <c s="99">
        <v>47343</v>
      </c>
      <c s="90" t="s">
        <v>14</v>
      </c>
      <c s="90">
        <f>IF(ISERROR((H36-G36)/G36),"",(H36-G36)/G36)</f>
        <v>-0.0100745684935078</v>
      </c>
    </row>
    <row r="37" spans="3:11" ht="13.2">
      <c r="C37" s="77" t="s">
        <v>58</v>
      </c>
      <c s="78"/>
      <c s="99">
        <v>0</v>
      </c>
      <c s="99">
        <v>72030</v>
      </c>
      <c s="99">
        <v>99148</v>
      </c>
      <c s="99">
        <v>106749</v>
      </c>
      <c s="99">
        <v>52525</v>
      </c>
      <c s="90" t="s">
        <v>14</v>
      </c>
      <c s="90">
        <f>IF(ISERROR((H37-G37)/G37),"",(H37-G37)/G37)</f>
        <v>0.0766631702101908</v>
      </c>
    </row>
    <row r="38" spans="3:11" ht="13.2">
      <c r="C38" s="77" t="s">
        <v>59</v>
      </c>
      <c s="78"/>
      <c s="99">
        <v>0</v>
      </c>
      <c s="99">
        <v>10496</v>
      </c>
      <c s="99">
        <v>12210</v>
      </c>
      <c s="99">
        <v>13919</v>
      </c>
      <c s="99">
        <v>6556</v>
      </c>
      <c s="90" t="s">
        <v>14</v>
      </c>
      <c s="90">
        <f>IF(ISERROR((H38-G38)/G38),"",(H38-G38)/G38)</f>
        <v>0.13996723996724</v>
      </c>
    </row>
    <row r="39" spans="3:11" ht="13.2">
      <c r="C39" s="77" t="s">
        <v>60</v>
      </c>
      <c s="78"/>
      <c s="99">
        <v>675884</v>
      </c>
      <c s="99">
        <v>64848</v>
      </c>
      <c s="99">
        <v>70908</v>
      </c>
      <c s="99">
        <v>101719</v>
      </c>
      <c s="99">
        <v>61052</v>
      </c>
      <c s="90">
        <v>-0.849502281456581</v>
      </c>
      <c s="90">
        <f>IF(ISERROR((H39-G39)/G39),"",(H39-G39)/G39)</f>
        <v>0.434520787499295</v>
      </c>
    </row>
    <row r="40" spans="3:11" ht="13.2">
      <c r="C40" s="77" t="s">
        <v>61</v>
      </c>
      <c s="78"/>
      <c s="99">
        <v>0</v>
      </c>
      <c s="99">
        <v>74528</v>
      </c>
      <c s="99">
        <v>80305</v>
      </c>
      <c s="99">
        <v>84726</v>
      </c>
      <c s="99">
        <v>45893</v>
      </c>
      <c s="90" t="s">
        <v>14</v>
      </c>
      <c s="90">
        <f>IF(ISERROR((H40-G40)/G40),"",(H40-G40)/G40)</f>
        <v>0.0550526119170662</v>
      </c>
    </row>
    <row r="41" spans="3:11" ht="13.2">
      <c r="C41" s="77" t="s">
        <v>62</v>
      </c>
      <c s="78"/>
      <c s="99">
        <v>0</v>
      </c>
      <c s="99">
        <v>165230</v>
      </c>
      <c s="99">
        <v>174276</v>
      </c>
      <c s="99">
        <v>215168</v>
      </c>
      <c s="99">
        <v>103543</v>
      </c>
      <c s="90" t="s">
        <v>14</v>
      </c>
      <c s="90">
        <f>IF(ISERROR((H41-G41)/G41),"",(H41-G41)/G41)</f>
        <v>0.234639307764695</v>
      </c>
    </row>
    <row r="42" spans="3:11" ht="13.2">
      <c r="C42" s="77" t="s">
        <v>63</v>
      </c>
      <c s="78"/>
      <c s="99">
        <v>0</v>
      </c>
      <c s="99">
        <v>13835</v>
      </c>
      <c s="99">
        <v>12775</v>
      </c>
      <c s="99">
        <v>13864</v>
      </c>
      <c s="99">
        <v>8965</v>
      </c>
      <c s="90" t="s">
        <v>14</v>
      </c>
      <c s="90">
        <f>IF(ISERROR((H42-G42)/G42),"",(H42-G42)/G42)</f>
        <v>0.0852446183953033</v>
      </c>
    </row>
    <row r="43" spans="3:11" ht="13.2">
      <c r="C43" s="77" t="s">
        <v>64</v>
      </c>
      <c s="78"/>
      <c s="99">
        <v>0</v>
      </c>
      <c s="99">
        <v>5606</v>
      </c>
      <c s="99">
        <v>3800</v>
      </c>
      <c s="99">
        <v>6000</v>
      </c>
      <c s="99">
        <v>6500</v>
      </c>
      <c s="90" t="s">
        <v>14</v>
      </c>
      <c s="90">
        <f>IF(ISERROR((H43-G43)/G43),"",(H43-G43)/G43)</f>
        <v>0.578947368421053</v>
      </c>
    </row>
    <row r="44" spans="3:11" ht="13.2">
      <c r="C44" s="77" t="s">
        <v>65</v>
      </c>
      <c s="78"/>
      <c s="99">
        <v>0</v>
      </c>
      <c s="99">
        <v>37255</v>
      </c>
      <c s="99">
        <v>25158</v>
      </c>
      <c s="99">
        <v>28569</v>
      </c>
      <c s="99">
        <v>15210</v>
      </c>
      <c s="90" t="s">
        <v>14</v>
      </c>
      <c s="90">
        <f>IF(ISERROR((H44-G44)/G44),"",(H44-G44)/G44)</f>
        <v>0.135583114715001</v>
      </c>
    </row>
    <row r="45" spans="3:11" ht="13.2">
      <c r="C45" s="77" t="s">
        <v>66</v>
      </c>
      <c s="78"/>
      <c s="99">
        <v>0</v>
      </c>
      <c s="99">
        <v>0</v>
      </c>
      <c s="99">
        <v>316352</v>
      </c>
      <c s="99">
        <v>316352</v>
      </c>
      <c s="99">
        <v>158176</v>
      </c>
      <c s="90" t="s">
        <v>14</v>
      </c>
      <c s="90">
        <f>IF(ISERROR((H45-G45)/G45),"",(H45-G45)/G45)</f>
        <v>0</v>
      </c>
    </row>
    <row r="46" spans="3:11" ht="13.2">
      <c r="C46" s="77" t="s">
        <v>67</v>
      </c>
      <c s="78"/>
      <c s="99">
        <v>0</v>
      </c>
      <c s="99">
        <v>0</v>
      </c>
      <c s="99">
        <v>0</v>
      </c>
      <c s="99">
        <v>0</v>
      </c>
      <c s="99">
        <v>0</v>
      </c>
      <c s="90" t="s">
        <v>14</v>
      </c>
      <c s="90" t="str">
        <f>IF(ISERROR((H46-G46)/G46),"",(H46-G46)/G46)</f>
        <v/>
      </c>
    </row>
    <row r="47" spans="3:11" ht="13.2">
      <c r="C47" s="95" t="s">
        <v>68</v>
      </c>
      <c s="78"/>
      <c s="100">
        <v>675884</v>
      </c>
      <c s="100">
        <v>533918</v>
      </c>
      <c s="100">
        <v>890817</v>
      </c>
      <c s="100">
        <v>981985</v>
      </c>
      <c s="100">
        <v>505763</v>
      </c>
      <c s="90">
        <v>0.452889845002989</v>
      </c>
      <c s="90">
        <f>IF(ISERROR((H47-G47)/G47),"",(H47-G47)/G47)</f>
        <v>0.102342007393213</v>
      </c>
    </row>
    <row r="48" spans="3:9" ht="13.2">
      <c r="C48" s="77" t="s">
        <v>14</v>
      </c>
      <c r="E48" s="98"/>
      <c s="98"/>
      <c s="98"/>
      <c s="98"/>
      <c s="98"/>
    </row>
    <row r="49" spans="3:11" ht="13.2">
      <c r="C49" s="95" t="s">
        <v>69</v>
      </c>
      <c s="78"/>
      <c s="101">
        <v>0.482899494654685</v>
      </c>
      <c s="101">
        <v>0.358200804398362</v>
      </c>
      <c s="101">
        <v>0.55464810901479</v>
      </c>
      <c s="101">
        <v>0.580216101301843</v>
      </c>
      <c s="101">
        <v>0.551022920656918</v>
      </c>
      <c s="90">
        <v>0.20152559222856</v>
      </c>
      <c s="90">
        <f>IF(ISERROR((H49-G49)/G49),"",(H49-G49)/G49)</f>
        <v>0.046097682244818</v>
      </c>
    </row>
    <row r="50" spans="3:9" ht="13.2">
      <c r="C50" s="77" t="s">
        <v>14</v>
      </c>
      <c r="E50" s="98"/>
      <c s="98"/>
      <c s="98"/>
      <c s="98"/>
      <c s="98"/>
    </row>
    <row r="51" spans="3:11" ht="13.2">
      <c r="C51" s="95" t="s">
        <v>70</v>
      </c>
      <c s="78"/>
      <c s="102">
        <v>723753</v>
      </c>
      <c s="102">
        <v>956637</v>
      </c>
      <c s="102">
        <v>715277</v>
      </c>
      <c s="102">
        <v>710462</v>
      </c>
      <c s="102">
        <v>412099</v>
      </c>
      <c s="90">
        <v>-0.0183639998728848</v>
      </c>
      <c s="90">
        <f>IF(ISERROR((H51-G51)/G51),"",(H51-G51)/G51)</f>
        <v>-0.00673165780529781</v>
      </c>
    </row>
    <row r="52" spans="3:9" ht="13.2">
      <c r="C52" s="77" t="s">
        <v>14</v>
      </c>
      <c r="E52" s="98"/>
      <c s="98"/>
      <c s="98"/>
      <c s="98"/>
      <c s="98"/>
    </row>
    <row r="53" spans="3:11" ht="13.2">
      <c r="C53" s="77" t="s">
        <v>71</v>
      </c>
      <c s="78"/>
      <c s="89">
        <v>53784</v>
      </c>
      <c s="89">
        <v>59096</v>
      </c>
      <c s="89">
        <v>59096</v>
      </c>
      <c s="89">
        <v>53784</v>
      </c>
      <c s="89">
        <v>26892</v>
      </c>
      <c s="90">
        <v>0</v>
      </c>
      <c s="90">
        <f>IF(ISERROR((H53-G53)/G53),"",(H53-G53)/G53)</f>
        <v>-0.0898876404494382</v>
      </c>
    </row>
    <row r="54" spans="3:11" ht="13.2">
      <c r="C54" s="77" t="s">
        <v>72</v>
      </c>
      <c s="91"/>
      <c s="93"/>
      <c s="93"/>
      <c s="93"/>
      <c s="93"/>
      <c s="89">
        <v>0</v>
      </c>
      <c s="94"/>
      <c s="94"/>
    </row>
    <row r="55" spans="3:11" ht="13.2">
      <c r="C55" s="95" t="s">
        <v>73</v>
      </c>
      <c s="78"/>
      <c s="102">
        <v>53784</v>
      </c>
      <c s="102">
        <v>59096</v>
      </c>
      <c s="102">
        <v>59096</v>
      </c>
      <c s="102">
        <v>53784</v>
      </c>
      <c s="102">
        <v>26892</v>
      </c>
      <c s="90">
        <v>0</v>
      </c>
      <c s="90">
        <f>IF(ISERROR((H55-G55)/G55),"",(H55-G55)/G55)</f>
        <v>-0.0898876404494382</v>
      </c>
    </row>
    <row r="56" spans="3:9" ht="13.2">
      <c r="C56" s="77" t="s">
        <v>14</v>
      </c>
      <c r="E56" s="98"/>
      <c s="98"/>
      <c s="98"/>
      <c s="98"/>
      <c s="98"/>
    </row>
    <row r="57" spans="3:11" ht="13.2">
      <c r="C57" s="95" t="s">
        <v>74</v>
      </c>
      <c s="78"/>
      <c s="102">
        <v>669969</v>
      </c>
      <c s="102">
        <v>897541</v>
      </c>
      <c s="102">
        <v>656181</v>
      </c>
      <c s="102">
        <v>656678</v>
      </c>
      <c s="102">
        <v>385207</v>
      </c>
      <c s="90">
        <v>-0.0198382313211507</v>
      </c>
      <c s="90">
        <f>IF(ISERROR((H57-G57)/G57),"",(H57-G57)/G57)</f>
        <v>0.000757412969897025</v>
      </c>
    </row>
    <row r="58" spans="3:9" ht="13.2">
      <c r="C58" s="77" t="s">
        <v>14</v>
      </c>
      <c r="E58" s="98"/>
      <c s="98"/>
      <c s="98"/>
      <c s="98"/>
      <c s="98"/>
    </row>
    <row r="59" spans="3:11" ht="13.2">
      <c r="C59" s="95" t="s">
        <v>75</v>
      </c>
      <c s="78"/>
      <c s="89">
        <v>361730.28</v>
      </c>
      <c s="89">
        <v>361730</v>
      </c>
      <c s="89">
        <v>361730</v>
      </c>
      <c s="89">
        <v>361730</v>
      </c>
      <c s="89">
        <v>180865</v>
      </c>
      <c s="90">
        <v>-7.74057399971989E-07</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308238.72</v>
      </c>
      <c s="102">
        <v>535811</v>
      </c>
      <c s="102">
        <v>294451</v>
      </c>
      <c s="102">
        <v>294948</v>
      </c>
      <c s="102">
        <v>204342</v>
      </c>
      <c s="90">
        <v>-0.0431182688534392</v>
      </c>
      <c s="90">
        <f>IF(ISERROR((H63-G63)/G63),"",(H63-G63)/G63)</f>
        <v>0.00168788694893208</v>
      </c>
    </row>
    <row r="64" spans="3:9" ht="13.2">
      <c r="C64" s="77" t="s">
        <v>14</v>
      </c>
      <c r="E64" s="98"/>
      <c s="98"/>
      <c s="98"/>
      <c s="98"/>
      <c s="98"/>
    </row>
    <row r="65" spans="3:11" ht="13.2">
      <c r="C65" s="95" t="s">
        <v>79</v>
      </c>
      <c s="78"/>
      <c s="103">
        <v>2</v>
      </c>
      <c s="103">
        <v>2.64</v>
      </c>
      <c s="103">
        <v>1.98</v>
      </c>
      <c s="103">
        <v>1.96</v>
      </c>
      <c s="103">
        <v>2.28</v>
      </c>
      <c s="90">
        <v>-0.02</v>
      </c>
      <c s="90">
        <f>IF(ISERROR((H65-G65)/G65),"",(H65-G65)/G65)</f>
        <v>-0.0101010101010101</v>
      </c>
    </row>
    <row r="66" spans="3:11" ht="13.2">
      <c r="C66" s="95" t="s">
        <v>80</v>
      </c>
      <c s="78"/>
      <c s="103">
        <v>2</v>
      </c>
      <c s="103">
        <v>2.64</v>
      </c>
      <c s="103">
        <v>1.98</v>
      </c>
      <c s="103">
        <v>1.96</v>
      </c>
      <c s="103">
        <v>2.28</v>
      </c>
      <c s="90">
        <v>-0.02</v>
      </c>
      <c s="90">
        <f>IF(ISERROR((H66-G66)/G66),"",(H66-G66)/G66)</f>
        <v>-0.0101010101010101</v>
      </c>
    </row>
    <row r="67" spans="3:11" ht="13.2">
      <c r="C67" s="95" t="s">
        <v>81</v>
      </c>
      <c s="78"/>
      <c s="103">
        <v>2</v>
      </c>
      <c s="103">
        <v>2.64</v>
      </c>
      <c s="103">
        <v>1.98</v>
      </c>
      <c s="103">
        <v>1.96</v>
      </c>
      <c s="103">
        <v>2.28</v>
      </c>
      <c s="90">
        <v>-0.02</v>
      </c>
      <c s="90">
        <f>IF(ISERROR((H67-G67)/G67),"",(H67-G67)/G67)</f>
        <v>-0.0101010101010101</v>
      </c>
    </row>
    <row r="68" spans="3:9" ht="13.2">
      <c r="C68" s="77" t="s">
        <v>14</v>
      </c>
      <c r="E68" s="98"/>
      <c s="98"/>
      <c s="98"/>
      <c s="98"/>
      <c s="98"/>
    </row>
    <row r="69" spans="3:11" ht="13.2">
      <c r="C69" s="95" t="s">
        <v>82</v>
      </c>
      <c s="78"/>
      <c s="103">
        <v>1.85</v>
      </c>
      <c s="103">
        <v>2.48</v>
      </c>
      <c s="103">
        <v>1.81</v>
      </c>
      <c s="103">
        <v>1.82</v>
      </c>
      <c s="103">
        <v>2.13</v>
      </c>
      <c s="90">
        <v>-0.0162162162162162</v>
      </c>
      <c s="90">
        <f>IF(ISERROR((H69-G69)/G69),"",(H69-G69)/G69)</f>
        <v>0.00552486187845304</v>
      </c>
    </row>
    <row r="70" spans="3:11" ht="13.2">
      <c r="C70" s="95" t="s">
        <v>83</v>
      </c>
      <c s="78"/>
      <c s="103">
        <v>1.85</v>
      </c>
      <c s="103">
        <v>2.48</v>
      </c>
      <c s="103">
        <v>1.81</v>
      </c>
      <c s="103">
        <v>1.82</v>
      </c>
      <c s="103">
        <v>2.13</v>
      </c>
      <c s="90">
        <v>-0.0162162162162162</v>
      </c>
      <c s="90">
        <f>IF(ISERROR((H70-G70)/G70),"",(H70-G70)/G70)</f>
        <v>0.00552486187845304</v>
      </c>
    </row>
    <row r="71" spans="3:11" ht="13.2">
      <c r="C71" s="95" t="s">
        <v>84</v>
      </c>
      <c s="78"/>
      <c s="103">
        <v>1.85</v>
      </c>
      <c s="103">
        <v>2.48</v>
      </c>
      <c s="103">
        <v>1.81</v>
      </c>
      <c s="103">
        <v>1.82</v>
      </c>
      <c s="103">
        <v>2.13</v>
      </c>
      <c s="90">
        <v>-0.0162162162162162</v>
      </c>
      <c s="90">
        <f>IF(ISERROR((H71-G71)/G71),"",(H71-G71)/G71)</f>
        <v>0.00552486187845304</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1279</v>
      </c>
      <c s="116"/>
      <c s="116"/>
      <c s="116"/>
      <c s="116"/>
      <c s="116"/>
      <c s="116"/>
      <c s="116"/>
      <c s="116"/>
      <c s="116"/>
    </row>
    <row r="89" spans="3:3" ht="13.2">
      <c r="C89" s="113" t="s">
        <v>99</v>
      </c>
    </row>
    <row r="90" spans="3:3" ht="13.8">
      <c r="C90" s="114" t="s">
        <v>1280</v>
      </c>
    </row>
    <row r="91" spans="3:3" ht="13.2">
      <c r="C91" s="113" t="s">
        <v>101</v>
      </c>
    </row>
    <row r="92" spans="3:12" ht="13.8">
      <c r="C92" s="114" t="s">
        <v>1281</v>
      </c>
      <c s="116"/>
      <c s="116"/>
      <c s="116"/>
      <c s="116"/>
      <c s="116"/>
      <c s="116"/>
      <c s="116"/>
      <c s="116"/>
      <c s="116"/>
    </row>
    <row r="93" spans="3:3" ht="13.2">
      <c r="C93" s="113" t="s">
        <v>103</v>
      </c>
    </row>
    <row r="94" spans="3:3" ht="13.8">
      <c r="C94" s="114" t="s">
        <v>1282</v>
      </c>
    </row>
    <row r="95" spans="3:3" ht="13.2">
      <c r="C95" s="113" t="s">
        <v>105</v>
      </c>
    </row>
    <row r="96" spans="3:3" ht="13.8">
      <c r="C96" s="114" t="s">
        <v>1283</v>
      </c>
    </row>
    <row r="97" spans="3:3" ht="13.2">
      <c r="C97" s="113" t="s">
        <v>107</v>
      </c>
    </row>
    <row r="98" spans="3:12" ht="13.8">
      <c r="C98" s="114" t="s">
        <v>1284</v>
      </c>
      <c s="116"/>
      <c s="116"/>
      <c s="116"/>
      <c s="116"/>
      <c s="116"/>
      <c s="116"/>
      <c s="116"/>
      <c s="116"/>
      <c s="116"/>
    </row>
    <row r="99" spans="3:3" ht="13.2">
      <c r="C99" s="113" t="s">
        <v>109</v>
      </c>
    </row>
    <row r="100" spans="3:12" ht="13.8">
      <c r="C100" s="114" t="s">
        <v>1285</v>
      </c>
      <c s="116"/>
      <c s="116"/>
      <c s="116"/>
      <c s="116"/>
      <c s="116"/>
      <c s="116"/>
      <c s="116"/>
      <c s="116"/>
      <c s="116"/>
    </row>
    <row r="101" spans="3:12" ht="13.2">
      <c r="C101" s="113" t="s">
        <v>110</v>
      </c>
      <c s="116"/>
      <c s="116"/>
      <c s="116"/>
      <c s="116"/>
      <c s="116"/>
      <c s="116"/>
      <c s="116"/>
      <c s="116"/>
      <c s="116"/>
    </row>
    <row r="102" spans="3:12" ht="13.8">
      <c r="C102" s="114" t="s">
        <v>1286</v>
      </c>
      <c s="116"/>
      <c s="116"/>
      <c s="116"/>
      <c s="116"/>
      <c s="116"/>
      <c s="116"/>
      <c s="116"/>
      <c s="116"/>
      <c s="116"/>
    </row>
    <row r="103" spans="3:3" ht="13.2">
      <c r="C103" s="113" t="s">
        <v>112</v>
      </c>
    </row>
    <row r="104" spans="3:3" ht="13.8">
      <c r="C104" s="114"/>
    </row>
    <row r="105" spans="3:3" ht="13.2">
      <c r="C105" s="113" t="s">
        <v>114</v>
      </c>
    </row>
    <row r="106" spans="3:3" ht="13.8">
      <c r="C106" s="114" t="s">
        <v>1287</v>
      </c>
    </row>
    <row r="107" spans="3:3" ht="13.2">
      <c r="C107" s="113" t="s">
        <v>116</v>
      </c>
    </row>
    <row r="108" spans="3:3" ht="13.8">
      <c r="C108" s="114" t="s">
        <v>102</v>
      </c>
    </row>
    <row r="109" spans="3:3" ht="13.2">
      <c r="C109" s="113" t="s">
        <v>117</v>
      </c>
    </row>
    <row r="110" spans="3:12" ht="13.8">
      <c r="C110" s="114" t="s">
        <v>96</v>
      </c>
      <c s="116"/>
      <c s="116"/>
      <c s="116"/>
      <c s="116"/>
      <c s="116"/>
      <c s="116"/>
      <c s="116"/>
      <c s="116"/>
      <c s="116"/>
    </row>
    <row r="111" spans="3:3" ht="13.2">
      <c r="C111" s="113" t="s">
        <v>119</v>
      </c>
    </row>
    <row r="112" spans="3:3" ht="13.8">
      <c r="C112" s="114" t="s">
        <v>1288</v>
      </c>
    </row>
    <row r="113" spans="3:3" ht="13.2">
      <c r="C113" s="113" t="s">
        <v>120</v>
      </c>
    </row>
    <row r="114" spans="3:12" ht="13.8">
      <c r="C114" s="114" t="s">
        <v>1289</v>
      </c>
      <c s="116"/>
      <c s="116"/>
      <c s="116"/>
      <c s="116"/>
      <c s="116"/>
      <c s="116"/>
      <c s="116"/>
      <c s="116"/>
      <c s="116"/>
    </row>
    <row r="115" spans="3:3" ht="13.2">
      <c r="C115" s="113" t="s">
        <v>122</v>
      </c>
    </row>
    <row r="116" spans="3:12" ht="13.8">
      <c r="C116" s="114" t="s">
        <v>1290</v>
      </c>
      <c s="116"/>
      <c s="116"/>
      <c s="116"/>
      <c s="116"/>
      <c s="116"/>
      <c s="116"/>
      <c s="116"/>
      <c s="116"/>
      <c s="116"/>
    </row>
    <row r="117" spans="3:3" ht="13.2">
      <c r="C117" s="113" t="s">
        <v>123</v>
      </c>
    </row>
    <row r="118" spans="3:3" ht="13.8">
      <c r="C118" s="114" t="s">
        <v>1291</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91.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1278</v>
      </c>
      <c s="13"/>
      <c s="14" t="s">
        <v>1292</v>
      </c>
      <c s="15" t="s">
        <v>7</v>
      </c>
      <c s="16" t="s">
        <v>8</v>
      </c>
      <c s="17" t="s">
        <v>9</v>
      </c>
      <c s="17" t="s">
        <v>10</v>
      </c>
      <c s="17"/>
      <c s="18"/>
      <c s="19"/>
      <c s="19"/>
      <c s="19"/>
      <c s="19"/>
    </row>
    <row r="6" spans="3:15" ht="13.2">
      <c r="C6" s="20" t="s">
        <v>11</v>
      </c>
      <c s="21"/>
      <c s="22">
        <v>5314204.19</v>
      </c>
      <c s="23">
        <v>43014</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1293</v>
      </c>
      <c s="32"/>
      <c s="33"/>
      <c s="33"/>
      <c s="34"/>
      <c s="35"/>
      <c s="28"/>
      <c s="35"/>
      <c s="35"/>
      <c s="29"/>
      <c s="29"/>
    </row>
    <row r="10" spans="3:15" ht="13.2">
      <c r="C10" s="36" t="s">
        <v>18</v>
      </c>
      <c s="37"/>
      <c s="38" t="s">
        <v>763</v>
      </c>
      <c s="39"/>
      <c s="40"/>
      <c s="40"/>
      <c s="40"/>
      <c s="41"/>
      <c s="42"/>
      <c s="35"/>
      <c s="41"/>
      <c s="29"/>
      <c s="29"/>
    </row>
    <row r="11" spans="3:11" ht="13.2">
      <c r="C11" s="20" t="s">
        <v>20</v>
      </c>
      <c r="E11" s="43" t="s">
        <v>1294</v>
      </c>
      <c s="43"/>
      <c s="43"/>
      <c s="43"/>
      <c s="43"/>
      <c s="43"/>
      <c s="44"/>
    </row>
    <row r="12" spans="3:15" ht="13.2">
      <c r="C12" s="20" t="s">
        <v>22</v>
      </c>
      <c s="21"/>
      <c s="45">
        <v>141</v>
      </c>
      <c s="46" t="s">
        <v>23</v>
      </c>
      <c s="47" t="s">
        <v>24</v>
      </c>
      <c s="47"/>
      <c s="48"/>
      <c s="48"/>
      <c s="42"/>
      <c s="35"/>
      <c s="41"/>
      <c s="29"/>
      <c s="29"/>
    </row>
    <row r="13" spans="3:15" ht="13.2">
      <c r="C13" s="20" t="s">
        <v>25</v>
      </c>
      <c s="21"/>
      <c s="49" t="s">
        <v>1295</v>
      </c>
      <c s="49"/>
      <c s="50"/>
      <c s="50"/>
      <c s="35"/>
      <c s="35"/>
      <c s="42"/>
      <c s="50"/>
      <c s="41"/>
      <c s="29"/>
      <c s="29"/>
    </row>
    <row r="14" spans="3:15" ht="13.2">
      <c r="C14" s="20" t="s">
        <v>27</v>
      </c>
      <c s="21"/>
      <c s="51">
        <v>8784.24</v>
      </c>
      <c s="52">
        <v>62.2995744680851</v>
      </c>
      <c s="53" t="s">
        <v>28</v>
      </c>
      <c s="53"/>
      <c s="35"/>
      <c s="35"/>
      <c s="42"/>
      <c s="50"/>
      <c s="41"/>
      <c s="29"/>
      <c s="29"/>
    </row>
    <row r="15" spans="3:15" ht="13.2">
      <c r="C15" s="54" t="s">
        <v>29</v>
      </c>
      <c r="E15" s="55">
        <v>41718</v>
      </c>
      <c s="55">
        <v>42004</v>
      </c>
      <c s="55">
        <v>42369</v>
      </c>
      <c s="55">
        <v>42735</v>
      </c>
      <c s="55">
        <v>43008</v>
      </c>
      <c s="56"/>
      <c s="42"/>
      <c s="41"/>
      <c s="41"/>
      <c s="29"/>
      <c s="29"/>
    </row>
    <row r="16" spans="3:15" ht="13.2">
      <c r="C16" s="20" t="s">
        <v>30</v>
      </c>
      <c s="21"/>
      <c s="57">
        <v>0.936</v>
      </c>
      <c s="57">
        <v>0.9433</v>
      </c>
      <c s="57">
        <v>0.9291</v>
      </c>
      <c s="57">
        <v>0.9504</v>
      </c>
      <c s="57">
        <v>0.9433</v>
      </c>
      <c s="58"/>
      <c s="42"/>
      <c s="41"/>
      <c s="41"/>
      <c s="29"/>
      <c s="29"/>
    </row>
    <row r="17" spans="3:15" ht="13.2">
      <c r="C17" s="20" t="s">
        <v>31</v>
      </c>
      <c s="21"/>
      <c s="59">
        <v>41608</v>
      </c>
      <c s="59">
        <v>42004</v>
      </c>
      <c s="59">
        <v>42369</v>
      </c>
      <c s="59">
        <v>42735</v>
      </c>
      <c s="59">
        <v>43008</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9</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43008</v>
      </c>
      <c s="88" t="s">
        <v>46</v>
      </c>
      <c s="88" t="s">
        <v>46</v>
      </c>
    </row>
    <row r="25" spans="3:11" ht="13.2">
      <c r="C25" s="78" t="s">
        <v>47</v>
      </c>
      <c s="78"/>
      <c s="89">
        <v>891684</v>
      </c>
      <c s="89">
        <v>0</v>
      </c>
      <c s="89">
        <v>847071</v>
      </c>
      <c s="89">
        <v>876453</v>
      </c>
      <c s="89">
        <v>661984</v>
      </c>
      <c s="90">
        <v>-0.0170811632820596</v>
      </c>
      <c s="90">
        <f>IF(ISERROR((H25-G25)/G25),"",(H25-G25)/G25)</f>
        <v>0.0346865847136781</v>
      </c>
    </row>
    <row r="26" spans="3:11" ht="13.2">
      <c r="C26" s="91" t="s">
        <v>48</v>
      </c>
      <c s="78"/>
      <c s="89">
        <v>-94573</v>
      </c>
      <c s="89">
        <v>0</v>
      </c>
      <c s="89">
        <v>-2948</v>
      </c>
      <c s="89">
        <v>-2494</v>
      </c>
      <c s="89">
        <v>-4256</v>
      </c>
      <c s="90">
        <v>-0.973628836983071</v>
      </c>
      <c s="90">
        <f>IF(ISERROR((H26-G26)/G26),"",(H26-G26)/G26)</f>
        <v>-0.154002713704206</v>
      </c>
    </row>
    <row r="27" spans="3:11" ht="13.2">
      <c r="C27" s="92" t="s">
        <v>49</v>
      </c>
      <c s="91"/>
      <c s="93"/>
      <c s="93"/>
      <c s="93"/>
      <c s="93"/>
      <c s="93"/>
      <c s="94"/>
      <c s="94"/>
    </row>
    <row r="28" spans="3:11" ht="13.2">
      <c r="C28" s="78" t="s">
        <v>50</v>
      </c>
      <c s="78"/>
      <c s="89">
        <v>0</v>
      </c>
      <c s="89">
        <v>825907</v>
      </c>
      <c s="89">
        <v>0</v>
      </c>
      <c s="89">
        <v>0</v>
      </c>
      <c s="89">
        <v>0</v>
      </c>
      <c s="90" t="s">
        <v>14</v>
      </c>
      <c s="90" t="str">
        <f>IF(ISERROR((H28-G28)/G28),"",(H28-G28)/G28)</f>
        <v/>
      </c>
    </row>
    <row r="29" spans="3:11" ht="13.2">
      <c r="C29" s="77" t="s">
        <v>51</v>
      </c>
      <c s="78"/>
      <c s="89">
        <v>0</v>
      </c>
      <c s="89">
        <v>0</v>
      </c>
      <c s="89">
        <v>0</v>
      </c>
      <c s="89">
        <v>0</v>
      </c>
      <c s="89">
        <v>0</v>
      </c>
      <c s="90" t="s">
        <v>14</v>
      </c>
      <c s="90" t="str">
        <f>IF(ISERROR((H29-G29)/G29),"",(H29-G29)/G29)</f>
        <v/>
      </c>
    </row>
    <row r="30" spans="3:11" ht="13.2">
      <c r="C30" s="77" t="s">
        <v>52</v>
      </c>
      <c s="78"/>
      <c s="89">
        <v>0</v>
      </c>
      <c s="89">
        <v>0</v>
      </c>
      <c s="89">
        <v>0</v>
      </c>
      <c s="89">
        <v>0</v>
      </c>
      <c s="89">
        <v>0</v>
      </c>
      <c s="90" t="s">
        <v>14</v>
      </c>
      <c s="90" t="str">
        <f>IF(ISERROR((H30-G30)/G30),"",(H30-G30)/G30)</f>
        <v/>
      </c>
    </row>
    <row r="31" spans="3:11" ht="13.2">
      <c r="C31" s="77" t="s">
        <v>53</v>
      </c>
      <c s="78"/>
      <c s="89">
        <v>31554</v>
      </c>
      <c s="89">
        <v>36045</v>
      </c>
      <c s="89">
        <v>60679</v>
      </c>
      <c s="89">
        <v>53905</v>
      </c>
      <c s="89">
        <v>38355</v>
      </c>
      <c s="90">
        <v>0.708341256259111</v>
      </c>
      <c s="90">
        <f>IF(ISERROR((H31-G31)/G31),"",(H31-G31)/G31)</f>
        <v>-0.111636645297385</v>
      </c>
    </row>
    <row r="32" spans="3:3" ht="13.2">
      <c r="C32" s="77" t="s">
        <v>14</v>
      </c>
    </row>
    <row r="33" spans="3:11" ht="13.2">
      <c r="C33" s="95" t="s">
        <v>54</v>
      </c>
      <c s="78"/>
      <c s="96">
        <v>828665</v>
      </c>
      <c s="96">
        <v>861952</v>
      </c>
      <c s="96">
        <v>904802</v>
      </c>
      <c s="96">
        <v>927864</v>
      </c>
      <c s="96">
        <v>696083</v>
      </c>
      <c s="90">
        <v>0.119709412126734</v>
      </c>
      <c s="90">
        <f>IF(ISERROR((H33-G33)/G33),"",(H33-G33)/G33)</f>
        <v>0.0254884494066105</v>
      </c>
    </row>
    <row r="34" spans="5:9" ht="13.2">
      <c r="E34" s="97" t="s">
        <v>55</v>
      </c>
      <c s="98"/>
      <c s="98"/>
      <c s="98"/>
      <c s="98"/>
    </row>
    <row r="35" spans="3:9" ht="13.2">
      <c r="C35" s="74" t="s">
        <v>56</v>
      </c>
      <c r="E35" s="98"/>
      <c s="98"/>
      <c s="98"/>
      <c s="98"/>
      <c s="98"/>
    </row>
    <row r="36" spans="3:11" ht="13.2">
      <c r="C36" s="77" t="s">
        <v>57</v>
      </c>
      <c s="78"/>
      <c s="99">
        <v>42243</v>
      </c>
      <c s="99">
        <v>42243</v>
      </c>
      <c s="99">
        <v>49782</v>
      </c>
      <c s="99">
        <v>75685</v>
      </c>
      <c s="99">
        <v>56764</v>
      </c>
      <c s="90">
        <v>0.791657789456241</v>
      </c>
      <c s="90">
        <f>IF(ISERROR((H36-G36)/G36),"",(H36-G36)/G36)</f>
        <v>0.520328632839179</v>
      </c>
    </row>
    <row r="37" spans="3:11" ht="13.2">
      <c r="C37" s="77" t="s">
        <v>58</v>
      </c>
      <c s="78"/>
      <c s="99">
        <v>10841</v>
      </c>
      <c s="99">
        <v>10841</v>
      </c>
      <c s="99">
        <v>12191</v>
      </c>
      <c s="99">
        <v>12361</v>
      </c>
      <c s="99">
        <v>9271</v>
      </c>
      <c s="90">
        <v>0.140208467853519</v>
      </c>
      <c s="90">
        <f>IF(ISERROR((H37-G37)/G37),"",(H37-G37)/G37)</f>
        <v>0.0139447133130998</v>
      </c>
    </row>
    <row r="38" spans="3:11" ht="13.2">
      <c r="C38" s="77" t="s">
        <v>59</v>
      </c>
      <c s="78"/>
      <c s="99">
        <v>67394</v>
      </c>
      <c s="99">
        <v>72598</v>
      </c>
      <c s="99">
        <v>80701</v>
      </c>
      <c s="99">
        <v>76992</v>
      </c>
      <c s="99">
        <v>49857</v>
      </c>
      <c s="90">
        <v>0.142416238834318</v>
      </c>
      <c s="90">
        <f>IF(ISERROR((H38-G38)/G38),"",(H38-G38)/G38)</f>
        <v>-0.0459597774500936</v>
      </c>
    </row>
    <row r="39" spans="3:11" ht="13.2">
      <c r="C39" s="77" t="s">
        <v>60</v>
      </c>
      <c s="78"/>
      <c s="99">
        <v>17800</v>
      </c>
      <c s="99">
        <v>15866</v>
      </c>
      <c s="99">
        <v>9232</v>
      </c>
      <c s="99">
        <v>11372</v>
      </c>
      <c s="99">
        <v>10111</v>
      </c>
      <c s="90">
        <v>-0.361123595505618</v>
      </c>
      <c s="90">
        <f>IF(ISERROR((H39-G39)/G39),"",(H39-G39)/G39)</f>
        <v>0.231802426343154</v>
      </c>
    </row>
    <row r="40" spans="3:11" ht="13.2">
      <c r="C40" s="77" t="s">
        <v>61</v>
      </c>
      <c s="78"/>
      <c s="99">
        <v>36000</v>
      </c>
      <c s="99">
        <v>37409</v>
      </c>
      <c s="99">
        <v>39268</v>
      </c>
      <c s="99">
        <v>40269</v>
      </c>
      <c s="99">
        <v>30210</v>
      </c>
      <c s="90">
        <v>0.118583333333333</v>
      </c>
      <c s="90">
        <f>IF(ISERROR((H40-G40)/G40),"",(H40-G40)/G40)</f>
        <v>0.0254914943465417</v>
      </c>
    </row>
    <row r="41" spans="3:11" ht="13.2">
      <c r="C41" s="77" t="s">
        <v>62</v>
      </c>
      <c s="78"/>
      <c s="99">
        <v>36200</v>
      </c>
      <c s="99">
        <v>36687</v>
      </c>
      <c s="99">
        <v>34659</v>
      </c>
      <c s="99">
        <v>40178</v>
      </c>
      <c s="99">
        <v>40892</v>
      </c>
      <c s="90">
        <v>0.109889502762431</v>
      </c>
      <c s="90">
        <f>IF(ISERROR((H41-G41)/G41),"",(H41-G41)/G41)</f>
        <v>0.15923713898266</v>
      </c>
    </row>
    <row r="42" spans="3:11" ht="13.2">
      <c r="C42" s="77" t="s">
        <v>63</v>
      </c>
      <c s="78"/>
      <c s="99">
        <v>0</v>
      </c>
      <c s="99">
        <v>2902</v>
      </c>
      <c s="99">
        <v>4545</v>
      </c>
      <c s="99">
        <v>8268</v>
      </c>
      <c s="99">
        <v>2041</v>
      </c>
      <c s="90" t="s">
        <v>14</v>
      </c>
      <c s="90">
        <f>IF(ISERROR((H42-G42)/G42),"",(H42-G42)/G42)</f>
        <v>0.819141914191419</v>
      </c>
    </row>
    <row r="43" spans="3:11" ht="13.2">
      <c r="C43" s="77" t="s">
        <v>64</v>
      </c>
      <c s="78"/>
      <c s="99">
        <v>0</v>
      </c>
      <c s="99">
        <v>3373</v>
      </c>
      <c s="99">
        <v>8673</v>
      </c>
      <c s="99">
        <v>2702</v>
      </c>
      <c s="99">
        <v>9934</v>
      </c>
      <c s="90" t="s">
        <v>14</v>
      </c>
      <c s="90">
        <f>IF(ISERROR((H43-G43)/G43),"",(H43-G43)/G43)</f>
        <v>-0.688458434221146</v>
      </c>
    </row>
    <row r="44" spans="3:11" ht="13.2">
      <c r="C44" s="77" t="s">
        <v>65</v>
      </c>
      <c s="78"/>
      <c s="99">
        <v>21085</v>
      </c>
      <c s="99">
        <v>16114</v>
      </c>
      <c s="99">
        <v>20256</v>
      </c>
      <c s="99">
        <v>12732</v>
      </c>
      <c s="99">
        <v>9200</v>
      </c>
      <c s="90">
        <v>-0.396158406450083</v>
      </c>
      <c s="90">
        <f>IF(ISERROR((H44-G44)/G44),"",(H44-G44)/G44)</f>
        <v>-0.371445497630332</v>
      </c>
    </row>
    <row r="45" spans="3:11" ht="13.2">
      <c r="C45" s="77" t="s">
        <v>66</v>
      </c>
      <c s="78"/>
      <c s="99">
        <v>0</v>
      </c>
      <c s="99">
        <v>4980</v>
      </c>
      <c s="99">
        <v>1559</v>
      </c>
      <c s="99">
        <v>0</v>
      </c>
      <c s="99">
        <v>0</v>
      </c>
      <c s="90" t="s">
        <v>14</v>
      </c>
      <c s="90">
        <f>IF(ISERROR((H45-G45)/G45),"",(H45-G45)/G45)</f>
        <v>-1</v>
      </c>
    </row>
    <row r="46" spans="3:11" ht="13.2">
      <c r="C46" s="77" t="s">
        <v>67</v>
      </c>
      <c s="78"/>
      <c s="99">
        <v>0</v>
      </c>
      <c s="99">
        <v>0</v>
      </c>
      <c s="99">
        <v>0</v>
      </c>
      <c s="99">
        <v>0</v>
      </c>
      <c s="99">
        <v>0</v>
      </c>
      <c s="90" t="s">
        <v>14</v>
      </c>
      <c s="90" t="str">
        <f>IF(ISERROR((H46-G46)/G46),"",(H46-G46)/G46)</f>
        <v/>
      </c>
    </row>
    <row r="47" spans="3:11" ht="13.2">
      <c r="C47" s="95" t="s">
        <v>68</v>
      </c>
      <c s="78"/>
      <c s="100">
        <v>231563</v>
      </c>
      <c s="100">
        <v>243013</v>
      </c>
      <c s="100">
        <v>260866</v>
      </c>
      <c s="100">
        <v>280559</v>
      </c>
      <c s="100">
        <v>218280</v>
      </c>
      <c s="90">
        <v>0.211588207096989</v>
      </c>
      <c s="90">
        <f>IF(ISERROR((H47-G47)/G47),"",(H47-G47)/G47)</f>
        <v>0.0754908650418222</v>
      </c>
    </row>
    <row r="48" spans="3:9" ht="13.2">
      <c r="C48" s="77" t="s">
        <v>14</v>
      </c>
      <c r="E48" s="98"/>
      <c s="98"/>
      <c s="98"/>
      <c s="98"/>
      <c s="98"/>
    </row>
    <row r="49" spans="3:11" ht="13.2">
      <c r="C49" s="95" t="s">
        <v>69</v>
      </c>
      <c s="78"/>
      <c s="101">
        <v>0.279441028642455</v>
      </c>
      <c s="101">
        <v>0.281933332714583</v>
      </c>
      <c s="101">
        <v>0.288312802137926</v>
      </c>
      <c s="101">
        <v>0.302370821585922</v>
      </c>
      <c s="101">
        <v>0.313583293946268</v>
      </c>
      <c s="90">
        <v>0.0820559280606058</v>
      </c>
      <c s="90">
        <f>IF(ISERROR((H49-G49)/G49),"",(H49-G49)/G49)</f>
        <v>0.0487596088128989</v>
      </c>
    </row>
    <row r="50" spans="3:9" ht="13.2">
      <c r="C50" s="77" t="s">
        <v>14</v>
      </c>
      <c r="E50" s="98"/>
      <c s="98"/>
      <c s="98"/>
      <c s="98"/>
      <c s="98"/>
    </row>
    <row r="51" spans="3:11" ht="13.2">
      <c r="C51" s="95" t="s">
        <v>70</v>
      </c>
      <c s="78"/>
      <c s="102">
        <v>597102</v>
      </c>
      <c s="102">
        <v>618939</v>
      </c>
      <c s="102">
        <v>643936</v>
      </c>
      <c s="102">
        <v>647305</v>
      </c>
      <c s="102">
        <v>477803</v>
      </c>
      <c s="90">
        <v>0.0840777622583746</v>
      </c>
      <c s="90">
        <f>IF(ISERROR((H51-G51)/G51),"",(H51-G51)/G51)</f>
        <v>0.00523188639864831</v>
      </c>
    </row>
    <row r="52" spans="3:9" ht="13.2">
      <c r="C52" s="77" t="s">
        <v>14</v>
      </c>
      <c r="E52" s="98"/>
      <c s="98"/>
      <c s="98"/>
      <c s="98"/>
      <c s="98"/>
    </row>
    <row r="53" spans="3:11" ht="13.2">
      <c r="C53" s="77" t="s">
        <v>71</v>
      </c>
      <c s="78"/>
      <c s="89">
        <v>8784</v>
      </c>
      <c s="89">
        <v>8784</v>
      </c>
      <c s="89">
        <v>8784</v>
      </c>
      <c s="89">
        <v>8784</v>
      </c>
      <c s="89">
        <v>6588</v>
      </c>
      <c s="90">
        <v>0</v>
      </c>
      <c s="90">
        <f>IF(ISERROR((H53-G53)/G53),"",(H53-G53)/G53)</f>
        <v>0</v>
      </c>
    </row>
    <row r="54" spans="3:11" ht="13.2">
      <c r="C54" s="77" t="s">
        <v>72</v>
      </c>
      <c s="91"/>
      <c s="93"/>
      <c s="93"/>
      <c s="93"/>
      <c s="93"/>
      <c s="89">
        <v>0</v>
      </c>
      <c s="94"/>
      <c s="94"/>
    </row>
    <row r="55" spans="3:11" ht="13.2">
      <c r="C55" s="95" t="s">
        <v>73</v>
      </c>
      <c s="78"/>
      <c s="102">
        <v>8784</v>
      </c>
      <c s="102">
        <v>8784</v>
      </c>
      <c s="102">
        <v>8784</v>
      </c>
      <c s="102">
        <v>8784</v>
      </c>
      <c s="102">
        <v>6588</v>
      </c>
      <c s="90">
        <v>0</v>
      </c>
      <c s="90">
        <f>IF(ISERROR((H55-G55)/G55),"",(H55-G55)/G55)</f>
        <v>0</v>
      </c>
    </row>
    <row r="56" spans="3:9" ht="13.2">
      <c r="C56" s="77" t="s">
        <v>14</v>
      </c>
      <c r="E56" s="98"/>
      <c s="98"/>
      <c s="98"/>
      <c s="98"/>
      <c s="98"/>
    </row>
    <row r="57" spans="3:11" ht="13.2">
      <c r="C57" s="95" t="s">
        <v>74</v>
      </c>
      <c s="78"/>
      <c s="102">
        <v>588318</v>
      </c>
      <c s="102">
        <v>610155</v>
      </c>
      <c s="102">
        <v>635152</v>
      </c>
      <c s="102">
        <v>638521</v>
      </c>
      <c s="102">
        <v>471215</v>
      </c>
      <c s="90">
        <v>0.0853331021658355</v>
      </c>
      <c s="90">
        <f>IF(ISERROR((H57-G57)/G57),"",(H57-G57)/G57)</f>
        <v>0.00530424213416631</v>
      </c>
    </row>
    <row r="58" spans="3:9" ht="13.2">
      <c r="C58" s="77" t="s">
        <v>14</v>
      </c>
      <c r="E58" s="98"/>
      <c s="98"/>
      <c s="98"/>
      <c s="98"/>
      <c s="98"/>
    </row>
    <row r="59" spans="3:11" ht="13.2">
      <c r="C59" s="95" t="s">
        <v>75</v>
      </c>
      <c s="78"/>
      <c s="89">
        <v>403970.4</v>
      </c>
      <c s="89">
        <v>403970</v>
      </c>
      <c s="89">
        <v>403970</v>
      </c>
      <c s="89">
        <v>403970</v>
      </c>
      <c s="89">
        <v>302977</v>
      </c>
      <c s="90">
        <v>-9.90171557181623E-07</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184347.6</v>
      </c>
      <c s="102">
        <v>206185</v>
      </c>
      <c s="102">
        <v>231182</v>
      </c>
      <c s="102">
        <v>234551</v>
      </c>
      <c s="102">
        <v>168238</v>
      </c>
      <c s="90">
        <v>0.272330098140687</v>
      </c>
      <c s="90">
        <f>IF(ISERROR((H63-G63)/G63),"",(H63-G63)/G63)</f>
        <v>0.0145729338789352</v>
      </c>
    </row>
    <row r="64" spans="3:9" ht="13.2">
      <c r="C64" s="77" t="s">
        <v>14</v>
      </c>
      <c r="E64" s="98"/>
      <c s="98"/>
      <c s="98"/>
      <c s="98"/>
      <c s="98"/>
    </row>
    <row r="65" spans="3:11" ht="13.2">
      <c r="C65" s="95" t="s">
        <v>79</v>
      </c>
      <c s="78"/>
      <c s="103">
        <v>1.48</v>
      </c>
      <c s="103">
        <v>1.53</v>
      </c>
      <c s="103">
        <v>1.59</v>
      </c>
      <c s="103">
        <v>1.6</v>
      </c>
      <c s="103">
        <v>1.58</v>
      </c>
      <c s="90">
        <v>0.0810810810810812</v>
      </c>
      <c s="90">
        <f>IF(ISERROR((H65-G65)/G65),"",(H65-G65)/G65)</f>
        <v>0.00628930817610064</v>
      </c>
    </row>
    <row r="66" spans="3:11" ht="13.2">
      <c r="C66" s="95" t="s">
        <v>80</v>
      </c>
      <c s="78"/>
      <c s="103">
        <v>1.48</v>
      </c>
      <c s="103">
        <v>1.53</v>
      </c>
      <c s="103">
        <v>1.59</v>
      </c>
      <c s="103">
        <v>1.6</v>
      </c>
      <c s="103">
        <v>1.58</v>
      </c>
      <c s="90">
        <v>0.0810810810810812</v>
      </c>
      <c s="90">
        <f>IF(ISERROR((H66-G66)/G66),"",(H66-G66)/G66)</f>
        <v>0.00628930817610064</v>
      </c>
    </row>
    <row r="67" spans="3:11" ht="13.2">
      <c r="C67" s="95" t="s">
        <v>81</v>
      </c>
      <c s="78"/>
      <c s="103">
        <v>1.48</v>
      </c>
      <c s="103">
        <v>1.53</v>
      </c>
      <c s="103">
        <v>1.59</v>
      </c>
      <c s="103">
        <v>1.6</v>
      </c>
      <c s="103">
        <v>1.58</v>
      </c>
      <c s="90">
        <v>0.0810810810810812</v>
      </c>
      <c s="90">
        <f>IF(ISERROR((H67-G67)/G67),"",(H67-G67)/G67)</f>
        <v>0.00628930817610064</v>
      </c>
    </row>
    <row r="68" spans="3:9" ht="13.2">
      <c r="C68" s="77" t="s">
        <v>14</v>
      </c>
      <c r="E68" s="98"/>
      <c s="98"/>
      <c s="98"/>
      <c s="98"/>
      <c s="98"/>
    </row>
    <row r="69" spans="3:11" ht="13.2">
      <c r="C69" s="95" t="s">
        <v>82</v>
      </c>
      <c s="78"/>
      <c s="103">
        <v>1.46</v>
      </c>
      <c s="103">
        <v>1.51</v>
      </c>
      <c s="103">
        <v>1.57</v>
      </c>
      <c s="103">
        <v>1.58</v>
      </c>
      <c s="103">
        <v>1.56</v>
      </c>
      <c s="90">
        <v>0.0821917808219179</v>
      </c>
      <c s="90">
        <f>IF(ISERROR((H69-G69)/G69),"",(H69-G69)/G69)</f>
        <v>0.00636942675159236</v>
      </c>
    </row>
    <row r="70" spans="3:11" ht="13.2">
      <c r="C70" s="95" t="s">
        <v>83</v>
      </c>
      <c s="78"/>
      <c s="103">
        <v>1.46</v>
      </c>
      <c s="103">
        <v>1.51</v>
      </c>
      <c s="103">
        <v>1.57</v>
      </c>
      <c s="103">
        <v>1.58</v>
      </c>
      <c s="103">
        <v>1.56</v>
      </c>
      <c s="90">
        <v>0.0821917808219179</v>
      </c>
      <c s="90">
        <f>IF(ISERROR((H70-G70)/G70),"",(H70-G70)/G70)</f>
        <v>0.00636942675159236</v>
      </c>
    </row>
    <row r="71" spans="3:11" ht="13.2">
      <c r="C71" s="95" t="s">
        <v>84</v>
      </c>
      <c s="78"/>
      <c s="103">
        <v>1.46</v>
      </c>
      <c s="103">
        <v>1.51</v>
      </c>
      <c s="103">
        <v>1.57</v>
      </c>
      <c s="103">
        <v>1.58</v>
      </c>
      <c s="103">
        <v>1.56</v>
      </c>
      <c s="90">
        <v>0.0821917808219179</v>
      </c>
      <c s="90">
        <f>IF(ISERROR((H71-G71)/G71),"",(H71-G71)/G71)</f>
        <v>0.00636942675159236</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c s="116"/>
      <c s="116"/>
      <c s="116"/>
      <c s="116"/>
      <c s="116"/>
      <c s="116"/>
      <c s="116"/>
      <c s="116"/>
      <c s="116"/>
    </row>
    <row r="89" spans="3:3" ht="13.2">
      <c r="C89" s="113" t="s">
        <v>99</v>
      </c>
    </row>
    <row r="90" spans="3:3" ht="13.8">
      <c r="C90" s="114" t="s">
        <v>1297</v>
      </c>
    </row>
    <row r="91" spans="3:3" ht="13.2">
      <c r="C91" s="113" t="s">
        <v>101</v>
      </c>
    </row>
    <row r="92" spans="3:12" ht="13.8">
      <c r="C92" s="114" t="s">
        <v>102</v>
      </c>
      <c s="116"/>
      <c s="116"/>
      <c s="116"/>
      <c s="116"/>
      <c s="116"/>
      <c s="116"/>
      <c s="116"/>
      <c s="116"/>
      <c s="116"/>
    </row>
    <row r="93" spans="3:3" ht="13.2">
      <c r="C93" s="113" t="s">
        <v>103</v>
      </c>
    </row>
    <row r="94" spans="3:3" ht="13.8">
      <c r="C94" s="114" t="s">
        <v>976</v>
      </c>
    </row>
    <row r="95" spans="3:3" ht="13.2">
      <c r="C95" s="113" t="s">
        <v>105</v>
      </c>
    </row>
    <row r="96" spans="3:3" ht="13.8">
      <c r="C96" s="114" t="s">
        <v>1298</v>
      </c>
    </row>
    <row r="97" spans="3:3" ht="13.2">
      <c r="C97" s="113" t="s">
        <v>107</v>
      </c>
    </row>
    <row r="98" spans="3:12" ht="13.8">
      <c r="C98" s="114" t="s">
        <v>1299</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1080</v>
      </c>
      <c s="116"/>
      <c s="116"/>
      <c s="116"/>
      <c s="116"/>
      <c s="116"/>
      <c s="116"/>
      <c s="116"/>
      <c s="116"/>
      <c s="116"/>
    </row>
    <row r="103" spans="3:3" ht="13.2">
      <c r="C103" s="113" t="s">
        <v>112</v>
      </c>
    </row>
    <row r="104" spans="3:3" ht="13.8">
      <c r="C104" s="114" t="s">
        <v>1300</v>
      </c>
    </row>
    <row r="105" spans="3:3" ht="13.2">
      <c r="C105" s="113" t="s">
        <v>114</v>
      </c>
    </row>
    <row r="106" spans="3:3" ht="13.8">
      <c r="C106" s="114" t="s">
        <v>1301</v>
      </c>
    </row>
    <row r="107" spans="3:3" ht="13.2">
      <c r="C107" s="113" t="s">
        <v>116</v>
      </c>
    </row>
    <row r="108" spans="3:3" ht="13.8">
      <c r="C108" s="114" t="s">
        <v>102</v>
      </c>
    </row>
    <row r="109" spans="3:3" ht="13.2">
      <c r="C109" s="113" t="s">
        <v>117</v>
      </c>
    </row>
    <row r="110" spans="3:12" ht="13.8">
      <c r="C110" s="114" t="s">
        <v>1302</v>
      </c>
      <c s="116"/>
      <c s="116"/>
      <c s="116"/>
      <c s="116"/>
      <c s="116"/>
      <c s="116"/>
      <c s="116"/>
      <c s="116"/>
      <c s="116"/>
    </row>
    <row r="111" spans="3:3" ht="13.2">
      <c r="C111" s="113" t="s">
        <v>119</v>
      </c>
    </row>
    <row r="112" spans="3:3" ht="13.8">
      <c r="C112" s="114" t="s">
        <v>1303</v>
      </c>
    </row>
    <row r="113" spans="3:3" ht="13.2">
      <c r="C113" s="113" t="s">
        <v>120</v>
      </c>
    </row>
    <row r="114" spans="3:12" ht="13.8">
      <c r="C114" s="114" t="s">
        <v>1304</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783</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92.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1296</v>
      </c>
      <c s="13"/>
      <c s="14" t="s">
        <v>1305</v>
      </c>
      <c s="15" t="s">
        <v>7</v>
      </c>
      <c s="16" t="s">
        <v>8</v>
      </c>
      <c s="17" t="s">
        <v>9</v>
      </c>
      <c s="17" t="s">
        <v>10</v>
      </c>
      <c s="17"/>
      <c s="18"/>
      <c s="19"/>
      <c s="19"/>
      <c s="19"/>
      <c s="19"/>
    </row>
    <row r="6" spans="3:15" ht="13.2">
      <c r="C6" s="20" t="s">
        <v>11</v>
      </c>
      <c s="21"/>
      <c s="22">
        <v>5408644.86</v>
      </c>
      <c s="23">
        <v>43014</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1306</v>
      </c>
      <c s="32"/>
      <c s="33"/>
      <c s="33"/>
      <c s="34"/>
      <c s="35"/>
      <c s="28"/>
      <c s="35"/>
      <c s="35"/>
      <c s="29"/>
      <c s="29"/>
    </row>
    <row r="10" spans="3:15" ht="13.2">
      <c r="C10" s="36" t="s">
        <v>18</v>
      </c>
      <c s="37"/>
      <c s="38" t="s">
        <v>19</v>
      </c>
      <c s="39"/>
      <c s="40"/>
      <c s="40"/>
      <c s="40"/>
      <c s="41"/>
      <c s="42"/>
      <c s="35"/>
      <c s="41"/>
      <c s="29"/>
      <c s="29"/>
    </row>
    <row r="11" spans="3:11" ht="13.2">
      <c r="C11" s="20" t="s">
        <v>20</v>
      </c>
      <c r="E11" s="43" t="s">
        <v>1307</v>
      </c>
      <c s="43"/>
      <c s="43"/>
      <c s="43"/>
      <c s="43"/>
      <c s="43"/>
      <c s="44"/>
    </row>
    <row r="12" spans="3:15" ht="13.2">
      <c r="C12" s="20" t="s">
        <v>22</v>
      </c>
      <c s="21"/>
      <c s="45">
        <v>233</v>
      </c>
      <c s="46" t="s">
        <v>23</v>
      </c>
      <c s="47" t="s">
        <v>24</v>
      </c>
      <c s="47"/>
      <c s="48"/>
      <c s="48"/>
      <c s="42"/>
      <c s="35"/>
      <c s="41"/>
      <c s="29"/>
      <c s="29"/>
    </row>
    <row r="13" spans="3:15" ht="13.2">
      <c r="C13" s="20" t="s">
        <v>25</v>
      </c>
      <c s="21"/>
      <c s="49" t="s">
        <v>409</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43008</v>
      </c>
      <c s="56"/>
      <c s="42"/>
      <c s="41"/>
      <c s="41"/>
      <c s="29"/>
      <c s="29"/>
    </row>
    <row r="16" spans="3:15" ht="13.2">
      <c r="C16" s="20" t="s">
        <v>30</v>
      </c>
      <c s="21"/>
      <c s="57">
        <v>0.987</v>
      </c>
      <c s="57">
        <v>0.9444</v>
      </c>
      <c s="57">
        <v>0.9786</v>
      </c>
      <c s="57">
        <v>0.9701</v>
      </c>
      <c s="57">
        <v>0.9744</v>
      </c>
      <c s="58"/>
      <c s="42"/>
      <c s="41"/>
      <c s="41"/>
      <c s="29"/>
      <c s="29"/>
    </row>
    <row r="17" spans="3:15" ht="13.2">
      <c r="C17" s="20" t="s">
        <v>31</v>
      </c>
      <c s="21"/>
      <c s="59">
        <v>41668</v>
      </c>
      <c s="59">
        <v>42004</v>
      </c>
      <c s="59">
        <v>42360</v>
      </c>
      <c s="59">
        <v>42725</v>
      </c>
      <c s="59">
        <v>43008</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9</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43008</v>
      </c>
      <c s="88" t="s">
        <v>46</v>
      </c>
      <c s="88" t="s">
        <v>46</v>
      </c>
    </row>
    <row r="25" spans="3:11" ht="13.2">
      <c r="C25" s="78" t="s">
        <v>47</v>
      </c>
      <c s="78"/>
      <c s="89">
        <v>1950516</v>
      </c>
      <c s="89">
        <v>1964940</v>
      </c>
      <c s="89">
        <v>1964940</v>
      </c>
      <c s="89">
        <v>1983660</v>
      </c>
      <c s="89">
        <v>1557945</v>
      </c>
      <c s="90">
        <v>0.0169924266194176</v>
      </c>
      <c s="90">
        <f>IF(ISERROR((H25-G25)/G25),"",(H25-G25)/G25)</f>
        <v>0.00952700845827354</v>
      </c>
    </row>
    <row r="26" spans="3:11" ht="13.2">
      <c r="C26" s="91" t="s">
        <v>48</v>
      </c>
      <c s="78"/>
      <c s="89">
        <v>-500811</v>
      </c>
      <c s="89">
        <v>-384486</v>
      </c>
      <c s="89">
        <v>-297396</v>
      </c>
      <c s="89">
        <v>-204680</v>
      </c>
      <c s="89">
        <v>-153591</v>
      </c>
      <c s="90">
        <v>-0.591302906685356</v>
      </c>
      <c s="90">
        <f>IF(ISERROR((H26-G26)/G26),"",(H26-G26)/G26)</f>
        <v>-0.31175940496846</v>
      </c>
    </row>
    <row r="27" spans="3:11" ht="13.2">
      <c r="C27" s="92" t="s">
        <v>49</v>
      </c>
      <c s="91"/>
      <c s="93"/>
      <c s="93"/>
      <c s="93"/>
      <c s="93"/>
      <c s="93"/>
      <c s="94"/>
      <c s="94"/>
    </row>
    <row r="28" spans="3:11" ht="13.2">
      <c r="C28" s="78" t="s">
        <v>50</v>
      </c>
      <c s="78"/>
      <c s="89">
        <v>0</v>
      </c>
      <c s="89">
        <v>0</v>
      </c>
      <c s="89">
        <v>0</v>
      </c>
      <c s="89">
        <v>0</v>
      </c>
      <c s="89">
        <v>0</v>
      </c>
      <c s="90" t="s">
        <v>14</v>
      </c>
      <c s="90" t="str">
        <f>IF(ISERROR((H28-G28)/G28),"",(H28-G28)/G28)</f>
        <v/>
      </c>
    </row>
    <row r="29" spans="3:11" ht="13.2">
      <c r="C29" s="77" t="s">
        <v>51</v>
      </c>
      <c s="78"/>
      <c s="89">
        <v>0</v>
      </c>
      <c s="89">
        <v>0</v>
      </c>
      <c s="89">
        <v>0</v>
      </c>
      <c s="89">
        <v>0</v>
      </c>
      <c s="89">
        <v>56</v>
      </c>
      <c s="90" t="s">
        <v>14</v>
      </c>
      <c s="90" t="str">
        <f>IF(ISERROR((H29-G29)/G29),"",(H29-G29)/G29)</f>
        <v/>
      </c>
    </row>
    <row r="30" spans="3:11" ht="13.2">
      <c r="C30" s="77" t="s">
        <v>52</v>
      </c>
      <c s="78"/>
      <c s="89">
        <v>0</v>
      </c>
      <c s="89">
        <v>0</v>
      </c>
      <c s="89">
        <v>320</v>
      </c>
      <c s="89">
        <v>3270</v>
      </c>
      <c s="89">
        <v>1948</v>
      </c>
      <c s="90" t="s">
        <v>14</v>
      </c>
      <c s="90">
        <f>IF(ISERROR((H30-G30)/G30),"",(H30-G30)/G30)</f>
        <v>9.21875</v>
      </c>
    </row>
    <row r="31" spans="3:11" ht="13.2">
      <c r="C31" s="77" t="s">
        <v>53</v>
      </c>
      <c s="78"/>
      <c s="89">
        <v>108531</v>
      </c>
      <c s="89">
        <v>60963</v>
      </c>
      <c s="89">
        <v>45176</v>
      </c>
      <c s="89">
        <v>56548</v>
      </c>
      <c s="89">
        <v>42473</v>
      </c>
      <c s="90">
        <v>-0.478969142456994</v>
      </c>
      <c s="90">
        <f>IF(ISERROR((H31-G31)/G31),"",(H31-G31)/G31)</f>
        <v>0.251726580485213</v>
      </c>
    </row>
    <row r="32" spans="3:3" ht="13.2">
      <c r="C32" s="77" t="s">
        <v>14</v>
      </c>
    </row>
    <row r="33" spans="3:11" ht="13.2">
      <c r="C33" s="95" t="s">
        <v>54</v>
      </c>
      <c s="78"/>
      <c s="96">
        <v>1558236</v>
      </c>
      <c s="96">
        <v>1641417</v>
      </c>
      <c s="96">
        <v>1713040</v>
      </c>
      <c s="96">
        <v>1838798</v>
      </c>
      <c s="96">
        <v>1448831</v>
      </c>
      <c s="90">
        <v>0.180051032064463</v>
      </c>
      <c s="90">
        <f>IF(ISERROR((H33-G33)/G33),"",(H33-G33)/G33)</f>
        <v>0.0734121795171158</v>
      </c>
    </row>
    <row r="34" spans="5:9" ht="13.2">
      <c r="E34" s="97" t="s">
        <v>55</v>
      </c>
      <c s="98"/>
      <c s="98"/>
      <c s="98"/>
      <c s="98"/>
    </row>
    <row r="35" spans="3:9" ht="13.2">
      <c r="C35" s="74" t="s">
        <v>56</v>
      </c>
      <c r="E35" s="98"/>
      <c s="98"/>
      <c s="98"/>
      <c s="98"/>
      <c s="98"/>
    </row>
    <row r="36" spans="3:11" ht="13.2">
      <c r="C36" s="77" t="s">
        <v>57</v>
      </c>
      <c s="78"/>
      <c s="99">
        <v>174138</v>
      </c>
      <c s="99">
        <v>174138</v>
      </c>
      <c s="99">
        <v>177534</v>
      </c>
      <c s="99">
        <v>252103</v>
      </c>
      <c s="99">
        <v>189078</v>
      </c>
      <c s="90">
        <v>0.447719624665495</v>
      </c>
      <c s="90">
        <f>IF(ISERROR((H36-G36)/G36),"",(H36-G36)/G36)</f>
        <v>0.420026586456679</v>
      </c>
    </row>
    <row r="37" spans="3:11" ht="13.2">
      <c r="C37" s="77" t="s">
        <v>58</v>
      </c>
      <c s="78"/>
      <c s="99">
        <v>73192</v>
      </c>
      <c s="99">
        <v>73192</v>
      </c>
      <c s="99">
        <v>79901</v>
      </c>
      <c s="99">
        <v>95281</v>
      </c>
      <c s="99">
        <v>71460</v>
      </c>
      <c s="90">
        <v>0.301795278172478</v>
      </c>
      <c s="90">
        <f>IF(ISERROR((H37-G37)/G37),"",(H37-G37)/G37)</f>
        <v>0.192488204152639</v>
      </c>
    </row>
    <row r="38" spans="3:11" ht="13.2">
      <c r="C38" s="77" t="s">
        <v>59</v>
      </c>
      <c s="78"/>
      <c s="99">
        <v>110000</v>
      </c>
      <c s="99">
        <v>88187</v>
      </c>
      <c s="99">
        <v>101623</v>
      </c>
      <c s="99">
        <v>78311</v>
      </c>
      <c s="99">
        <v>32433</v>
      </c>
      <c s="90">
        <v>-0.288081818181818</v>
      </c>
      <c s="90">
        <f>IF(ISERROR((H38-G38)/G38),"",(H38-G38)/G38)</f>
        <v>-0.229396888499651</v>
      </c>
    </row>
    <row r="39" spans="3:11" ht="13.2">
      <c r="C39" s="77" t="s">
        <v>60</v>
      </c>
      <c s="78"/>
      <c s="99">
        <v>121485</v>
      </c>
      <c s="99">
        <v>105765</v>
      </c>
      <c s="99">
        <v>98099</v>
      </c>
      <c s="99">
        <v>110067</v>
      </c>
      <c s="99">
        <v>86021</v>
      </c>
      <c s="90">
        <v>-0.09398691196444</v>
      </c>
      <c s="90">
        <f>IF(ISERROR((H39-G39)/G39),"",(H39-G39)/G39)</f>
        <v>0.121999204884861</v>
      </c>
    </row>
    <row r="40" spans="3:11" ht="13.2">
      <c r="C40" s="77" t="s">
        <v>61</v>
      </c>
      <c s="78"/>
      <c s="99">
        <v>62329</v>
      </c>
      <c s="99">
        <v>65657</v>
      </c>
      <c s="99">
        <v>68522</v>
      </c>
      <c s="99">
        <v>73552</v>
      </c>
      <c s="99">
        <v>57953</v>
      </c>
      <c s="90">
        <v>0.180060645927257</v>
      </c>
      <c s="90">
        <f>IF(ISERROR((H40-G40)/G40),"",(H40-G40)/G40)</f>
        <v>0.0734070809375091</v>
      </c>
    </row>
    <row r="41" spans="3:11" ht="13.2">
      <c r="C41" s="77" t="s">
        <v>62</v>
      </c>
      <c s="78"/>
      <c s="99">
        <v>237132</v>
      </c>
      <c s="99">
        <v>233155</v>
      </c>
      <c s="99">
        <v>238355</v>
      </c>
      <c s="99">
        <v>254521</v>
      </c>
      <c s="99">
        <v>192443</v>
      </c>
      <c s="90">
        <v>0.073330465732166</v>
      </c>
      <c s="90">
        <f>IF(ISERROR((H41-G41)/G41),"",(H41-G41)/G41)</f>
        <v>0.0678232048834721</v>
      </c>
    </row>
    <row r="42" spans="3:11" ht="13.2">
      <c r="C42" s="77" t="s">
        <v>63</v>
      </c>
      <c s="78"/>
      <c s="99">
        <v>20217</v>
      </c>
      <c s="99">
        <v>22536</v>
      </c>
      <c s="99">
        <v>12492</v>
      </c>
      <c s="99">
        <v>14664</v>
      </c>
      <c s="99">
        <v>10131</v>
      </c>
      <c s="90">
        <v>-0.274669832319335</v>
      </c>
      <c s="90">
        <f>IF(ISERROR((H42-G42)/G42),"",(H42-G42)/G42)</f>
        <v>0.173871277617675</v>
      </c>
    </row>
    <row r="43" spans="3:11" ht="13.2">
      <c r="C43" s="77" t="s">
        <v>64</v>
      </c>
      <c s="78"/>
      <c s="99">
        <v>0</v>
      </c>
      <c s="99">
        <v>2147</v>
      </c>
      <c s="99">
        <v>1736</v>
      </c>
      <c s="99">
        <v>5668</v>
      </c>
      <c s="99">
        <v>-3122</v>
      </c>
      <c s="90" t="s">
        <v>14</v>
      </c>
      <c s="90">
        <f>IF(ISERROR((H43-G43)/G43),"",(H43-G43)/G43)</f>
        <v>2.26497695852535</v>
      </c>
    </row>
    <row r="44" spans="3:11" ht="13.2">
      <c r="C44" s="77" t="s">
        <v>65</v>
      </c>
      <c s="78"/>
      <c s="99">
        <v>159283</v>
      </c>
      <c s="99">
        <v>159649</v>
      </c>
      <c s="99">
        <v>172036</v>
      </c>
      <c s="99">
        <v>179394</v>
      </c>
      <c s="99">
        <v>135852</v>
      </c>
      <c s="90">
        <v>0.126259550611176</v>
      </c>
      <c s="90">
        <f>IF(ISERROR((H44-G44)/G44),"",(H44-G44)/G44)</f>
        <v>0.0427701178823037</v>
      </c>
    </row>
    <row r="45" spans="3:11" ht="13.2">
      <c r="C45" s="77" t="s">
        <v>66</v>
      </c>
      <c s="78"/>
      <c s="99">
        <v>8668</v>
      </c>
      <c s="99">
        <v>0</v>
      </c>
      <c s="99">
        <v>0</v>
      </c>
      <c s="99">
        <v>0</v>
      </c>
      <c s="99">
        <v>0</v>
      </c>
      <c s="90">
        <v>-1</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966444</v>
      </c>
      <c s="100">
        <v>924426</v>
      </c>
      <c s="100">
        <v>950298</v>
      </c>
      <c s="100">
        <v>1063561</v>
      </c>
      <c s="100">
        <v>772249</v>
      </c>
      <c s="90">
        <v>0.100489009192462</v>
      </c>
      <c s="90">
        <f>IF(ISERROR((H47-G47)/G47),"",(H47-G47)/G47)</f>
        <v>0.119186823501681</v>
      </c>
    </row>
    <row r="48" spans="3:9" ht="13.2">
      <c r="C48" s="77" t="s">
        <v>14</v>
      </c>
      <c r="E48" s="98"/>
      <c s="98"/>
      <c s="98"/>
      <c s="98"/>
      <c s="98"/>
    </row>
    <row r="49" spans="3:11" ht="13.2">
      <c r="C49" s="95" t="s">
        <v>69</v>
      </c>
      <c s="78"/>
      <c s="101">
        <v>0.620216706583598</v>
      </c>
      <c s="101">
        <v>0.563187782263739</v>
      </c>
      <c s="101">
        <v>0.554743613692617</v>
      </c>
      <c s="101">
        <v>0.578400128779779</v>
      </c>
      <c s="101">
        <v>0.533015237802062</v>
      </c>
      <c s="90">
        <v>-0.0674225272552902</v>
      </c>
      <c s="90">
        <f>IF(ISERROR((H49-G49)/G49),"",(H49-G49)/G49)</f>
        <v>0.0426440512396236</v>
      </c>
    </row>
    <row r="50" spans="3:9" ht="13.2">
      <c r="C50" s="77" t="s">
        <v>14</v>
      </c>
      <c r="E50" s="98"/>
      <c s="98"/>
      <c s="98"/>
      <c s="98"/>
      <c s="98"/>
    </row>
    <row r="51" spans="3:11" ht="13.2">
      <c r="C51" s="95" t="s">
        <v>70</v>
      </c>
      <c s="78"/>
      <c s="102">
        <v>591792</v>
      </c>
      <c s="102">
        <v>716991</v>
      </c>
      <c s="102">
        <v>762742</v>
      </c>
      <c s="102">
        <v>775237</v>
      </c>
      <c s="102">
        <v>676582</v>
      </c>
      <c s="90">
        <v>0.309982223483927</v>
      </c>
      <c s="90">
        <f>IF(ISERROR((H51-G51)/G51),"",(H51-G51)/G51)</f>
        <v>0.0163816860747146</v>
      </c>
    </row>
    <row r="52" spans="3:9" ht="13.2">
      <c r="C52" s="77" t="s">
        <v>14</v>
      </c>
      <c r="E52" s="98"/>
      <c s="98"/>
      <c s="98"/>
      <c s="98"/>
      <c s="98"/>
    </row>
    <row r="53" spans="3:11" ht="13.2">
      <c r="C53" s="77" t="s">
        <v>71</v>
      </c>
      <c s="78"/>
      <c s="89">
        <v>69667</v>
      </c>
      <c s="89">
        <v>69667</v>
      </c>
      <c s="89">
        <v>69667</v>
      </c>
      <c s="89">
        <v>69667</v>
      </c>
      <c s="89">
        <v>52251</v>
      </c>
      <c s="90">
        <v>0</v>
      </c>
      <c s="90">
        <f>IF(ISERROR((H53-G53)/G53),"",(H53-G53)/G53)</f>
        <v>0</v>
      </c>
    </row>
    <row r="54" spans="3:11" ht="13.2">
      <c r="C54" s="77" t="s">
        <v>72</v>
      </c>
      <c s="91"/>
      <c s="93"/>
      <c s="93"/>
      <c s="93"/>
      <c s="93"/>
      <c s="89">
        <v>0</v>
      </c>
      <c s="94"/>
      <c s="94"/>
    </row>
    <row r="55" spans="3:11" ht="13.2">
      <c r="C55" s="95" t="s">
        <v>73</v>
      </c>
      <c s="78"/>
      <c s="102">
        <v>69667</v>
      </c>
      <c s="102">
        <v>69667</v>
      </c>
      <c s="102">
        <v>69667</v>
      </c>
      <c s="102">
        <v>69667</v>
      </c>
      <c s="102">
        <v>52251</v>
      </c>
      <c s="90">
        <v>0</v>
      </c>
      <c s="90">
        <f>IF(ISERROR((H55-G55)/G55),"",(H55-G55)/G55)</f>
        <v>0</v>
      </c>
    </row>
    <row r="56" spans="3:9" ht="13.2">
      <c r="C56" s="77" t="s">
        <v>14</v>
      </c>
      <c r="E56" s="98"/>
      <c s="98"/>
      <c s="98"/>
      <c s="98"/>
      <c s="98"/>
    </row>
    <row r="57" spans="3:11" ht="13.2">
      <c r="C57" s="95" t="s">
        <v>74</v>
      </c>
      <c s="78"/>
      <c s="102">
        <v>522125</v>
      </c>
      <c s="102">
        <v>647324</v>
      </c>
      <c s="102">
        <v>693075</v>
      </c>
      <c s="102">
        <v>705570</v>
      </c>
      <c s="102">
        <v>624331</v>
      </c>
      <c s="90">
        <v>0.351343069188413</v>
      </c>
      <c s="90">
        <f>IF(ISERROR((H57-G57)/G57),"",(H57-G57)/G57)</f>
        <v>0.0180283519099665</v>
      </c>
    </row>
    <row r="58" spans="3:9" ht="13.2">
      <c r="C58" s="77" t="s">
        <v>14</v>
      </c>
      <c r="E58" s="98"/>
      <c s="98"/>
      <c s="98"/>
      <c s="98"/>
      <c s="98"/>
    </row>
    <row r="59" spans="3:11" ht="13.2">
      <c r="C59" s="95" t="s">
        <v>75</v>
      </c>
      <c s="78"/>
      <c s="89">
        <v>384727.8</v>
      </c>
      <c s="89">
        <v>384728</v>
      </c>
      <c s="89">
        <v>384727</v>
      </c>
      <c s="89">
        <v>384727</v>
      </c>
      <c s="89">
        <v>288546</v>
      </c>
      <c s="90">
        <v>-2.07939223520723E-06</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137397.2</v>
      </c>
      <c s="102">
        <v>262596</v>
      </c>
      <c s="102">
        <v>308348</v>
      </c>
      <c s="102">
        <v>320843</v>
      </c>
      <c s="102">
        <v>335785</v>
      </c>
      <c s="90">
        <v>1.33514947902868</v>
      </c>
      <c s="90">
        <f>IF(ISERROR((H63-G63)/G63),"",(H63-G63)/G63)</f>
        <v>0.0405223967724778</v>
      </c>
    </row>
    <row r="64" spans="3:9" ht="13.2">
      <c r="C64" s="77" t="s">
        <v>14</v>
      </c>
      <c r="E64" s="98"/>
      <c s="98"/>
      <c s="98"/>
      <c s="98"/>
      <c s="98"/>
    </row>
    <row r="65" spans="3:11" ht="13.2">
      <c r="C65" s="95" t="s">
        <v>79</v>
      </c>
      <c s="78"/>
      <c s="103">
        <v>1.54</v>
      </c>
      <c s="103">
        <v>1.86</v>
      </c>
      <c s="103">
        <v>1.98</v>
      </c>
      <c s="103">
        <v>2.02</v>
      </c>
      <c s="103">
        <v>2.34</v>
      </c>
      <c s="90">
        <v>0.311688311688312</v>
      </c>
      <c s="90">
        <f>IF(ISERROR((H65-G65)/G65),"",(H65-G65)/G65)</f>
        <v>0.0202020202020202</v>
      </c>
    </row>
    <row r="66" spans="3:11" ht="13.2">
      <c r="C66" s="95" t="s">
        <v>80</v>
      </c>
      <c s="78"/>
      <c s="103">
        <v>1.54</v>
      </c>
      <c s="103">
        <v>1.86</v>
      </c>
      <c s="103">
        <v>1.98</v>
      </c>
      <c s="103">
        <v>2.02</v>
      </c>
      <c s="103">
        <v>2.34</v>
      </c>
      <c s="90">
        <v>0.311688311688312</v>
      </c>
      <c s="90">
        <f>IF(ISERROR((H66-G66)/G66),"",(H66-G66)/G66)</f>
        <v>0.0202020202020202</v>
      </c>
    </row>
    <row r="67" spans="3:11" ht="13.2">
      <c r="C67" s="95" t="s">
        <v>81</v>
      </c>
      <c s="78"/>
      <c s="103">
        <v>1.54</v>
      </c>
      <c s="103">
        <v>1.86</v>
      </c>
      <c s="103">
        <v>1.98</v>
      </c>
      <c s="103">
        <v>2.02</v>
      </c>
      <c s="103">
        <v>2.34</v>
      </c>
      <c s="90">
        <v>0.311688311688312</v>
      </c>
      <c s="90">
        <f>IF(ISERROR((H67-G67)/G67),"",(H67-G67)/G67)</f>
        <v>0.0202020202020202</v>
      </c>
    </row>
    <row r="68" spans="3:9" ht="13.2">
      <c r="C68" s="77" t="s">
        <v>14</v>
      </c>
      <c r="E68" s="98"/>
      <c s="98"/>
      <c s="98"/>
      <c s="98"/>
      <c s="98"/>
    </row>
    <row r="69" spans="3:11" ht="13.2">
      <c r="C69" s="95" t="s">
        <v>82</v>
      </c>
      <c s="78"/>
      <c s="103">
        <v>1.36</v>
      </c>
      <c s="103">
        <v>1.68</v>
      </c>
      <c s="103">
        <v>1.8</v>
      </c>
      <c s="103">
        <v>1.83</v>
      </c>
      <c s="103">
        <v>2.16</v>
      </c>
      <c s="90">
        <v>0.345588235294118</v>
      </c>
      <c s="90">
        <f>IF(ISERROR((H69-G69)/G69),"",(H69-G69)/G69)</f>
        <v>0.0166666666666667</v>
      </c>
    </row>
    <row r="70" spans="3:11" ht="13.2">
      <c r="C70" s="95" t="s">
        <v>83</v>
      </c>
      <c s="78"/>
      <c s="103">
        <v>1.36</v>
      </c>
      <c s="103">
        <v>1.68</v>
      </c>
      <c s="103">
        <v>1.8</v>
      </c>
      <c s="103">
        <v>1.83</v>
      </c>
      <c s="103">
        <v>2.16</v>
      </c>
      <c s="90">
        <v>0.345588235294118</v>
      </c>
      <c s="90">
        <f>IF(ISERROR((H70-G70)/G70),"",(H70-G70)/G70)</f>
        <v>0.0166666666666667</v>
      </c>
    </row>
    <row r="71" spans="3:11" ht="13.2">
      <c r="C71" s="95" t="s">
        <v>84</v>
      </c>
      <c s="78"/>
      <c s="103">
        <v>1.36</v>
      </c>
      <c s="103">
        <v>1.68</v>
      </c>
      <c s="103">
        <v>1.8</v>
      </c>
      <c s="103">
        <v>1.83</v>
      </c>
      <c s="103">
        <v>2.16</v>
      </c>
      <c s="90">
        <v>0.345588235294118</v>
      </c>
      <c s="90">
        <f>IF(ISERROR((H71-G71)/G71),"",(H71-G71)/G71)</f>
        <v>0.0166666666666667</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1309</v>
      </c>
      <c s="116"/>
      <c s="116"/>
      <c s="116"/>
      <c s="116"/>
      <c s="116"/>
      <c s="116"/>
      <c s="116"/>
      <c s="116"/>
      <c s="116"/>
    </row>
    <row r="89" spans="3:3" ht="13.2">
      <c r="C89" s="113" t="s">
        <v>99</v>
      </c>
    </row>
    <row r="90" spans="3:3" ht="13.8">
      <c r="C90" s="114" t="s">
        <v>1310</v>
      </c>
    </row>
    <row r="91" spans="3:3" ht="13.2">
      <c r="C91" s="113" t="s">
        <v>101</v>
      </c>
    </row>
    <row r="92" spans="3:12" ht="13.8">
      <c r="C92" s="114" t="s">
        <v>1311</v>
      </c>
      <c s="116"/>
      <c s="116"/>
      <c s="116"/>
      <c s="116"/>
      <c s="116"/>
      <c s="116"/>
      <c s="116"/>
      <c s="116"/>
      <c s="116"/>
    </row>
    <row r="93" spans="3:3" ht="13.2">
      <c r="C93" s="113" t="s">
        <v>103</v>
      </c>
    </row>
    <row r="94" spans="3:3" ht="13.8">
      <c r="C94" s="114" t="s">
        <v>1312</v>
      </c>
    </row>
    <row r="95" spans="3:3" ht="13.2">
      <c r="C95" s="113" t="s">
        <v>105</v>
      </c>
    </row>
    <row r="96" spans="3:3" ht="13.8">
      <c r="C96" s="114" t="s">
        <v>1313</v>
      </c>
    </row>
    <row r="97" spans="3:3" ht="13.2">
      <c r="C97" s="113" t="s">
        <v>107</v>
      </c>
    </row>
    <row r="98" spans="3:12" ht="13.8">
      <c r="C98" s="114" t="s">
        <v>1314</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1315</v>
      </c>
      <c s="116"/>
      <c s="116"/>
      <c s="116"/>
      <c s="116"/>
      <c s="116"/>
      <c s="116"/>
      <c s="116"/>
      <c s="116"/>
      <c s="116"/>
    </row>
    <row r="103" spans="3:3" ht="13.2">
      <c r="C103" s="113" t="s">
        <v>112</v>
      </c>
    </row>
    <row r="104" spans="3:3" ht="13.8">
      <c r="C104" s="114" t="s">
        <v>1316</v>
      </c>
    </row>
    <row r="105" spans="3:3" ht="13.2">
      <c r="C105" s="113" t="s">
        <v>114</v>
      </c>
    </row>
    <row r="106" spans="3:3" ht="13.8">
      <c r="C106" s="114" t="s">
        <v>1317</v>
      </c>
    </row>
    <row r="107" spans="3:3" ht="13.2">
      <c r="C107" s="113" t="s">
        <v>116</v>
      </c>
    </row>
    <row r="108" spans="3:3" ht="13.8">
      <c r="C108" s="114" t="s">
        <v>102</v>
      </c>
    </row>
    <row r="109" spans="3:3" ht="13.2">
      <c r="C109" s="113" t="s">
        <v>117</v>
      </c>
    </row>
    <row r="110" spans="3:12" ht="13.8">
      <c r="C110" s="114" t="s">
        <v>980</v>
      </c>
      <c s="116"/>
      <c s="116"/>
      <c s="116"/>
      <c s="116"/>
      <c s="116"/>
      <c s="116"/>
      <c s="116"/>
      <c s="116"/>
      <c s="116"/>
    </row>
    <row r="111" spans="3:3" ht="13.2">
      <c r="C111" s="113" t="s">
        <v>119</v>
      </c>
    </row>
    <row r="112" spans="3:3" ht="13.8">
      <c r="C112" s="114" t="s">
        <v>1318</v>
      </c>
    </row>
    <row r="113" spans="3:3" ht="13.2">
      <c r="C113" s="113" t="s">
        <v>120</v>
      </c>
    </row>
    <row r="114" spans="3:12" ht="13.8">
      <c r="C114" s="114" t="s">
        <v>1319</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783</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93.xml><?xml version="1.0" encoding="utf-8"?>
<worksheet xmlns="http://schemas.openxmlformats.org/spreadsheetml/2006/main" xmlns:r="http://schemas.openxmlformats.org/officeDocument/2006/relationships">
  <dimension ref="A1:O129"/>
  <sheetViews>
    <sheetView tabSelected="1" zoomScale="75" zoomScaleNormal="75" workbookViewId="0" topLeftCell="C1">
      <selection pane="topLeft" activeCell="E18" sqref="E18:I18"/>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8" customHeight="1">
      <c r="C1" s="2" t="s">
        <v>0</v>
      </c>
      <c s="2"/>
      <c s="2"/>
      <c s="2"/>
      <c s="2"/>
      <c s="2"/>
      <c s="2"/>
      <c s="2"/>
      <c s="2"/>
    </row>
    <row r="2" spans="3:11" s="1" customFormat="1" ht="18" customHeight="1">
      <c r="C2" s="3" t="s">
        <v>1039</v>
      </c>
      <c s="3"/>
      <c s="4"/>
      <c s="4"/>
      <c s="4"/>
      <c s="4"/>
      <c s="4"/>
      <c s="4"/>
      <c s="4"/>
    </row>
    <row r="3" spans="3:11" s="1" customFormat="1" ht="18.75" customHeight="1">
      <c r="C3" s="3" t="s">
        <v>2</v>
      </c>
      <c s="3"/>
      <c s="4"/>
      <c s="4"/>
      <c s="4"/>
      <c s="4"/>
      <c s="4"/>
      <c s="4"/>
      <c s="4"/>
    </row>
    <row r="4" spans="3:15" ht="18.75" customHeight="1">
      <c r="C4" s="5" t="s">
        <v>3</v>
      </c>
      <c s="6"/>
      <c s="7"/>
      <c s="8"/>
      <c s="7"/>
      <c s="9" t="s">
        <v>4</v>
      </c>
      <c s="9"/>
      <c s="9"/>
      <c s="10"/>
      <c s="11"/>
      <c s="11"/>
      <c s="11"/>
      <c s="11"/>
    </row>
    <row r="5" spans="3:15" ht="27" customHeight="1">
      <c r="C5" s="138" t="s">
        <v>1308</v>
      </c>
      <c s="13"/>
      <c s="14" t="s">
        <v>1320</v>
      </c>
      <c s="15" t="s">
        <v>7</v>
      </c>
      <c s="16" t="s">
        <v>8</v>
      </c>
      <c s="17" t="s">
        <v>9</v>
      </c>
      <c s="17" t="s">
        <v>10</v>
      </c>
      <c s="139"/>
      <c s="18"/>
      <c s="19"/>
      <c s="19"/>
      <c s="19"/>
      <c s="19"/>
    </row>
    <row r="6" spans="3:15" ht="12.75" customHeight="1">
      <c r="C6" s="20" t="s">
        <v>11</v>
      </c>
      <c s="21"/>
      <c s="22">
        <v>5189286.78</v>
      </c>
      <c s="23">
        <v>43013</v>
      </c>
      <c s="24" t="s">
        <v>14</v>
      </c>
      <c s="25"/>
      <c s="26">
        <v>1</v>
      </c>
      <c s="140"/>
      <c s="28"/>
      <c s="29"/>
      <c s="29"/>
      <c s="29"/>
      <c s="29"/>
    </row>
    <row r="7" spans="3:15" ht="12.75" customHeight="1">
      <c r="C7" s="20" t="s">
        <v>13</v>
      </c>
      <c s="21"/>
      <c s="22"/>
      <c s="30"/>
      <c s="24" t="s">
        <v>14</v>
      </c>
      <c s="25"/>
      <c s="26" t="s">
        <v>14</v>
      </c>
      <c s="140"/>
      <c s="28"/>
      <c s="29"/>
      <c s="29"/>
      <c s="29"/>
      <c s="29"/>
    </row>
    <row r="8" spans="3:15" ht="12.75" customHeight="1">
      <c r="C8" s="20" t="s">
        <v>15</v>
      </c>
      <c s="21"/>
      <c s="22"/>
      <c s="30"/>
      <c s="24" t="s">
        <v>14</v>
      </c>
      <c s="25"/>
      <c s="26" t="s">
        <v>14</v>
      </c>
      <c s="140"/>
      <c s="28"/>
      <c s="29"/>
      <c s="29"/>
      <c s="29"/>
      <c s="29"/>
    </row>
    <row r="9" spans="3:15" ht="12.75" customHeight="1">
      <c r="C9" s="20" t="s">
        <v>16</v>
      </c>
      <c s="21"/>
      <c s="31" t="s">
        <v>1321</v>
      </c>
      <c s="32"/>
      <c s="33"/>
      <c s="33"/>
      <c s="34"/>
      <c s="35"/>
      <c s="28"/>
      <c s="35"/>
      <c s="35"/>
      <c s="29"/>
      <c s="29"/>
    </row>
    <row r="10" spans="3:15" ht="12.75" customHeight="1">
      <c r="C10" s="36" t="s">
        <v>18</v>
      </c>
      <c s="37"/>
      <c s="38" t="s">
        <v>1053</v>
      </c>
      <c s="39"/>
      <c s="40"/>
      <c s="40"/>
      <c s="40"/>
      <c s="41"/>
      <c s="42"/>
      <c s="35"/>
      <c s="41"/>
      <c s="29"/>
      <c s="29"/>
    </row>
    <row r="11" spans="3:11" ht="12.75" customHeight="1">
      <c r="C11" s="20" t="s">
        <v>20</v>
      </c>
      <c r="E11" s="43" t="s">
        <v>1322</v>
      </c>
      <c s="43"/>
      <c s="43"/>
      <c s="43"/>
      <c s="43"/>
      <c s="43"/>
      <c s="44"/>
    </row>
    <row r="12" spans="3:15" ht="12.75" customHeight="1">
      <c r="C12" s="20" t="s">
        <v>22</v>
      </c>
      <c s="21"/>
      <c s="45">
        <v>152</v>
      </c>
      <c s="46" t="s">
        <v>23</v>
      </c>
      <c s="141" t="s">
        <v>24</v>
      </c>
      <c s="141"/>
      <c s="142"/>
      <c s="142"/>
      <c s="42"/>
      <c s="35"/>
      <c s="41"/>
      <c s="29"/>
      <c s="29"/>
    </row>
    <row r="13" spans="3:15" ht="12.75" customHeight="1">
      <c r="C13" s="20" t="s">
        <v>25</v>
      </c>
      <c s="21"/>
      <c s="49" t="s">
        <v>1323</v>
      </c>
      <c s="49" t="s">
        <v>502</v>
      </c>
      <c s="113"/>
      <c s="113"/>
      <c s="78"/>
      <c s="78"/>
      <c s="42"/>
      <c s="50"/>
      <c s="41"/>
      <c s="29"/>
      <c s="29"/>
    </row>
    <row r="14" spans="3:15" ht="12.75" customHeight="1">
      <c r="C14" s="20" t="s">
        <v>27</v>
      </c>
      <c s="21"/>
      <c s="51"/>
      <c s="143">
        <v>0</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144">
        <v>0.728</v>
      </c>
      <c s="144">
        <v>0.821</v>
      </c>
      <c s="144">
        <v>0.8279</v>
      </c>
      <c s="144">
        <v>0.814</v>
      </c>
      <c s="144">
        <v>0.7595</v>
      </c>
      <c s="58"/>
      <c s="42"/>
      <c s="41"/>
      <c s="41"/>
      <c s="29"/>
      <c s="29"/>
    </row>
    <row r="17" spans="3:15" ht="12.75" customHeight="1">
      <c r="C17" s="20" t="s">
        <v>31</v>
      </c>
      <c s="21"/>
      <c s="59">
        <v>41639</v>
      </c>
      <c s="59">
        <v>42004</v>
      </c>
      <c s="59">
        <v>42369</v>
      </c>
      <c s="59">
        <v>42735</v>
      </c>
      <c s="59">
        <v>42916</v>
      </c>
      <c s="60"/>
      <c s="42"/>
      <c s="41"/>
      <c s="41"/>
      <c s="29"/>
      <c s="29"/>
    </row>
    <row r="18" spans="3:15" ht="12.75" customHeight="1">
      <c r="C18" s="20" t="s">
        <v>1055</v>
      </c>
      <c s="21"/>
      <c s="145">
        <v>72.55</v>
      </c>
      <c s="145">
        <v>78.89</v>
      </c>
      <c s="145">
        <v>81.9</v>
      </c>
      <c s="145">
        <v>81.85</v>
      </c>
      <c s="145">
        <v>87.29</v>
      </c>
      <c s="60"/>
      <c s="42"/>
      <c s="41"/>
      <c s="41"/>
      <c s="29"/>
      <c s="29"/>
    </row>
    <row r="19" spans="3:15" ht="12.75" customHeight="1">
      <c r="C19" s="20" t="s">
        <v>1056</v>
      </c>
      <c s="21"/>
      <c s="146">
        <v>52.78</v>
      </c>
      <c s="146">
        <v>64.77</v>
      </c>
      <c s="146">
        <v>67.81</v>
      </c>
      <c s="146">
        <v>66.59</v>
      </c>
      <c s="146">
        <v>66.3</v>
      </c>
      <c s="147"/>
      <c s="28"/>
      <c s="148"/>
      <c s="35"/>
      <c s="29"/>
      <c s="29"/>
    </row>
    <row r="20" spans="3:15" ht="12.75" customHeight="1">
      <c r="C20" s="20"/>
      <c s="21"/>
      <c s="149"/>
      <c s="149"/>
      <c s="149"/>
      <c s="149"/>
      <c s="149"/>
      <c s="63"/>
      <c s="28"/>
      <c s="148"/>
      <c s="35"/>
      <c s="29"/>
      <c s="29"/>
    </row>
    <row r="21" spans="3:15" ht="12.75" customHeight="1">
      <c r="C21" s="20"/>
      <c s="21"/>
      <c s="125" t="s">
        <v>32</v>
      </c>
      <c s="112"/>
      <c s="126"/>
      <c s="112"/>
      <c s="126"/>
      <c s="126"/>
      <c s="28"/>
      <c s="41"/>
      <c s="41"/>
      <c s="29"/>
      <c s="29"/>
    </row>
    <row r="22" spans="3:15" ht="13.5" customHeight="1">
      <c r="C22" s="64"/>
      <c s="65"/>
      <c s="66" t="s">
        <v>33</v>
      </c>
      <c s="67"/>
      <c s="68"/>
      <c s="68"/>
      <c s="68"/>
      <c s="68"/>
      <c s="69"/>
      <c s="35"/>
      <c s="35"/>
      <c s="29"/>
      <c s="29"/>
    </row>
    <row r="23" spans="3:11" ht="13.5" customHeight="1">
      <c r="C23" s="70"/>
      <c s="70"/>
      <c s="13"/>
      <c s="71"/>
      <c s="71"/>
      <c s="71"/>
      <c s="71"/>
      <c s="72"/>
      <c s="73"/>
    </row>
    <row r="24" spans="3:11" ht="12.75" customHeight="1">
      <c r="C24" s="74" t="s">
        <v>34</v>
      </c>
      <c s="74"/>
      <c s="75"/>
      <c s="76"/>
      <c s="76"/>
      <c s="76"/>
      <c s="76"/>
      <c s="76"/>
      <c s="70"/>
    </row>
    <row r="25" spans="3:11" ht="12.75" customHeight="1">
      <c r="C25" s="77" t="s">
        <v>35</v>
      </c>
      <c s="77"/>
      <c s="78" t="s">
        <v>14</v>
      </c>
      <c s="79">
        <v>12</v>
      </c>
      <c s="79">
        <v>12</v>
      </c>
      <c s="79">
        <v>12</v>
      </c>
      <c s="79">
        <v>12</v>
      </c>
      <c s="80" t="s">
        <v>36</v>
      </c>
      <c s="81" t="s">
        <v>37</v>
      </c>
    </row>
    <row r="26" spans="3:11" ht="12.75" customHeight="1">
      <c r="C26" s="77" t="s">
        <v>38</v>
      </c>
      <c s="77"/>
      <c s="82" t="s">
        <v>39</v>
      </c>
      <c s="150" t="s">
        <v>40</v>
      </c>
      <c s="151" t="s">
        <v>41</v>
      </c>
      <c s="152" t="s">
        <v>42</v>
      </c>
      <c s="86" t="s">
        <v>1057</v>
      </c>
      <c s="87" t="s">
        <v>44</v>
      </c>
      <c s="82" t="str">
        <f>IF(H27&lt;&gt;"",YEAR(H27),"")&amp;"-"&amp;IF(G27&lt;&gt;"",YEAR(G27),"")</f>
        <v>2016-2015</v>
      </c>
    </row>
    <row r="27" spans="3:11" ht="12.75" customHeight="1">
      <c r="C27" s="77" t="s">
        <v>29</v>
      </c>
      <c s="77"/>
      <c s="153" t="s">
        <v>45</v>
      </c>
      <c s="23">
        <v>42004</v>
      </c>
      <c s="23">
        <v>42369</v>
      </c>
      <c s="23">
        <v>42735</v>
      </c>
      <c s="23">
        <v>42916</v>
      </c>
      <c s="88" t="s">
        <v>46</v>
      </c>
      <c s="88" t="s">
        <v>46</v>
      </c>
    </row>
    <row r="28" spans="3:11" ht="12.75" customHeight="1">
      <c r="C28" s="77" t="s">
        <v>1058</v>
      </c>
      <c s="78"/>
      <c s="89">
        <v>3041963</v>
      </c>
      <c s="89">
        <v>3599624</v>
      </c>
      <c s="89">
        <v>3762117</v>
      </c>
      <c s="89">
        <v>3726484</v>
      </c>
      <c s="89">
        <v>3647794</v>
      </c>
      <c s="90">
        <v>0.225026076911521</v>
      </c>
      <c s="90">
        <f>IF(ISERROR((H28-G28)/G28),"",(H28-G28)/G28)</f>
        <v>-0.00947152892905776</v>
      </c>
    </row>
    <row r="29" spans="3:11" ht="12.75" customHeight="1">
      <c r="C29" s="77" t="s">
        <v>1059</v>
      </c>
      <c s="78"/>
      <c s="89">
        <v>0</v>
      </c>
      <c s="89">
        <v>131661</v>
      </c>
      <c s="89">
        <v>244294</v>
      </c>
      <c s="89">
        <v>162860</v>
      </c>
      <c s="89">
        <v>110572</v>
      </c>
      <c s="90" t="s">
        <v>14</v>
      </c>
      <c s="90">
        <f>IF(ISERROR((H29-G29)/G29),"",(H29-G29)/G29)</f>
        <v>-0.333344249142427</v>
      </c>
    </row>
    <row r="30" spans="3:11" ht="12.75" customHeight="1">
      <c r="C30" s="77" t="s">
        <v>1060</v>
      </c>
      <c s="78"/>
      <c s="89">
        <v>0</v>
      </c>
      <c s="89">
        <v>0</v>
      </c>
      <c s="89">
        <v>0</v>
      </c>
      <c s="89">
        <v>0</v>
      </c>
      <c s="89">
        <v>0</v>
      </c>
      <c s="90" t="s">
        <v>14</v>
      </c>
      <c s="90" t="str">
        <f>IF(ISERROR((H30-G30)/G30),"",(H30-G30)/G30)</f>
        <v/>
      </c>
    </row>
    <row r="31" spans="3:11" ht="12.75" customHeight="1">
      <c r="C31" s="77" t="s">
        <v>1061</v>
      </c>
      <c s="78"/>
      <c s="89">
        <v>0</v>
      </c>
      <c s="89">
        <v>79623</v>
      </c>
      <c s="89">
        <v>68168</v>
      </c>
      <c s="89">
        <v>75164</v>
      </c>
      <c s="89">
        <v>75786</v>
      </c>
      <c s="90" t="s">
        <v>14</v>
      </c>
      <c s="90">
        <f>IF(ISERROR((H31-G31)/G31),"",(H31-G31)/G31)</f>
        <v>0.102628799436686</v>
      </c>
    </row>
    <row r="32" spans="3:11" ht="12.75" customHeight="1">
      <c r="C32" s="77" t="s">
        <v>53</v>
      </c>
      <c s="78"/>
      <c s="89">
        <v>0</v>
      </c>
      <c s="89">
        <v>0</v>
      </c>
      <c s="89">
        <v>0</v>
      </c>
      <c s="89">
        <v>0</v>
      </c>
      <c s="89">
        <v>0</v>
      </c>
      <c s="90" t="s">
        <v>14</v>
      </c>
      <c s="90" t="str">
        <f>IF(ISERROR((H32-G32)/G32),"",(H32-G32)/G32)</f>
        <v/>
      </c>
    </row>
    <row r="33" spans="3:9" ht="12.75" customHeight="1">
      <c r="C33" s="77" t="s">
        <v>14</v>
      </c>
      <c r="E33" s="98"/>
      <c s="98"/>
      <c s="98"/>
      <c s="98"/>
      <c s="98"/>
    </row>
    <row r="34" spans="3:11" ht="12.75" customHeight="1">
      <c r="C34" s="95" t="s">
        <v>1062</v>
      </c>
      <c s="78"/>
      <c s="102">
        <v>3041963</v>
      </c>
      <c s="102">
        <v>3810908</v>
      </c>
      <c s="102">
        <v>4074579</v>
      </c>
      <c s="102">
        <v>3964508</v>
      </c>
      <c s="102">
        <v>3834152</v>
      </c>
      <c s="90">
        <v>0.303272919493104</v>
      </c>
      <c s="90">
        <f>IF(ISERROR((H34-G34)/G34),"",(H34-G34)/G34)</f>
        <v>-0.0270140792459785</v>
      </c>
    </row>
    <row r="35" spans="3:9" ht="12.75" customHeight="1">
      <c r="C35" s="74" t="s">
        <v>56</v>
      </c>
      <c r="E35" s="98"/>
      <c s="98"/>
      <c s="98"/>
      <c s="98"/>
      <c s="98"/>
    </row>
    <row r="36" spans="3:9" ht="12.75" customHeight="1">
      <c r="C36" s="74" t="s">
        <v>1063</v>
      </c>
      <c r="E36" s="98"/>
      <c s="98"/>
      <c s="98"/>
      <c s="98"/>
      <c s="98"/>
    </row>
    <row r="37" spans="3:11" ht="12.75" customHeight="1">
      <c r="C37" s="78" t="s">
        <v>1064</v>
      </c>
      <c s="78"/>
      <c s="89">
        <v>0</v>
      </c>
      <c s="89">
        <v>743487</v>
      </c>
      <c s="89">
        <v>933493</v>
      </c>
      <c s="89">
        <v>1042182</v>
      </c>
      <c s="89">
        <v>1231648</v>
      </c>
      <c s="90" t="s">
        <v>14</v>
      </c>
      <c s="90">
        <f>IF(ISERROR((H37-G37)/G37),"",(H37-G37)/G37)</f>
        <v>0.116432581711914</v>
      </c>
    </row>
    <row r="38" spans="3:11" ht="12.75" customHeight="1">
      <c r="C38" s="78" t="s">
        <v>1065</v>
      </c>
      <c s="78"/>
      <c s="89">
        <v>0</v>
      </c>
      <c s="89">
        <v>313058</v>
      </c>
      <c s="89">
        <v>339076</v>
      </c>
      <c s="89">
        <v>302008</v>
      </c>
      <c s="89">
        <v>232730</v>
      </c>
      <c s="90" t="s">
        <v>14</v>
      </c>
      <c s="90">
        <f>IF(ISERROR((H38-G38)/G38),"",(H38-G38)/G38)</f>
        <v>-0.109320624284821</v>
      </c>
    </row>
    <row r="39" spans="3:11" ht="12.75" customHeight="1">
      <c r="C39" s="78" t="s">
        <v>1066</v>
      </c>
      <c s="78"/>
      <c s="89">
        <v>0</v>
      </c>
      <c s="89">
        <v>0</v>
      </c>
      <c s="89">
        <v>0</v>
      </c>
      <c s="89">
        <v>0</v>
      </c>
      <c s="89">
        <v>0</v>
      </c>
      <c s="90" t="s">
        <v>14</v>
      </c>
      <c s="90" t="str">
        <f>IF(ISERROR((H39-G39)/G39),"",(H39-G39)/G39)</f>
        <v/>
      </c>
    </row>
    <row r="40" spans="3:11" ht="12.75" customHeight="1">
      <c r="C40" s="78" t="s">
        <v>1067</v>
      </c>
      <c s="78"/>
      <c s="89">
        <v>0</v>
      </c>
      <c s="89">
        <v>642</v>
      </c>
      <c s="89">
        <v>329</v>
      </c>
      <c s="89">
        <v>18219</v>
      </c>
      <c s="89">
        <v>11296</v>
      </c>
      <c s="90" t="s">
        <v>14</v>
      </c>
      <c s="90">
        <f>IF(ISERROR((H40-G40)/G40),"",(H40-G40)/G40)</f>
        <v>54.3768996960486</v>
      </c>
    </row>
    <row r="41" spans="3:11" ht="12.75" customHeight="1">
      <c r="C41" s="95" t="s">
        <v>1068</v>
      </c>
      <c s="78"/>
      <c s="102">
        <v>0</v>
      </c>
      <c s="102">
        <v>1057187</v>
      </c>
      <c s="102">
        <v>1272898</v>
      </c>
      <c s="102">
        <v>1362409</v>
      </c>
      <c s="102">
        <v>1475674</v>
      </c>
      <c s="90" t="s">
        <v>14</v>
      </c>
      <c s="90">
        <f>IF(ISERROR((H41-G41)/G41),"",(H41-G41)/G41)</f>
        <v>0.070320638417218</v>
      </c>
    </row>
    <row r="42" spans="3:9" ht="12.75" customHeight="1">
      <c r="C42" s="77" t="s">
        <v>14</v>
      </c>
      <c r="E42" s="98"/>
      <c s="98"/>
      <c s="98"/>
      <c s="98"/>
      <c s="98"/>
    </row>
    <row r="43" spans="3:11" ht="12.75" customHeight="1">
      <c r="C43" s="95" t="s">
        <v>1069</v>
      </c>
      <c s="78"/>
      <c s="102">
        <v>3041963</v>
      </c>
      <c s="102">
        <v>2753721</v>
      </c>
      <c s="102">
        <v>2801681</v>
      </c>
      <c s="102">
        <v>2602099</v>
      </c>
      <c s="102">
        <v>2358478</v>
      </c>
      <c s="90">
        <v>-0.144598734435626</v>
      </c>
      <c s="90">
        <f>IF(ISERROR((H43-G43)/G43),"",(H43-G43)/G43)</f>
        <v>-0.071236518361655</v>
      </c>
    </row>
    <row r="44" spans="3:9" ht="12.75" customHeight="1">
      <c r="C44" s="77" t="s">
        <v>14</v>
      </c>
      <c r="E44" s="98"/>
      <c s="98"/>
      <c s="98"/>
      <c s="98"/>
      <c s="98"/>
    </row>
    <row r="45" spans="3:9" ht="12.75" customHeight="1">
      <c r="C45" s="74" t="s">
        <v>1070</v>
      </c>
      <c r="E45" s="98"/>
      <c s="98"/>
      <c s="98"/>
      <c s="98"/>
      <c s="98"/>
    </row>
    <row r="46" spans="3:11" ht="12.75" customHeight="1">
      <c r="C46" s="77" t="s">
        <v>57</v>
      </c>
      <c s="78"/>
      <c s="99">
        <v>0</v>
      </c>
      <c s="99">
        <v>107156</v>
      </c>
      <c s="99">
        <v>136058</v>
      </c>
      <c s="99">
        <v>159856</v>
      </c>
      <c s="99">
        <v>218224</v>
      </c>
      <c s="90" t="s">
        <v>14</v>
      </c>
      <c s="90">
        <f>IF(ISERROR((H46-G46)/G46),"",(H46-G46)/G46)</f>
        <v>0.174910699848594</v>
      </c>
    </row>
    <row r="47" spans="3:11" ht="12.75" customHeight="1">
      <c r="C47" s="77" t="s">
        <v>58</v>
      </c>
      <c s="78"/>
      <c s="99">
        <v>0</v>
      </c>
      <c s="99">
        <v>118936</v>
      </c>
      <c s="99">
        <v>47615</v>
      </c>
      <c s="99">
        <v>45238</v>
      </c>
      <c s="99">
        <v>70392</v>
      </c>
      <c s="90" t="s">
        <v>14</v>
      </c>
      <c s="90">
        <f>IF(ISERROR((H47-G47)/G47),"",(H47-G47)/G47)</f>
        <v>-0.049921243305681</v>
      </c>
    </row>
    <row r="48" spans="3:11" ht="12.75" customHeight="1">
      <c r="C48" s="77" t="s">
        <v>59</v>
      </c>
      <c s="78"/>
      <c s="99">
        <v>0</v>
      </c>
      <c s="99">
        <v>225666</v>
      </c>
      <c s="99">
        <v>219762</v>
      </c>
      <c s="99">
        <v>201351</v>
      </c>
      <c s="99">
        <v>179668</v>
      </c>
      <c s="90" t="s">
        <v>14</v>
      </c>
      <c s="90">
        <f>IF(ISERROR((H48-G48)/G48),"",(H48-G48)/G48)</f>
        <v>-0.0837769951128949</v>
      </c>
    </row>
    <row r="49" spans="3:11" ht="12.75" customHeight="1">
      <c r="C49" s="77" t="s">
        <v>60</v>
      </c>
      <c s="78"/>
      <c s="99">
        <v>2132991</v>
      </c>
      <c s="99">
        <v>311047</v>
      </c>
      <c s="99">
        <v>363656</v>
      </c>
      <c s="99">
        <v>343669</v>
      </c>
      <c s="99">
        <v>381652</v>
      </c>
      <c s="90">
        <v>-0.838879301412899</v>
      </c>
      <c s="90">
        <f>IF(ISERROR((H49-G49)/G49),"",(H49-G49)/G49)</f>
        <v>-0.0549612820907671</v>
      </c>
    </row>
    <row r="50" spans="3:11" ht="12.75" customHeight="1">
      <c r="C50" s="77" t="s">
        <v>1071</v>
      </c>
      <c s="78"/>
      <c s="99">
        <v>0</v>
      </c>
      <c s="99">
        <v>360777</v>
      </c>
      <c s="99">
        <v>297132</v>
      </c>
      <c s="99">
        <v>259898</v>
      </c>
      <c s="99">
        <v>277542</v>
      </c>
      <c s="90" t="s">
        <v>14</v>
      </c>
      <c s="90">
        <f>IF(ISERROR((H50-G50)/G50),"",(H50-G50)/G50)</f>
        <v>-0.125311309451692</v>
      </c>
    </row>
    <row r="51" spans="3:11" ht="12.75" customHeight="1">
      <c r="C51" s="77" t="s">
        <v>61</v>
      </c>
      <c s="78"/>
      <c s="99">
        <v>0</v>
      </c>
      <c s="99">
        <v>108522</v>
      </c>
      <c s="99">
        <v>203729</v>
      </c>
      <c s="99">
        <v>67943</v>
      </c>
      <c s="99">
        <v>153366</v>
      </c>
      <c s="90" t="s">
        <v>14</v>
      </c>
      <c s="90">
        <f>IF(ISERROR((H51-G51)/G51),"",(H51-G51)/G51)</f>
        <v>-0.666503050621168</v>
      </c>
    </row>
    <row r="52" spans="3:11" ht="12.75" customHeight="1">
      <c r="C52" s="77" t="s">
        <v>62</v>
      </c>
      <c s="78"/>
      <c s="99">
        <v>0</v>
      </c>
      <c s="99">
        <v>0</v>
      </c>
      <c s="99">
        <v>0</v>
      </c>
      <c s="99">
        <v>0</v>
      </c>
      <c s="99">
        <v>0</v>
      </c>
      <c s="90" t="s">
        <v>14</v>
      </c>
      <c s="90" t="str">
        <f>IF(ISERROR((H52-G52)/G52),"",(H52-G52)/G52)</f>
        <v/>
      </c>
    </row>
    <row r="53" spans="3:11" ht="12.75" customHeight="1">
      <c r="C53" s="77" t="s">
        <v>63</v>
      </c>
      <c s="78"/>
      <c s="99">
        <v>0</v>
      </c>
      <c s="99">
        <v>0</v>
      </c>
      <c s="99">
        <v>0</v>
      </c>
      <c s="99">
        <v>134443</v>
      </c>
      <c s="99">
        <v>43244</v>
      </c>
      <c s="90" t="s">
        <v>14</v>
      </c>
      <c s="90" t="str">
        <f>IF(ISERROR((H53-G53)/G53),"",(H53-G53)/G53)</f>
        <v/>
      </c>
    </row>
    <row r="54" spans="3:11" ht="12.75" customHeight="1">
      <c r="C54" s="77" t="s">
        <v>64</v>
      </c>
      <c s="78"/>
      <c s="99">
        <v>0</v>
      </c>
      <c s="99">
        <v>0</v>
      </c>
      <c s="99">
        <v>0</v>
      </c>
      <c s="99">
        <v>0</v>
      </c>
      <c s="99">
        <v>0</v>
      </c>
      <c s="90" t="s">
        <v>14</v>
      </c>
      <c s="90" t="str">
        <f>IF(ISERROR((H54-G54)/G54),"",(H54-G54)/G54)</f>
        <v/>
      </c>
    </row>
    <row r="55" spans="3:11" ht="12.75" customHeight="1">
      <c r="C55" s="77" t="s">
        <v>65</v>
      </c>
      <c s="78"/>
      <c s="99">
        <v>0</v>
      </c>
      <c s="99">
        <v>269285</v>
      </c>
      <c s="99">
        <v>365384</v>
      </c>
      <c s="99">
        <v>428019</v>
      </c>
      <c s="99">
        <v>513584</v>
      </c>
      <c s="90" t="s">
        <v>14</v>
      </c>
      <c s="90">
        <f>IF(ISERROR((H55-G55)/G55),"",(H55-G55)/G55)</f>
        <v>0.171422393974558</v>
      </c>
    </row>
    <row r="56" spans="3:11" ht="12.75" customHeight="1">
      <c r="C56" s="77" t="s">
        <v>66</v>
      </c>
      <c s="78"/>
      <c s="99">
        <v>0</v>
      </c>
      <c s="99">
        <v>0</v>
      </c>
      <c s="99">
        <v>0</v>
      </c>
      <c s="99">
        <v>0</v>
      </c>
      <c s="99">
        <v>0</v>
      </c>
      <c s="90" t="s">
        <v>14</v>
      </c>
      <c s="90" t="str">
        <f>IF(ISERROR((H56-G56)/G56),"",(H56-G56)/G56)</f>
        <v/>
      </c>
    </row>
    <row r="57" spans="3:11" ht="12.75" customHeight="1">
      <c r="C57" s="77" t="s">
        <v>67</v>
      </c>
      <c s="78"/>
      <c s="99">
        <v>0</v>
      </c>
      <c s="99">
        <v>0</v>
      </c>
      <c s="99">
        <v>0</v>
      </c>
      <c s="99">
        <v>0</v>
      </c>
      <c s="99">
        <v>0</v>
      </c>
      <c s="90" t="s">
        <v>14</v>
      </c>
      <c s="90" t="str">
        <f>IF(ISERROR((H57-G57)/G57),"",(H57-G57)/G57)</f>
        <v/>
      </c>
    </row>
    <row r="58" spans="3:11" ht="12.75" customHeight="1">
      <c r="C58" s="95" t="s">
        <v>1072</v>
      </c>
      <c s="78"/>
      <c s="102">
        <v>2132991</v>
      </c>
      <c s="102">
        <v>1501389</v>
      </c>
      <c s="102">
        <v>1633336</v>
      </c>
      <c s="102">
        <v>1640417</v>
      </c>
      <c s="102">
        <v>1837672</v>
      </c>
      <c s="90">
        <v>-0.230931119728119</v>
      </c>
      <c s="90">
        <f>IF(ISERROR((H58-G58)/G58),"",(H58-G58)/G58)</f>
        <v>0.00433529904440972</v>
      </c>
    </row>
    <row r="59" spans="3:9" ht="12.75" customHeight="1">
      <c r="C59" s="110" t="s">
        <v>1073</v>
      </c>
      <c r="E59" s="98"/>
      <c s="98"/>
      <c s="98"/>
      <c s="98"/>
      <c s="98"/>
    </row>
    <row r="60" spans="3:11" ht="12.75" customHeight="1">
      <c r="C60" s="95" t="s">
        <v>69</v>
      </c>
      <c s="78"/>
      <c s="101">
        <v>0.70118900197011</v>
      </c>
      <c s="101">
        <v>0.545221901565191</v>
      </c>
      <c s="101">
        <v>0.582984286933452</v>
      </c>
      <c s="101">
        <v>0.630420671926779</v>
      </c>
      <c s="101">
        <v>0.779177079455479</v>
      </c>
      <c s="90">
        <v>-0.100926183731484</v>
      </c>
      <c s="90">
        <f>IF(ISERROR((H60-G60)/G60),"",(H60-G60)/G60)</f>
        <v>0.0813682050383322</v>
      </c>
    </row>
    <row r="61" spans="3:9" ht="12.75" customHeight="1">
      <c r="C61" s="110" t="s">
        <v>1074</v>
      </c>
      <c r="E61" s="98"/>
      <c s="98"/>
      <c s="98"/>
      <c s="98"/>
      <c s="98"/>
    </row>
    <row r="62" spans="3:11" ht="12.75" customHeight="1">
      <c r="C62" s="95" t="s">
        <v>70</v>
      </c>
      <c s="78"/>
      <c s="102">
        <v>908972</v>
      </c>
      <c s="102">
        <v>1252332</v>
      </c>
      <c s="102">
        <v>1168345</v>
      </c>
      <c s="102">
        <v>961682</v>
      </c>
      <c s="102">
        <v>520806</v>
      </c>
      <c s="90">
        <v>0.0579885849069058</v>
      </c>
      <c s="90">
        <f>IF(ISERROR((H62-G62)/G62),"",(H62-G62)/G62)</f>
        <v>-0.176885252215741</v>
      </c>
    </row>
    <row r="63" spans="3:9" ht="12.75" customHeight="1">
      <c r="C63" s="77" t="s">
        <v>14</v>
      </c>
      <c r="E63" s="98"/>
      <c s="98"/>
      <c s="98"/>
      <c s="98"/>
      <c s="98"/>
    </row>
    <row r="64" spans="3:11" ht="12.75" customHeight="1">
      <c r="C64" s="77" t="s">
        <v>71</v>
      </c>
      <c s="78"/>
      <c s="89">
        <v>121679</v>
      </c>
      <c s="89">
        <v>121679</v>
      </c>
      <c s="89">
        <v>121679</v>
      </c>
      <c s="89">
        <v>121679</v>
      </c>
      <c s="89">
        <v>153366</v>
      </c>
      <c s="90">
        <v>0</v>
      </c>
      <c s="90">
        <f>IF(ISERROR((H64-G64)/G64),"",(H64-G64)/G64)</f>
        <v>0</v>
      </c>
    </row>
    <row r="65" spans="3:11" ht="12.75" customHeight="1">
      <c r="C65" s="77" t="s">
        <v>72</v>
      </c>
      <c s="91"/>
      <c s="93"/>
      <c s="93"/>
      <c s="93"/>
      <c s="93"/>
      <c s="89">
        <v>0</v>
      </c>
      <c s="94"/>
      <c s="94"/>
    </row>
    <row r="66" spans="3:11" ht="12.75" customHeight="1">
      <c r="C66" s="95" t="s">
        <v>73</v>
      </c>
      <c s="78"/>
      <c s="102">
        <v>121679</v>
      </c>
      <c s="102">
        <v>121679</v>
      </c>
      <c s="102">
        <v>121679</v>
      </c>
      <c s="102">
        <v>121679</v>
      </c>
      <c s="102">
        <v>153366</v>
      </c>
      <c s="90">
        <v>0</v>
      </c>
      <c s="90">
        <f>IF(ISERROR((H66-G66)/G66),"",(H66-G66)/G66)</f>
        <v>0</v>
      </c>
    </row>
    <row r="67" spans="3:9" ht="12.75" customHeight="1">
      <c r="C67" s="77" t="s">
        <v>14</v>
      </c>
      <c r="E67" s="98"/>
      <c s="98"/>
      <c s="98"/>
      <c s="98"/>
      <c s="98"/>
    </row>
    <row r="68" spans="3:11" ht="12.75" customHeight="1">
      <c r="C68" s="95" t="s">
        <v>74</v>
      </c>
      <c s="78"/>
      <c s="102">
        <v>787293</v>
      </c>
      <c s="102">
        <v>1130653</v>
      </c>
      <c s="102">
        <v>1046666</v>
      </c>
      <c s="102">
        <v>840003</v>
      </c>
      <c s="102">
        <v>367440</v>
      </c>
      <c s="90">
        <v>0.0669509318639947</v>
      </c>
      <c s="90">
        <f>IF(ISERROR((H68-G68)/G68),"",(H68-G68)/G68)</f>
        <v>-0.19744885187825</v>
      </c>
    </row>
    <row r="69" spans="3:9" ht="12.75" customHeight="1">
      <c r="C69" s="77" t="s">
        <v>14</v>
      </c>
      <c r="E69" s="98"/>
      <c s="98"/>
      <c s="98"/>
      <c s="98"/>
      <c s="98"/>
    </row>
    <row r="70" spans="3:11" ht="12.75" customHeight="1">
      <c r="C70" s="95" t="s">
        <v>75</v>
      </c>
      <c s="78"/>
      <c s="89">
        <v>408259.32</v>
      </c>
      <c s="89">
        <v>408259</v>
      </c>
      <c s="89">
        <v>408259</v>
      </c>
      <c s="89">
        <v>408259</v>
      </c>
      <c s="89">
        <v>408260</v>
      </c>
      <c s="90">
        <v>-7.83815541570453E-07</v>
      </c>
      <c s="90">
        <f>IF(ISERROR((H70-G70)/G70),"",(H70-G70)/G70)</f>
        <v>0</v>
      </c>
    </row>
    <row r="71" spans="3:11" ht="12.75" customHeight="1">
      <c r="C71" s="95" t="s">
        <v>76</v>
      </c>
      <c s="78"/>
      <c s="89">
        <v>0</v>
      </c>
      <c s="89">
        <v>0</v>
      </c>
      <c s="89">
        <v>0</v>
      </c>
      <c s="89">
        <v>0</v>
      </c>
      <c s="89">
        <v>0</v>
      </c>
      <c s="90" t="s">
        <v>14</v>
      </c>
      <c s="90" t="str">
        <f>IF(ISERROR((H71-G71)/G71),"",(H71-G71)/G71)</f>
        <v/>
      </c>
    </row>
    <row r="72" spans="3:11" ht="12.75" customHeight="1">
      <c r="C72" s="95" t="s">
        <v>77</v>
      </c>
      <c s="78"/>
      <c s="89">
        <v>0</v>
      </c>
      <c s="89">
        <v>0</v>
      </c>
      <c s="89">
        <v>0</v>
      </c>
      <c s="89">
        <v>0</v>
      </c>
      <c s="89">
        <v>0</v>
      </c>
      <c s="90" t="s">
        <v>14</v>
      </c>
      <c s="90" t="str">
        <f>IF(ISERROR((H72-G72)/G72),"",(H72-G72)/G72)</f>
        <v/>
      </c>
    </row>
    <row r="73" spans="3:9" ht="12.75" customHeight="1">
      <c r="C73" s="77" t="s">
        <v>14</v>
      </c>
      <c r="E73" s="98"/>
      <c s="98"/>
      <c s="98"/>
      <c s="98"/>
      <c s="98"/>
    </row>
    <row r="74" spans="3:11" ht="12.75" customHeight="1">
      <c r="C74" s="95" t="s">
        <v>78</v>
      </c>
      <c s="78"/>
      <c s="102">
        <v>379033.68</v>
      </c>
      <c s="102">
        <v>722394</v>
      </c>
      <c s="102">
        <v>638407</v>
      </c>
      <c s="102">
        <v>431744</v>
      </c>
      <c s="102">
        <v>-40820</v>
      </c>
      <c s="90">
        <v>0.139065003405502</v>
      </c>
      <c s="90">
        <f>IF(ISERROR((H74-G74)/G74),"",(H74-G74)/G74)</f>
        <v>-0.323716688570144</v>
      </c>
    </row>
    <row r="75" spans="3:9" ht="12.75" customHeight="1">
      <c r="C75" s="77" t="s">
        <v>14</v>
      </c>
      <c r="E75" s="98"/>
      <c s="98"/>
      <c s="98"/>
      <c s="98"/>
      <c s="98"/>
    </row>
    <row r="76" spans="3:11" ht="12.75" customHeight="1">
      <c r="C76" s="95" t="s">
        <v>79</v>
      </c>
      <c s="78"/>
      <c s="103">
        <v>2.23</v>
      </c>
      <c s="103">
        <v>3.07</v>
      </c>
      <c s="103">
        <v>2.86</v>
      </c>
      <c s="103">
        <v>2.36</v>
      </c>
      <c s="103">
        <v>1.28</v>
      </c>
      <c s="90">
        <v>0.0582959641255605</v>
      </c>
      <c s="90">
        <f>IF(ISERROR((H76-G76)/G76),"",(H76-G76)/G76)</f>
        <v>-0.174825174825175</v>
      </c>
    </row>
    <row r="77" spans="3:11" ht="12.75" customHeight="1">
      <c r="C77" s="95" t="s">
        <v>80</v>
      </c>
      <c s="78"/>
      <c s="103">
        <v>2.23</v>
      </c>
      <c s="103">
        <v>3.07</v>
      </c>
      <c s="103">
        <v>2.86</v>
      </c>
      <c s="103">
        <v>2.36</v>
      </c>
      <c s="103">
        <v>1.28</v>
      </c>
      <c s="90">
        <v>0.0582959641255605</v>
      </c>
      <c s="90">
        <f>IF(ISERROR((H77-G77)/G77),"",(H77-G77)/G77)</f>
        <v>-0.174825174825175</v>
      </c>
    </row>
    <row r="78" spans="3:11" ht="12.75" customHeight="1">
      <c r="C78" s="95" t="s">
        <v>81</v>
      </c>
      <c s="78"/>
      <c s="103">
        <v>2.23</v>
      </c>
      <c s="103">
        <v>3.07</v>
      </c>
      <c s="103">
        <v>2.86</v>
      </c>
      <c s="103">
        <v>2.36</v>
      </c>
      <c s="103">
        <v>1.28</v>
      </c>
      <c s="90">
        <v>0.0582959641255605</v>
      </c>
      <c s="90">
        <f>IF(ISERROR((H78-G78)/G78),"",(H78-G78)/G78)</f>
        <v>-0.174825174825175</v>
      </c>
    </row>
    <row r="79" spans="3:9" ht="12.75" customHeight="1">
      <c r="C79" s="77" t="s">
        <v>14</v>
      </c>
      <c r="E79" s="98"/>
      <c s="98"/>
      <c s="98"/>
      <c s="98"/>
      <c s="98"/>
    </row>
    <row r="80" spans="3:11" ht="12.75" customHeight="1">
      <c r="C80" s="95" t="s">
        <v>82</v>
      </c>
      <c s="78"/>
      <c s="103">
        <v>1.93</v>
      </c>
      <c s="103">
        <v>2.77</v>
      </c>
      <c s="103">
        <v>2.56</v>
      </c>
      <c s="103">
        <v>2.06</v>
      </c>
      <c s="103">
        <v>0.9</v>
      </c>
      <c s="90">
        <v>0.0673575129533679</v>
      </c>
      <c s="90">
        <f>IF(ISERROR((H80-G80)/G80),"",(H80-G80)/G80)</f>
        <v>-0.1953125</v>
      </c>
    </row>
    <row r="81" spans="3:11" ht="12.75" customHeight="1">
      <c r="C81" s="95" t="s">
        <v>83</v>
      </c>
      <c s="78"/>
      <c s="103">
        <v>1.93</v>
      </c>
      <c s="103">
        <v>2.77</v>
      </c>
      <c s="103">
        <v>2.56</v>
      </c>
      <c s="103">
        <v>2.06</v>
      </c>
      <c s="103">
        <v>0.9</v>
      </c>
      <c s="90">
        <v>0.0673575129533679</v>
      </c>
      <c s="90">
        <f>IF(ISERROR((H81-G81)/G81),"",(H81-G81)/G81)</f>
        <v>-0.1953125</v>
      </c>
    </row>
    <row r="82" spans="3:11" ht="12.75" customHeight="1">
      <c r="C82" s="95" t="s">
        <v>84</v>
      </c>
      <c s="78"/>
      <c s="103">
        <v>1.93</v>
      </c>
      <c s="103">
        <v>2.77</v>
      </c>
      <c s="103">
        <v>2.56</v>
      </c>
      <c s="103">
        <v>2.06</v>
      </c>
      <c s="103">
        <v>0.9</v>
      </c>
      <c s="90">
        <v>0.0673575129533679</v>
      </c>
      <c s="90">
        <f>IF(ISERROR((H82-G82)/G82),"",(H82-G82)/G82)</f>
        <v>-0.1953125</v>
      </c>
    </row>
    <row r="83" spans="3:9" ht="12.75" customHeight="1">
      <c r="C83" s="77" t="s">
        <v>14</v>
      </c>
      <c r="E83" s="98"/>
      <c s="98"/>
      <c s="98"/>
      <c s="98"/>
      <c s="98"/>
    </row>
    <row r="84" spans="3:9" ht="12.75" customHeight="1">
      <c r="C84" s="104" t="s">
        <v>85</v>
      </c>
      <c s="105"/>
      <c s="106"/>
      <c s="107"/>
      <c s="107"/>
      <c s="107"/>
      <c s="98"/>
    </row>
    <row r="85" spans="3:11" ht="13.5" customHeight="1">
      <c r="C85" s="108"/>
      <c s="108"/>
      <c s="109" t="s">
        <v>87</v>
      </c>
      <c s="108"/>
      <c s="108"/>
      <c s="108"/>
      <c s="108"/>
      <c s="108"/>
      <c s="108"/>
    </row>
    <row r="86" spans="3:11" ht="13.2">
      <c r="C86" s="110" t="s">
        <v>88</v>
      </c>
      <c s="111"/>
      <c s="111"/>
      <c s="111"/>
      <c s="111"/>
      <c s="111"/>
      <c s="111"/>
      <c s="111"/>
      <c s="111"/>
    </row>
    <row r="87" spans="3:11" ht="13.2">
      <c r="C87" s="110" t="s">
        <v>89</v>
      </c>
      <c s="110"/>
      <c s="110"/>
      <c s="110"/>
      <c s="110"/>
      <c s="110"/>
      <c s="110"/>
      <c s="110"/>
      <c s="110"/>
    </row>
    <row r="88" spans="3:11" ht="13.2">
      <c r="C88" s="112" t="s">
        <v>90</v>
      </c>
      <c s="112"/>
      <c s="112"/>
      <c s="112"/>
      <c s="112"/>
      <c s="112"/>
      <c s="112"/>
      <c s="112"/>
      <c s="112"/>
    </row>
    <row r="89" spans="3:11" ht="13.2">
      <c r="C89" s="112" t="s">
        <v>91</v>
      </c>
      <c s="112"/>
      <c s="112"/>
      <c s="112"/>
      <c s="112"/>
      <c s="112"/>
      <c s="112"/>
      <c s="112"/>
      <c s="112"/>
    </row>
    <row r="90" spans="3:3" ht="13.2">
      <c r="C90" s="113" t="s">
        <v>92</v>
      </c>
    </row>
    <row r="91" spans="3:3" ht="13.8">
      <c r="C91" s="114"/>
    </row>
    <row r="92" spans="3:3" ht="13.2">
      <c r="C92" s="113" t="s">
        <v>93</v>
      </c>
    </row>
    <row r="93" spans="3:3" ht="13.8">
      <c r="C93" s="114"/>
    </row>
    <row r="94" spans="3:3" ht="13.2">
      <c r="C94" s="115" t="s">
        <v>94</v>
      </c>
    </row>
    <row r="95" spans="3:12" ht="13.8">
      <c r="C95" s="114"/>
      <c s="116"/>
      <c s="116"/>
      <c s="116"/>
      <c s="116"/>
      <c s="116"/>
      <c s="116"/>
      <c s="116"/>
      <c s="116"/>
      <c s="116"/>
    </row>
    <row r="96" spans="3:12" ht="13.2">
      <c r="C96" s="113" t="s">
        <v>95</v>
      </c>
      <c s="116"/>
      <c s="116"/>
      <c s="116"/>
      <c s="116"/>
      <c s="116"/>
      <c s="116"/>
      <c s="116"/>
      <c s="116"/>
      <c s="116"/>
    </row>
    <row r="97" spans="3:12" ht="13.8">
      <c r="C97" s="114" t="s">
        <v>96</v>
      </c>
      <c s="116"/>
      <c s="116"/>
      <c s="116"/>
      <c s="116"/>
      <c s="116"/>
      <c s="116"/>
      <c s="116"/>
      <c s="116"/>
      <c s="116"/>
    </row>
    <row r="98" spans="3:3" ht="13.2">
      <c r="C98" s="113" t="s">
        <v>97</v>
      </c>
    </row>
    <row r="99" spans="3:12" ht="13.8">
      <c r="C99" s="114" t="s">
        <v>1325</v>
      </c>
      <c s="116"/>
      <c s="116"/>
      <c s="116"/>
      <c s="116"/>
      <c s="116"/>
      <c s="116"/>
      <c s="116"/>
      <c s="116"/>
      <c s="116"/>
    </row>
    <row r="100" spans="3:3" ht="13.2">
      <c r="C100" s="113" t="s">
        <v>99</v>
      </c>
    </row>
    <row r="101" spans="3:3" ht="13.8">
      <c r="C101" s="114" t="s">
        <v>1326</v>
      </c>
    </row>
    <row r="102" spans="3:3" ht="13.2">
      <c r="C102" s="113" t="s">
        <v>101</v>
      </c>
    </row>
    <row r="103" spans="3:12" ht="13.8">
      <c r="C103" s="114" t="s">
        <v>102</v>
      </c>
      <c s="116"/>
      <c s="116"/>
      <c s="116"/>
      <c s="116"/>
      <c s="116"/>
      <c s="116"/>
      <c s="116"/>
      <c s="116"/>
      <c s="116"/>
    </row>
    <row r="104" spans="3:12" ht="13.2">
      <c r="C104" s="113" t="s">
        <v>103</v>
      </c>
      <c s="116"/>
      <c s="116"/>
      <c s="116"/>
      <c s="116"/>
      <c s="116"/>
      <c s="116"/>
      <c s="116"/>
      <c s="116"/>
      <c s="116"/>
    </row>
    <row r="105" spans="3:12" ht="13.8">
      <c r="C105" s="114" t="s">
        <v>1327</v>
      </c>
      <c s="116"/>
      <c s="116"/>
      <c s="116"/>
      <c s="116"/>
      <c s="116"/>
      <c s="116"/>
      <c s="116"/>
      <c s="116"/>
      <c s="116"/>
    </row>
    <row r="106" spans="3:3" ht="13.2">
      <c r="C106" s="113" t="s">
        <v>105</v>
      </c>
    </row>
    <row r="107" spans="3:3" ht="13.8">
      <c r="C107" s="114" t="s">
        <v>1328</v>
      </c>
    </row>
    <row r="108" spans="3:3" ht="13.2">
      <c r="C108" s="113" t="s">
        <v>107</v>
      </c>
    </row>
    <row r="109" spans="3:3" ht="13.8">
      <c r="C109" s="114" t="s">
        <v>1329</v>
      </c>
    </row>
    <row r="110" spans="3:3" ht="13.2">
      <c r="C110" s="113" t="s">
        <v>109</v>
      </c>
    </row>
    <row r="111" spans="3:12" ht="13.8">
      <c r="C111" s="114" t="s">
        <v>102</v>
      </c>
      <c s="116"/>
      <c s="116"/>
      <c s="116"/>
      <c s="116"/>
      <c s="116"/>
      <c s="116"/>
      <c s="116"/>
      <c s="116"/>
      <c s="116"/>
    </row>
    <row r="112" spans="3:12" ht="13.2">
      <c r="C112" s="113" t="s">
        <v>110</v>
      </c>
      <c s="116"/>
      <c s="116"/>
      <c s="116"/>
      <c s="116"/>
      <c s="116"/>
      <c s="116"/>
      <c s="116"/>
      <c s="116"/>
      <c s="116"/>
    </row>
    <row r="113" spans="3:12" ht="13.8">
      <c r="C113" s="114" t="s">
        <v>1330</v>
      </c>
      <c s="116"/>
      <c s="116"/>
      <c s="116"/>
      <c s="116"/>
      <c s="116"/>
      <c s="116"/>
      <c s="116"/>
      <c s="116"/>
      <c s="116"/>
    </row>
    <row r="114" spans="3:3" ht="13.2">
      <c r="C114" s="113" t="s">
        <v>112</v>
      </c>
    </row>
    <row r="115" spans="3:12" ht="13.8">
      <c r="C115" s="114"/>
      <c s="116"/>
      <c s="116"/>
      <c s="116"/>
      <c s="116"/>
      <c s="116"/>
      <c s="116"/>
      <c s="116"/>
      <c s="116"/>
      <c s="116"/>
    </row>
    <row r="116" spans="3:3" ht="13.2">
      <c r="C116" s="113" t="s">
        <v>114</v>
      </c>
    </row>
    <row r="117" spans="3:3" ht="13.8">
      <c r="C117" s="114" t="s">
        <v>1331</v>
      </c>
    </row>
    <row r="118" spans="3:3" ht="13.2">
      <c r="C118" s="113" t="s">
        <v>116</v>
      </c>
    </row>
    <row r="119" spans="3:3" ht="13.8">
      <c r="C119" s="114" t="s">
        <v>102</v>
      </c>
    </row>
    <row r="120" spans="3:3" ht="13.2">
      <c r="C120" s="113" t="s">
        <v>117</v>
      </c>
    </row>
    <row r="121" spans="3:12" ht="13.8">
      <c r="C121" s="114" t="s">
        <v>1332</v>
      </c>
      <c s="116"/>
      <c s="116"/>
      <c s="116"/>
      <c s="116"/>
      <c s="116"/>
      <c s="116"/>
      <c s="116"/>
      <c s="116"/>
      <c s="116"/>
    </row>
    <row r="122" spans="3:3" ht="13.2">
      <c r="C122" s="113" t="s">
        <v>119</v>
      </c>
    </row>
    <row r="123" spans="3:3" ht="13.8">
      <c r="C123" s="114"/>
    </row>
    <row r="124" spans="3:3" ht="13.2">
      <c r="C124" s="113" t="s">
        <v>120</v>
      </c>
    </row>
    <row r="125" spans="3:3" ht="13.8">
      <c r="C125" s="114" t="s">
        <v>1333</v>
      </c>
    </row>
    <row r="126" spans="3:3" ht="13.2">
      <c r="C126" s="113" t="s">
        <v>122</v>
      </c>
    </row>
    <row r="127" spans="3:12" ht="13.8">
      <c r="C127" s="114" t="s">
        <v>1334</v>
      </c>
      <c s="116"/>
      <c s="116"/>
      <c s="116"/>
      <c s="116"/>
      <c s="116"/>
      <c s="116"/>
      <c s="116"/>
      <c s="116"/>
      <c s="116"/>
    </row>
    <row r="128" spans="3:3" ht="12.75" customHeight="1">
      <c r="C128" s="113" t="s">
        <v>123</v>
      </c>
    </row>
    <row r="129" spans="3:3" ht="12.75" customHeight="1">
      <c r="C129" s="114" t="s">
        <v>1335</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94.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1324</v>
      </c>
      <c s="13"/>
      <c s="14" t="s">
        <v>1336</v>
      </c>
      <c s="15" t="s">
        <v>7</v>
      </c>
      <c s="16" t="s">
        <v>8</v>
      </c>
      <c s="17" t="s">
        <v>9</v>
      </c>
      <c s="17" t="s">
        <v>10</v>
      </c>
      <c s="17"/>
      <c s="18"/>
      <c s="19"/>
      <c s="19"/>
      <c s="19"/>
      <c s="19"/>
    </row>
    <row r="6" spans="3:15" ht="13.2">
      <c r="C6" s="20" t="s">
        <v>11</v>
      </c>
      <c s="21"/>
      <c s="22">
        <v>5292418.58</v>
      </c>
      <c s="23">
        <v>43009</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1337</v>
      </c>
      <c s="32"/>
      <c s="33"/>
      <c s="33"/>
      <c s="34"/>
      <c s="35"/>
      <c s="28"/>
      <c s="35"/>
      <c s="35"/>
      <c s="29"/>
      <c s="29"/>
    </row>
    <row r="10" spans="3:15" ht="13.2">
      <c r="C10" s="36" t="s">
        <v>18</v>
      </c>
      <c s="37"/>
      <c s="38" t="s">
        <v>19</v>
      </c>
      <c s="39"/>
      <c s="40"/>
      <c s="40"/>
      <c s="40"/>
      <c s="41"/>
      <c s="42"/>
      <c s="35"/>
      <c s="41"/>
      <c s="29"/>
      <c s="29"/>
    </row>
    <row r="11" spans="3:11" ht="13.2">
      <c r="C11" s="20" t="s">
        <v>20</v>
      </c>
      <c r="E11" s="43" t="s">
        <v>1338</v>
      </c>
      <c s="43"/>
      <c s="43"/>
      <c s="43"/>
      <c s="43"/>
      <c s="43"/>
      <c s="44"/>
    </row>
    <row r="12" spans="3:15" ht="13.2">
      <c r="C12" s="20" t="s">
        <v>22</v>
      </c>
      <c s="21"/>
      <c s="45">
        <v>131</v>
      </c>
      <c s="46" t="s">
        <v>23</v>
      </c>
      <c s="47" t="s">
        <v>24</v>
      </c>
      <c s="47"/>
      <c s="48"/>
      <c s="48"/>
      <c s="42"/>
      <c s="35"/>
      <c s="41"/>
      <c s="29"/>
      <c s="29"/>
    </row>
    <row r="13" spans="3:15" ht="13.2">
      <c r="C13" s="20" t="s">
        <v>25</v>
      </c>
      <c s="21"/>
      <c s="49" t="s">
        <v>1339</v>
      </c>
      <c s="49" t="s">
        <v>482</v>
      </c>
      <c s="50"/>
      <c s="50"/>
      <c s="35"/>
      <c s="35"/>
      <c s="42"/>
      <c s="50"/>
      <c s="41"/>
      <c s="29"/>
      <c s="29"/>
    </row>
    <row r="14" spans="3:15" ht="13.2">
      <c r="C14" s="20" t="s">
        <v>27</v>
      </c>
      <c s="21"/>
      <c s="51">
        <v>39300</v>
      </c>
      <c s="52">
        <v>300</v>
      </c>
      <c s="53" t="s">
        <v>28</v>
      </c>
      <c s="53"/>
      <c s="35"/>
      <c s="35"/>
      <c s="42"/>
      <c s="50"/>
      <c s="41"/>
      <c s="29"/>
      <c s="29"/>
    </row>
    <row r="15" spans="3:15" ht="13.2">
      <c r="C15" s="54" t="s">
        <v>29</v>
      </c>
      <c r="E15" s="55">
        <v>41718</v>
      </c>
      <c s="55">
        <v>42004</v>
      </c>
      <c s="55">
        <v>42369</v>
      </c>
      <c s="55">
        <v>42735</v>
      </c>
      <c s="55">
        <v>43008</v>
      </c>
      <c s="56"/>
      <c s="42"/>
      <c s="41"/>
      <c s="41"/>
      <c s="29"/>
      <c s="29"/>
    </row>
    <row r="16" spans="3:15" ht="13.2">
      <c r="C16" s="20" t="s">
        <v>30</v>
      </c>
      <c s="21"/>
      <c s="57">
        <v>0.939</v>
      </c>
      <c s="57">
        <v>0.8824</v>
      </c>
      <c s="57">
        <v>0.9179</v>
      </c>
      <c s="57">
        <v>0.9328</v>
      </c>
      <c s="57">
        <v>0.9265</v>
      </c>
      <c s="58"/>
      <c s="42"/>
      <c s="41"/>
      <c s="41"/>
      <c s="29"/>
      <c s="29"/>
    </row>
    <row r="17" spans="3:15" ht="13.2">
      <c r="C17" s="20" t="s">
        <v>31</v>
      </c>
      <c s="21"/>
      <c s="59">
        <v>41600</v>
      </c>
      <c s="59">
        <v>42004</v>
      </c>
      <c s="59">
        <v>42369</v>
      </c>
      <c s="59">
        <v>42735</v>
      </c>
      <c s="59">
        <v>43008</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9</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43008</v>
      </c>
      <c s="88" t="s">
        <v>46</v>
      </c>
      <c s="88" t="s">
        <v>46</v>
      </c>
    </row>
    <row r="25" spans="3:11" ht="13.2">
      <c r="C25" s="78" t="s">
        <v>47</v>
      </c>
      <c s="78"/>
      <c s="89">
        <v>1118112</v>
      </c>
      <c s="89">
        <v>1126794</v>
      </c>
      <c s="89">
        <v>1137819</v>
      </c>
      <c s="89">
        <v>1128289</v>
      </c>
      <c s="89">
        <v>849902</v>
      </c>
      <c s="90">
        <v>0.00910195043072608</v>
      </c>
      <c s="90">
        <f>IF(ISERROR((H25-G25)/G25),"",(H25-G25)/G25)</f>
        <v>-0.0083756731079372</v>
      </c>
    </row>
    <row r="26" spans="3:11" ht="13.2">
      <c r="C26" s="91" t="s">
        <v>48</v>
      </c>
      <c s="78"/>
      <c s="89">
        <v>-194551</v>
      </c>
      <c s="89">
        <v>-206934</v>
      </c>
      <c s="89">
        <v>-250021</v>
      </c>
      <c s="89">
        <v>-158169</v>
      </c>
      <c s="89">
        <v>-89693</v>
      </c>
      <c s="90">
        <v>-0.187004949858906</v>
      </c>
      <c s="90">
        <f>IF(ISERROR((H26-G26)/G26),"",(H26-G26)/G26)</f>
        <v>-0.367377140320213</v>
      </c>
    </row>
    <row r="27" spans="3:11" ht="13.2">
      <c r="C27" s="92" t="s">
        <v>49</v>
      </c>
      <c s="91"/>
      <c s="93"/>
      <c s="93"/>
      <c s="93"/>
      <c s="93"/>
      <c s="93"/>
      <c s="94"/>
      <c s="94"/>
    </row>
    <row r="28" spans="3:11" ht="13.2">
      <c r="C28" s="78" t="s">
        <v>50</v>
      </c>
      <c s="78"/>
      <c s="89">
        <v>0</v>
      </c>
      <c s="89">
        <v>0</v>
      </c>
      <c s="89">
        <v>0</v>
      </c>
      <c s="89">
        <v>0</v>
      </c>
      <c s="89">
        <v>0</v>
      </c>
      <c s="90" t="s">
        <v>14</v>
      </c>
      <c s="90" t="str">
        <f>IF(ISERROR((H28-G28)/G28),"",(H28-G28)/G28)</f>
        <v/>
      </c>
    </row>
    <row r="29" spans="3:11" ht="13.2">
      <c r="C29" s="77" t="s">
        <v>51</v>
      </c>
      <c s="78"/>
      <c s="89">
        <v>0</v>
      </c>
      <c s="89">
        <v>18279</v>
      </c>
      <c s="89">
        <v>18327</v>
      </c>
      <c s="89">
        <v>18770</v>
      </c>
      <c s="89">
        <v>15319</v>
      </c>
      <c s="90" t="s">
        <v>14</v>
      </c>
      <c s="90">
        <f>IF(ISERROR((H29-G29)/G29),"",(H29-G29)/G29)</f>
        <v>0.0241719866863098</v>
      </c>
    </row>
    <row r="30" spans="3:11" ht="13.2">
      <c r="C30" s="77" t="s">
        <v>52</v>
      </c>
      <c s="78"/>
      <c s="89">
        <v>0</v>
      </c>
      <c s="89">
        <v>0</v>
      </c>
      <c s="89">
        <v>0</v>
      </c>
      <c s="89">
        <v>0</v>
      </c>
      <c s="89">
        <v>0</v>
      </c>
      <c s="90" t="s">
        <v>14</v>
      </c>
      <c s="90" t="str">
        <f>IF(ISERROR((H30-G30)/G30),"",(H30-G30)/G30)</f>
        <v/>
      </c>
    </row>
    <row r="31" spans="3:11" ht="13.2">
      <c r="C31" s="77" t="s">
        <v>53</v>
      </c>
      <c s="78"/>
      <c s="89">
        <v>103000</v>
      </c>
      <c s="89">
        <v>52769</v>
      </c>
      <c s="89">
        <v>36607</v>
      </c>
      <c s="89">
        <v>32145</v>
      </c>
      <c s="89">
        <v>42542</v>
      </c>
      <c s="90">
        <v>-0.687912621359223</v>
      </c>
      <c s="90">
        <f>IF(ISERROR((H31-G31)/G31),"",(H31-G31)/G31)</f>
        <v>-0.121889256153195</v>
      </c>
    </row>
    <row r="32" spans="3:3" ht="13.2">
      <c r="C32" s="77" t="s">
        <v>14</v>
      </c>
    </row>
    <row r="33" spans="3:11" ht="13.2">
      <c r="C33" s="95" t="s">
        <v>54</v>
      </c>
      <c s="78"/>
      <c s="96">
        <v>1026561</v>
      </c>
      <c s="96">
        <v>990908</v>
      </c>
      <c s="96">
        <v>942732</v>
      </c>
      <c s="96">
        <v>1021035</v>
      </c>
      <c s="96">
        <v>818070</v>
      </c>
      <c s="90">
        <v>-0.00538302156423242</v>
      </c>
      <c s="90">
        <f>IF(ISERROR((H33-G33)/G33),"",(H33-G33)/G33)</f>
        <v>0.0830596606458676</v>
      </c>
    </row>
    <row r="34" spans="5:9" ht="13.2">
      <c r="E34" s="97" t="s">
        <v>55</v>
      </c>
      <c s="98"/>
      <c s="98"/>
      <c s="98"/>
      <c s="98"/>
    </row>
    <row r="35" spans="3:9" ht="13.2">
      <c r="C35" s="74" t="s">
        <v>56</v>
      </c>
      <c r="E35" s="98"/>
      <c s="98"/>
      <c s="98"/>
      <c s="98"/>
      <c s="98"/>
    </row>
    <row r="36" spans="3:11" ht="13.2">
      <c r="C36" s="77" t="s">
        <v>57</v>
      </c>
      <c s="78"/>
      <c s="99">
        <v>70432</v>
      </c>
      <c s="99">
        <v>70432</v>
      </c>
      <c s="99">
        <v>68611</v>
      </c>
      <c s="99">
        <v>63898</v>
      </c>
      <c s="99">
        <v>47924</v>
      </c>
      <c s="90">
        <v>-0.0927703316674239</v>
      </c>
      <c s="90">
        <f>IF(ISERROR((H36-G36)/G36),"",(H36-G36)/G36)</f>
        <v>-0.0686916092171809</v>
      </c>
    </row>
    <row r="37" spans="3:11" ht="13.2">
      <c r="C37" s="77" t="s">
        <v>58</v>
      </c>
      <c s="78"/>
      <c s="99">
        <v>20835</v>
      </c>
      <c s="99">
        <v>20835</v>
      </c>
      <c s="99">
        <v>22638</v>
      </c>
      <c s="99">
        <v>22192</v>
      </c>
      <c s="99">
        <v>16644</v>
      </c>
      <c s="90">
        <v>0.065130789536837</v>
      </c>
      <c s="90">
        <f>IF(ISERROR((H37-G37)/G37),"",(H37-G37)/G37)</f>
        <v>-0.0197013870483258</v>
      </c>
    </row>
    <row r="38" spans="3:11" ht="13.2">
      <c r="C38" s="77" t="s">
        <v>59</v>
      </c>
      <c s="78"/>
      <c s="99">
        <v>90000</v>
      </c>
      <c s="99">
        <v>93316</v>
      </c>
      <c s="99">
        <v>45766</v>
      </c>
      <c s="99">
        <v>41425</v>
      </c>
      <c s="99">
        <v>36005</v>
      </c>
      <c s="90">
        <v>-0.539722222222222</v>
      </c>
      <c s="90">
        <f>IF(ISERROR((H38-G38)/G38),"",(H38-G38)/G38)</f>
        <v>-0.0948520735917494</v>
      </c>
    </row>
    <row r="39" spans="3:11" ht="13.2">
      <c r="C39" s="77" t="s">
        <v>60</v>
      </c>
      <c s="78"/>
      <c s="99">
        <v>59437</v>
      </c>
      <c s="99">
        <v>144341</v>
      </c>
      <c s="99">
        <v>88909</v>
      </c>
      <c s="99">
        <v>136620</v>
      </c>
      <c s="99">
        <v>115705</v>
      </c>
      <c s="90">
        <v>1.29856823190942</v>
      </c>
      <c s="90">
        <f>IF(ISERROR((H39-G39)/G39),"",(H39-G39)/G39)</f>
        <v>0.536627338064763</v>
      </c>
    </row>
    <row r="40" spans="3:11" ht="13.2">
      <c r="C40" s="77" t="s">
        <v>61</v>
      </c>
      <c s="78"/>
      <c s="99">
        <v>35930</v>
      </c>
      <c s="99">
        <v>34682</v>
      </c>
      <c s="99">
        <v>32996</v>
      </c>
      <c s="99">
        <v>35736</v>
      </c>
      <c s="99">
        <v>28632</v>
      </c>
      <c s="90">
        <v>-0.00539938769830225</v>
      </c>
      <c s="90">
        <f>IF(ISERROR((H40-G40)/G40),"",(H40-G40)/G40)</f>
        <v>0.0830403685295187</v>
      </c>
    </row>
    <row r="41" spans="3:11" ht="13.2">
      <c r="C41" s="77" t="s">
        <v>62</v>
      </c>
      <c s="78"/>
      <c s="99">
        <v>149752</v>
      </c>
      <c s="99">
        <v>104032</v>
      </c>
      <c s="99">
        <v>141257</v>
      </c>
      <c s="99">
        <v>92414</v>
      </c>
      <c s="99">
        <v>75763</v>
      </c>
      <c s="90">
        <v>-0.382886372135264</v>
      </c>
      <c s="90">
        <f>IF(ISERROR((H41-G41)/G41),"",(H41-G41)/G41)</f>
        <v>-0.345774014739093</v>
      </c>
    </row>
    <row r="42" spans="3:11" ht="13.2">
      <c r="C42" s="77" t="s">
        <v>63</v>
      </c>
      <c s="78"/>
      <c s="99">
        <v>25738</v>
      </c>
      <c s="99">
        <v>30630</v>
      </c>
      <c s="99">
        <v>30763</v>
      </c>
      <c s="99">
        <v>26046</v>
      </c>
      <c s="99">
        <v>22810</v>
      </c>
      <c s="90">
        <v>0.0119667417825783</v>
      </c>
      <c s="90">
        <f>IF(ISERROR((H42-G42)/G42),"",(H42-G42)/G42)</f>
        <v>-0.153333550043884</v>
      </c>
    </row>
    <row r="43" spans="3:11" ht="13.2">
      <c r="C43" s="77" t="s">
        <v>64</v>
      </c>
      <c s="78"/>
      <c s="99">
        <v>733</v>
      </c>
      <c s="99">
        <v>5626</v>
      </c>
      <c s="99">
        <v>9672</v>
      </c>
      <c s="99">
        <v>14753</v>
      </c>
      <c s="99">
        <v>4172</v>
      </c>
      <c s="90">
        <v>19.1268758526603</v>
      </c>
      <c s="90">
        <f>IF(ISERROR((H43-G43)/G43),"",(H43-G43)/G43)</f>
        <v>0.525330851943755</v>
      </c>
    </row>
    <row r="44" spans="3:11" ht="13.2">
      <c r="C44" s="77" t="s">
        <v>65</v>
      </c>
      <c s="78"/>
      <c s="99">
        <v>51459</v>
      </c>
      <c s="99">
        <v>13379</v>
      </c>
      <c s="99">
        <v>13102</v>
      </c>
      <c s="99">
        <v>13531</v>
      </c>
      <c s="99">
        <v>8089</v>
      </c>
      <c s="90">
        <v>-0.73705279931596</v>
      </c>
      <c s="90">
        <f>IF(ISERROR((H44-G44)/G44),"",(H44-G44)/G44)</f>
        <v>0.0327430926576095</v>
      </c>
    </row>
    <row r="45" spans="3:11" ht="13.2">
      <c r="C45" s="77" t="s">
        <v>66</v>
      </c>
      <c s="78"/>
      <c s="99">
        <v>0</v>
      </c>
      <c s="99">
        <v>2068</v>
      </c>
      <c s="99">
        <v>0</v>
      </c>
      <c s="99">
        <v>0</v>
      </c>
      <c s="99">
        <v>0</v>
      </c>
      <c s="90" t="s">
        <v>14</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504316</v>
      </c>
      <c s="100">
        <v>519341</v>
      </c>
      <c s="100">
        <v>453714</v>
      </c>
      <c s="100">
        <v>446615</v>
      </c>
      <c s="100">
        <v>355744</v>
      </c>
      <c s="90">
        <v>-0.114414375114016</v>
      </c>
      <c s="90">
        <f>IF(ISERROR((H47-G47)/G47),"",(H47-G47)/G47)</f>
        <v>-0.0156464204322547</v>
      </c>
    </row>
    <row r="48" spans="3:9" ht="13.2">
      <c r="C48" s="77" t="s">
        <v>14</v>
      </c>
      <c r="E48" s="98"/>
      <c s="98"/>
      <c s="98"/>
      <c s="98"/>
      <c s="98"/>
    </row>
    <row r="49" spans="3:11" ht="13.2">
      <c r="C49" s="95" t="s">
        <v>69</v>
      </c>
      <c s="78"/>
      <c s="101">
        <v>0.491267445383177</v>
      </c>
      <c s="101">
        <v>0.524106173327897</v>
      </c>
      <c s="101">
        <v>0.481275696592457</v>
      </c>
      <c s="101">
        <v>0.4374139965819</v>
      </c>
      <c s="101">
        <v>0.4348576527681</v>
      </c>
      <c s="90">
        <v>-0.109621448169179</v>
      </c>
      <c s="90">
        <f>IF(ISERROR((H49-G49)/G49),"",(H49-G49)/G49)</f>
        <v>-0.0911363285557695</v>
      </c>
    </row>
    <row r="50" spans="3:9" ht="13.2">
      <c r="C50" s="77" t="s">
        <v>14</v>
      </c>
      <c r="E50" s="98"/>
      <c s="98"/>
      <c s="98"/>
      <c s="98"/>
      <c s="98"/>
    </row>
    <row r="51" spans="3:11" ht="13.2">
      <c r="C51" s="95" t="s">
        <v>70</v>
      </c>
      <c s="78"/>
      <c s="102">
        <v>522245</v>
      </c>
      <c s="102">
        <v>471567</v>
      </c>
      <c s="102">
        <v>489018</v>
      </c>
      <c s="102">
        <v>574420</v>
      </c>
      <c s="102">
        <v>462326</v>
      </c>
      <c s="90">
        <v>0.0999052169001139</v>
      </c>
      <c s="90">
        <f>IF(ISERROR((H51-G51)/G51),"",(H51-G51)/G51)</f>
        <v>0.174639788310451</v>
      </c>
    </row>
    <row r="52" spans="3:9" ht="13.2">
      <c r="C52" s="77" t="s">
        <v>14</v>
      </c>
      <c r="E52" s="98"/>
      <c s="98"/>
      <c s="98"/>
      <c s="98"/>
      <c s="98"/>
    </row>
    <row r="53" spans="3:11" ht="13.2">
      <c r="C53" s="77" t="s">
        <v>71</v>
      </c>
      <c s="78"/>
      <c s="89">
        <v>35501</v>
      </c>
      <c s="89">
        <v>35501</v>
      </c>
      <c s="89">
        <v>35501</v>
      </c>
      <c s="89">
        <v>35501</v>
      </c>
      <c s="89">
        <v>26626</v>
      </c>
      <c s="90">
        <v>0</v>
      </c>
      <c s="90">
        <f>IF(ISERROR((H53-G53)/G53),"",(H53-G53)/G53)</f>
        <v>0</v>
      </c>
    </row>
    <row r="54" spans="3:11" ht="13.2">
      <c r="C54" s="77" t="s">
        <v>72</v>
      </c>
      <c s="91"/>
      <c s="93"/>
      <c s="93"/>
      <c s="93"/>
      <c s="93"/>
      <c s="89">
        <v>0</v>
      </c>
      <c s="94"/>
      <c s="94"/>
    </row>
    <row r="55" spans="3:11" ht="13.2">
      <c r="C55" s="95" t="s">
        <v>73</v>
      </c>
      <c s="78"/>
      <c s="102">
        <v>35501</v>
      </c>
      <c s="102">
        <v>35501</v>
      </c>
      <c s="102">
        <v>35501</v>
      </c>
      <c s="102">
        <v>35501</v>
      </c>
      <c s="102">
        <v>26626</v>
      </c>
      <c s="90">
        <v>0</v>
      </c>
      <c s="90">
        <f>IF(ISERROR((H55-G55)/G55),"",(H55-G55)/G55)</f>
        <v>0</v>
      </c>
    </row>
    <row r="56" spans="3:9" ht="13.2">
      <c r="C56" s="77" t="s">
        <v>14</v>
      </c>
      <c r="E56" s="98"/>
      <c s="98"/>
      <c s="98"/>
      <c s="98"/>
      <c s="98"/>
    </row>
    <row r="57" spans="3:11" ht="13.2">
      <c r="C57" s="95" t="s">
        <v>74</v>
      </c>
      <c s="78"/>
      <c s="102">
        <v>486744</v>
      </c>
      <c s="102">
        <v>436066</v>
      </c>
      <c s="102">
        <v>453517</v>
      </c>
      <c s="102">
        <v>538919</v>
      </c>
      <c s="102">
        <v>435700</v>
      </c>
      <c s="90">
        <v>0.107191870880792</v>
      </c>
      <c s="90">
        <f>IF(ISERROR((H57-G57)/G57),"",(H57-G57)/G57)</f>
        <v>0.188310471272301</v>
      </c>
    </row>
    <row r="58" spans="3:9" ht="13.2">
      <c r="C58" s="77" t="s">
        <v>14</v>
      </c>
      <c r="E58" s="98"/>
      <c s="98"/>
      <c s="98"/>
      <c s="98"/>
      <c s="98"/>
    </row>
    <row r="59" spans="3:11" ht="13.2">
      <c r="C59" s="95" t="s">
        <v>75</v>
      </c>
      <c s="78"/>
      <c s="89">
        <v>368553</v>
      </c>
      <c s="89">
        <v>298337</v>
      </c>
      <c s="89">
        <v>363178</v>
      </c>
      <c s="89">
        <v>368553</v>
      </c>
      <c s="89">
        <v>276414</v>
      </c>
      <c s="90">
        <v>0</v>
      </c>
      <c s="90">
        <f>IF(ISERROR((H59-G59)/G59),"",(H59-G59)/G59)</f>
        <v>0.0147999052806062</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118191</v>
      </c>
      <c s="102">
        <v>137729</v>
      </c>
      <c s="102">
        <v>90339</v>
      </c>
      <c s="102">
        <v>170366</v>
      </c>
      <c s="102">
        <v>159286</v>
      </c>
      <c s="90">
        <v>0.441446472235619</v>
      </c>
      <c s="90">
        <f>IF(ISERROR((H63-G63)/G63),"",(H63-G63)/G63)</f>
        <v>0.885852179014601</v>
      </c>
    </row>
    <row r="64" spans="3:9" ht="13.2">
      <c r="C64" s="77" t="s">
        <v>14</v>
      </c>
      <c r="E64" s="98"/>
      <c s="98"/>
      <c s="98"/>
      <c s="98"/>
      <c s="98"/>
    </row>
    <row r="65" spans="3:11" ht="13.2">
      <c r="C65" s="95" t="s">
        <v>79</v>
      </c>
      <c s="78"/>
      <c s="103">
        <v>1.42</v>
      </c>
      <c s="103">
        <v>1.58</v>
      </c>
      <c s="103">
        <v>1.35</v>
      </c>
      <c s="103">
        <v>1.56</v>
      </c>
      <c s="103">
        <v>1.67</v>
      </c>
      <c s="90">
        <v>0.0985915492957747</v>
      </c>
      <c s="90">
        <f>IF(ISERROR((H65-G65)/G65),"",(H65-G65)/G65)</f>
        <v>0.155555555555556</v>
      </c>
    </row>
    <row r="66" spans="3:11" ht="13.2">
      <c r="C66" s="95" t="s">
        <v>80</v>
      </c>
      <c s="78"/>
      <c s="103">
        <v>1.42</v>
      </c>
      <c s="103">
        <v>1.58</v>
      </c>
      <c s="103">
        <v>1.35</v>
      </c>
      <c s="103">
        <v>1.56</v>
      </c>
      <c s="103">
        <v>1.67</v>
      </c>
      <c s="90">
        <v>0.0985915492957747</v>
      </c>
      <c s="90">
        <f>IF(ISERROR((H66-G66)/G66),"",(H66-G66)/G66)</f>
        <v>0.155555555555556</v>
      </c>
    </row>
    <row r="67" spans="3:11" ht="13.2">
      <c r="C67" s="95" t="s">
        <v>81</v>
      </c>
      <c s="78"/>
      <c s="103">
        <v>1.42</v>
      </c>
      <c s="103">
        <v>1.58</v>
      </c>
      <c s="103">
        <v>1.35</v>
      </c>
      <c s="103">
        <v>1.56</v>
      </c>
      <c s="103">
        <v>1.67</v>
      </c>
      <c s="90">
        <v>0.0985915492957747</v>
      </c>
      <c s="90">
        <f>IF(ISERROR((H67-G67)/G67),"",(H67-G67)/G67)</f>
        <v>0.155555555555556</v>
      </c>
    </row>
    <row r="68" spans="3:9" ht="13.2">
      <c r="C68" s="77" t="s">
        <v>14</v>
      </c>
      <c r="E68" s="98"/>
      <c s="98"/>
      <c s="98"/>
      <c s="98"/>
      <c s="98"/>
    </row>
    <row r="69" spans="3:11" ht="13.2">
      <c r="C69" s="95" t="s">
        <v>82</v>
      </c>
      <c s="78"/>
      <c s="103">
        <v>1.32</v>
      </c>
      <c s="103">
        <v>1.46</v>
      </c>
      <c s="103">
        <v>1.25</v>
      </c>
      <c s="103">
        <v>1.46</v>
      </c>
      <c s="103">
        <v>1.58</v>
      </c>
      <c s="90">
        <v>0.106060606060606</v>
      </c>
      <c s="90">
        <f>IF(ISERROR((H69-G69)/G69),"",(H69-G69)/G69)</f>
        <v>0.168</v>
      </c>
    </row>
    <row r="70" spans="3:11" ht="13.2">
      <c r="C70" s="95" t="s">
        <v>83</v>
      </c>
      <c s="78"/>
      <c s="103">
        <v>1.32</v>
      </c>
      <c s="103">
        <v>1.46</v>
      </c>
      <c s="103">
        <v>1.25</v>
      </c>
      <c s="103">
        <v>1.46</v>
      </c>
      <c s="103">
        <v>1.58</v>
      </c>
      <c s="90">
        <v>0.106060606060606</v>
      </c>
      <c s="90">
        <f>IF(ISERROR((H70-G70)/G70),"",(H70-G70)/G70)</f>
        <v>0.168</v>
      </c>
    </row>
    <row r="71" spans="3:11" ht="13.2">
      <c r="C71" s="95" t="s">
        <v>84</v>
      </c>
      <c s="78"/>
      <c s="103">
        <v>1.32</v>
      </c>
      <c s="103">
        <v>1.46</v>
      </c>
      <c s="103">
        <v>1.25</v>
      </c>
      <c s="103">
        <v>1.46</v>
      </c>
      <c s="103">
        <v>1.58</v>
      </c>
      <c s="90">
        <v>0.106060606060606</v>
      </c>
      <c s="90">
        <f>IF(ISERROR((H71-G71)/G71),"",(H71-G71)/G71)</f>
        <v>0.168</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856</v>
      </c>
      <c s="116"/>
      <c s="116"/>
      <c s="116"/>
      <c s="116"/>
      <c s="116"/>
      <c s="116"/>
      <c s="116"/>
      <c s="116"/>
      <c s="116"/>
    </row>
    <row r="87" spans="3:3" ht="13.2">
      <c r="C87" s="113" t="s">
        <v>97</v>
      </c>
    </row>
    <row r="88" spans="3:12" ht="13.8">
      <c r="C88" s="114" t="s">
        <v>1341</v>
      </c>
      <c s="116"/>
      <c s="116"/>
      <c s="116"/>
      <c s="116"/>
      <c s="116"/>
      <c s="116"/>
      <c s="116"/>
      <c s="116"/>
      <c s="116"/>
    </row>
    <row r="89" spans="3:3" ht="13.2">
      <c r="C89" s="113" t="s">
        <v>99</v>
      </c>
    </row>
    <row r="90" spans="3:3" ht="13.8">
      <c r="C90" s="114" t="s">
        <v>1342</v>
      </c>
    </row>
    <row r="91" spans="3:3" ht="13.2">
      <c r="C91" s="113" t="s">
        <v>101</v>
      </c>
    </row>
    <row r="92" spans="3:12" ht="13.8">
      <c r="C92" s="114" t="s">
        <v>102</v>
      </c>
      <c s="116"/>
      <c s="116"/>
      <c s="116"/>
      <c s="116"/>
      <c s="116"/>
      <c s="116"/>
      <c s="116"/>
      <c s="116"/>
      <c s="116"/>
    </row>
    <row r="93" spans="3:3" ht="13.2">
      <c r="C93" s="113" t="s">
        <v>103</v>
      </c>
    </row>
    <row r="94" spans="3:3" ht="13.8">
      <c r="C94" s="114" t="s">
        <v>1343</v>
      </c>
    </row>
    <row r="95" spans="3:3" ht="13.2">
      <c r="C95" s="113" t="s">
        <v>105</v>
      </c>
    </row>
    <row r="96" spans="3:3" ht="13.8">
      <c r="C96" s="114" t="s">
        <v>1344</v>
      </c>
    </row>
    <row r="97" spans="3:3" ht="13.2">
      <c r="C97" s="113" t="s">
        <v>107</v>
      </c>
    </row>
    <row r="98" spans="3:12" ht="13.8">
      <c r="C98" s="114" t="s">
        <v>1345</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1346</v>
      </c>
      <c s="116"/>
      <c s="116"/>
      <c s="116"/>
      <c s="116"/>
      <c s="116"/>
      <c s="116"/>
      <c s="116"/>
      <c s="116"/>
      <c s="116"/>
    </row>
    <row r="103" spans="3:3" ht="13.2">
      <c r="C103" s="113" t="s">
        <v>112</v>
      </c>
    </row>
    <row r="104" spans="3:3" ht="13.8">
      <c r="C104" s="114" t="s">
        <v>1347</v>
      </c>
    </row>
    <row r="105" spans="3:3" ht="13.2">
      <c r="C105" s="113" t="s">
        <v>114</v>
      </c>
    </row>
    <row r="106" spans="3:3" ht="13.8">
      <c r="C106" s="114" t="s">
        <v>1348</v>
      </c>
    </row>
    <row r="107" spans="3:3" ht="13.2">
      <c r="C107" s="113" t="s">
        <v>116</v>
      </c>
    </row>
    <row r="108" spans="3:3" ht="13.8">
      <c r="C108" s="114" t="s">
        <v>102</v>
      </c>
    </row>
    <row r="109" spans="3:3" ht="13.2">
      <c r="C109" s="113" t="s">
        <v>117</v>
      </c>
    </row>
    <row r="110" spans="3:12" ht="13.8">
      <c r="C110" s="114" t="s">
        <v>1349</v>
      </c>
      <c s="116"/>
      <c s="116"/>
      <c s="116"/>
      <c s="116"/>
      <c s="116"/>
      <c s="116"/>
      <c s="116"/>
      <c s="116"/>
      <c s="116"/>
    </row>
    <row r="111" spans="3:3" ht="13.2">
      <c r="C111" s="113" t="s">
        <v>119</v>
      </c>
    </row>
    <row r="112" spans="3:3" ht="13.8">
      <c r="C112" s="114" t="s">
        <v>1350</v>
      </c>
    </row>
    <row r="113" spans="3:3" ht="13.2">
      <c r="C113" s="113" t="s">
        <v>120</v>
      </c>
    </row>
    <row r="114" spans="3:12" ht="13.8">
      <c r="C114" s="114" t="s">
        <v>1351</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1352</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95.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1340</v>
      </c>
      <c s="13"/>
      <c s="14" t="s">
        <v>1353</v>
      </c>
      <c s="15" t="s">
        <v>7</v>
      </c>
      <c s="16" t="s">
        <v>8</v>
      </c>
      <c s="17" t="s">
        <v>9</v>
      </c>
      <c s="17" t="s">
        <v>10</v>
      </c>
      <c s="121"/>
      <c s="18"/>
      <c s="19"/>
      <c r="N5" s="19"/>
      <c s="19"/>
    </row>
    <row r="6" spans="3:15" ht="12.75" customHeight="1">
      <c r="C6" s="20" t="s">
        <v>11</v>
      </c>
      <c s="21"/>
      <c s="22">
        <v>5159272.19</v>
      </c>
      <c s="23">
        <v>43013</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1354</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1355</v>
      </c>
      <c s="43"/>
      <c s="43"/>
      <c s="43"/>
      <c s="43"/>
      <c s="43"/>
      <c s="44"/>
    </row>
    <row r="12" spans="3:15" ht="12.75" customHeight="1">
      <c r="C12" s="20" t="s">
        <v>22</v>
      </c>
      <c s="21"/>
      <c s="45">
        <v>152512</v>
      </c>
      <c s="46" t="s">
        <v>437</v>
      </c>
      <c s="47" t="s">
        <v>24</v>
      </c>
      <c s="47"/>
      <c s="48"/>
      <c s="48"/>
      <c s="42"/>
      <c s="35"/>
      <c s="41"/>
      <c s="29"/>
      <c s="29"/>
    </row>
    <row r="13" spans="3:15" ht="12.75" customHeight="1">
      <c r="C13" s="20" t="s">
        <v>25</v>
      </c>
      <c s="21"/>
      <c s="124" t="s">
        <v>1356</v>
      </c>
      <c s="49" t="s">
        <v>438</v>
      </c>
      <c s="50"/>
      <c s="50"/>
      <c s="35"/>
      <c s="35"/>
      <c s="42"/>
      <c s="50"/>
      <c s="41"/>
      <c s="29"/>
      <c s="29"/>
    </row>
    <row r="14" spans="3:15" ht="12.75" customHeight="1">
      <c r="C14" s="20" t="s">
        <v>27</v>
      </c>
      <c s="21"/>
      <c s="51"/>
      <c s="52">
        <v>0</v>
      </c>
      <c s="53" t="s">
        <v>28</v>
      </c>
      <c s="53"/>
      <c s="35"/>
      <c s="35"/>
      <c s="42"/>
      <c s="50"/>
      <c s="41"/>
      <c s="29"/>
      <c s="29"/>
    </row>
    <row r="15" spans="3:15" ht="12.75" customHeight="1">
      <c r="C15" s="54" t="s">
        <v>29</v>
      </c>
      <c r="E15" s="55">
        <v>41718</v>
      </c>
      <c s="55">
        <v>42004</v>
      </c>
      <c s="55">
        <v>42369</v>
      </c>
      <c s="55">
        <v>42735</v>
      </c>
      <c s="55">
        <v>43008</v>
      </c>
      <c s="56"/>
      <c s="42"/>
      <c s="41"/>
      <c s="41"/>
      <c s="29"/>
      <c s="29"/>
    </row>
    <row r="16" spans="3:15" ht="12.75" customHeight="1">
      <c r="C16" s="20" t="s">
        <v>30</v>
      </c>
      <c s="21"/>
      <c s="57">
        <v>0.935</v>
      </c>
      <c s="57">
        <v>0.9513</v>
      </c>
      <c s="57">
        <v>0.9434</v>
      </c>
      <c s="57">
        <v>0.8866</v>
      </c>
      <c s="57">
        <v>0.8866</v>
      </c>
      <c s="58"/>
      <c s="42"/>
      <c s="41"/>
      <c s="41"/>
      <c s="29"/>
      <c s="29"/>
    </row>
    <row r="17" spans="3:15" ht="12.75" customHeight="1">
      <c r="C17" s="20" t="s">
        <v>31</v>
      </c>
      <c s="21"/>
      <c s="59">
        <v>41572</v>
      </c>
      <c s="59">
        <v>41974</v>
      </c>
      <c s="59">
        <v>42370</v>
      </c>
      <c s="59">
        <v>42735</v>
      </c>
      <c s="59">
        <v>43009</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9</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43008</v>
      </c>
      <c s="88" t="s">
        <v>46</v>
      </c>
      <c s="88" t="s">
        <v>46</v>
      </c>
    </row>
    <row r="25" spans="3:11" ht="12.75" customHeight="1">
      <c r="C25" s="78" t="s">
        <v>47</v>
      </c>
      <c s="78"/>
      <c s="89">
        <v>912618</v>
      </c>
      <c s="89">
        <v>0</v>
      </c>
      <c s="89">
        <v>0</v>
      </c>
      <c s="89">
        <v>0</v>
      </c>
      <c s="89">
        <v>0</v>
      </c>
      <c s="90">
        <v>-1</v>
      </c>
      <c s="90" t="str">
        <f>IF(ISERROR((H25-G25)/G25),"",(H25-G25)/G25)</f>
        <v/>
      </c>
    </row>
    <row r="26" spans="3:11" ht="12.75" customHeight="1">
      <c r="C26" s="91" t="s">
        <v>48</v>
      </c>
      <c s="78"/>
      <c s="89">
        <v>-102131</v>
      </c>
      <c s="89">
        <v>0</v>
      </c>
      <c s="89">
        <v>0</v>
      </c>
      <c s="89">
        <v>0</v>
      </c>
      <c s="89">
        <v>0</v>
      </c>
      <c s="90">
        <v>-1</v>
      </c>
      <c s="90" t="str">
        <f>IF(ISERROR((H26-G26)/G26),"",(H26-G26)/G26)</f>
        <v/>
      </c>
    </row>
    <row r="27" spans="3:11" ht="12.75" customHeight="1">
      <c r="C27" s="92" t="s">
        <v>49</v>
      </c>
      <c s="91"/>
      <c s="93"/>
      <c s="93"/>
      <c s="93"/>
      <c s="93"/>
      <c s="93"/>
      <c s="94"/>
      <c s="94"/>
    </row>
    <row r="28" spans="3:11" ht="12.75" customHeight="1">
      <c r="C28" s="78" t="s">
        <v>50</v>
      </c>
      <c s="78"/>
      <c s="89">
        <v>0</v>
      </c>
      <c s="89">
        <v>717846</v>
      </c>
      <c s="89">
        <v>801292</v>
      </c>
      <c s="89">
        <v>801243</v>
      </c>
      <c s="89">
        <v>583484</v>
      </c>
      <c s="90" t="s">
        <v>14</v>
      </c>
      <c s="90">
        <f>IF(ISERROR((H28-G28)/G28),"",(H28-G28)/G28)</f>
        <v>-6.11512407461949E-05</v>
      </c>
    </row>
    <row r="29" spans="3:11" ht="12.75" customHeight="1">
      <c r="C29" s="77" t="s">
        <v>439</v>
      </c>
      <c s="78"/>
      <c s="89">
        <v>154150</v>
      </c>
      <c s="89">
        <v>113549</v>
      </c>
      <c s="89">
        <v>129556</v>
      </c>
      <c s="89">
        <v>117488</v>
      </c>
      <c s="89">
        <v>84290</v>
      </c>
      <c s="90">
        <v>-0.237833279273435</v>
      </c>
      <c s="90">
        <f>IF(ISERROR((H29-G29)/G29),"",(H29-G29)/G29)</f>
        <v>-0.0931489085800735</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5330</v>
      </c>
      <c s="89">
        <v>3989</v>
      </c>
      <c s="89">
        <v>7892</v>
      </c>
      <c s="90" t="s">
        <v>14</v>
      </c>
      <c s="90">
        <f>IF(ISERROR((H32-G32)/G32),"",(H32-G32)/G32)</f>
        <v>-0.251594746716698</v>
      </c>
    </row>
    <row r="33" spans="3:9" ht="12.75" customHeight="1">
      <c r="C33" s="77" t="s">
        <v>14</v>
      </c>
      <c r="E33" s="130"/>
      <c s="131"/>
      <c s="131"/>
      <c s="131"/>
      <c s="131"/>
    </row>
    <row r="34" spans="3:11" ht="12.75" customHeight="1">
      <c r="C34" s="95" t="s">
        <v>54</v>
      </c>
      <c s="78"/>
      <c s="132">
        <v>964637</v>
      </c>
      <c s="132">
        <v>831395</v>
      </c>
      <c s="132">
        <v>936178</v>
      </c>
      <c s="132">
        <v>922720</v>
      </c>
      <c s="132">
        <v>675666</v>
      </c>
      <c s="90">
        <v>-0.0434536514771878</v>
      </c>
      <c s="90">
        <f>IF(ISERROR((H34-G34)/G34),"",(H34-G34)/G34)</f>
        <v>-0.0143754713313067</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36093</v>
      </c>
      <c s="133">
        <v>36093</v>
      </c>
      <c s="99">
        <v>35098</v>
      </c>
      <c s="99">
        <v>37891</v>
      </c>
      <c s="99">
        <v>28418</v>
      </c>
      <c s="90">
        <v>0.049815753747264</v>
      </c>
      <c s="90">
        <f>IF(ISERROR((H37-G37)/G37),"",(H37-G37)/G37)</f>
        <v>0.0795771838851217</v>
      </c>
    </row>
    <row r="38" spans="3:11" ht="12.75" customHeight="1">
      <c r="C38" s="77" t="s">
        <v>58</v>
      </c>
      <c s="78"/>
      <c s="99">
        <v>61005</v>
      </c>
      <c s="133">
        <v>61005</v>
      </c>
      <c s="99">
        <v>26828</v>
      </c>
      <c s="99">
        <v>22964</v>
      </c>
      <c s="99">
        <v>17223</v>
      </c>
      <c s="90">
        <v>-0.623571838373904</v>
      </c>
      <c s="90">
        <f>IF(ISERROR((H38-G38)/G38),"",(H38-G38)/G38)</f>
        <v>-0.144028626807813</v>
      </c>
    </row>
    <row r="39" spans="3:11" ht="12.75" customHeight="1">
      <c r="C39" s="77" t="s">
        <v>59</v>
      </c>
      <c s="78"/>
      <c s="99">
        <v>17473</v>
      </c>
      <c s="133">
        <v>16207</v>
      </c>
      <c s="99">
        <v>16500</v>
      </c>
      <c s="99">
        <v>25869</v>
      </c>
      <c s="99">
        <v>22297</v>
      </c>
      <c s="90">
        <v>0.480512791163509</v>
      </c>
      <c s="90">
        <f>IF(ISERROR((H39-G39)/G39),"",(H39-G39)/G39)</f>
        <v>0.567818181818182</v>
      </c>
    </row>
    <row r="40" spans="3:11" ht="12.75" customHeight="1">
      <c r="C40" s="77" t="s">
        <v>60</v>
      </c>
      <c s="78"/>
      <c s="99">
        <v>26462</v>
      </c>
      <c s="133">
        <v>35572</v>
      </c>
      <c s="99">
        <v>41848</v>
      </c>
      <c s="99">
        <v>68118</v>
      </c>
      <c s="99">
        <v>10092</v>
      </c>
      <c s="90">
        <v>1.57418184566548</v>
      </c>
      <c s="90">
        <f>IF(ISERROR((H40-G40)/G40),"",(H40-G40)/G40)</f>
        <v>0.627748040527624</v>
      </c>
    </row>
    <row r="41" spans="3:11" ht="12.75" customHeight="1">
      <c r="C41" s="77" t="s">
        <v>441</v>
      </c>
      <c s="78"/>
      <c s="99">
        <v>0</v>
      </c>
      <c s="133">
        <v>0</v>
      </c>
      <c s="99">
        <v>0</v>
      </c>
      <c s="99">
        <v>0</v>
      </c>
      <c s="99">
        <v>0</v>
      </c>
      <c s="90" t="s">
        <v>14</v>
      </c>
      <c s="90" t="str">
        <f>IF(ISERROR((H41-G41)/G41),"",(H41-G41)/G41)</f>
        <v/>
      </c>
    </row>
    <row r="42" spans="3:11" ht="12.75" customHeight="1">
      <c r="C42" s="77" t="s">
        <v>61</v>
      </c>
      <c s="78"/>
      <c s="99">
        <v>38585</v>
      </c>
      <c s="133">
        <v>33255</v>
      </c>
      <c s="99">
        <v>37447</v>
      </c>
      <c s="99">
        <v>36908</v>
      </c>
      <c s="99">
        <v>27026</v>
      </c>
      <c s="90">
        <v>-0.043462485421796</v>
      </c>
      <c s="90">
        <f>IF(ISERROR((H42-G42)/G42),"",(H42-G42)/G42)</f>
        <v>-0.014393676395973</v>
      </c>
    </row>
    <row r="43" spans="3:11" ht="12.75" customHeight="1">
      <c r="C43" s="77" t="s">
        <v>62</v>
      </c>
      <c s="78"/>
      <c s="99">
        <v>0</v>
      </c>
      <c s="133">
        <v>6312</v>
      </c>
      <c s="99">
        <v>0</v>
      </c>
      <c s="99">
        <v>6600</v>
      </c>
      <c s="99">
        <v>5736</v>
      </c>
      <c s="90" t="s">
        <v>14</v>
      </c>
      <c s="90" t="str">
        <f>IF(ISERROR((H43-G43)/G43),"",(H43-G43)/G43)</f>
        <v/>
      </c>
    </row>
    <row r="44" spans="3:11" ht="12.75" customHeight="1">
      <c r="C44" s="77" t="s">
        <v>63</v>
      </c>
      <c s="78"/>
      <c s="99">
        <v>0</v>
      </c>
      <c s="133">
        <v>0</v>
      </c>
      <c s="99">
        <v>385</v>
      </c>
      <c s="99">
        <v>360</v>
      </c>
      <c s="99">
        <v>0</v>
      </c>
      <c s="90" t="s">
        <v>14</v>
      </c>
      <c s="90">
        <f>IF(ISERROR((H44-G44)/G44),"",(H44-G44)/G44)</f>
        <v>-0.0649350649350649</v>
      </c>
    </row>
    <row r="45" spans="3:11" ht="12.75" customHeight="1">
      <c r="C45" s="77" t="s">
        <v>64</v>
      </c>
      <c s="78"/>
      <c s="99">
        <v>8373</v>
      </c>
      <c s="133">
        <v>739</v>
      </c>
      <c s="99">
        <v>6002</v>
      </c>
      <c s="99">
        <v>6107</v>
      </c>
      <c s="99">
        <v>5070</v>
      </c>
      <c s="90">
        <v>-0.270631792666906</v>
      </c>
      <c s="90">
        <f>IF(ISERROR((H45-G45)/G45),"",(H45-G45)/G45)</f>
        <v>0.0174941686104632</v>
      </c>
    </row>
    <row r="46" spans="3:11" ht="12.75" customHeight="1">
      <c r="C46" s="77" t="s">
        <v>65</v>
      </c>
      <c s="78"/>
      <c s="99">
        <v>19236</v>
      </c>
      <c s="133">
        <v>15901</v>
      </c>
      <c s="99">
        <v>18562</v>
      </c>
      <c s="99">
        <v>19353</v>
      </c>
      <c s="99">
        <v>17124</v>
      </c>
      <c s="90">
        <v>0.00608234560199626</v>
      </c>
      <c s="90">
        <f>IF(ISERROR((H46-G46)/G46),"",(H46-G46)/G46)</f>
        <v>0.0426139424630966</v>
      </c>
    </row>
    <row r="47" spans="3:11" ht="12.75" customHeight="1">
      <c r="C47" s="77" t="s">
        <v>66</v>
      </c>
      <c s="78"/>
      <c s="99">
        <v>0</v>
      </c>
      <c s="133">
        <v>0</v>
      </c>
      <c s="99">
        <v>14999</v>
      </c>
      <c s="99">
        <v>25653</v>
      </c>
      <c s="99">
        <v>9558</v>
      </c>
      <c s="90" t="s">
        <v>14</v>
      </c>
      <c s="90">
        <f>IF(ISERROR((H47-G47)/G47),"",(H47-G47)/G47)</f>
        <v>0.710314020934729</v>
      </c>
    </row>
    <row r="48" spans="3:11" ht="12.75" customHeight="1">
      <c r="C48" s="77" t="s">
        <v>67</v>
      </c>
      <c s="78"/>
      <c s="99">
        <v>0</v>
      </c>
      <c s="133">
        <v>0</v>
      </c>
      <c s="99">
        <v>0</v>
      </c>
      <c s="99">
        <v>0</v>
      </c>
      <c s="99">
        <v>0</v>
      </c>
      <c s="90" t="s">
        <v>14</v>
      </c>
      <c s="90" t="str">
        <f>IF(ISERROR((H48-G48)/G48),"",(H48-G48)/G48)</f>
        <v/>
      </c>
    </row>
    <row r="49" spans="3:11" ht="12.75" customHeight="1">
      <c r="C49" s="95" t="s">
        <v>68</v>
      </c>
      <c s="78"/>
      <c s="100">
        <v>207227</v>
      </c>
      <c s="100">
        <v>205084</v>
      </c>
      <c s="100">
        <v>197669</v>
      </c>
      <c s="96">
        <v>249823</v>
      </c>
      <c s="96">
        <v>142544</v>
      </c>
      <c s="90">
        <v>0.205552365280586</v>
      </c>
      <c s="90">
        <f>IF(ISERROR((H49-G49)/G49),"",(H49-G49)/G49)</f>
        <v>0.263845114813147</v>
      </c>
    </row>
    <row r="50" spans="3:9" ht="12.75" customHeight="1">
      <c r="C50" s="77" t="s">
        <v>14</v>
      </c>
      <c r="E50" s="131"/>
      <c s="131"/>
      <c s="131"/>
      <c s="131"/>
      <c s="131"/>
    </row>
    <row r="51" spans="3:11" ht="12.75" customHeight="1">
      <c r="C51" s="95" t="s">
        <v>69</v>
      </c>
      <c s="78"/>
      <c s="134">
        <v>0.214823814554076</v>
      </c>
      <c s="134">
        <v>0.246674565038279</v>
      </c>
      <c s="134">
        <v>0.211144675478381</v>
      </c>
      <c s="134">
        <v>0.270746271891798</v>
      </c>
      <c s="134">
        <v>0.21096814106378</v>
      </c>
      <c s="90">
        <v>0.260317774608946</v>
      </c>
      <c s="90">
        <f>IF(ISERROR((H51-G51)/G51),"",(H51-G51)/G51)</f>
        <v>0.282278472229434</v>
      </c>
    </row>
    <row r="52" spans="3:9" ht="12.75" customHeight="1">
      <c r="C52" s="77" t="s">
        <v>14</v>
      </c>
      <c r="E52" s="131"/>
      <c s="131"/>
      <c s="131"/>
      <c s="131"/>
      <c s="131"/>
    </row>
    <row r="53" spans="3:11" ht="12.75" customHeight="1">
      <c r="C53" s="95" t="s">
        <v>70</v>
      </c>
      <c s="78"/>
      <c s="96">
        <v>757410</v>
      </c>
      <c s="96">
        <v>626311</v>
      </c>
      <c s="96">
        <v>738509</v>
      </c>
      <c s="96">
        <v>672897</v>
      </c>
      <c s="96">
        <v>533122</v>
      </c>
      <c s="90">
        <v>-0.111581574048402</v>
      </c>
      <c s="90">
        <f>IF(ISERROR((H53-G53)/G53),"",(H53-G53)/G53)</f>
        <v>-0.0888438732635621</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76256</v>
      </c>
      <c s="135">
        <v>76256</v>
      </c>
      <c s="89">
        <v>76256</v>
      </c>
      <c s="89">
        <v>76256</v>
      </c>
      <c s="89">
        <v>57192</v>
      </c>
      <c s="90">
        <v>0</v>
      </c>
      <c s="90">
        <f>IF(ISERROR((H56-G56)/G56),"",(H56-G56)/G56)</f>
        <v>0</v>
      </c>
    </row>
    <row r="57" spans="3:11" ht="12.75" customHeight="1">
      <c r="C57" s="77" t="s">
        <v>71</v>
      </c>
      <c s="78"/>
      <c s="89">
        <v>27452</v>
      </c>
      <c s="135">
        <v>27452</v>
      </c>
      <c s="89">
        <v>27452</v>
      </c>
      <c s="89">
        <v>27452</v>
      </c>
      <c s="89">
        <v>20589</v>
      </c>
      <c s="90">
        <v>0</v>
      </c>
      <c s="90">
        <f>IF(ISERROR((H57-G57)/G57),"",(H57-G57)/G57)</f>
        <v>0</v>
      </c>
    </row>
    <row r="58" spans="3:11" ht="12.75" customHeight="1">
      <c r="C58" s="77" t="s">
        <v>72</v>
      </c>
      <c s="91"/>
      <c s="136"/>
      <c s="136"/>
      <c s="136"/>
      <c s="93"/>
      <c s="89">
        <v>0</v>
      </c>
      <c s="94"/>
      <c s="94"/>
    </row>
    <row r="59" spans="3:11" ht="12.75" customHeight="1">
      <c r="C59" s="95" t="s">
        <v>73</v>
      </c>
      <c s="78"/>
      <c s="96">
        <v>103708</v>
      </c>
      <c s="96">
        <v>103708</v>
      </c>
      <c s="96">
        <v>103708</v>
      </c>
      <c s="96">
        <v>103708</v>
      </c>
      <c s="96">
        <v>77781</v>
      </c>
      <c s="90">
        <v>0</v>
      </c>
      <c s="90">
        <f>IF(ISERROR((H59-G59)/G59),"",(H59-G59)/G59)</f>
        <v>0</v>
      </c>
    </row>
    <row r="60" spans="3:9" ht="12.75" customHeight="1">
      <c r="C60" s="77" t="s">
        <v>14</v>
      </c>
      <c r="E60" s="98"/>
      <c s="98"/>
      <c s="98"/>
      <c s="98"/>
      <c s="98"/>
    </row>
    <row r="61" spans="3:11" ht="12.75" customHeight="1">
      <c r="C61" s="95" t="s">
        <v>74</v>
      </c>
      <c s="78"/>
      <c s="102">
        <v>653702</v>
      </c>
      <c s="102">
        <v>522603</v>
      </c>
      <c s="102">
        <v>634801</v>
      </c>
      <c s="102">
        <v>569189</v>
      </c>
      <c s="102">
        <v>455341</v>
      </c>
      <c s="90">
        <v>-0.129283679719505</v>
      </c>
      <c s="90">
        <f>IF(ISERROR((H61-G61)/G61),"",(H61-G61)/G61)</f>
        <v>-0.103358375301866</v>
      </c>
    </row>
    <row r="62" spans="3:9" ht="12.75" customHeight="1">
      <c r="C62" s="77" t="s">
        <v>14</v>
      </c>
      <c r="E62" s="98"/>
      <c s="98"/>
      <c s="98"/>
      <c s="98"/>
      <c s="98"/>
    </row>
    <row r="63" spans="3:11" ht="12.75" customHeight="1">
      <c r="C63" s="95" t="s">
        <v>75</v>
      </c>
      <c s="78"/>
      <c s="89">
        <v>363575.52</v>
      </c>
      <c s="89">
        <v>363576</v>
      </c>
      <c s="89">
        <v>363576</v>
      </c>
      <c s="89">
        <v>363576</v>
      </c>
      <c s="89">
        <v>272682</v>
      </c>
      <c s="137">
        <v>1.32022089930965E-06</v>
      </c>
      <c s="90">
        <f>IF(ISERROR((H63-G63)/G63),"",(H63-G63)/G63)</f>
        <v>0</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290126.48</v>
      </c>
      <c s="102">
        <v>159027</v>
      </c>
      <c s="102">
        <v>271225</v>
      </c>
      <c s="102">
        <v>205613</v>
      </c>
      <c s="102">
        <v>182659</v>
      </c>
      <c s="90">
        <v>-0.291298746670762</v>
      </c>
      <c s="90">
        <f>IF(ISERROR((H67-G67)/G67),"",(H67-G67)/G67)</f>
        <v>-0.241909853442714</v>
      </c>
    </row>
    <row r="68" spans="3:9" ht="12.75" customHeight="1">
      <c r="C68" s="77" t="s">
        <v>14</v>
      </c>
      <c r="E68" s="98"/>
      <c s="98"/>
      <c s="98"/>
      <c s="98"/>
      <c s="98"/>
    </row>
    <row r="69" spans="3:11" ht="12.75" customHeight="1">
      <c r="C69" s="95" t="s">
        <v>79</v>
      </c>
      <c s="78"/>
      <c s="103">
        <v>2.08</v>
      </c>
      <c s="103">
        <v>1.72</v>
      </c>
      <c s="103">
        <v>2.03</v>
      </c>
      <c s="103">
        <v>1.85</v>
      </c>
      <c s="103">
        <v>1.96</v>
      </c>
      <c s="90">
        <v>-0.110576923076923</v>
      </c>
      <c s="90">
        <f>IF(ISERROR((H69-G69)/G69),"",(H69-G69)/G69)</f>
        <v>-0.0886699507389161</v>
      </c>
    </row>
    <row r="70" spans="3:11" ht="12.75" customHeight="1">
      <c r="C70" s="95" t="s">
        <v>80</v>
      </c>
      <c s="78"/>
      <c s="103">
        <v>2.08</v>
      </c>
      <c s="103">
        <v>1.72</v>
      </c>
      <c s="103">
        <v>2.03</v>
      </c>
      <c s="103">
        <v>1.85</v>
      </c>
      <c s="103">
        <v>1.96</v>
      </c>
      <c s="90">
        <v>-0.110576923076923</v>
      </c>
      <c s="90">
        <f>IF(ISERROR((H70-G70)/G70),"",(H70-G70)/G70)</f>
        <v>-0.0886699507389161</v>
      </c>
    </row>
    <row r="71" spans="3:11" ht="12.75" customHeight="1">
      <c r="C71" s="95" t="s">
        <v>81</v>
      </c>
      <c s="78"/>
      <c s="103">
        <v>2.08</v>
      </c>
      <c s="103">
        <v>1.72</v>
      </c>
      <c s="103">
        <v>2.03</v>
      </c>
      <c s="103">
        <v>1.85</v>
      </c>
      <c s="103">
        <v>1.96</v>
      </c>
      <c s="90">
        <v>-0.110576923076923</v>
      </c>
      <c s="90">
        <f>IF(ISERROR((H71-G71)/G71),"",(H71-G71)/G71)</f>
        <v>-0.0886699507389161</v>
      </c>
    </row>
    <row r="72" spans="3:9" ht="12.75" customHeight="1">
      <c r="C72" s="77" t="s">
        <v>14</v>
      </c>
      <c r="E72" s="98"/>
      <c s="98"/>
      <c s="98"/>
      <c s="98"/>
      <c s="98"/>
    </row>
    <row r="73" spans="3:11" ht="12.75" customHeight="1">
      <c r="C73" s="95" t="s">
        <v>82</v>
      </c>
      <c s="78"/>
      <c s="103">
        <v>1.8</v>
      </c>
      <c s="103">
        <v>1.44</v>
      </c>
      <c s="103">
        <v>1.75</v>
      </c>
      <c s="103">
        <v>1.57</v>
      </c>
      <c s="103">
        <v>1.67</v>
      </c>
      <c s="90">
        <v>-0.127777777777778</v>
      </c>
      <c s="90">
        <f>IF(ISERROR((H73-G73)/G73),"",(H73-G73)/G73)</f>
        <v>-0.102857142857143</v>
      </c>
    </row>
    <row r="74" spans="3:11" ht="12.75" customHeight="1">
      <c r="C74" s="95" t="s">
        <v>83</v>
      </c>
      <c s="78"/>
      <c s="103">
        <v>1.8</v>
      </c>
      <c s="103">
        <v>1.44</v>
      </c>
      <c s="103">
        <v>1.75</v>
      </c>
      <c s="103">
        <v>1.57</v>
      </c>
      <c s="103">
        <v>1.67</v>
      </c>
      <c s="90">
        <v>-0.127777777777778</v>
      </c>
      <c s="90">
        <f>IF(ISERROR((H74-G74)/G74),"",(H74-G74)/G74)</f>
        <v>-0.102857142857143</v>
      </c>
    </row>
    <row r="75" spans="3:11" ht="12.75" customHeight="1">
      <c r="C75" s="95" t="s">
        <v>84</v>
      </c>
      <c s="78"/>
      <c s="103">
        <v>1.8</v>
      </c>
      <c s="103">
        <v>1.44</v>
      </c>
      <c s="103">
        <v>1.75</v>
      </c>
      <c s="103">
        <v>1.57</v>
      </c>
      <c s="103">
        <v>1.67</v>
      </c>
      <c s="90">
        <v>-0.127777777777778</v>
      </c>
      <c s="90">
        <f>IF(ISERROR((H75-G75)/G75),"",(H75-G75)/G75)</f>
        <v>-0.102857142857143</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t="s">
        <v>1358</v>
      </c>
    </row>
    <row r="93" spans="3:3" ht="12.75" customHeight="1">
      <c r="C93" s="113" t="s">
        <v>99</v>
      </c>
    </row>
    <row r="94" spans="3:3" ht="12.75" customHeight="1">
      <c r="C94" s="114" t="s">
        <v>1359</v>
      </c>
    </row>
    <row r="95" spans="3:3" ht="12.75" customHeight="1">
      <c r="C95" s="113" t="s">
        <v>101</v>
      </c>
    </row>
    <row r="96" spans="3:12" ht="12.9" customHeight="1">
      <c r="C96" s="114" t="s">
        <v>527</v>
      </c>
      <c s="116"/>
      <c s="116"/>
      <c s="116"/>
      <c s="116"/>
      <c s="116"/>
      <c s="116"/>
      <c s="116"/>
      <c s="116"/>
      <c s="116"/>
    </row>
    <row r="97" spans="3:12" ht="12.9" customHeight="1">
      <c r="C97" s="113" t="s">
        <v>103</v>
      </c>
      <c s="116"/>
      <c s="116"/>
      <c s="116"/>
      <c s="116"/>
      <c s="116"/>
      <c s="116"/>
      <c s="116"/>
      <c s="116"/>
      <c s="116"/>
    </row>
    <row r="98" spans="3:12" ht="12.9" customHeight="1">
      <c r="C98" s="114" t="s">
        <v>1000</v>
      </c>
      <c s="116"/>
      <c s="116"/>
      <c s="116"/>
      <c s="116"/>
      <c s="116"/>
      <c s="116"/>
      <c s="116"/>
      <c s="116"/>
      <c s="116"/>
    </row>
    <row r="99" spans="3:3" ht="12.75" customHeight="1">
      <c r="C99" s="113" t="s">
        <v>105</v>
      </c>
    </row>
    <row r="100" spans="3:3" ht="12.75" customHeight="1">
      <c r="C100" s="114" t="s">
        <v>1360</v>
      </c>
    </row>
    <row r="101" spans="3:3" ht="12.75" customHeight="1">
      <c r="C101" s="113" t="s">
        <v>107</v>
      </c>
    </row>
    <row r="102" spans="3:3" ht="12.75" customHeight="1">
      <c r="C102" s="114" t="s">
        <v>1361</v>
      </c>
    </row>
    <row r="103" spans="3:3" ht="12.75" customHeight="1">
      <c r="C103" s="113" t="s">
        <v>109</v>
      </c>
    </row>
    <row r="104" spans="3:12" ht="12.9" customHeight="1">
      <c r="C104" s="114" t="s">
        <v>1362</v>
      </c>
      <c s="116"/>
      <c s="116"/>
      <c s="116"/>
      <c s="116"/>
      <c s="116"/>
      <c s="116"/>
      <c s="116"/>
      <c s="116"/>
      <c s="116"/>
    </row>
    <row r="105" spans="3:12" ht="12.9" customHeight="1">
      <c r="C105" s="113" t="s">
        <v>110</v>
      </c>
      <c s="116"/>
      <c s="116"/>
      <c s="116"/>
      <c s="116"/>
      <c s="116"/>
      <c s="116"/>
      <c s="116"/>
      <c s="116"/>
      <c s="116"/>
    </row>
    <row r="106" spans="3:12" ht="12.9" customHeight="1">
      <c r="C106" s="114" t="s">
        <v>1363</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1364</v>
      </c>
    </row>
    <row r="111" spans="3:3" ht="12.75" customHeight="1">
      <c r="C111" s="113" t="s">
        <v>116</v>
      </c>
    </row>
    <row r="112" spans="3:3" ht="12.75" customHeight="1">
      <c r="C112" s="114" t="s">
        <v>508</v>
      </c>
    </row>
    <row r="113" spans="3:3" ht="12.75" customHeight="1">
      <c r="C113" s="113" t="s">
        <v>117</v>
      </c>
    </row>
    <row r="114" spans="3:3" ht="12.75" customHeight="1">
      <c r="C114" s="114" t="s">
        <v>715</v>
      </c>
    </row>
    <row r="115" spans="3:3" ht="12.75" customHeight="1">
      <c r="C115" s="113" t="s">
        <v>119</v>
      </c>
    </row>
    <row r="116" spans="3:3" ht="12.75" customHeight="1">
      <c r="C116" s="114"/>
    </row>
    <row r="117" spans="3:3" ht="12.75" customHeight="1">
      <c r="C117" s="113" t="s">
        <v>120</v>
      </c>
    </row>
    <row r="118" spans="3:3" ht="12.75" customHeight="1">
      <c r="C118" s="114" t="s">
        <v>534</v>
      </c>
    </row>
    <row r="119" spans="3:3" ht="12.75" customHeight="1">
      <c r="C119" s="113" t="s">
        <v>122</v>
      </c>
    </row>
    <row r="120" spans="3:12" ht="12.9" customHeight="1">
      <c r="C120" s="114" t="s">
        <v>508</v>
      </c>
      <c s="116"/>
      <c s="116"/>
      <c s="116"/>
      <c s="116"/>
      <c s="116"/>
      <c s="116"/>
      <c s="116"/>
      <c s="116"/>
      <c s="116"/>
    </row>
    <row r="121" spans="3:3" ht="12.75" customHeight="1">
      <c r="C121" s="113" t="s">
        <v>123</v>
      </c>
    </row>
    <row r="122" spans="3:3" ht="12.75" customHeight="1">
      <c r="C122" s="114" t="s">
        <v>1365</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96.xml><?xml version="1.0" encoding="utf-8"?>
<worksheet xmlns="http://schemas.openxmlformats.org/spreadsheetml/2006/main" xmlns:r="http://schemas.openxmlformats.org/officeDocument/2006/relationships">
  <dimension ref="A1:O122"/>
  <sheetViews>
    <sheetView zoomScale="75" zoomScaleNormal="75" workbookViewId="0" topLeftCell="C2">
      <selection pane="topLeft" activeCell="E14" sqref="E14"/>
    </sheetView>
  </sheetViews>
  <sheetFormatPr defaultColWidth="9.14285714285714" defaultRowHeight="12.75" customHeight="1"/>
  <cols>
    <col min="1" max="1" width="9.14285714285714" style="117" hidden="1" customWidth="1"/>
    <col min="2" max="2" width="9.57142857142857" style="117" hidden="1" customWidth="1"/>
    <col min="3" max="3" width="48.1428571428571" style="118" customWidth="1"/>
    <col min="4" max="4" width="3.57142857142857" style="118" customWidth="1"/>
    <col min="5" max="7" width="18.1428571428571" style="118" customWidth="1"/>
    <col min="8" max="8" width="16" style="118" customWidth="1"/>
    <col min="9" max="10" width="15.1428571428571" style="118" customWidth="1"/>
    <col min="11" max="11" width="21.2857142857143" style="118" customWidth="1"/>
    <col min="12" max="12" width="9.14285714285714" style="117" customWidth="1"/>
    <col min="13" max="13" width="35.4285714285714" style="117" customWidth="1"/>
    <col min="14" max="16384" width="9.14285714285714" style="117" customWidth="1"/>
  </cols>
  <sheetData>
    <row r="1" spans="3:11" s="1" customFormat="1" ht="18" customHeight="1" hidden="1">
      <c r="C1" s="2" t="s">
        <v>0</v>
      </c>
      <c s="2"/>
      <c s="2"/>
      <c s="2"/>
      <c s="2"/>
      <c s="2"/>
      <c s="2"/>
      <c s="2"/>
      <c s="2"/>
    </row>
    <row r="2" spans="3:11" s="1" customFormat="1" ht="18" customHeight="1">
      <c r="C2" s="3" t="s">
        <v>430</v>
      </c>
      <c s="3"/>
      <c s="4"/>
      <c s="4"/>
      <c s="4"/>
      <c s="4"/>
      <c s="4"/>
      <c s="4"/>
      <c s="4"/>
    </row>
    <row r="3" spans="3:11" s="1" customFormat="1" ht="18.75" customHeight="1">
      <c r="C3" s="119" t="s">
        <v>2</v>
      </c>
      <c s="3"/>
      <c s="4"/>
      <c s="4"/>
      <c s="4"/>
      <c s="4"/>
      <c s="4"/>
      <c s="4"/>
      <c s="4"/>
    </row>
    <row r="4" spans="3:15" ht="18.75" customHeight="1">
      <c r="C4" s="5" t="s">
        <v>3</v>
      </c>
      <c s="6"/>
      <c s="7"/>
      <c s="8"/>
      <c s="7"/>
      <c s="9" t="s">
        <v>4</v>
      </c>
      <c s="9"/>
      <c s="9"/>
      <c s="10"/>
      <c s="11"/>
      <c r="N4" s="11"/>
      <c s="11"/>
    </row>
    <row r="5" spans="3:15" ht="27" customHeight="1">
      <c r="C5" s="120" t="s">
        <v>1357</v>
      </c>
      <c s="13"/>
      <c s="14" t="s">
        <v>1366</v>
      </c>
      <c s="15" t="s">
        <v>7</v>
      </c>
      <c s="16" t="s">
        <v>8</v>
      </c>
      <c s="17" t="s">
        <v>9</v>
      </c>
      <c s="17" t="s">
        <v>10</v>
      </c>
      <c s="121"/>
      <c s="18"/>
      <c s="19"/>
      <c r="N5" s="19"/>
      <c s="19"/>
    </row>
    <row r="6" spans="3:15" ht="12.75" customHeight="1">
      <c r="C6" s="20" t="s">
        <v>11</v>
      </c>
      <c s="21"/>
      <c s="22">
        <v>5001339.71</v>
      </c>
      <c s="23">
        <v>43045</v>
      </c>
      <c s="24" t="s">
        <v>14</v>
      </c>
      <c s="25"/>
      <c s="26">
        <v>1</v>
      </c>
      <c s="27"/>
      <c s="122"/>
      <c s="29"/>
      <c r="N6" s="19"/>
      <c s="29"/>
    </row>
    <row r="7" spans="3:15" ht="12.75" customHeight="1">
      <c r="C7" s="20" t="s">
        <v>13</v>
      </c>
      <c s="21"/>
      <c s="22"/>
      <c s="30"/>
      <c s="24" t="s">
        <v>14</v>
      </c>
      <c s="25"/>
      <c s="26" t="s">
        <v>14</v>
      </c>
      <c s="27"/>
      <c s="122"/>
      <c s="29"/>
      <c s="29"/>
      <c s="19"/>
      <c s="29"/>
    </row>
    <row r="8" spans="3:15" ht="12.75" customHeight="1">
      <c r="C8" s="20" t="s">
        <v>15</v>
      </c>
      <c s="21"/>
      <c s="22"/>
      <c s="30"/>
      <c s="24" t="s">
        <v>14</v>
      </c>
      <c s="25"/>
      <c s="26" t="s">
        <v>14</v>
      </c>
      <c s="27"/>
      <c s="122"/>
      <c s="29"/>
      <c s="29"/>
      <c s="19"/>
      <c s="29"/>
    </row>
    <row r="9" spans="3:15" ht="12.75" customHeight="1">
      <c r="C9" s="20" t="s">
        <v>16</v>
      </c>
      <c s="21"/>
      <c s="123" t="s">
        <v>1367</v>
      </c>
      <c s="32"/>
      <c s="33"/>
      <c s="33"/>
      <c s="34"/>
      <c s="35"/>
      <c s="122"/>
      <c s="35"/>
      <c s="35"/>
      <c s="19"/>
      <c s="29"/>
    </row>
    <row r="10" spans="3:15" ht="12.75" customHeight="1">
      <c r="C10" s="36" t="s">
        <v>18</v>
      </c>
      <c s="37"/>
      <c s="38" t="s">
        <v>537</v>
      </c>
      <c s="39"/>
      <c s="40"/>
      <c s="40"/>
      <c s="40"/>
      <c s="41"/>
      <c s="122"/>
      <c s="35"/>
      <c s="41"/>
      <c s="19"/>
      <c s="29"/>
    </row>
    <row r="11" spans="3:11" ht="12.75" customHeight="1">
      <c r="C11" s="20" t="s">
        <v>20</v>
      </c>
      <c r="E11" s="43" t="s">
        <v>1368</v>
      </c>
      <c s="43"/>
      <c s="43"/>
      <c s="43"/>
      <c s="43"/>
      <c s="43"/>
      <c s="44"/>
    </row>
    <row r="12" spans="3:15" ht="12.75" customHeight="1">
      <c r="C12" s="20" t="s">
        <v>22</v>
      </c>
      <c s="21"/>
      <c s="45">
        <v>65381</v>
      </c>
      <c s="46" t="s">
        <v>437</v>
      </c>
      <c s="47" t="s">
        <v>24</v>
      </c>
      <c s="47"/>
      <c s="48"/>
      <c s="48"/>
      <c s="42"/>
      <c s="35"/>
      <c s="41"/>
      <c s="29"/>
      <c s="29"/>
    </row>
    <row r="13" spans="3:15" ht="12.75" customHeight="1">
      <c r="C13" s="20" t="s">
        <v>25</v>
      </c>
      <c s="21"/>
      <c s="124" t="s">
        <v>204</v>
      </c>
      <c s="49"/>
      <c s="50"/>
      <c s="50"/>
      <c s="35"/>
      <c s="35"/>
      <c s="42"/>
      <c s="50"/>
      <c s="41"/>
      <c s="29"/>
      <c s="29"/>
    </row>
    <row r="14" spans="3:15" ht="12.75" customHeight="1">
      <c r="C14" s="20" t="s">
        <v>27</v>
      </c>
      <c s="21"/>
      <c s="51">
        <v>9867</v>
      </c>
      <c s="52">
        <v>0.150915403557608</v>
      </c>
      <c s="53" t="s">
        <v>28</v>
      </c>
      <c s="53"/>
      <c s="35"/>
      <c s="35"/>
      <c s="42"/>
      <c s="50"/>
      <c s="41"/>
      <c s="29"/>
      <c s="29"/>
    </row>
    <row r="15" spans="3:15" ht="12.75" customHeight="1">
      <c r="C15" s="54" t="s">
        <v>29</v>
      </c>
      <c r="E15" s="55">
        <v>41718</v>
      </c>
      <c s="55">
        <v>42004</v>
      </c>
      <c s="55">
        <v>42369</v>
      </c>
      <c s="55">
        <v>42735</v>
      </c>
      <c s="55">
        <v>42916</v>
      </c>
      <c s="56"/>
      <c s="42"/>
      <c s="41"/>
      <c s="41"/>
      <c s="29"/>
      <c s="29"/>
    </row>
    <row r="16" spans="3:15" ht="12.75" customHeight="1">
      <c r="C16" s="20" t="s">
        <v>30</v>
      </c>
      <c s="21"/>
      <c s="57">
        <v>0.9</v>
      </c>
      <c s="57">
        <v>0.9009</v>
      </c>
      <c s="57">
        <v>0.9009</v>
      </c>
      <c s="57">
        <v>0.8796</v>
      </c>
      <c s="57">
        <v>0.9076</v>
      </c>
      <c s="58"/>
      <c s="42"/>
      <c s="41"/>
      <c s="41"/>
      <c s="29"/>
      <c s="29"/>
    </row>
    <row r="17" spans="3:15" ht="12.75" customHeight="1">
      <c r="C17" s="20" t="s">
        <v>31</v>
      </c>
      <c s="21"/>
      <c s="59">
        <v>41579</v>
      </c>
      <c s="59">
        <v>42004</v>
      </c>
      <c s="59">
        <v>42369</v>
      </c>
      <c s="59">
        <v>42735</v>
      </c>
      <c s="59">
        <v>42917</v>
      </c>
      <c s="60"/>
      <c s="42"/>
      <c s="41"/>
      <c s="41"/>
      <c s="29"/>
      <c s="29"/>
    </row>
    <row r="18" spans="3:15" ht="12.75" customHeight="1">
      <c r="C18" s="20"/>
      <c s="21"/>
      <c s="125" t="s">
        <v>32</v>
      </c>
      <c s="112"/>
      <c s="126"/>
      <c s="112"/>
      <c s="126"/>
      <c s="126"/>
      <c s="28"/>
      <c s="41"/>
      <c s="41"/>
      <c s="29"/>
      <c s="29"/>
    </row>
    <row r="19" spans="3:15" ht="13.5" customHeight="1">
      <c r="C19" s="64"/>
      <c s="65"/>
      <c s="66" t="s">
        <v>33</v>
      </c>
      <c s="67"/>
      <c s="68"/>
      <c s="68"/>
      <c s="68"/>
      <c s="68"/>
      <c s="69"/>
      <c s="35"/>
      <c s="35"/>
      <c s="29"/>
      <c s="29"/>
    </row>
    <row r="20" spans="3:11" ht="13.5" customHeight="1">
      <c r="C20" s="70"/>
      <c s="70"/>
      <c s="13"/>
      <c s="71"/>
      <c s="71"/>
      <c s="71"/>
      <c s="71"/>
      <c s="72"/>
      <c s="73"/>
    </row>
    <row r="21" spans="3:11" ht="12.75" customHeight="1">
      <c r="C21" s="74" t="s">
        <v>34</v>
      </c>
      <c s="74"/>
      <c s="75"/>
      <c s="76"/>
      <c s="76"/>
      <c s="76"/>
      <c s="76"/>
      <c s="76"/>
      <c s="70"/>
    </row>
    <row r="22" spans="3:11" ht="12.75" customHeight="1">
      <c r="C22" s="77" t="s">
        <v>35</v>
      </c>
      <c s="77"/>
      <c s="78" t="s">
        <v>14</v>
      </c>
      <c s="79">
        <v>12</v>
      </c>
      <c s="79">
        <v>12</v>
      </c>
      <c s="79">
        <v>12</v>
      </c>
      <c s="79">
        <v>6</v>
      </c>
      <c s="80" t="s">
        <v>36</v>
      </c>
      <c s="81" t="s">
        <v>37</v>
      </c>
    </row>
    <row r="23" spans="3:11" ht="12.75" customHeight="1">
      <c r="C23" s="77" t="s">
        <v>38</v>
      </c>
      <c s="77"/>
      <c s="127" t="s">
        <v>39</v>
      </c>
      <c s="85" t="s">
        <v>40</v>
      </c>
      <c s="84" t="s">
        <v>41</v>
      </c>
      <c s="85" t="s">
        <v>42</v>
      </c>
      <c s="128" t="s">
        <v>43</v>
      </c>
      <c s="87" t="s">
        <v>44</v>
      </c>
      <c s="82" t="str">
        <f>IF(H24&lt;&gt;"",YEAR(H24),"")&amp;"-"&amp;IF(G24&lt;&gt;"",YEAR(G24),"")</f>
        <v>2016-2015</v>
      </c>
    </row>
    <row r="24" spans="3:11" ht="12.75" customHeight="1">
      <c r="C24" s="77" t="s">
        <v>29</v>
      </c>
      <c s="77"/>
      <c s="129" t="s">
        <v>45</v>
      </c>
      <c s="55">
        <v>42004</v>
      </c>
      <c s="55">
        <v>42369</v>
      </c>
      <c s="55">
        <v>42735</v>
      </c>
      <c s="23">
        <v>42916</v>
      </c>
      <c s="88" t="s">
        <v>46</v>
      </c>
      <c s="88" t="s">
        <v>46</v>
      </c>
    </row>
    <row r="25" spans="3:11" ht="12.75" customHeight="1">
      <c r="C25" s="78" t="s">
        <v>47</v>
      </c>
      <c s="78"/>
      <c s="89">
        <v>0</v>
      </c>
      <c s="89">
        <v>0</v>
      </c>
      <c s="89">
        <v>0</v>
      </c>
      <c s="89">
        <v>0</v>
      </c>
      <c s="89">
        <v>0</v>
      </c>
      <c s="90" t="s">
        <v>14</v>
      </c>
      <c s="90" t="str">
        <f>IF(ISERROR((H25-G25)/G25),"",(H25-G25)/G25)</f>
        <v/>
      </c>
    </row>
    <row r="26" spans="3:11" ht="12.75" customHeight="1">
      <c r="C26" s="91" t="s">
        <v>48</v>
      </c>
      <c s="78"/>
      <c s="89">
        <v>0</v>
      </c>
      <c s="89">
        <v>0</v>
      </c>
      <c s="89">
        <v>0</v>
      </c>
      <c s="89">
        <v>0</v>
      </c>
      <c s="89">
        <v>0</v>
      </c>
      <c s="90" t="s">
        <v>14</v>
      </c>
      <c s="90" t="str">
        <f>IF(ISERROR((H26-G26)/G26),"",(H26-G26)/G26)</f>
        <v/>
      </c>
    </row>
    <row r="27" spans="3:11" ht="12.75" customHeight="1">
      <c r="C27" s="92" t="s">
        <v>49</v>
      </c>
      <c s="91"/>
      <c s="93"/>
      <c s="93"/>
      <c s="93"/>
      <c s="93"/>
      <c s="93"/>
      <c s="94"/>
      <c s="94"/>
    </row>
    <row r="28" spans="3:11" ht="12.75" customHeight="1">
      <c r="C28" s="78" t="s">
        <v>50</v>
      </c>
      <c s="78"/>
      <c s="89">
        <v>802116</v>
      </c>
      <c s="89">
        <v>693085</v>
      </c>
      <c s="89">
        <v>714498</v>
      </c>
      <c s="89">
        <v>702253</v>
      </c>
      <c s="89">
        <v>349804</v>
      </c>
      <c s="90">
        <v>-0.124499448957507</v>
      </c>
      <c s="90">
        <f>IF(ISERROR((H28-G28)/G28),"",(H28-G28)/G28)</f>
        <v>-0.0171379066141543</v>
      </c>
    </row>
    <row r="29" spans="3:11" ht="12.75" customHeight="1">
      <c r="C29" s="77" t="s">
        <v>439</v>
      </c>
      <c s="78"/>
      <c s="89">
        <v>0</v>
      </c>
      <c s="89">
        <v>134868</v>
      </c>
      <c s="89">
        <v>140922</v>
      </c>
      <c s="89">
        <v>137331</v>
      </c>
      <c s="89">
        <v>69483</v>
      </c>
      <c s="90" t="s">
        <v>14</v>
      </c>
      <c s="90">
        <f>IF(ISERROR((H29-G29)/G29),"",(H29-G29)/G29)</f>
        <v>-0.0254821816323924</v>
      </c>
    </row>
    <row r="30" spans="3:11" ht="12.75" customHeight="1">
      <c r="C30" s="77" t="s">
        <v>440</v>
      </c>
      <c s="78"/>
      <c s="89">
        <v>0</v>
      </c>
      <c s="89">
        <v>0</v>
      </c>
      <c s="89">
        <v>0</v>
      </c>
      <c s="89">
        <v>0</v>
      </c>
      <c s="89">
        <v>0</v>
      </c>
      <c s="90" t="s">
        <v>14</v>
      </c>
      <c s="90" t="str">
        <f>IF(ISERROR((H30-G30)/G30),"",(H30-G30)/G30)</f>
        <v/>
      </c>
    </row>
    <row r="31" spans="3:11" ht="12.75" customHeight="1">
      <c r="C31" s="77" t="s">
        <v>52</v>
      </c>
      <c s="78"/>
      <c s="89">
        <v>0</v>
      </c>
      <c s="89">
        <v>0</v>
      </c>
      <c s="89">
        <v>0</v>
      </c>
      <c s="89">
        <v>0</v>
      </c>
      <c s="89">
        <v>0</v>
      </c>
      <c s="90" t="s">
        <v>14</v>
      </c>
      <c s="90" t="str">
        <f>IF(ISERROR((H31-G31)/G31),"",(H31-G31)/G31)</f>
        <v/>
      </c>
    </row>
    <row r="32" spans="3:11" ht="12.75" customHeight="1">
      <c r="C32" s="77" t="s">
        <v>53</v>
      </c>
      <c s="78"/>
      <c s="89">
        <v>0</v>
      </c>
      <c s="89">
        <v>0</v>
      </c>
      <c s="89">
        <v>0</v>
      </c>
      <c s="89">
        <v>0</v>
      </c>
      <c s="89">
        <v>0</v>
      </c>
      <c s="90" t="s">
        <v>14</v>
      </c>
      <c s="90" t="str">
        <f>IF(ISERROR((H32-G32)/G32),"",(H32-G32)/G32)</f>
        <v/>
      </c>
    </row>
    <row r="33" spans="3:9" ht="12.75" customHeight="1">
      <c r="C33" s="77" t="s">
        <v>14</v>
      </c>
      <c r="E33" s="130"/>
      <c s="131"/>
      <c s="131"/>
      <c s="131"/>
      <c s="131"/>
    </row>
    <row r="34" spans="3:11" ht="12.75" customHeight="1">
      <c r="C34" s="95" t="s">
        <v>54</v>
      </c>
      <c s="78"/>
      <c s="132">
        <v>802116</v>
      </c>
      <c s="132">
        <v>827953</v>
      </c>
      <c s="132">
        <v>855420</v>
      </c>
      <c s="132">
        <v>839584</v>
      </c>
      <c s="132">
        <v>419287</v>
      </c>
      <c s="90">
        <v>0.0467114482194595</v>
      </c>
      <c s="90">
        <f>IF(ISERROR((H34-G34)/G34),"",(H34-G34)/G34)</f>
        <v>-0.0185125435458605</v>
      </c>
    </row>
    <row r="35" spans="3:9" ht="12.75" customHeight="1">
      <c r="C35" s="117"/>
      <c r="E35" s="97" t="s">
        <v>55</v>
      </c>
      <c s="131"/>
      <c s="131"/>
      <c s="131"/>
      <c s="131"/>
    </row>
    <row r="36" spans="3:9" ht="12.75" customHeight="1">
      <c r="C36" s="74" t="s">
        <v>56</v>
      </c>
      <c r="E36" s="131"/>
      <c s="131"/>
      <c s="131"/>
      <c s="131"/>
      <c s="131"/>
    </row>
    <row r="37" spans="3:11" ht="12.75" customHeight="1">
      <c r="C37" s="77" t="s">
        <v>57</v>
      </c>
      <c s="78"/>
      <c s="99">
        <v>0</v>
      </c>
      <c s="133">
        <v>119505</v>
      </c>
      <c s="99">
        <v>104807</v>
      </c>
      <c s="99">
        <v>108603</v>
      </c>
      <c s="99">
        <v>54302</v>
      </c>
      <c s="90" t="s">
        <v>14</v>
      </c>
      <c s="90">
        <f>IF(ISERROR((H37-G37)/G37),"",(H37-G37)/G37)</f>
        <v>0.0362189548408026</v>
      </c>
    </row>
    <row r="38" spans="3:11" ht="12.75" customHeight="1">
      <c r="C38" s="77" t="s">
        <v>58</v>
      </c>
      <c s="78"/>
      <c s="99">
        <v>0</v>
      </c>
      <c s="133">
        <v>11133</v>
      </c>
      <c s="99">
        <v>11978</v>
      </c>
      <c s="99">
        <v>10343</v>
      </c>
      <c s="99">
        <v>5172</v>
      </c>
      <c s="90" t="s">
        <v>14</v>
      </c>
      <c s="90">
        <f>IF(ISERROR((H38-G38)/G38),"",(H38-G38)/G38)</f>
        <v>-0.136500250459175</v>
      </c>
    </row>
    <row r="39" spans="3:11" ht="12.75" customHeight="1">
      <c r="C39" s="77" t="s">
        <v>59</v>
      </c>
      <c s="78"/>
      <c s="99">
        <v>0</v>
      </c>
      <c s="133">
        <v>13422</v>
      </c>
      <c s="99">
        <v>13263</v>
      </c>
      <c s="99">
        <v>13440</v>
      </c>
      <c s="99">
        <v>7624</v>
      </c>
      <c s="90" t="s">
        <v>14</v>
      </c>
      <c s="90">
        <f>IF(ISERROR((H39-G39)/G39),"",(H39-G39)/G39)</f>
        <v>0.0133453969690115</v>
      </c>
    </row>
    <row r="40" spans="3:11" ht="12.75" customHeight="1">
      <c r="C40" s="77" t="s">
        <v>60</v>
      </c>
      <c s="78"/>
      <c s="99">
        <v>202696</v>
      </c>
      <c s="133">
        <v>39642</v>
      </c>
      <c s="99">
        <v>44124</v>
      </c>
      <c s="99">
        <v>50774</v>
      </c>
      <c s="99">
        <v>41823</v>
      </c>
      <c s="90">
        <v>-0.749506650353238</v>
      </c>
      <c s="90">
        <f>IF(ISERROR((H40-G40)/G40),"",(H40-G40)/G40)</f>
        <v>0.15071163085849</v>
      </c>
    </row>
    <row r="41" spans="3:11" ht="12.75" customHeight="1">
      <c r="C41" s="77" t="s">
        <v>441</v>
      </c>
      <c s="78"/>
      <c s="99">
        <v>0</v>
      </c>
      <c s="133">
        <v>0</v>
      </c>
      <c s="99">
        <v>0</v>
      </c>
      <c s="99">
        <v>0</v>
      </c>
      <c s="99">
        <v>0</v>
      </c>
      <c s="90" t="s">
        <v>14</v>
      </c>
      <c s="90" t="str">
        <f>IF(ISERROR((H41-G41)/G41),"",(H41-G41)/G41)</f>
        <v/>
      </c>
    </row>
    <row r="42" spans="3:11" ht="12.75" customHeight="1">
      <c r="C42" s="77" t="s">
        <v>61</v>
      </c>
      <c s="78"/>
      <c s="99">
        <v>0</v>
      </c>
      <c s="133">
        <v>23819</v>
      </c>
      <c s="99">
        <v>25078</v>
      </c>
      <c s="99">
        <v>25641</v>
      </c>
      <c s="99">
        <v>12870</v>
      </c>
      <c s="90" t="s">
        <v>14</v>
      </c>
      <c s="90">
        <f>IF(ISERROR((H42-G42)/G42),"",(H42-G42)/G42)</f>
        <v>0.022449956136853</v>
      </c>
    </row>
    <row r="43" spans="3:11" ht="12.75" customHeight="1">
      <c r="C43" s="77" t="s">
        <v>62</v>
      </c>
      <c s="78"/>
      <c s="99">
        <v>0</v>
      </c>
      <c s="133">
        <v>0</v>
      </c>
      <c s="99">
        <v>0</v>
      </c>
      <c s="99">
        <v>0</v>
      </c>
      <c s="99">
        <v>0</v>
      </c>
      <c s="90" t="s">
        <v>14</v>
      </c>
      <c s="90" t="str">
        <f>IF(ISERROR((H43-G43)/G43),"",(H43-G43)/G43)</f>
        <v/>
      </c>
    </row>
    <row r="44" spans="3:11" ht="12.75" customHeight="1">
      <c r="C44" s="77" t="s">
        <v>63</v>
      </c>
      <c s="78"/>
      <c s="99">
        <v>0</v>
      </c>
      <c s="133">
        <v>0</v>
      </c>
      <c s="99">
        <v>0</v>
      </c>
      <c s="99">
        <v>0</v>
      </c>
      <c s="99">
        <v>0</v>
      </c>
      <c s="90" t="s">
        <v>14</v>
      </c>
      <c s="90" t="str">
        <f>IF(ISERROR((H44-G44)/G44),"",(H44-G44)/G44)</f>
        <v/>
      </c>
    </row>
    <row r="45" spans="3:11" ht="12.75" customHeight="1">
      <c r="C45" s="77" t="s">
        <v>64</v>
      </c>
      <c s="78"/>
      <c s="99">
        <v>0</v>
      </c>
      <c s="133">
        <v>0</v>
      </c>
      <c s="99">
        <v>0</v>
      </c>
      <c s="99">
        <v>2500</v>
      </c>
      <c s="99">
        <v>0</v>
      </c>
      <c s="90" t="s">
        <v>14</v>
      </c>
      <c s="90" t="str">
        <f>IF(ISERROR((H45-G45)/G45),"",(H45-G45)/G45)</f>
        <v/>
      </c>
    </row>
    <row r="46" spans="3:11" ht="12.75" customHeight="1">
      <c r="C46" s="77" t="s">
        <v>65</v>
      </c>
      <c s="78"/>
      <c s="99">
        <v>0</v>
      </c>
      <c s="133">
        <v>3526</v>
      </c>
      <c s="99">
        <v>1972</v>
      </c>
      <c s="99">
        <v>2289</v>
      </c>
      <c s="99">
        <v>0</v>
      </c>
      <c s="90" t="s">
        <v>14</v>
      </c>
      <c s="90">
        <f>IF(ISERROR((H46-G46)/G46),"",(H46-G46)/G46)</f>
        <v>0.160750507099391</v>
      </c>
    </row>
    <row r="47" spans="3:11" ht="12.75" customHeight="1">
      <c r="C47" s="77" t="s">
        <v>66</v>
      </c>
      <c s="78"/>
      <c s="99">
        <v>0</v>
      </c>
      <c s="133">
        <v>0</v>
      </c>
      <c s="99">
        <v>0</v>
      </c>
      <c s="99">
        <v>0</v>
      </c>
      <c s="99">
        <v>0</v>
      </c>
      <c s="90" t="s">
        <v>14</v>
      </c>
      <c s="90" t="str">
        <f>IF(ISERROR((H47-G47)/G47),"",(H47-G47)/G47)</f>
        <v/>
      </c>
    </row>
    <row r="48" spans="3:11" ht="12.75" customHeight="1">
      <c r="C48" s="77" t="s">
        <v>67</v>
      </c>
      <c s="78"/>
      <c s="99">
        <v>0</v>
      </c>
      <c s="133">
        <v>0</v>
      </c>
      <c s="99">
        <v>0</v>
      </c>
      <c s="99">
        <v>0</v>
      </c>
      <c s="99">
        <v>0</v>
      </c>
      <c s="90" t="s">
        <v>14</v>
      </c>
      <c s="90" t="str">
        <f>IF(ISERROR((H48-G48)/G48),"",(H48-G48)/G48)</f>
        <v/>
      </c>
    </row>
    <row r="49" spans="3:11" ht="12.75" customHeight="1">
      <c r="C49" s="95" t="s">
        <v>68</v>
      </c>
      <c s="78"/>
      <c s="100">
        <v>202696</v>
      </c>
      <c s="100">
        <v>211047</v>
      </c>
      <c s="100">
        <v>201222</v>
      </c>
      <c s="96">
        <v>213590</v>
      </c>
      <c s="96">
        <v>121791</v>
      </c>
      <c s="90">
        <v>0.0537455105182145</v>
      </c>
      <c s="90">
        <f>IF(ISERROR((H49-G49)/G49),"",(H49-G49)/G49)</f>
        <v>0.0614644521970759</v>
      </c>
    </row>
    <row r="50" spans="3:9" ht="12.75" customHeight="1">
      <c r="C50" s="77" t="s">
        <v>14</v>
      </c>
      <c r="E50" s="131"/>
      <c s="131"/>
      <c s="131"/>
      <c s="131"/>
      <c s="131"/>
    </row>
    <row r="51" spans="3:11" ht="12.75" customHeight="1">
      <c r="C51" s="95" t="s">
        <v>69</v>
      </c>
      <c s="78"/>
      <c s="134">
        <v>0.252701604256741</v>
      </c>
      <c s="134">
        <v>0.254902150242828</v>
      </c>
      <c s="134">
        <v>0.23523181595006</v>
      </c>
      <c s="134">
        <v>0.254399797995198</v>
      </c>
      <c s="134">
        <v>0.290471681688199</v>
      </c>
      <c s="90">
        <v>0.00672015416543099</v>
      </c>
      <c s="90">
        <f>IF(ISERROR((H51-G51)/G51),"",(H51-G51)/G51)</f>
        <v>0.0814854996026872</v>
      </c>
    </row>
    <row r="52" spans="3:9" ht="12.75" customHeight="1">
      <c r="C52" s="77" t="s">
        <v>14</v>
      </c>
      <c r="E52" s="131"/>
      <c s="131"/>
      <c s="131"/>
      <c s="131"/>
      <c s="131"/>
    </row>
    <row r="53" spans="3:11" ht="12.75" customHeight="1">
      <c r="C53" s="95" t="s">
        <v>70</v>
      </c>
      <c s="78"/>
      <c s="96">
        <v>599420</v>
      </c>
      <c s="96">
        <v>616906</v>
      </c>
      <c s="96">
        <v>654198</v>
      </c>
      <c s="96">
        <v>625994</v>
      </c>
      <c s="96">
        <v>297496</v>
      </c>
      <c s="90">
        <v>0.0443328550932568</v>
      </c>
      <c s="90">
        <f>IF(ISERROR((H53-G53)/G53),"",(H53-G53)/G53)</f>
        <v>-0.0431123299062363</v>
      </c>
    </row>
    <row r="54" spans="3:9" ht="12.75" customHeight="1">
      <c r="C54" s="77" t="s">
        <v>14</v>
      </c>
      <c r="E54" s="131"/>
      <c s="131"/>
      <c s="131"/>
      <c s="131"/>
      <c s="131"/>
    </row>
    <row r="55" spans="3:11" ht="12.75" customHeight="1">
      <c r="C55" s="77" t="s">
        <v>442</v>
      </c>
      <c s="78"/>
      <c s="89">
        <v>0</v>
      </c>
      <c s="135">
        <v>0</v>
      </c>
      <c s="89">
        <v>0</v>
      </c>
      <c s="89">
        <v>0</v>
      </c>
      <c s="89">
        <v>0</v>
      </c>
      <c s="90" t="s">
        <v>14</v>
      </c>
      <c s="90" t="str">
        <f>IF(ISERROR((H55-G55)/G55),"",(H55-G55)/G55)</f>
        <v/>
      </c>
    </row>
    <row r="56" spans="3:11" ht="12.75" customHeight="1">
      <c r="C56" s="77" t="s">
        <v>443</v>
      </c>
      <c s="78"/>
      <c s="89">
        <v>39308</v>
      </c>
      <c s="135">
        <v>39308</v>
      </c>
      <c s="89">
        <v>39308</v>
      </c>
      <c s="89">
        <v>39308</v>
      </c>
      <c s="89">
        <v>19654</v>
      </c>
      <c s="90">
        <v>0</v>
      </c>
      <c s="90">
        <f>IF(ISERROR((H56-G56)/G56),"",(H56-G56)/G56)</f>
        <v>0</v>
      </c>
    </row>
    <row r="57" spans="3:11" ht="12.75" customHeight="1">
      <c r="C57" s="77" t="s">
        <v>71</v>
      </c>
      <c s="78"/>
      <c s="89">
        <v>9867</v>
      </c>
      <c s="135">
        <v>9867</v>
      </c>
      <c s="89">
        <v>9867</v>
      </c>
      <c s="89">
        <v>9867</v>
      </c>
      <c s="89">
        <v>4933</v>
      </c>
      <c s="90">
        <v>0</v>
      </c>
      <c s="90">
        <f>IF(ISERROR((H57-G57)/G57),"",(H57-G57)/G57)</f>
        <v>0</v>
      </c>
    </row>
    <row r="58" spans="3:11" ht="12.75" customHeight="1">
      <c r="C58" s="77" t="s">
        <v>72</v>
      </c>
      <c s="91"/>
      <c s="136"/>
      <c s="136"/>
      <c s="136"/>
      <c s="93"/>
      <c s="89">
        <v>0</v>
      </c>
      <c s="94"/>
      <c s="94"/>
    </row>
    <row r="59" spans="3:11" ht="12.75" customHeight="1">
      <c r="C59" s="95" t="s">
        <v>73</v>
      </c>
      <c s="78"/>
      <c s="96">
        <v>49175</v>
      </c>
      <c s="96">
        <v>49175</v>
      </c>
      <c s="96">
        <v>49175</v>
      </c>
      <c s="96">
        <v>49175</v>
      </c>
      <c s="96">
        <v>24587</v>
      </c>
      <c s="90">
        <v>0</v>
      </c>
      <c s="90">
        <f>IF(ISERROR((H59-G59)/G59),"",(H59-G59)/G59)</f>
        <v>0</v>
      </c>
    </row>
    <row r="60" spans="3:9" ht="12.75" customHeight="1">
      <c r="C60" s="77" t="s">
        <v>14</v>
      </c>
      <c r="E60" s="98"/>
      <c s="98"/>
      <c s="98"/>
      <c s="98"/>
      <c s="98"/>
    </row>
    <row r="61" spans="3:11" ht="12.75" customHeight="1">
      <c r="C61" s="95" t="s">
        <v>74</v>
      </c>
      <c s="78"/>
      <c s="102">
        <v>550245</v>
      </c>
      <c s="102">
        <v>567731</v>
      </c>
      <c s="102">
        <v>605023</v>
      </c>
      <c s="102">
        <v>576819</v>
      </c>
      <c s="102">
        <v>272909</v>
      </c>
      <c s="90">
        <v>0.0482948504756972</v>
      </c>
      <c s="90">
        <f>IF(ISERROR((H61-G61)/G61),"",(H61-G61)/G61)</f>
        <v>-0.0466164096240969</v>
      </c>
    </row>
    <row r="62" spans="3:9" ht="12.75" customHeight="1">
      <c r="C62" s="77" t="s">
        <v>14</v>
      </c>
      <c r="E62" s="98"/>
      <c s="98"/>
      <c s="98"/>
      <c s="98"/>
      <c s="98"/>
    </row>
    <row r="63" spans="3:11" ht="12.75" customHeight="1">
      <c r="C63" s="95" t="s">
        <v>75</v>
      </c>
      <c s="78"/>
      <c s="89">
        <v>346880.88</v>
      </c>
      <c s="89">
        <v>346880</v>
      </c>
      <c s="89">
        <v>346880</v>
      </c>
      <c s="89">
        <v>346881</v>
      </c>
      <c s="89">
        <v>173440</v>
      </c>
      <c s="137">
        <v>3.45940081780649E-07</v>
      </c>
      <c s="90">
        <f>IF(ISERROR((H63-G63)/G63),"",(H63-G63)/G63)</f>
        <v>2.88284132841328E-06</v>
      </c>
    </row>
    <row r="64" spans="3:11" ht="12.75" customHeight="1">
      <c r="C64" s="95" t="s">
        <v>76</v>
      </c>
      <c s="78"/>
      <c s="89">
        <v>0</v>
      </c>
      <c s="89">
        <v>0</v>
      </c>
      <c s="89">
        <v>0</v>
      </c>
      <c s="89">
        <v>0</v>
      </c>
      <c s="89">
        <v>0</v>
      </c>
      <c s="137" t="s">
        <v>14</v>
      </c>
      <c s="90" t="str">
        <f>IF(ISERROR((H64-G64)/G64),"",(H64-G64)/G64)</f>
        <v/>
      </c>
    </row>
    <row r="65" spans="3:11" ht="12.75" customHeight="1">
      <c r="C65" s="95" t="s">
        <v>77</v>
      </c>
      <c s="78"/>
      <c s="89">
        <v>0</v>
      </c>
      <c s="89">
        <v>0</v>
      </c>
      <c s="89">
        <v>0</v>
      </c>
      <c s="89">
        <v>0</v>
      </c>
      <c s="89">
        <v>0</v>
      </c>
      <c s="137" t="s">
        <v>14</v>
      </c>
      <c s="90" t="str">
        <f>IF(ISERROR((H65-G65)/G65),"",(H65-G65)/G65)</f>
        <v/>
      </c>
    </row>
    <row r="66" spans="3:9" ht="12.75" customHeight="1">
      <c r="C66" s="77" t="s">
        <v>14</v>
      </c>
      <c r="E66" s="98"/>
      <c s="98"/>
      <c s="98"/>
      <c s="98"/>
      <c s="98"/>
    </row>
    <row r="67" spans="3:11" ht="12.75" customHeight="1">
      <c r="C67" s="95" t="s">
        <v>78</v>
      </c>
      <c s="78"/>
      <c s="102">
        <v>203364.12</v>
      </c>
      <c s="102">
        <v>220851</v>
      </c>
      <c s="102">
        <v>258143</v>
      </c>
      <c s="102">
        <v>229938</v>
      </c>
      <c s="102">
        <v>99469</v>
      </c>
      <c s="90">
        <v>0.130671428175236</v>
      </c>
      <c s="90">
        <f>IF(ISERROR((H67-G67)/G67),"",(H67-G67)/G67)</f>
        <v>-0.109261145953987</v>
      </c>
    </row>
    <row r="68" spans="3:9" ht="12.75" customHeight="1">
      <c r="C68" s="77" t="s">
        <v>14</v>
      </c>
      <c r="E68" s="98"/>
      <c s="98"/>
      <c s="98"/>
      <c s="98"/>
      <c s="98"/>
    </row>
    <row r="69" spans="3:11" ht="12.75" customHeight="1">
      <c r="C69" s="95" t="s">
        <v>79</v>
      </c>
      <c s="78"/>
      <c s="103">
        <v>1.73</v>
      </c>
      <c s="103">
        <v>1.78</v>
      </c>
      <c s="103">
        <v>1.89</v>
      </c>
      <c s="103">
        <v>1.8</v>
      </c>
      <c s="103">
        <v>1.72</v>
      </c>
      <c s="90">
        <v>0.0404624277456648</v>
      </c>
      <c s="90">
        <f>IF(ISERROR((H69-G69)/G69),"",(H69-G69)/G69)</f>
        <v>-0.0476190476190476</v>
      </c>
    </row>
    <row r="70" spans="3:11" ht="12.75" customHeight="1">
      <c r="C70" s="95" t="s">
        <v>80</v>
      </c>
      <c s="78"/>
      <c s="103">
        <v>1.73</v>
      </c>
      <c s="103">
        <v>1.78</v>
      </c>
      <c s="103">
        <v>1.89</v>
      </c>
      <c s="103">
        <v>1.8</v>
      </c>
      <c s="103">
        <v>1.72</v>
      </c>
      <c s="90">
        <v>0.0404624277456648</v>
      </c>
      <c s="90">
        <f>IF(ISERROR((H70-G70)/G70),"",(H70-G70)/G70)</f>
        <v>-0.0476190476190476</v>
      </c>
    </row>
    <row r="71" spans="3:11" ht="12.75" customHeight="1">
      <c r="C71" s="95" t="s">
        <v>81</v>
      </c>
      <c s="78"/>
      <c s="103">
        <v>1.73</v>
      </c>
      <c s="103">
        <v>1.78</v>
      </c>
      <c s="103">
        <v>1.89</v>
      </c>
      <c s="103">
        <v>1.8</v>
      </c>
      <c s="103">
        <v>1.72</v>
      </c>
      <c s="90">
        <v>0.0404624277456648</v>
      </c>
      <c s="90">
        <f>IF(ISERROR((H71-G71)/G71),"",(H71-G71)/G71)</f>
        <v>-0.0476190476190476</v>
      </c>
    </row>
    <row r="72" spans="3:9" ht="12.75" customHeight="1">
      <c r="C72" s="77" t="s">
        <v>14</v>
      </c>
      <c r="E72" s="98"/>
      <c s="98"/>
      <c s="98"/>
      <c s="98"/>
      <c s="98"/>
    </row>
    <row r="73" spans="3:11" ht="12.75" customHeight="1">
      <c r="C73" s="95" t="s">
        <v>82</v>
      </c>
      <c s="78"/>
      <c s="103">
        <v>1.59</v>
      </c>
      <c s="103">
        <v>1.64</v>
      </c>
      <c s="103">
        <v>1.74</v>
      </c>
      <c s="103">
        <v>1.66</v>
      </c>
      <c s="103">
        <v>1.57</v>
      </c>
      <c s="90">
        <v>0.0440251572327043</v>
      </c>
      <c s="90">
        <f>IF(ISERROR((H73-G73)/G73),"",(H73-G73)/G73)</f>
        <v>-0.0459770114942529</v>
      </c>
    </row>
    <row r="74" spans="3:11" ht="12.75" customHeight="1">
      <c r="C74" s="95" t="s">
        <v>83</v>
      </c>
      <c s="78"/>
      <c s="103">
        <v>1.59</v>
      </c>
      <c s="103">
        <v>1.64</v>
      </c>
      <c s="103">
        <v>1.74</v>
      </c>
      <c s="103">
        <v>1.66</v>
      </c>
      <c s="103">
        <v>1.57</v>
      </c>
      <c s="90">
        <v>0.0440251572327043</v>
      </c>
      <c s="90">
        <f>IF(ISERROR((H74-G74)/G74),"",(H74-G74)/G74)</f>
        <v>-0.0459770114942529</v>
      </c>
    </row>
    <row r="75" spans="3:11" ht="12.75" customHeight="1">
      <c r="C75" s="95" t="s">
        <v>84</v>
      </c>
      <c s="78"/>
      <c s="103">
        <v>1.59</v>
      </c>
      <c s="103">
        <v>1.64</v>
      </c>
      <c s="103">
        <v>1.74</v>
      </c>
      <c s="103">
        <v>1.66</v>
      </c>
      <c s="103">
        <v>1.57</v>
      </c>
      <c s="90">
        <v>0.0440251572327043</v>
      </c>
      <c s="90">
        <f>IF(ISERROR((H75-G75)/G75),"",(H75-G75)/G75)</f>
        <v>-0.0459770114942529</v>
      </c>
    </row>
    <row r="76" spans="3:9" ht="12.75" customHeight="1">
      <c r="C76" s="77" t="s">
        <v>14</v>
      </c>
      <c r="E76" s="98"/>
      <c s="98"/>
      <c s="98"/>
      <c s="98"/>
      <c s="98"/>
    </row>
    <row r="77" spans="3:8" ht="12.75" customHeight="1">
      <c r="C77" s="104" t="s">
        <v>85</v>
      </c>
      <c s="105"/>
      <c s="106"/>
      <c s="107"/>
      <c s="107"/>
      <c s="107"/>
    </row>
    <row r="78" spans="3:11" ht="13.5" customHeight="1">
      <c r="C78" s="108"/>
      <c s="108"/>
      <c s="109" t="s">
        <v>87</v>
      </c>
      <c s="108"/>
      <c s="108"/>
      <c s="108"/>
      <c s="108"/>
      <c s="108"/>
      <c s="108"/>
    </row>
    <row r="79" spans="3:11" ht="12.75" customHeight="1">
      <c r="C79" s="110" t="s">
        <v>88</v>
      </c>
      <c s="111"/>
      <c s="111"/>
      <c s="111"/>
      <c s="111"/>
      <c s="111"/>
      <c s="111"/>
      <c s="111"/>
      <c s="111"/>
    </row>
    <row r="80" spans="3:11" ht="12.75" customHeight="1">
      <c r="C80" s="110" t="s">
        <v>89</v>
      </c>
      <c s="110"/>
      <c s="110"/>
      <c s="110"/>
      <c s="110"/>
      <c s="110"/>
      <c s="110"/>
      <c s="110"/>
      <c s="110"/>
    </row>
    <row r="81" spans="3:11" ht="12.75" customHeight="1">
      <c r="C81" s="112" t="s">
        <v>90</v>
      </c>
      <c s="112"/>
      <c s="112"/>
      <c s="112"/>
      <c s="112"/>
      <c s="112"/>
      <c s="112"/>
      <c s="112"/>
      <c s="112"/>
    </row>
    <row r="82" spans="3:11" ht="12.75" customHeight="1">
      <c r="C82" s="112" t="s">
        <v>91</v>
      </c>
      <c s="112"/>
      <c s="112"/>
      <c s="112"/>
      <c s="112"/>
      <c s="112"/>
      <c s="112"/>
      <c s="112"/>
      <c s="112"/>
    </row>
    <row r="83" spans="3:3" ht="12.75" customHeight="1">
      <c r="C83" s="113" t="s">
        <v>92</v>
      </c>
    </row>
    <row r="84" spans="3:3" ht="12.75" customHeight="1">
      <c r="C84" s="114"/>
    </row>
    <row r="85" spans="3:3" ht="12.75" customHeight="1">
      <c r="C85" s="113" t="s">
        <v>93</v>
      </c>
    </row>
    <row r="86" spans="3:3" ht="12.75" customHeight="1">
      <c r="C86" s="114"/>
    </row>
    <row r="87" spans="3:3" ht="12.75" customHeight="1">
      <c r="C87" s="113" t="s">
        <v>94</v>
      </c>
    </row>
    <row r="88" spans="3:12" ht="12.9" customHeight="1">
      <c r="C88" s="114"/>
      <c s="116"/>
      <c s="116"/>
      <c s="116"/>
      <c s="116"/>
      <c s="116"/>
      <c s="116"/>
      <c s="116"/>
      <c s="116"/>
      <c s="116"/>
    </row>
    <row r="89" spans="3:12" ht="12.9" customHeight="1">
      <c r="C89" s="113" t="s">
        <v>95</v>
      </c>
      <c s="116"/>
      <c s="116"/>
      <c s="116"/>
      <c s="116"/>
      <c s="116"/>
      <c s="116"/>
      <c s="116"/>
      <c s="116"/>
      <c s="116"/>
    </row>
    <row r="90" spans="3:12" ht="12.9" customHeight="1">
      <c r="C90" s="114" t="s">
        <v>96</v>
      </c>
      <c s="116"/>
      <c s="116"/>
      <c s="116"/>
      <c s="116"/>
      <c s="116"/>
      <c s="116"/>
      <c s="116"/>
      <c s="116"/>
      <c s="116"/>
    </row>
    <row r="91" spans="3:3" ht="12.75" customHeight="1">
      <c r="C91" s="113" t="s">
        <v>97</v>
      </c>
    </row>
    <row r="92" spans="3:3" ht="12.75" customHeight="1">
      <c r="C92" s="114"/>
    </row>
    <row r="93" spans="3:3" ht="12.75" customHeight="1">
      <c r="C93" s="113" t="s">
        <v>99</v>
      </c>
    </row>
    <row r="94" spans="3:3" ht="12.75" customHeight="1">
      <c r="C94" s="114" t="s">
        <v>1370</v>
      </c>
    </row>
    <row r="95" spans="3:3" ht="12.75" customHeight="1">
      <c r="C95" s="113" t="s">
        <v>101</v>
      </c>
    </row>
    <row r="96" spans="3:12" ht="12.9" customHeight="1">
      <c r="C96" s="114" t="s">
        <v>641</v>
      </c>
      <c s="116"/>
      <c s="116"/>
      <c s="116"/>
      <c s="116"/>
      <c s="116"/>
      <c s="116"/>
      <c s="116"/>
      <c s="116"/>
      <c s="116"/>
    </row>
    <row r="97" spans="3:12" ht="12.9" customHeight="1">
      <c r="C97" s="113" t="s">
        <v>103</v>
      </c>
      <c s="116"/>
      <c s="116"/>
      <c s="116"/>
      <c s="116"/>
      <c s="116"/>
      <c s="116"/>
      <c s="116"/>
      <c s="116"/>
      <c s="116"/>
    </row>
    <row r="98" spans="3:12" ht="12.9" customHeight="1">
      <c r="C98" s="114" t="s">
        <v>976</v>
      </c>
      <c s="116"/>
      <c s="116"/>
      <c s="116"/>
      <c s="116"/>
      <c s="116"/>
      <c s="116"/>
      <c s="116"/>
      <c s="116"/>
      <c s="116"/>
    </row>
    <row r="99" spans="3:3" ht="12.75" customHeight="1">
      <c r="C99" s="113" t="s">
        <v>105</v>
      </c>
    </row>
    <row r="100" spans="3:3" ht="12.75" customHeight="1">
      <c r="C100" s="114"/>
    </row>
    <row r="101" spans="3:3" ht="12.75" customHeight="1">
      <c r="C101" s="113" t="s">
        <v>107</v>
      </c>
    </row>
    <row r="102" spans="3:3" ht="12.75" customHeight="1">
      <c r="C102" s="114" t="s">
        <v>1371</v>
      </c>
    </row>
    <row r="103" spans="3:3" ht="12.75" customHeight="1">
      <c r="C103" s="113" t="s">
        <v>109</v>
      </c>
    </row>
    <row r="104" spans="3:12" ht="12.9" customHeight="1">
      <c r="C104" s="114" t="s">
        <v>527</v>
      </c>
      <c s="116"/>
      <c s="116"/>
      <c s="116"/>
      <c s="116"/>
      <c s="116"/>
      <c s="116"/>
      <c s="116"/>
      <c s="116"/>
      <c s="116"/>
    </row>
    <row r="105" spans="3:12" ht="12.9" customHeight="1">
      <c r="C105" s="113" t="s">
        <v>110</v>
      </c>
      <c s="116"/>
      <c s="116"/>
      <c s="116"/>
      <c s="116"/>
      <c s="116"/>
      <c s="116"/>
      <c s="116"/>
      <c s="116"/>
      <c s="116"/>
    </row>
    <row r="106" spans="3:12" ht="12.9" customHeight="1">
      <c r="C106" s="114" t="s">
        <v>1372</v>
      </c>
      <c s="116"/>
      <c s="116"/>
      <c s="116"/>
      <c s="116"/>
      <c s="116"/>
      <c s="116"/>
      <c s="116"/>
      <c s="116"/>
      <c s="116"/>
    </row>
    <row r="107" spans="3:3" ht="12.75" customHeight="1">
      <c r="C107" s="113" t="s">
        <v>112</v>
      </c>
    </row>
    <row r="108" spans="3:3" ht="12.75" customHeight="1">
      <c r="C108" s="114"/>
    </row>
    <row r="109" spans="3:3" ht="12.75" customHeight="1">
      <c r="C109" s="113" t="s">
        <v>114</v>
      </c>
    </row>
    <row r="110" spans="3:3" ht="12.75" customHeight="1">
      <c r="C110" s="114" t="s">
        <v>1373</v>
      </c>
    </row>
    <row r="111" spans="3:3" ht="12.75" customHeight="1">
      <c r="C111" s="113" t="s">
        <v>116</v>
      </c>
    </row>
    <row r="112" spans="3:3" ht="12.75" customHeight="1">
      <c r="C112" s="114" t="s">
        <v>508</v>
      </c>
    </row>
    <row r="113" spans="3:3" ht="12.75" customHeight="1">
      <c r="C113" s="113" t="s">
        <v>117</v>
      </c>
    </row>
    <row r="114" spans="3:3" ht="12.75" customHeight="1">
      <c r="C114" s="114" t="s">
        <v>369</v>
      </c>
    </row>
    <row r="115" spans="3:3" ht="12.75" customHeight="1">
      <c r="C115" s="113" t="s">
        <v>119</v>
      </c>
    </row>
    <row r="116" spans="3:3" ht="12.75" customHeight="1">
      <c r="C116" s="114"/>
    </row>
    <row r="117" spans="3:3" ht="12.75" customHeight="1">
      <c r="C117" s="113" t="s">
        <v>120</v>
      </c>
    </row>
    <row r="118" spans="3:3" ht="12.75" customHeight="1">
      <c r="C118" s="114" t="s">
        <v>717</v>
      </c>
    </row>
    <row r="119" spans="3:3" ht="12.75" customHeight="1">
      <c r="C119" s="113" t="s">
        <v>122</v>
      </c>
    </row>
    <row r="120" spans="3:12" ht="12.9" customHeight="1">
      <c r="C120" s="114" t="s">
        <v>641</v>
      </c>
      <c s="116"/>
      <c s="116"/>
      <c s="116"/>
      <c s="116"/>
      <c s="116"/>
      <c s="116"/>
      <c s="116"/>
      <c s="116"/>
      <c s="116"/>
    </row>
    <row r="121" spans="3:3" ht="12.75" customHeight="1">
      <c r="C121" s="113" t="s">
        <v>123</v>
      </c>
    </row>
    <row r="122" spans="3:3" ht="12.75" customHeight="1">
      <c r="C122" s="114" t="s">
        <v>1374</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97.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1369</v>
      </c>
      <c s="13"/>
      <c s="14" t="s">
        <v>1375</v>
      </c>
      <c s="15" t="s">
        <v>7</v>
      </c>
      <c s="16" t="s">
        <v>8</v>
      </c>
      <c s="17" t="s">
        <v>9</v>
      </c>
      <c s="17" t="s">
        <v>10</v>
      </c>
      <c s="17"/>
      <c s="18"/>
      <c s="19"/>
      <c s="19"/>
      <c s="19"/>
      <c s="19"/>
    </row>
    <row r="6" spans="3:15" ht="13.2">
      <c r="C6" s="20" t="s">
        <v>11</v>
      </c>
      <c s="21"/>
      <c s="22">
        <v>5195765.3</v>
      </c>
      <c s="23">
        <v>43013</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1376</v>
      </c>
      <c s="32"/>
      <c s="33"/>
      <c s="33"/>
      <c s="34"/>
      <c s="35"/>
      <c s="28"/>
      <c s="35"/>
      <c s="35"/>
      <c s="29"/>
      <c s="29"/>
    </row>
    <row r="10" spans="3:15" ht="13.2">
      <c r="C10" s="36" t="s">
        <v>18</v>
      </c>
      <c s="37"/>
      <c s="38" t="s">
        <v>19</v>
      </c>
      <c s="39"/>
      <c s="40"/>
      <c s="40"/>
      <c s="40"/>
      <c s="41"/>
      <c s="42"/>
      <c s="35"/>
      <c s="41"/>
      <c s="29"/>
      <c s="29"/>
    </row>
    <row r="11" spans="3:11" ht="13.2">
      <c r="C11" s="20" t="s">
        <v>20</v>
      </c>
      <c r="E11" s="43" t="s">
        <v>1377</v>
      </c>
      <c s="43"/>
      <c s="43"/>
      <c s="43"/>
      <c s="43"/>
      <c s="43"/>
      <c s="44"/>
    </row>
    <row r="12" spans="3:15" ht="13.2">
      <c r="C12" s="20" t="s">
        <v>22</v>
      </c>
      <c s="21"/>
      <c s="45">
        <v>96</v>
      </c>
      <c s="46" t="s">
        <v>23</v>
      </c>
      <c s="47" t="s">
        <v>24</v>
      </c>
      <c s="47"/>
      <c s="48"/>
      <c s="48"/>
      <c s="42"/>
      <c s="35"/>
      <c s="41"/>
      <c s="29"/>
      <c s="29"/>
    </row>
    <row r="13" spans="3:15" ht="13.2">
      <c r="C13" s="20" t="s">
        <v>25</v>
      </c>
      <c s="21"/>
      <c s="49" t="s">
        <v>918</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v>42916</v>
      </c>
      <c s="56"/>
      <c s="42"/>
      <c s="41"/>
      <c s="41"/>
      <c s="29"/>
      <c s="29"/>
    </row>
    <row r="16" spans="3:15" ht="13.2">
      <c r="C16" s="20" t="s">
        <v>30</v>
      </c>
      <c s="21"/>
      <c s="57">
        <v>0.906</v>
      </c>
      <c s="57">
        <v>0.9479</v>
      </c>
      <c s="57">
        <v>0.9896</v>
      </c>
      <c s="57">
        <v>0.9271</v>
      </c>
      <c s="57">
        <v>1</v>
      </c>
      <c s="58"/>
      <c s="42"/>
      <c s="41"/>
      <c s="41"/>
      <c s="29"/>
      <c s="29"/>
    </row>
    <row r="17" spans="3:15" ht="13.2">
      <c r="C17" s="20" t="s">
        <v>31</v>
      </c>
      <c s="21"/>
      <c s="59">
        <v>41589</v>
      </c>
      <c s="59">
        <v>42114</v>
      </c>
      <c s="59">
        <v>42369</v>
      </c>
      <c s="59">
        <v>42735</v>
      </c>
      <c s="59">
        <v>42916</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v>6</v>
      </c>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v>42916</v>
      </c>
      <c s="88" t="s">
        <v>46</v>
      </c>
      <c s="88" t="s">
        <v>46</v>
      </c>
    </row>
    <row r="25" spans="3:11" ht="13.2">
      <c r="C25" s="78" t="s">
        <v>47</v>
      </c>
      <c s="78"/>
      <c s="89">
        <v>0</v>
      </c>
      <c s="89">
        <v>830520</v>
      </c>
      <c s="89">
        <v>908729</v>
      </c>
      <c s="89">
        <v>946840</v>
      </c>
      <c s="89">
        <v>496040</v>
      </c>
      <c s="90" t="s">
        <v>14</v>
      </c>
      <c s="90">
        <f>IF(ISERROR((H25-G25)/G25),"",(H25-G25)/G25)</f>
        <v>0.0419387958346218</v>
      </c>
    </row>
    <row r="26" spans="3:11" ht="13.2">
      <c r="C26" s="91" t="s">
        <v>48</v>
      </c>
      <c s="78"/>
      <c s="89">
        <v>0</v>
      </c>
      <c s="89">
        <v>-46143</v>
      </c>
      <c s="89">
        <v>-152727</v>
      </c>
      <c s="89">
        <v>-72697.38</v>
      </c>
      <c s="89">
        <v>-38617.56</v>
      </c>
      <c s="90" t="s">
        <v>14</v>
      </c>
      <c s="90">
        <f>IF(ISERROR((H26-G26)/G26),"",(H26-G26)/G26)</f>
        <v>-0.524004400007857</v>
      </c>
    </row>
    <row r="27" spans="3:11" ht="13.2">
      <c r="C27" s="92" t="s">
        <v>49</v>
      </c>
      <c s="91"/>
      <c s="93"/>
      <c s="93"/>
      <c s="93"/>
      <c s="93"/>
      <c s="93"/>
      <c s="94"/>
      <c s="94"/>
    </row>
    <row r="28" spans="3:11" ht="13.2">
      <c r="C28" s="78" t="s">
        <v>50</v>
      </c>
      <c s="78"/>
      <c s="89">
        <v>831782</v>
      </c>
      <c s="89">
        <v>0</v>
      </c>
      <c s="89">
        <v>0</v>
      </c>
      <c s="89">
        <v>0</v>
      </c>
      <c s="89">
        <v>0</v>
      </c>
      <c s="90">
        <v>-1</v>
      </c>
      <c s="90" t="str">
        <f>IF(ISERROR((H28-G28)/G28),"",(H28-G28)/G28)</f>
        <v/>
      </c>
    </row>
    <row r="29" spans="3:11" ht="13.2">
      <c r="C29" s="77" t="s">
        <v>51</v>
      </c>
      <c s="78"/>
      <c s="89">
        <v>0</v>
      </c>
      <c s="89">
        <v>59</v>
      </c>
      <c s="89">
        <v>1137</v>
      </c>
      <c s="89">
        <v>3603.22</v>
      </c>
      <c s="89">
        <v>2600</v>
      </c>
      <c s="90" t="s">
        <v>14</v>
      </c>
      <c s="90">
        <f>IF(ISERROR((H29-G29)/G29),"",(H29-G29)/G29)</f>
        <v>2.16905892700088</v>
      </c>
    </row>
    <row r="30" spans="3:11" ht="13.2">
      <c r="C30" s="77" t="s">
        <v>52</v>
      </c>
      <c s="78"/>
      <c s="89">
        <v>0</v>
      </c>
      <c s="89">
        <v>0</v>
      </c>
      <c s="89">
        <v>0</v>
      </c>
      <c s="89">
        <v>0</v>
      </c>
      <c s="89">
        <v>0</v>
      </c>
      <c s="90" t="s">
        <v>14</v>
      </c>
      <c s="90" t="str">
        <f>IF(ISERROR((H30-G30)/G30),"",(H30-G30)/G30)</f>
        <v/>
      </c>
    </row>
    <row r="31" spans="3:11" ht="13.2">
      <c r="C31" s="77" t="s">
        <v>53</v>
      </c>
      <c s="78"/>
      <c s="89">
        <v>0</v>
      </c>
      <c s="89">
        <v>73926</v>
      </c>
      <c s="89">
        <v>65882</v>
      </c>
      <c s="89">
        <v>80205.18</v>
      </c>
      <c s="89">
        <v>41201.57</v>
      </c>
      <c s="90" t="s">
        <v>14</v>
      </c>
      <c s="90">
        <f>IF(ISERROR((H31-G31)/G31),"",(H31-G31)/G31)</f>
        <v>0.217406575392368</v>
      </c>
    </row>
    <row r="32" spans="3:3" ht="13.2">
      <c r="C32" s="77" t="s">
        <v>14</v>
      </c>
    </row>
    <row r="33" spans="3:11" ht="13.2">
      <c r="C33" s="95" t="s">
        <v>54</v>
      </c>
      <c s="78"/>
      <c s="96">
        <v>831782</v>
      </c>
      <c s="96">
        <v>858362</v>
      </c>
      <c s="96">
        <v>823021</v>
      </c>
      <c s="96">
        <v>957951.02</v>
      </c>
      <c s="96">
        <v>501224.01</v>
      </c>
      <c s="90">
        <v>0.151685201170499</v>
      </c>
      <c s="90">
        <f>IF(ISERROR((H33-G33)/G33),"",(H33-G33)/G33)</f>
        <v>0.16394480821267</v>
      </c>
    </row>
    <row r="34" spans="5:9" ht="13.2">
      <c r="E34" s="97" t="s">
        <v>55</v>
      </c>
      <c s="98"/>
      <c s="98"/>
      <c s="98"/>
      <c s="98"/>
    </row>
    <row r="35" spans="3:9" ht="13.2">
      <c r="C35" s="74" t="s">
        <v>56</v>
      </c>
      <c r="E35" s="98"/>
      <c s="98"/>
      <c s="98"/>
      <c s="98"/>
      <c s="98"/>
    </row>
    <row r="36" spans="3:11" ht="13.2">
      <c r="C36" s="77" t="s">
        <v>57</v>
      </c>
      <c s="78"/>
      <c s="99">
        <v>0</v>
      </c>
      <c s="99">
        <v>55997</v>
      </c>
      <c s="99">
        <v>55997</v>
      </c>
      <c s="99">
        <v>55996.69</v>
      </c>
      <c s="99">
        <v>27998.64</v>
      </c>
      <c s="90" t="s">
        <v>14</v>
      </c>
      <c s="90">
        <f>IF(ISERROR((H36-G36)/G36),"",(H36-G36)/G36)</f>
        <v>-5.53601085768294E-06</v>
      </c>
    </row>
    <row r="37" spans="3:11" ht="13.2">
      <c r="C37" s="77" t="s">
        <v>58</v>
      </c>
      <c s="78"/>
      <c s="99">
        <v>0</v>
      </c>
      <c s="99">
        <v>15961</v>
      </c>
      <c s="99">
        <v>14271</v>
      </c>
      <c s="99">
        <v>19575.45</v>
      </c>
      <c s="99">
        <v>9788.01</v>
      </c>
      <c s="90" t="s">
        <v>14</v>
      </c>
      <c s="90">
        <f>IF(ISERROR((H37-G37)/G37),"",(H37-G37)/G37)</f>
        <v>0.371694345175531</v>
      </c>
    </row>
    <row r="38" spans="3:11" ht="13.2">
      <c r="C38" s="77" t="s">
        <v>59</v>
      </c>
      <c s="78"/>
      <c s="99">
        <v>0</v>
      </c>
      <c s="99">
        <v>77867</v>
      </c>
      <c s="99">
        <v>84737</v>
      </c>
      <c s="99">
        <v>95538.57</v>
      </c>
      <c s="99">
        <v>51940.5</v>
      </c>
      <c s="90" t="s">
        <v>14</v>
      </c>
      <c s="90">
        <f>IF(ISERROR((H38-G38)/G38),"",(H38-G38)/G38)</f>
        <v>0.12747170657446</v>
      </c>
    </row>
    <row r="39" spans="3:11" ht="13.2">
      <c r="C39" s="77" t="s">
        <v>60</v>
      </c>
      <c s="78"/>
      <c s="99">
        <v>380679</v>
      </c>
      <c s="99">
        <v>116819</v>
      </c>
      <c s="99">
        <v>67077</v>
      </c>
      <c s="99">
        <v>78761.18</v>
      </c>
      <c s="99">
        <v>25690.95</v>
      </c>
      <c s="90">
        <v>-0.793103428347768</v>
      </c>
      <c s="90">
        <f>IF(ISERROR((H39-G39)/G39),"",(H39-G39)/G39)</f>
        <v>0.174190557120921</v>
      </c>
    </row>
    <row r="40" spans="3:11" ht="13.2">
      <c r="C40" s="77" t="s">
        <v>61</v>
      </c>
      <c s="78"/>
      <c s="99">
        <v>0</v>
      </c>
      <c s="99">
        <v>41479</v>
      </c>
      <c s="99">
        <v>31751</v>
      </c>
      <c s="99">
        <v>32731.26</v>
      </c>
      <c s="99">
        <v>17807.78</v>
      </c>
      <c s="90" t="s">
        <v>14</v>
      </c>
      <c s="90">
        <f>IF(ISERROR((H40-G40)/G40),"",(H40-G40)/G40)</f>
        <v>0.030873358319423</v>
      </c>
    </row>
    <row r="41" spans="3:11" ht="13.2">
      <c r="C41" s="77" t="s">
        <v>62</v>
      </c>
      <c s="78"/>
      <c s="99">
        <v>0</v>
      </c>
      <c s="99">
        <v>125741</v>
      </c>
      <c s="99">
        <v>70508</v>
      </c>
      <c s="99">
        <v>101999.5</v>
      </c>
      <c s="99">
        <v>46224.24</v>
      </c>
      <c s="90" t="s">
        <v>14</v>
      </c>
      <c s="90">
        <f>IF(ISERROR((H41-G41)/G41),"",(H41-G41)/G41)</f>
        <v>0.446637261020026</v>
      </c>
    </row>
    <row r="42" spans="3:11" ht="13.2">
      <c r="C42" s="77" t="s">
        <v>63</v>
      </c>
      <c s="78"/>
      <c s="99">
        <v>0</v>
      </c>
      <c s="99">
        <v>6283</v>
      </c>
      <c s="99">
        <v>4124</v>
      </c>
      <c s="99">
        <v>5074.61</v>
      </c>
      <c s="99">
        <v>3102.84</v>
      </c>
      <c s="90" t="s">
        <v>14</v>
      </c>
      <c s="90">
        <f>IF(ISERROR((H42-G42)/G42),"",(H42-G42)/G42)</f>
        <v>0.230506789524733</v>
      </c>
    </row>
    <row r="43" spans="3:11" ht="13.2">
      <c r="C43" s="77" t="s">
        <v>64</v>
      </c>
      <c s="78"/>
      <c s="99">
        <v>0</v>
      </c>
      <c s="99">
        <v>4330</v>
      </c>
      <c s="99">
        <v>21780</v>
      </c>
      <c s="99">
        <v>18426</v>
      </c>
      <c s="99">
        <v>7649</v>
      </c>
      <c s="90" t="s">
        <v>14</v>
      </c>
      <c s="90">
        <f>IF(ISERROR((H43-G43)/G43),"",(H43-G43)/G43)</f>
        <v>-0.153994490358127</v>
      </c>
    </row>
    <row r="44" spans="3:11" ht="13.2">
      <c r="C44" s="77" t="s">
        <v>65</v>
      </c>
      <c s="78"/>
      <c s="99">
        <v>0</v>
      </c>
      <c s="99">
        <v>25414</v>
      </c>
      <c s="99">
        <v>18764</v>
      </c>
      <c s="99">
        <v>26150.33</v>
      </c>
      <c s="99">
        <v>27791.39</v>
      </c>
      <c s="90" t="s">
        <v>14</v>
      </c>
      <c s="90">
        <f>IF(ISERROR((H44-G44)/G44),"",(H44-G44)/G44)</f>
        <v>0.393643679386058</v>
      </c>
    </row>
    <row r="45" spans="3:11" ht="13.2">
      <c r="C45" s="77" t="s">
        <v>66</v>
      </c>
      <c s="78"/>
      <c s="99">
        <v>0</v>
      </c>
      <c s="99">
        <v>4013</v>
      </c>
      <c s="99">
        <v>1185</v>
      </c>
      <c s="99">
        <v>0</v>
      </c>
      <c s="99">
        <v>1746</v>
      </c>
      <c s="90" t="s">
        <v>14</v>
      </c>
      <c s="90">
        <f>IF(ISERROR((H45-G45)/G45),"",(H45-G45)/G45)</f>
        <v>-1</v>
      </c>
    </row>
    <row r="46" spans="3:11" ht="13.2">
      <c r="C46" s="77" t="s">
        <v>67</v>
      </c>
      <c s="78"/>
      <c s="99">
        <v>0</v>
      </c>
      <c s="99">
        <v>0</v>
      </c>
      <c s="99">
        <v>0</v>
      </c>
      <c s="99">
        <v>0</v>
      </c>
      <c s="99">
        <v>0</v>
      </c>
      <c s="90" t="s">
        <v>14</v>
      </c>
      <c s="90" t="str">
        <f>IF(ISERROR((H46-G46)/G46),"",(H46-G46)/G46)</f>
        <v/>
      </c>
    </row>
    <row r="47" spans="3:11" ht="13.2">
      <c r="C47" s="95" t="s">
        <v>68</v>
      </c>
      <c s="78"/>
      <c s="100">
        <v>380679</v>
      </c>
      <c s="100">
        <v>473904</v>
      </c>
      <c s="100">
        <v>370194</v>
      </c>
      <c s="100">
        <v>434253.59</v>
      </c>
      <c s="100">
        <v>219739.35</v>
      </c>
      <c s="90">
        <v>0.140734293197156</v>
      </c>
      <c s="90">
        <f>IF(ISERROR((H47-G47)/G47),"",(H47-G47)/G47)</f>
        <v>0.173043296217659</v>
      </c>
    </row>
    <row r="48" spans="3:9" ht="13.2">
      <c r="C48" s="77" t="s">
        <v>14</v>
      </c>
      <c r="E48" s="98"/>
      <c s="98"/>
      <c s="98"/>
      <c s="98"/>
      <c s="98"/>
    </row>
    <row r="49" spans="3:11" ht="13.2">
      <c r="C49" s="95" t="s">
        <v>69</v>
      </c>
      <c s="78"/>
      <c s="101">
        <v>0.45766679250092</v>
      </c>
      <c s="101">
        <v>0.552102725889543</v>
      </c>
      <c s="101">
        <v>0.449798972322699</v>
      </c>
      <c s="101">
        <v>0.453315024394462</v>
      </c>
      <c s="101">
        <v>0.438405474629996</v>
      </c>
      <c s="90">
        <v>-0.00950859485058509</v>
      </c>
      <c s="90">
        <f>IF(ISERROR((H49-G49)/G49),"",(H49-G49)/G49)</f>
        <v>0.00781694109616697</v>
      </c>
    </row>
    <row r="50" spans="3:9" ht="13.2">
      <c r="C50" s="77" t="s">
        <v>14</v>
      </c>
      <c r="E50" s="98"/>
      <c s="98"/>
      <c s="98"/>
      <c s="98"/>
      <c s="98"/>
    </row>
    <row r="51" spans="3:11" ht="13.2">
      <c r="C51" s="95" t="s">
        <v>70</v>
      </c>
      <c s="78"/>
      <c s="102">
        <v>451103</v>
      </c>
      <c s="102">
        <v>384458</v>
      </c>
      <c s="102">
        <v>452827</v>
      </c>
      <c s="102">
        <v>523697.43</v>
      </c>
      <c s="102">
        <v>281484.66</v>
      </c>
      <c s="90">
        <v>0.160926506806649</v>
      </c>
      <c s="90">
        <f>IF(ISERROR((H51-G51)/G51),"",(H51-G51)/G51)</f>
        <v>0.156506634984221</v>
      </c>
    </row>
    <row r="52" spans="3:9" ht="13.2">
      <c r="C52" s="77" t="s">
        <v>14</v>
      </c>
      <c r="E52" s="98"/>
      <c s="98"/>
      <c s="98"/>
      <c s="98"/>
      <c s="98"/>
    </row>
    <row r="53" spans="3:11" ht="13.2">
      <c r="C53" s="77" t="s">
        <v>71</v>
      </c>
      <c s="78"/>
      <c s="89">
        <v>30720</v>
      </c>
      <c s="89">
        <v>30720</v>
      </c>
      <c s="89">
        <v>30720</v>
      </c>
      <c s="89">
        <v>30720.36</v>
      </c>
      <c s="89">
        <v>14617.81</v>
      </c>
      <c s="90">
        <v>1.17187500000189E-05</v>
      </c>
      <c s="90">
        <f>IF(ISERROR((H53-G53)/G53),"",(H53-G53)/G53)</f>
        <v>1.17187500000189E-05</v>
      </c>
    </row>
    <row r="54" spans="3:11" ht="13.2">
      <c r="C54" s="77" t="s">
        <v>72</v>
      </c>
      <c s="91"/>
      <c s="93"/>
      <c s="93"/>
      <c s="93"/>
      <c s="93"/>
      <c s="89">
        <v>0</v>
      </c>
      <c s="94"/>
      <c s="94"/>
    </row>
    <row r="55" spans="3:11" ht="13.2">
      <c r="C55" s="95" t="s">
        <v>73</v>
      </c>
      <c s="78"/>
      <c s="102">
        <v>30720</v>
      </c>
      <c s="102">
        <v>30720</v>
      </c>
      <c s="102">
        <v>30720</v>
      </c>
      <c s="102">
        <v>30720.36</v>
      </c>
      <c s="102">
        <v>14617.81</v>
      </c>
      <c s="90">
        <v>1.17187500000189E-05</v>
      </c>
      <c s="90">
        <f>IF(ISERROR((H55-G55)/G55),"",(H55-G55)/G55)</f>
        <v>1.17187500000189E-05</v>
      </c>
    </row>
    <row r="56" spans="3:9" ht="13.2">
      <c r="C56" s="77" t="s">
        <v>14</v>
      </c>
      <c r="E56" s="98"/>
      <c s="98"/>
      <c s="98"/>
      <c s="98"/>
      <c s="98"/>
    </row>
    <row r="57" spans="3:11" ht="13.2">
      <c r="C57" s="95" t="s">
        <v>74</v>
      </c>
      <c s="78"/>
      <c s="102">
        <v>420383</v>
      </c>
      <c s="102">
        <v>353738</v>
      </c>
      <c s="102">
        <v>422107</v>
      </c>
      <c s="102">
        <v>492977.07</v>
      </c>
      <c s="102">
        <v>266866.85</v>
      </c>
      <c s="90">
        <v>0.172685551033224</v>
      </c>
      <c s="90">
        <f>IF(ISERROR((H57-G57)/G57),"",(H57-G57)/G57)</f>
        <v>0.167895983719768</v>
      </c>
    </row>
    <row r="58" spans="3:9" ht="13.2">
      <c r="C58" s="77" t="s">
        <v>14</v>
      </c>
      <c r="E58" s="98"/>
      <c s="98"/>
      <c s="98"/>
      <c s="98"/>
      <c s="98"/>
    </row>
    <row r="59" spans="3:11" ht="13.2">
      <c r="C59" s="95" t="s">
        <v>75</v>
      </c>
      <c s="78"/>
      <c s="89">
        <v>342833.04</v>
      </c>
      <c s="89">
        <v>272533</v>
      </c>
      <c s="89">
        <v>272533</v>
      </c>
      <c s="89">
        <v>273280.02</v>
      </c>
      <c s="89">
        <v>165994.22</v>
      </c>
      <c s="90">
        <v>-0.20287723726978</v>
      </c>
      <c s="90">
        <f>IF(ISERROR((H59-G59)/G59),"",(H59-G59)/G59)</f>
        <v>0.00274102585741917</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77549.96</v>
      </c>
      <c s="102">
        <v>81205</v>
      </c>
      <c s="102">
        <v>149574</v>
      </c>
      <c s="102">
        <v>219697.05</v>
      </c>
      <c s="102">
        <v>100872.63</v>
      </c>
      <c s="90">
        <v>1.83297438193392</v>
      </c>
      <c s="90">
        <f>IF(ISERROR((H63-G63)/G63),"",(H63-G63)/G63)</f>
        <v>0.468818444382045</v>
      </c>
    </row>
    <row r="64" spans="3:9" ht="13.2">
      <c r="C64" s="77" t="s">
        <v>14</v>
      </c>
      <c r="E64" s="98"/>
      <c s="98"/>
      <c s="98"/>
      <c s="98"/>
      <c s="98"/>
    </row>
    <row r="65" spans="3:11" ht="13.2">
      <c r="C65" s="95" t="s">
        <v>79</v>
      </c>
      <c s="78"/>
      <c s="103">
        <v>1.32</v>
      </c>
      <c s="103">
        <v>1.41</v>
      </c>
      <c s="103">
        <v>1.66</v>
      </c>
      <c s="103">
        <v>1.92</v>
      </c>
      <c s="103">
        <v>1.7</v>
      </c>
      <c s="90">
        <v>0.454545454545454</v>
      </c>
      <c s="90">
        <f>IF(ISERROR((H65-G65)/G65),"",(H65-G65)/G65)</f>
        <v>0.156626506024096</v>
      </c>
    </row>
    <row r="66" spans="3:11" ht="13.2">
      <c r="C66" s="95" t="s">
        <v>80</v>
      </c>
      <c s="78"/>
      <c s="103">
        <v>1.32</v>
      </c>
      <c s="103">
        <v>1.41</v>
      </c>
      <c s="103">
        <v>1.66</v>
      </c>
      <c s="103">
        <v>1.92</v>
      </c>
      <c s="103">
        <v>1.7</v>
      </c>
      <c s="90">
        <v>0.454545454545454</v>
      </c>
      <c s="90">
        <f>IF(ISERROR((H66-G66)/G66),"",(H66-G66)/G66)</f>
        <v>0.156626506024096</v>
      </c>
    </row>
    <row r="67" spans="3:11" ht="13.2">
      <c r="C67" s="95" t="s">
        <v>81</v>
      </c>
      <c s="78"/>
      <c s="103">
        <v>1.32</v>
      </c>
      <c s="103">
        <v>1.41</v>
      </c>
      <c s="103">
        <v>1.66</v>
      </c>
      <c s="103">
        <v>1.92</v>
      </c>
      <c s="103">
        <v>1.7</v>
      </c>
      <c s="90">
        <v>0.454545454545454</v>
      </c>
      <c s="90">
        <f>IF(ISERROR((H67-G67)/G67),"",(H67-G67)/G67)</f>
        <v>0.156626506024096</v>
      </c>
    </row>
    <row r="68" spans="3:9" ht="13.2">
      <c r="C68" s="77" t="s">
        <v>14</v>
      </c>
      <c r="E68" s="98"/>
      <c s="98"/>
      <c s="98"/>
      <c s="98"/>
      <c s="98"/>
    </row>
    <row r="69" spans="3:11" ht="13.2">
      <c r="C69" s="95" t="s">
        <v>82</v>
      </c>
      <c s="78"/>
      <c s="103">
        <v>1.23</v>
      </c>
      <c s="103">
        <v>1.3</v>
      </c>
      <c s="103">
        <v>1.55</v>
      </c>
      <c s="103">
        <v>1.8</v>
      </c>
      <c s="103">
        <v>1.61</v>
      </c>
      <c s="90">
        <v>0.463414634146342</v>
      </c>
      <c s="90">
        <f>IF(ISERROR((H69-G69)/G69),"",(H69-G69)/G69)</f>
        <v>0.161290322580645</v>
      </c>
    </row>
    <row r="70" spans="3:11" ht="13.2">
      <c r="C70" s="95" t="s">
        <v>83</v>
      </c>
      <c s="78"/>
      <c s="103">
        <v>1.23</v>
      </c>
      <c s="103">
        <v>1.3</v>
      </c>
      <c s="103">
        <v>1.55</v>
      </c>
      <c s="103">
        <v>1.8</v>
      </c>
      <c s="103">
        <v>1.61</v>
      </c>
      <c s="90">
        <v>0.463414634146342</v>
      </c>
      <c s="90">
        <f>IF(ISERROR((H70-G70)/G70),"",(H70-G70)/G70)</f>
        <v>0.161290322580645</v>
      </c>
    </row>
    <row r="71" spans="3:11" ht="13.2">
      <c r="C71" s="95" t="s">
        <v>84</v>
      </c>
      <c s="78"/>
      <c s="103">
        <v>1.23</v>
      </c>
      <c s="103">
        <v>1.3</v>
      </c>
      <c s="103">
        <v>1.55</v>
      </c>
      <c s="103">
        <v>1.8</v>
      </c>
      <c s="103">
        <v>1.61</v>
      </c>
      <c s="90">
        <v>0.463414634146342</v>
      </c>
      <c s="90">
        <f>IF(ISERROR((H71-G71)/G71),"",(H71-G71)/G71)</f>
        <v>0.161290322580645</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749</v>
      </c>
      <c s="116"/>
      <c s="116"/>
      <c s="116"/>
      <c s="116"/>
      <c s="116"/>
      <c s="116"/>
      <c s="116"/>
      <c s="116"/>
      <c s="116"/>
    </row>
    <row r="87" spans="3:3" ht="13.2">
      <c r="C87" s="113" t="s">
        <v>97</v>
      </c>
    </row>
    <row r="88" spans="3:12" ht="13.8">
      <c r="C88" s="114" t="s">
        <v>1379</v>
      </c>
      <c s="116"/>
      <c s="116"/>
      <c s="116"/>
      <c s="116"/>
      <c s="116"/>
      <c s="116"/>
      <c s="116"/>
      <c s="116"/>
      <c s="116"/>
    </row>
    <row r="89" spans="3:3" ht="13.2">
      <c r="C89" s="113" t="s">
        <v>99</v>
      </c>
    </row>
    <row r="90" spans="3:3" ht="13.8">
      <c r="C90" s="114" t="s">
        <v>1380</v>
      </c>
    </row>
    <row r="91" spans="3:3" ht="13.2">
      <c r="C91" s="113" t="s">
        <v>101</v>
      </c>
    </row>
    <row r="92" spans="3:12" ht="13.8">
      <c r="C92" s="114" t="s">
        <v>102</v>
      </c>
      <c s="116"/>
      <c s="116"/>
      <c s="116"/>
      <c s="116"/>
      <c s="116"/>
      <c s="116"/>
      <c s="116"/>
      <c s="116"/>
      <c s="116"/>
    </row>
    <row r="93" spans="3:3" ht="13.2">
      <c r="C93" s="113" t="s">
        <v>103</v>
      </c>
    </row>
    <row r="94" spans="3:3" ht="13.8">
      <c r="C94" s="114" t="s">
        <v>1381</v>
      </c>
    </row>
    <row r="95" spans="3:3" ht="13.2">
      <c r="C95" s="113" t="s">
        <v>105</v>
      </c>
    </row>
    <row r="96" spans="3:3" ht="13.8">
      <c r="C96" s="114" t="s">
        <v>1382</v>
      </c>
    </row>
    <row r="97" spans="3:3" ht="13.2">
      <c r="C97" s="113" t="s">
        <v>107</v>
      </c>
    </row>
    <row r="98" spans="3:12" ht="13.8">
      <c r="C98" s="114" t="s">
        <v>1383</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1384</v>
      </c>
      <c s="116"/>
      <c s="116"/>
      <c s="116"/>
      <c s="116"/>
      <c s="116"/>
      <c s="116"/>
      <c s="116"/>
      <c s="116"/>
      <c s="116"/>
    </row>
    <row r="103" spans="3:3" ht="13.2">
      <c r="C103" s="113" t="s">
        <v>112</v>
      </c>
    </row>
    <row r="104" spans="3:3" ht="13.8">
      <c r="C104" s="114" t="s">
        <v>1385</v>
      </c>
    </row>
    <row r="105" spans="3:3" ht="13.2">
      <c r="C105" s="113" t="s">
        <v>114</v>
      </c>
    </row>
    <row r="106" spans="3:3" ht="13.8">
      <c r="C106" s="114" t="s">
        <v>1386</v>
      </c>
    </row>
    <row r="107" spans="3:3" ht="13.2">
      <c r="C107" s="113" t="s">
        <v>116</v>
      </c>
    </row>
    <row r="108" spans="3:3" ht="13.8">
      <c r="C108" s="114" t="s">
        <v>102</v>
      </c>
    </row>
    <row r="109" spans="3:3" ht="13.2">
      <c r="C109" s="113" t="s">
        <v>117</v>
      </c>
    </row>
    <row r="110" spans="3:12" ht="13.8">
      <c r="C110" s="114" t="s">
        <v>1387</v>
      </c>
      <c s="116"/>
      <c s="116"/>
      <c s="116"/>
      <c s="116"/>
      <c s="116"/>
      <c s="116"/>
      <c s="116"/>
      <c s="116"/>
      <c s="116"/>
    </row>
    <row r="111" spans="3:3" ht="13.2">
      <c r="C111" s="113" t="s">
        <v>119</v>
      </c>
    </row>
    <row r="112" spans="3:3" ht="13.8">
      <c r="C112" s="114" t="s">
        <v>1388</v>
      </c>
    </row>
    <row r="113" spans="3:3" ht="13.2">
      <c r="C113" s="113" t="s">
        <v>120</v>
      </c>
    </row>
    <row r="114" spans="3:12" ht="13.8">
      <c r="C114" s="114" t="s">
        <v>1389</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1390</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98.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1378</v>
      </c>
      <c s="13"/>
      <c s="14" t="s">
        <v>1391</v>
      </c>
      <c s="15" t="s">
        <v>7</v>
      </c>
      <c s="16" t="s">
        <v>8</v>
      </c>
      <c s="17" t="s">
        <v>9</v>
      </c>
      <c s="17" t="s">
        <v>10</v>
      </c>
      <c s="17"/>
      <c s="18"/>
      <c s="19"/>
      <c s="19"/>
      <c s="19"/>
      <c s="19"/>
    </row>
    <row r="6" spans="3:15" ht="13.2">
      <c r="C6" s="20" t="s">
        <v>11</v>
      </c>
      <c s="21"/>
      <c s="22">
        <v>4966748.19</v>
      </c>
      <c s="23">
        <v>43009</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1392</v>
      </c>
      <c s="32"/>
      <c s="33"/>
      <c s="33"/>
      <c s="34"/>
      <c s="35"/>
      <c s="28"/>
      <c s="35"/>
      <c s="35"/>
      <c s="29"/>
      <c s="29"/>
    </row>
    <row r="10" spans="3:15" ht="13.2">
      <c r="C10" s="36" t="s">
        <v>18</v>
      </c>
      <c s="37"/>
      <c s="38" t="s">
        <v>19</v>
      </c>
      <c s="39"/>
      <c s="40"/>
      <c s="40"/>
      <c s="40"/>
      <c s="41"/>
      <c s="42"/>
      <c s="35"/>
      <c s="41"/>
      <c s="29"/>
      <c s="29"/>
    </row>
    <row r="11" spans="3:11" ht="13.2">
      <c r="C11" s="20" t="s">
        <v>20</v>
      </c>
      <c r="E11" s="43" t="s">
        <v>1393</v>
      </c>
      <c s="43"/>
      <c s="43"/>
      <c s="43"/>
      <c s="43"/>
      <c s="43"/>
      <c s="44"/>
    </row>
    <row r="12" spans="3:15" ht="13.2">
      <c r="C12" s="20" t="s">
        <v>22</v>
      </c>
      <c s="21"/>
      <c s="45">
        <v>144</v>
      </c>
      <c s="46" t="s">
        <v>23</v>
      </c>
      <c s="47" t="s">
        <v>24</v>
      </c>
      <c s="47"/>
      <c s="48"/>
      <c s="48"/>
      <c s="42"/>
      <c s="35"/>
      <c s="41"/>
      <c s="29"/>
      <c s="29"/>
    </row>
    <row r="13" spans="3:15" ht="13.2">
      <c r="C13" s="20" t="s">
        <v>25</v>
      </c>
      <c s="21"/>
      <c s="49" t="s">
        <v>818</v>
      </c>
      <c s="49"/>
      <c s="50"/>
      <c s="50"/>
      <c s="35"/>
      <c s="35"/>
      <c s="42"/>
      <c s="50"/>
      <c s="41"/>
      <c s="29"/>
      <c s="29"/>
    </row>
    <row r="14" spans="3:15" ht="13.2">
      <c r="C14" s="20" t="s">
        <v>27</v>
      </c>
      <c s="21"/>
      <c s="51"/>
      <c s="52">
        <v>0</v>
      </c>
      <c s="53" t="s">
        <v>28</v>
      </c>
      <c s="53"/>
      <c s="35"/>
      <c s="35"/>
      <c s="42"/>
      <c s="50"/>
      <c s="41"/>
      <c s="29"/>
      <c s="29"/>
    </row>
    <row r="15" spans="3:15" ht="13.2">
      <c r="C15" s="54" t="s">
        <v>29</v>
      </c>
      <c r="E15" s="55">
        <v>41718</v>
      </c>
      <c s="55">
        <v>42004</v>
      </c>
      <c s="55">
        <v>42369</v>
      </c>
      <c s="55">
        <v>42735</v>
      </c>
      <c s="55"/>
      <c s="56"/>
      <c s="42"/>
      <c s="41"/>
      <c s="41"/>
      <c s="29"/>
      <c s="29"/>
    </row>
    <row r="16" spans="3:15" ht="13.2">
      <c r="C16" s="20" t="s">
        <v>30</v>
      </c>
      <c s="21"/>
      <c s="57">
        <v>0.972</v>
      </c>
      <c s="57">
        <v>0.907</v>
      </c>
      <c s="57">
        <v>0.9535</v>
      </c>
      <c s="57">
        <v>0.8605</v>
      </c>
      <c s="57"/>
      <c s="58"/>
      <c s="42"/>
      <c s="41"/>
      <c s="41"/>
      <c s="29"/>
      <c s="29"/>
    </row>
    <row r="17" spans="3:15" ht="13.2">
      <c r="C17" s="20" t="s">
        <v>31</v>
      </c>
      <c s="21"/>
      <c s="59">
        <v>41593</v>
      </c>
      <c s="59">
        <v>42004</v>
      </c>
      <c s="59">
        <v>42398</v>
      </c>
      <c s="59">
        <v>42735</v>
      </c>
      <c s="59"/>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v>12</v>
      </c>
      <c s="79"/>
      <c s="80" t="s">
        <v>36</v>
      </c>
      <c s="81" t="s">
        <v>37</v>
      </c>
    </row>
    <row r="23" spans="3:11" ht="13.2">
      <c r="C23" s="77" t="s">
        <v>38</v>
      </c>
      <c s="77"/>
      <c s="82" t="s">
        <v>39</v>
      </c>
      <c s="83" t="s">
        <v>40</v>
      </c>
      <c s="84" t="s">
        <v>41</v>
      </c>
      <c s="85" t="s">
        <v>42</v>
      </c>
      <c s="86" t="s">
        <v>43</v>
      </c>
      <c s="87" t="s">
        <v>44</v>
      </c>
      <c s="82" t="str">
        <f>IF(H24&lt;&gt;"",YEAR(H24),"")&amp;"-"&amp;IF(G24&lt;&gt;"",YEAR(G24),"")</f>
        <v>2016-2015</v>
      </c>
    </row>
    <row r="24" spans="3:11" ht="13.2">
      <c r="C24" s="77" t="s">
        <v>29</v>
      </c>
      <c s="77"/>
      <c s="88" t="s">
        <v>45</v>
      </c>
      <c s="55">
        <v>42004</v>
      </c>
      <c s="55">
        <v>42369</v>
      </c>
      <c s="55">
        <v>42735</v>
      </c>
      <c s="55"/>
      <c s="88" t="s">
        <v>46</v>
      </c>
      <c s="88" t="s">
        <v>46</v>
      </c>
    </row>
    <row r="25" spans="3:11" ht="13.2">
      <c r="C25" s="78" t="s">
        <v>47</v>
      </c>
      <c s="78"/>
      <c s="89">
        <v>1077024</v>
      </c>
      <c s="89">
        <v>0</v>
      </c>
      <c s="89">
        <v>0</v>
      </c>
      <c s="89">
        <v>0</v>
      </c>
      <c s="89">
        <v>0</v>
      </c>
      <c s="90">
        <v>-1</v>
      </c>
      <c s="90" t="str">
        <f>IF(ISERROR((H25-G25)/G25),"",(H25-G25)/G25)</f>
        <v/>
      </c>
    </row>
    <row r="26" spans="3:11" ht="13.2">
      <c r="C26" s="91" t="s">
        <v>48</v>
      </c>
      <c s="78"/>
      <c s="89">
        <v>-53851</v>
      </c>
      <c s="89">
        <v>0</v>
      </c>
      <c s="89">
        <v>0</v>
      </c>
      <c s="89">
        <v>0</v>
      </c>
      <c s="89">
        <v>0</v>
      </c>
      <c s="90">
        <v>-1</v>
      </c>
      <c s="90" t="str">
        <f>IF(ISERROR((H26-G26)/G26),"",(H26-G26)/G26)</f>
        <v/>
      </c>
    </row>
    <row r="27" spans="3:11" ht="13.2">
      <c r="C27" s="92" t="s">
        <v>49</v>
      </c>
      <c s="91"/>
      <c s="93"/>
      <c s="93"/>
      <c s="93"/>
      <c s="93"/>
      <c s="93"/>
      <c s="94"/>
      <c s="94"/>
    </row>
    <row r="28" spans="3:11" ht="13.2">
      <c r="C28" s="78" t="s">
        <v>50</v>
      </c>
      <c s="78"/>
      <c s="89">
        <v>0</v>
      </c>
      <c s="89">
        <v>1096366</v>
      </c>
      <c s="89">
        <v>1248691</v>
      </c>
      <c s="89">
        <v>1123214</v>
      </c>
      <c s="89">
        <v>0</v>
      </c>
      <c s="90" t="s">
        <v>14</v>
      </c>
      <c s="90">
        <f>IF(ISERROR((H28-G28)/G28),"",(H28-G28)/G28)</f>
        <v>-0.100486829808175</v>
      </c>
    </row>
    <row r="29" spans="3:11" ht="13.2">
      <c r="C29" s="77" t="s">
        <v>51</v>
      </c>
      <c s="78"/>
      <c s="89">
        <v>0</v>
      </c>
      <c s="89">
        <v>0</v>
      </c>
      <c s="89">
        <v>0</v>
      </c>
      <c s="89">
        <v>0</v>
      </c>
      <c s="89">
        <v>0</v>
      </c>
      <c s="90" t="s">
        <v>14</v>
      </c>
      <c s="90" t="str">
        <f>IF(ISERROR((H29-G29)/G29),"",(H29-G29)/G29)</f>
        <v/>
      </c>
    </row>
    <row r="30" spans="3:11" ht="13.2">
      <c r="C30" s="77" t="s">
        <v>52</v>
      </c>
      <c s="78"/>
      <c s="89">
        <v>0</v>
      </c>
      <c s="89">
        <v>0</v>
      </c>
      <c s="89">
        <v>0</v>
      </c>
      <c s="89">
        <v>0</v>
      </c>
      <c s="89">
        <v>0</v>
      </c>
      <c s="90" t="s">
        <v>14</v>
      </c>
      <c s="90" t="str">
        <f>IF(ISERROR((H30-G30)/G30),"",(H30-G30)/G30)</f>
        <v/>
      </c>
    </row>
    <row r="31" spans="3:11" ht="13.2">
      <c r="C31" s="77" t="s">
        <v>53</v>
      </c>
      <c s="78"/>
      <c s="89">
        <v>0</v>
      </c>
      <c s="89">
        <v>0</v>
      </c>
      <c s="89">
        <v>0</v>
      </c>
      <c s="89">
        <v>0</v>
      </c>
      <c s="89">
        <v>0</v>
      </c>
      <c s="90" t="s">
        <v>14</v>
      </c>
      <c s="90" t="str">
        <f>IF(ISERROR((H31-G31)/G31),"",(H31-G31)/G31)</f>
        <v/>
      </c>
    </row>
    <row r="32" spans="3:3" ht="13.2">
      <c r="C32" s="77" t="s">
        <v>14</v>
      </c>
    </row>
    <row r="33" spans="3:11" ht="13.2">
      <c r="C33" s="95" t="s">
        <v>54</v>
      </c>
      <c s="78"/>
      <c s="96">
        <v>1023173</v>
      </c>
      <c s="96">
        <v>1096366</v>
      </c>
      <c s="96">
        <v>1248691</v>
      </c>
      <c s="96">
        <v>1123214</v>
      </c>
      <c s="96">
        <v>0</v>
      </c>
      <c s="90">
        <v>0.0977752540381734</v>
      </c>
      <c s="90">
        <f>IF(ISERROR((H33-G33)/G33),"",(H33-G33)/G33)</f>
        <v>-0.100486829808175</v>
      </c>
    </row>
    <row r="34" spans="5:9" ht="13.2">
      <c r="E34" s="97" t="s">
        <v>55</v>
      </c>
      <c s="98"/>
      <c s="98"/>
      <c s="98"/>
      <c s="98"/>
    </row>
    <row r="35" spans="3:9" ht="13.2">
      <c r="C35" s="74" t="s">
        <v>56</v>
      </c>
      <c r="E35" s="98"/>
      <c s="98"/>
      <c s="98"/>
      <c s="98"/>
      <c s="98"/>
    </row>
    <row r="36" spans="3:11" ht="13.2">
      <c r="C36" s="77" t="s">
        <v>57</v>
      </c>
      <c s="78"/>
      <c s="99">
        <v>112923</v>
      </c>
      <c s="99">
        <v>51808</v>
      </c>
      <c s="99">
        <v>50639</v>
      </c>
      <c s="99">
        <v>50331</v>
      </c>
      <c s="99">
        <v>0</v>
      </c>
      <c s="90">
        <v>-0.554289205919078</v>
      </c>
      <c s="90">
        <f>IF(ISERROR((H36-G36)/G36),"",(H36-G36)/G36)</f>
        <v>-0.00608226860719998</v>
      </c>
    </row>
    <row r="37" spans="3:11" ht="13.2">
      <c r="C37" s="77" t="s">
        <v>58</v>
      </c>
      <c s="78"/>
      <c s="99">
        <v>33946</v>
      </c>
      <c s="99">
        <v>35597</v>
      </c>
      <c s="99">
        <v>34239</v>
      </c>
      <c s="99">
        <v>34267</v>
      </c>
      <c s="99">
        <v>0</v>
      </c>
      <c s="90">
        <v>0.00945619513344724</v>
      </c>
      <c s="90">
        <f>IF(ISERROR((H37-G37)/G37),"",(H37-G37)/G37)</f>
        <v>0.000817780893133561</v>
      </c>
    </row>
    <row r="38" spans="3:11" ht="13.2">
      <c r="C38" s="77" t="s">
        <v>59</v>
      </c>
      <c s="78"/>
      <c s="99">
        <v>148492</v>
      </c>
      <c s="99">
        <v>120642</v>
      </c>
      <c s="99">
        <v>159848</v>
      </c>
      <c s="99">
        <v>0</v>
      </c>
      <c s="99">
        <v>0</v>
      </c>
      <c s="90">
        <v>-1</v>
      </c>
      <c s="90">
        <f>IF(ISERROR((H38-G38)/G38),"",(H38-G38)/G38)</f>
        <v>-1</v>
      </c>
    </row>
    <row r="39" spans="3:11" ht="13.2">
      <c r="C39" s="77" t="s">
        <v>60</v>
      </c>
      <c s="78"/>
      <c s="99">
        <v>64082</v>
      </c>
      <c s="99">
        <v>98411</v>
      </c>
      <c s="99">
        <v>23932</v>
      </c>
      <c s="99">
        <v>314997</v>
      </c>
      <c s="99">
        <v>0</v>
      </c>
      <c s="90">
        <v>3.91553010205674</v>
      </c>
      <c s="90">
        <f>IF(ISERROR((H39-G39)/G39),"",(H39-G39)/G39)</f>
        <v>12.1621678087916</v>
      </c>
    </row>
    <row r="40" spans="3:11" ht="13.2">
      <c r="C40" s="77" t="s">
        <v>61</v>
      </c>
      <c s="78"/>
      <c s="99">
        <v>51159</v>
      </c>
      <c s="99">
        <v>54818</v>
      </c>
      <c s="99">
        <v>62435</v>
      </c>
      <c s="99">
        <v>56161</v>
      </c>
      <c s="99">
        <v>0</v>
      </c>
      <c s="90">
        <v>0.0977736077718486</v>
      </c>
      <c s="90">
        <f>IF(ISERROR((H40-G40)/G40),"",(H40-G40)/G40)</f>
        <v>-0.10048850804837</v>
      </c>
    </row>
    <row r="41" spans="3:11" ht="13.2">
      <c r="C41" s="77" t="s">
        <v>62</v>
      </c>
      <c s="78"/>
      <c s="99">
        <v>113155</v>
      </c>
      <c s="99">
        <v>109322</v>
      </c>
      <c s="99">
        <v>142999</v>
      </c>
      <c s="99">
        <v>0</v>
      </c>
      <c s="99">
        <v>0</v>
      </c>
      <c s="90">
        <v>-1</v>
      </c>
      <c s="90">
        <f>IF(ISERROR((H41-G41)/G41),"",(H41-G41)/G41)</f>
        <v>-1</v>
      </c>
    </row>
    <row r="42" spans="3:11" ht="13.2">
      <c r="C42" s="77" t="s">
        <v>63</v>
      </c>
      <c s="78"/>
      <c s="99">
        <v>19171</v>
      </c>
      <c s="99">
        <v>0</v>
      </c>
      <c s="99">
        <v>0</v>
      </c>
      <c s="99">
        <v>0</v>
      </c>
      <c s="99">
        <v>0</v>
      </c>
      <c s="90">
        <v>-1</v>
      </c>
      <c s="90" t="str">
        <f>IF(ISERROR((H42-G42)/G42),"",(H42-G42)/G42)</f>
        <v/>
      </c>
    </row>
    <row r="43" spans="3:11" ht="13.2">
      <c r="C43" s="77" t="s">
        <v>64</v>
      </c>
      <c s="78"/>
      <c s="99">
        <v>0</v>
      </c>
      <c s="99">
        <v>0</v>
      </c>
      <c s="99">
        <v>3603</v>
      </c>
      <c s="99">
        <v>11318</v>
      </c>
      <c s="99">
        <v>0</v>
      </c>
      <c s="90" t="s">
        <v>14</v>
      </c>
      <c s="90">
        <f>IF(ISERROR((H43-G43)/G43),"",(H43-G43)/G43)</f>
        <v>2.14127116291979</v>
      </c>
    </row>
    <row r="44" spans="3:11" ht="13.2">
      <c r="C44" s="77" t="s">
        <v>65</v>
      </c>
      <c s="78"/>
      <c s="99">
        <v>0</v>
      </c>
      <c s="99">
        <v>4781</v>
      </c>
      <c s="99">
        <v>14910</v>
      </c>
      <c s="99">
        <v>174</v>
      </c>
      <c s="99">
        <v>0</v>
      </c>
      <c s="90" t="s">
        <v>14</v>
      </c>
      <c s="90">
        <f>IF(ISERROR((H44-G44)/G44),"",(H44-G44)/G44)</f>
        <v>-0.988329979879276</v>
      </c>
    </row>
    <row r="45" spans="3:11" ht="13.2">
      <c r="C45" s="77" t="s">
        <v>66</v>
      </c>
      <c s="78"/>
      <c s="99">
        <v>0</v>
      </c>
      <c s="99">
        <v>0</v>
      </c>
      <c s="99">
        <v>0</v>
      </c>
      <c s="99">
        <v>0</v>
      </c>
      <c s="99">
        <v>0</v>
      </c>
      <c s="90" t="s">
        <v>14</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542928</v>
      </c>
      <c s="100">
        <v>475379</v>
      </c>
      <c s="100">
        <v>492605</v>
      </c>
      <c s="100">
        <v>467248</v>
      </c>
      <c s="100">
        <v>0</v>
      </c>
      <c s="90">
        <v>-0.139392331948251</v>
      </c>
      <c s="90">
        <f>IF(ISERROR((H47-G47)/G47),"",(H47-G47)/G47)</f>
        <v>-0.0514753199825418</v>
      </c>
    </row>
    <row r="48" spans="3:9" ht="13.2">
      <c r="C48" s="77" t="s">
        <v>14</v>
      </c>
      <c r="E48" s="98"/>
      <c s="98"/>
      <c s="98"/>
      <c s="98"/>
      <c s="98"/>
    </row>
    <row r="49" spans="3:11" ht="13.2">
      <c r="C49" s="95" t="s">
        <v>69</v>
      </c>
      <c s="78"/>
      <c s="101">
        <v>0.530631672258748</v>
      </c>
      <c s="101">
        <v>0.433595168036951</v>
      </c>
      <c s="101">
        <v>0.394497117381322</v>
      </c>
      <c s="101">
        <v>0.415991965912106</v>
      </c>
      <c s="101" t="s">
        <v>14</v>
      </c>
      <c s="90">
        <v>-0.216043844233145</v>
      </c>
      <c s="90">
        <f>IF(ISERROR((H49-G49)/G49),"",(H49-G49)/G49)</f>
        <v>0.0544867061981775</v>
      </c>
    </row>
    <row r="50" spans="3:9" ht="13.2">
      <c r="C50" s="77" t="s">
        <v>14</v>
      </c>
      <c r="E50" s="98"/>
      <c s="98"/>
      <c s="98"/>
      <c s="98"/>
      <c s="98"/>
    </row>
    <row r="51" spans="3:11" ht="13.2">
      <c r="C51" s="95" t="s">
        <v>70</v>
      </c>
      <c s="78"/>
      <c s="102">
        <v>480245</v>
      </c>
      <c s="102">
        <v>620987</v>
      </c>
      <c s="102">
        <v>756086</v>
      </c>
      <c s="102">
        <v>655966</v>
      </c>
      <c s="102">
        <v>0</v>
      </c>
      <c s="90">
        <v>0.365898655894387</v>
      </c>
      <c s="90">
        <f>IF(ISERROR((H51-G51)/G51),"",(H51-G51)/G51)</f>
        <v>-0.1324187989197</v>
      </c>
    </row>
    <row r="52" spans="3:9" ht="13.2">
      <c r="C52" s="77" t="s">
        <v>14</v>
      </c>
      <c r="E52" s="98"/>
      <c s="98"/>
      <c s="98"/>
      <c s="98"/>
      <c s="98"/>
    </row>
    <row r="53" spans="3:11" ht="13.2">
      <c r="C53" s="77" t="s">
        <v>71</v>
      </c>
      <c s="78"/>
      <c s="89">
        <v>22200</v>
      </c>
      <c s="89">
        <v>22200</v>
      </c>
      <c s="89">
        <v>22200</v>
      </c>
      <c s="89">
        <v>22200</v>
      </c>
      <c s="89">
        <v>0</v>
      </c>
      <c s="90">
        <v>0</v>
      </c>
      <c s="90">
        <f>IF(ISERROR((H53-G53)/G53),"",(H53-G53)/G53)</f>
        <v>0</v>
      </c>
    </row>
    <row r="54" spans="3:11" ht="13.2">
      <c r="C54" s="77" t="s">
        <v>72</v>
      </c>
      <c s="91"/>
      <c s="93"/>
      <c s="93"/>
      <c s="93"/>
      <c s="93"/>
      <c s="89">
        <v>0</v>
      </c>
      <c s="94"/>
      <c s="94"/>
    </row>
    <row r="55" spans="3:11" ht="13.2">
      <c r="C55" s="95" t="s">
        <v>73</v>
      </c>
      <c s="78"/>
      <c s="102">
        <v>22200</v>
      </c>
      <c s="102">
        <v>22200</v>
      </c>
      <c s="102">
        <v>22200</v>
      </c>
      <c s="102">
        <v>22200</v>
      </c>
      <c s="102">
        <v>0</v>
      </c>
      <c s="90">
        <v>0</v>
      </c>
      <c s="90">
        <f>IF(ISERROR((H55-G55)/G55),"",(H55-G55)/G55)</f>
        <v>0</v>
      </c>
    </row>
    <row r="56" spans="3:9" ht="13.2">
      <c r="C56" s="77" t="s">
        <v>14</v>
      </c>
      <c r="E56" s="98"/>
      <c s="98"/>
      <c s="98"/>
      <c s="98"/>
      <c s="98"/>
    </row>
    <row r="57" spans="3:11" ht="13.2">
      <c r="C57" s="95" t="s">
        <v>74</v>
      </c>
      <c s="78"/>
      <c s="102">
        <v>458045</v>
      </c>
      <c s="102">
        <v>598787</v>
      </c>
      <c s="102">
        <v>733886</v>
      </c>
      <c s="102">
        <v>633766</v>
      </c>
      <c s="102">
        <v>0</v>
      </c>
      <c s="90">
        <v>0.383632612516238</v>
      </c>
      <c s="90">
        <f>IF(ISERROR((H57-G57)/G57),"",(H57-G57)/G57)</f>
        <v>-0.136424458294613</v>
      </c>
    </row>
    <row r="58" spans="3:9" ht="13.2">
      <c r="C58" s="77" t="s">
        <v>14</v>
      </c>
      <c r="E58" s="98"/>
      <c s="98"/>
      <c s="98"/>
      <c s="98"/>
      <c s="98"/>
    </row>
    <row r="59" spans="3:11" ht="13.2">
      <c r="C59" s="95" t="s">
        <v>75</v>
      </c>
      <c s="78"/>
      <c s="89">
        <v>347888.28</v>
      </c>
      <c s="89">
        <v>347888</v>
      </c>
      <c s="89">
        <v>347888</v>
      </c>
      <c s="89">
        <v>347888</v>
      </c>
      <c s="89">
        <v>0</v>
      </c>
      <c s="90">
        <v>-8.0485608778755E-07</v>
      </c>
      <c s="90">
        <f>IF(ISERROR((H59-G59)/G59),"",(H59-G59)/G59)</f>
        <v>0</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110156.72</v>
      </c>
      <c s="102">
        <v>250899</v>
      </c>
      <c s="102">
        <v>385998</v>
      </c>
      <c s="102">
        <v>285878</v>
      </c>
      <c s="102">
        <v>0</v>
      </c>
      <c s="90">
        <v>1.59519346618164</v>
      </c>
      <c s="90">
        <f>IF(ISERROR((H63-G63)/G63),"",(H63-G63)/G63)</f>
        <v>-0.259379582277628</v>
      </c>
    </row>
    <row r="64" spans="3:9" ht="13.2">
      <c r="C64" s="77" t="s">
        <v>14</v>
      </c>
      <c r="E64" s="98"/>
      <c s="98"/>
      <c s="98"/>
      <c s="98"/>
      <c s="98"/>
    </row>
    <row r="65" spans="3:11" ht="13.2">
      <c r="C65" s="95" t="s">
        <v>79</v>
      </c>
      <c s="78"/>
      <c s="103">
        <v>1.38</v>
      </c>
      <c s="103">
        <v>1.79</v>
      </c>
      <c s="103">
        <v>2.17</v>
      </c>
      <c s="103">
        <v>1.89</v>
      </c>
      <c s="103" t="s">
        <v>14</v>
      </c>
      <c s="90">
        <v>0.369565217391304</v>
      </c>
      <c s="90">
        <f>IF(ISERROR((H65-G65)/G65),"",(H65-G65)/G65)</f>
        <v>-0.129032258064516</v>
      </c>
    </row>
    <row r="66" spans="3:11" ht="13.2">
      <c r="C66" s="95" t="s">
        <v>80</v>
      </c>
      <c s="78"/>
      <c s="103">
        <v>1.38</v>
      </c>
      <c s="103">
        <v>1.79</v>
      </c>
      <c s="103">
        <v>2.17</v>
      </c>
      <c s="103">
        <v>1.89</v>
      </c>
      <c s="103" t="s">
        <v>14</v>
      </c>
      <c s="90">
        <v>0.369565217391304</v>
      </c>
      <c s="90">
        <f>IF(ISERROR((H66-G66)/G66),"",(H66-G66)/G66)</f>
        <v>-0.129032258064516</v>
      </c>
    </row>
    <row r="67" spans="3:11" ht="13.2">
      <c r="C67" s="95" t="s">
        <v>81</v>
      </c>
      <c s="78"/>
      <c s="103">
        <v>1.38</v>
      </c>
      <c s="103">
        <v>1.79</v>
      </c>
      <c s="103">
        <v>2.17</v>
      </c>
      <c s="103">
        <v>1.89</v>
      </c>
      <c s="103" t="s">
        <v>14</v>
      </c>
      <c s="90">
        <v>0.369565217391304</v>
      </c>
      <c s="90">
        <f>IF(ISERROR((H67-G67)/G67),"",(H67-G67)/G67)</f>
        <v>-0.129032258064516</v>
      </c>
    </row>
    <row r="68" spans="3:9" ht="13.2">
      <c r="C68" s="77" t="s">
        <v>14</v>
      </c>
      <c r="E68" s="98"/>
      <c s="98"/>
      <c s="98"/>
      <c s="98"/>
      <c s="98"/>
    </row>
    <row r="69" spans="3:11" ht="13.2">
      <c r="C69" s="95" t="s">
        <v>82</v>
      </c>
      <c s="78"/>
      <c s="103">
        <v>1.32</v>
      </c>
      <c s="103">
        <v>1.72</v>
      </c>
      <c s="103">
        <v>2.11</v>
      </c>
      <c s="103">
        <v>1.82</v>
      </c>
      <c s="103" t="s">
        <v>14</v>
      </c>
      <c s="90">
        <v>0.378787878787879</v>
      </c>
      <c s="90">
        <f>IF(ISERROR((H69-G69)/G69),"",(H69-G69)/G69)</f>
        <v>-0.137440758293839</v>
      </c>
    </row>
    <row r="70" spans="3:11" ht="13.2">
      <c r="C70" s="95" t="s">
        <v>83</v>
      </c>
      <c s="78"/>
      <c s="103">
        <v>1.32</v>
      </c>
      <c s="103">
        <v>1.72</v>
      </c>
      <c s="103">
        <v>2.11</v>
      </c>
      <c s="103">
        <v>1.82</v>
      </c>
      <c s="103" t="s">
        <v>14</v>
      </c>
      <c s="90">
        <v>0.378787878787879</v>
      </c>
      <c s="90">
        <f>IF(ISERROR((H70-G70)/G70),"",(H70-G70)/G70)</f>
        <v>-0.137440758293839</v>
      </c>
    </row>
    <row r="71" spans="3:11" ht="13.2">
      <c r="C71" s="95" t="s">
        <v>84</v>
      </c>
      <c s="78"/>
      <c s="103">
        <v>1.32</v>
      </c>
      <c s="103">
        <v>1.72</v>
      </c>
      <c s="103">
        <v>2.11</v>
      </c>
      <c s="103">
        <v>1.82</v>
      </c>
      <c s="103" t="s">
        <v>14</v>
      </c>
      <c s="90">
        <v>0.378787878787879</v>
      </c>
      <c s="90">
        <f>IF(ISERROR((H71-G71)/G71),"",(H71-G71)/G71)</f>
        <v>-0.137440758293839</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c s="116"/>
      <c s="116"/>
      <c s="116"/>
      <c s="116"/>
      <c s="116"/>
      <c s="116"/>
      <c s="116"/>
      <c s="116"/>
      <c s="116"/>
    </row>
    <row r="89" spans="3:3" ht="13.2">
      <c r="C89" s="113" t="s">
        <v>99</v>
      </c>
    </row>
    <row r="90" spans="3:3" ht="13.8">
      <c r="C90" s="114" t="s">
        <v>1395</v>
      </c>
    </row>
    <row r="91" spans="3:3" ht="13.2">
      <c r="C91" s="113" t="s">
        <v>101</v>
      </c>
    </row>
    <row r="92" spans="3:12" ht="13.8">
      <c r="C92" s="114" t="s">
        <v>1396</v>
      </c>
      <c s="116"/>
      <c s="116"/>
      <c s="116"/>
      <c s="116"/>
      <c s="116"/>
      <c s="116"/>
      <c s="116"/>
      <c s="116"/>
      <c s="116"/>
    </row>
    <row r="93" spans="3:3" ht="13.2">
      <c r="C93" s="113" t="s">
        <v>103</v>
      </c>
    </row>
    <row r="94" spans="3:3" ht="13.8">
      <c r="C94" s="114" t="s">
        <v>1397</v>
      </c>
    </row>
    <row r="95" spans="3:3" ht="13.2">
      <c r="C95" s="113" t="s">
        <v>105</v>
      </c>
    </row>
    <row r="96" spans="3:3" ht="13.8">
      <c r="C96" s="114" t="s">
        <v>1398</v>
      </c>
    </row>
    <row r="97" spans="3:3" ht="13.2">
      <c r="C97" s="113" t="s">
        <v>107</v>
      </c>
    </row>
    <row r="98" spans="3:12" ht="13.8">
      <c r="C98" s="114" t="s">
        <v>1399</v>
      </c>
      <c s="116"/>
      <c s="116"/>
      <c s="116"/>
      <c s="116"/>
      <c s="116"/>
      <c s="116"/>
      <c s="116"/>
      <c s="116"/>
      <c s="116"/>
    </row>
    <row r="99" spans="3:3" ht="13.2">
      <c r="C99" s="113" t="s">
        <v>109</v>
      </c>
    </row>
    <row r="100" spans="3:12" ht="13.8">
      <c r="C100" s="114" t="s">
        <v>1400</v>
      </c>
      <c s="116"/>
      <c s="116"/>
      <c s="116"/>
      <c s="116"/>
      <c s="116"/>
      <c s="116"/>
      <c s="116"/>
      <c s="116"/>
      <c s="116"/>
    </row>
    <row r="101" spans="3:12" ht="13.2">
      <c r="C101" s="113" t="s">
        <v>110</v>
      </c>
      <c s="116"/>
      <c s="116"/>
      <c s="116"/>
      <c s="116"/>
      <c s="116"/>
      <c s="116"/>
      <c s="116"/>
      <c s="116"/>
      <c s="116"/>
    </row>
    <row r="102" spans="3:12" ht="13.8">
      <c r="C102" s="114" t="s">
        <v>1401</v>
      </c>
      <c s="116"/>
      <c s="116"/>
      <c s="116"/>
      <c s="116"/>
      <c s="116"/>
      <c s="116"/>
      <c s="116"/>
      <c s="116"/>
      <c s="116"/>
    </row>
    <row r="103" spans="3:3" ht="13.2">
      <c r="C103" s="113" t="s">
        <v>112</v>
      </c>
    </row>
    <row r="104" spans="3:3" ht="13.8">
      <c r="C104" s="114"/>
    </row>
    <row r="105" spans="3:3" ht="13.2">
      <c r="C105" s="113" t="s">
        <v>114</v>
      </c>
    </row>
    <row r="106" spans="3:3" ht="13.8">
      <c r="C106" s="114" t="s">
        <v>1402</v>
      </c>
    </row>
    <row r="107" spans="3:3" ht="13.2">
      <c r="C107" s="113" t="s">
        <v>116</v>
      </c>
    </row>
    <row r="108" spans="3:3" ht="13.8">
      <c r="C108" s="114" t="s">
        <v>1403</v>
      </c>
    </row>
    <row r="109" spans="3:3" ht="13.2">
      <c r="C109" s="113" t="s">
        <v>117</v>
      </c>
    </row>
    <row r="110" spans="3:12" ht="13.8">
      <c r="C110" s="114" t="s">
        <v>1404</v>
      </c>
      <c s="116"/>
      <c s="116"/>
      <c s="116"/>
      <c s="116"/>
      <c s="116"/>
      <c s="116"/>
      <c s="116"/>
      <c s="116"/>
      <c s="116"/>
    </row>
    <row r="111" spans="3:3" ht="13.2">
      <c r="C111" s="113" t="s">
        <v>119</v>
      </c>
    </row>
    <row r="112" spans="3:3" ht="13.8">
      <c r="C112" s="114"/>
    </row>
    <row r="113" spans="3:3" ht="13.2">
      <c r="C113" s="113" t="s">
        <v>120</v>
      </c>
    </row>
    <row r="114" spans="3:12" ht="13.8">
      <c r="C114" s="114"/>
      <c s="116"/>
      <c s="116"/>
      <c s="116"/>
      <c s="116"/>
      <c s="116"/>
      <c s="116"/>
      <c s="116"/>
      <c s="116"/>
      <c s="116"/>
    </row>
    <row r="115" spans="3:3" ht="13.2">
      <c r="C115" s="113" t="s">
        <v>122</v>
      </c>
    </row>
    <row r="116" spans="3:12" ht="13.8">
      <c r="C116" s="114"/>
      <c s="116"/>
      <c s="116"/>
      <c s="116"/>
      <c s="116"/>
      <c s="116"/>
      <c s="116"/>
      <c s="116"/>
      <c s="116"/>
      <c s="116"/>
    </row>
    <row r="117" spans="3:3" ht="13.2">
      <c r="C117" s="113" t="s">
        <v>123</v>
      </c>
    </row>
    <row r="118" spans="3:3" ht="13.8">
      <c r="C118" s="114"/>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xl/worksheets/sheet99.xml><?xml version="1.0" encoding="utf-8"?>
<worksheet xmlns="http://schemas.openxmlformats.org/spreadsheetml/2006/main" xmlns:r="http://schemas.openxmlformats.org/officeDocument/2006/relationships">
  <dimension ref="A1:O118"/>
  <sheetViews>
    <sheetView zoomScale="75" zoomScaleNormal="75" workbookViewId="0" topLeftCell="C1">
      <selection pane="topLeft" activeCell="E16" sqref="E16:I16"/>
    </sheetView>
  </sheetViews>
  <sheetFormatPr defaultColWidth="9.14285714285714" defaultRowHeight="13.5"/>
  <cols>
    <col min="1" max="2" width="9.14285714285714" style="117" hidden="1" customWidth="1"/>
    <col min="3" max="3" width="48.1428571428571" style="118" customWidth="1"/>
    <col min="4" max="4" width="3.57142857142857" style="118" customWidth="1"/>
    <col min="5" max="7" width="18.1428571428571" style="118" customWidth="1"/>
    <col min="8" max="8" width="15" style="118" customWidth="1"/>
    <col min="9" max="10" width="15.1428571428571" style="118" customWidth="1"/>
    <col min="11" max="11" width="21.2857142857143" style="118" customWidth="1"/>
    <col min="12" max="16384" width="9.14285714285714" style="117" customWidth="1"/>
  </cols>
  <sheetData>
    <row r="1" spans="3:11" s="1" customFormat="1" ht="17.4">
      <c r="C1" s="2" t="s">
        <v>0</v>
      </c>
      <c s="2"/>
      <c s="2"/>
      <c s="2"/>
      <c s="2"/>
      <c s="2"/>
      <c s="2"/>
      <c s="2"/>
      <c s="2"/>
    </row>
    <row r="2" spans="3:11" s="1" customFormat="1" ht="17.4">
      <c r="C2" s="3" t="s">
        <v>1</v>
      </c>
      <c s="3"/>
      <c s="4"/>
      <c s="4"/>
      <c s="4"/>
      <c s="4"/>
      <c s="4"/>
      <c s="4"/>
      <c s="4"/>
    </row>
    <row r="3" spans="3:11" s="1" customFormat="1" ht="17.4">
      <c r="C3" s="3" t="s">
        <v>2</v>
      </c>
      <c s="3"/>
      <c s="4"/>
      <c s="4"/>
      <c s="4"/>
      <c s="4"/>
      <c s="4"/>
      <c s="4"/>
      <c s="4"/>
    </row>
    <row r="4" spans="3:15" ht="13.2">
      <c r="C4" s="5" t="s">
        <v>3</v>
      </c>
      <c s="6"/>
      <c s="7"/>
      <c s="8"/>
      <c s="7"/>
      <c s="9" t="s">
        <v>4</v>
      </c>
      <c s="9"/>
      <c s="9"/>
      <c s="10"/>
      <c s="11"/>
      <c s="11"/>
      <c s="11"/>
      <c s="11"/>
    </row>
    <row r="5" spans="3:15" ht="13.2">
      <c r="C5" s="12" t="s">
        <v>1394</v>
      </c>
      <c s="13"/>
      <c s="14" t="s">
        <v>1405</v>
      </c>
      <c s="15" t="s">
        <v>7</v>
      </c>
      <c s="16" t="s">
        <v>8</v>
      </c>
      <c s="17" t="s">
        <v>9</v>
      </c>
      <c s="17" t="s">
        <v>10</v>
      </c>
      <c s="17"/>
      <c s="18"/>
      <c s="19"/>
      <c s="19"/>
      <c s="19"/>
      <c s="19"/>
    </row>
    <row r="6" spans="3:15" ht="13.2">
      <c r="C6" s="20" t="s">
        <v>11</v>
      </c>
      <c s="21"/>
      <c s="22">
        <v>4842033.75</v>
      </c>
      <c s="23">
        <v>43014</v>
      </c>
      <c s="24" t="s">
        <v>14</v>
      </c>
      <c s="25"/>
      <c s="26">
        <v>1</v>
      </c>
      <c s="27"/>
      <c s="28"/>
      <c s="29"/>
      <c s="29"/>
      <c s="29"/>
      <c s="29"/>
    </row>
    <row r="7" spans="3:15" ht="13.2">
      <c r="C7" s="20" t="s">
        <v>13</v>
      </c>
      <c s="21"/>
      <c s="22"/>
      <c s="30"/>
      <c s="24" t="s">
        <v>14</v>
      </c>
      <c s="25"/>
      <c s="26" t="s">
        <v>14</v>
      </c>
      <c s="27"/>
      <c s="28"/>
      <c s="29"/>
      <c s="29"/>
      <c s="29"/>
      <c s="29"/>
    </row>
    <row r="8" spans="3:15" ht="13.2">
      <c r="C8" s="20" t="s">
        <v>15</v>
      </c>
      <c s="21"/>
      <c s="22"/>
      <c s="30"/>
      <c s="24" t="s">
        <v>14</v>
      </c>
      <c s="25"/>
      <c s="26" t="s">
        <v>14</v>
      </c>
      <c s="27"/>
      <c s="28"/>
      <c s="29"/>
      <c s="29"/>
      <c s="29"/>
      <c s="29"/>
    </row>
    <row r="9" spans="3:15" ht="13.2">
      <c r="C9" s="20" t="s">
        <v>16</v>
      </c>
      <c s="21"/>
      <c s="31" t="s">
        <v>1406</v>
      </c>
      <c s="32"/>
      <c s="33"/>
      <c s="33"/>
      <c s="34"/>
      <c s="35"/>
      <c s="28"/>
      <c s="35"/>
      <c s="35"/>
      <c s="29"/>
      <c s="29"/>
    </row>
    <row r="10" spans="3:15" ht="13.2">
      <c r="C10" s="36" t="s">
        <v>18</v>
      </c>
      <c s="37"/>
      <c s="38" t="s">
        <v>19</v>
      </c>
      <c s="39"/>
      <c s="40"/>
      <c s="40"/>
      <c s="40"/>
      <c s="41"/>
      <c s="42"/>
      <c s="35"/>
      <c s="41"/>
      <c s="29"/>
      <c s="29"/>
    </row>
    <row r="11" spans="3:11" ht="13.2">
      <c r="C11" s="20" t="s">
        <v>20</v>
      </c>
      <c r="E11" s="43" t="s">
        <v>1407</v>
      </c>
      <c s="43"/>
      <c s="43"/>
      <c s="43"/>
      <c s="43"/>
      <c s="43"/>
      <c s="44"/>
    </row>
    <row r="12" spans="3:15" ht="13.2">
      <c r="C12" s="20" t="s">
        <v>22</v>
      </c>
      <c s="21"/>
      <c s="45">
        <v>100</v>
      </c>
      <c s="46" t="s">
        <v>23</v>
      </c>
      <c s="47" t="s">
        <v>24</v>
      </c>
      <c s="47"/>
      <c s="48"/>
      <c s="48"/>
      <c s="42"/>
      <c s="35"/>
      <c s="41"/>
      <c s="29"/>
      <c s="29"/>
    </row>
    <row r="13" spans="3:15" ht="13.2">
      <c r="C13" s="20" t="s">
        <v>25</v>
      </c>
      <c s="21"/>
      <c s="49" t="s">
        <v>337</v>
      </c>
      <c s="49"/>
      <c s="50"/>
      <c s="50"/>
      <c s="35"/>
      <c s="35"/>
      <c s="42"/>
      <c s="50"/>
      <c s="41"/>
      <c s="29"/>
      <c s="29"/>
    </row>
    <row r="14" spans="3:15" ht="13.2">
      <c r="C14" s="20" t="s">
        <v>27</v>
      </c>
      <c s="21"/>
      <c s="51">
        <v>30000</v>
      </c>
      <c s="52">
        <v>300</v>
      </c>
      <c s="53" t="s">
        <v>28</v>
      </c>
      <c s="53"/>
      <c s="35"/>
      <c s="35"/>
      <c s="42"/>
      <c s="50"/>
      <c s="41"/>
      <c s="29"/>
      <c s="29"/>
    </row>
    <row r="15" spans="3:15" ht="13.2">
      <c r="C15" s="54" t="s">
        <v>29</v>
      </c>
      <c r="E15" s="55">
        <v>41718</v>
      </c>
      <c s="55">
        <v>42004</v>
      </c>
      <c s="55">
        <v>42369</v>
      </c>
      <c s="55"/>
      <c s="55">
        <v>43008</v>
      </c>
      <c s="56"/>
      <c s="42"/>
      <c s="41"/>
      <c s="41"/>
      <c s="29"/>
      <c s="29"/>
    </row>
    <row r="16" spans="3:15" ht="13.2">
      <c r="C16" s="20" t="s">
        <v>30</v>
      </c>
      <c s="21"/>
      <c s="57">
        <v>0.94</v>
      </c>
      <c s="57">
        <v>0.94</v>
      </c>
      <c s="57">
        <v>0.98</v>
      </c>
      <c s="57"/>
      <c s="57">
        <v>0.92</v>
      </c>
      <c s="58"/>
      <c s="42"/>
      <c s="41"/>
      <c s="41"/>
      <c s="29"/>
      <c s="29"/>
    </row>
    <row r="17" spans="3:15" ht="13.2">
      <c r="C17" s="20" t="s">
        <v>31</v>
      </c>
      <c s="21"/>
      <c s="59">
        <v>41547</v>
      </c>
      <c s="59">
        <v>42004</v>
      </c>
      <c s="59">
        <v>42369</v>
      </c>
      <c s="59"/>
      <c s="59">
        <v>43008</v>
      </c>
      <c s="60"/>
      <c s="42"/>
      <c s="41"/>
      <c s="41"/>
      <c s="29"/>
      <c s="29"/>
    </row>
    <row r="18" spans="3:15" ht="13.2">
      <c r="C18" s="20"/>
      <c s="21"/>
      <c s="61" t="s">
        <v>32</v>
      </c>
      <c s="62"/>
      <c s="62"/>
      <c s="62"/>
      <c s="62"/>
      <c s="63"/>
      <c s="28"/>
      <c s="41"/>
      <c s="41"/>
      <c s="29"/>
      <c s="29"/>
    </row>
    <row r="19" spans="3:15" ht="13.2">
      <c r="C19" s="64"/>
      <c s="65"/>
      <c s="66" t="s">
        <v>33</v>
      </c>
      <c s="67"/>
      <c s="68"/>
      <c s="68"/>
      <c s="68"/>
      <c s="68"/>
      <c s="69"/>
      <c s="35"/>
      <c s="35"/>
      <c s="29"/>
      <c s="29"/>
    </row>
    <row r="20" spans="3:11" ht="13.2">
      <c r="C20" s="70"/>
      <c s="70"/>
      <c s="13"/>
      <c s="71"/>
      <c s="71"/>
      <c s="71"/>
      <c s="71"/>
      <c s="72"/>
      <c s="73"/>
    </row>
    <row r="21" spans="3:11" ht="13.2">
      <c r="C21" s="74" t="s">
        <v>34</v>
      </c>
      <c s="74"/>
      <c s="75"/>
      <c s="76"/>
      <c s="76"/>
      <c s="76"/>
      <c s="76"/>
      <c s="76"/>
      <c s="70"/>
    </row>
    <row r="22" spans="3:11" ht="13.2">
      <c r="C22" s="77" t="s">
        <v>35</v>
      </c>
      <c s="77"/>
      <c s="78" t="s">
        <v>14</v>
      </c>
      <c s="79">
        <v>12</v>
      </c>
      <c s="79">
        <v>12</v>
      </c>
      <c s="79"/>
      <c s="79">
        <v>9</v>
      </c>
      <c s="80" t="s">
        <v>36</v>
      </c>
      <c s="81" t="s">
        <v>37</v>
      </c>
    </row>
    <row r="23" spans="3:11" ht="13.2">
      <c r="C23" s="77" t="s">
        <v>38</v>
      </c>
      <c s="77"/>
      <c s="82" t="s">
        <v>39</v>
      </c>
      <c s="83" t="s">
        <v>40</v>
      </c>
      <c s="84" t="s">
        <v>41</v>
      </c>
      <c s="85" t="s">
        <v>42</v>
      </c>
      <c s="86" t="s">
        <v>43</v>
      </c>
      <c s="87" t="s">
        <v>657</v>
      </c>
      <c s="82" t="str">
        <f>IF(H24&lt;&gt;"",YEAR(H24),"")&amp;"-"&amp;IF(G24&lt;&gt;"",YEAR(G24),"")</f>
        <v>-2015</v>
      </c>
    </row>
    <row r="24" spans="3:11" ht="13.2">
      <c r="C24" s="77" t="s">
        <v>29</v>
      </c>
      <c s="77"/>
      <c s="88" t="s">
        <v>45</v>
      </c>
      <c s="55">
        <v>42004</v>
      </c>
      <c s="55">
        <v>42369</v>
      </c>
      <c s="55"/>
      <c s="55">
        <v>43008</v>
      </c>
      <c s="88" t="s">
        <v>46</v>
      </c>
      <c s="88" t="s">
        <v>46</v>
      </c>
    </row>
    <row r="25" spans="3:11" ht="13.2">
      <c r="C25" s="78" t="s">
        <v>47</v>
      </c>
      <c s="78"/>
      <c s="89">
        <v>0</v>
      </c>
      <c s="89">
        <v>1058352</v>
      </c>
      <c s="89">
        <v>999599</v>
      </c>
      <c s="89">
        <v>0</v>
      </c>
      <c s="89">
        <v>754311</v>
      </c>
      <c s="90" t="s">
        <v>14</v>
      </c>
      <c s="90">
        <f>IF(ISERROR((H25-G25)/G25),"",(H25-G25)/G25)</f>
        <v>-1</v>
      </c>
    </row>
    <row r="26" spans="3:11" ht="13.2">
      <c r="C26" s="91" t="s">
        <v>48</v>
      </c>
      <c s="78"/>
      <c s="89">
        <v>0</v>
      </c>
      <c s="89">
        <v>-54927</v>
      </c>
      <c s="89">
        <v>-26253</v>
      </c>
      <c s="89">
        <v>0</v>
      </c>
      <c s="89">
        <v>-50</v>
      </c>
      <c s="90" t="s">
        <v>14</v>
      </c>
      <c s="90">
        <f>IF(ISERROR((H26-G26)/G26),"",(H26-G26)/G26)</f>
        <v>-1</v>
      </c>
    </row>
    <row r="27" spans="3:11" ht="13.2">
      <c r="C27" s="92" t="s">
        <v>49</v>
      </c>
      <c s="91"/>
      <c s="93"/>
      <c s="93"/>
      <c s="93"/>
      <c s="93"/>
      <c s="93"/>
      <c s="94"/>
      <c s="94"/>
    </row>
    <row r="28" spans="3:11" ht="13.2">
      <c r="C28" s="78" t="s">
        <v>50</v>
      </c>
      <c s="78"/>
      <c s="89">
        <v>935714</v>
      </c>
      <c s="89">
        <v>0</v>
      </c>
      <c s="89">
        <v>0</v>
      </c>
      <c s="89">
        <v>0</v>
      </c>
      <c s="89">
        <v>0</v>
      </c>
      <c s="90">
        <v>-1</v>
      </c>
      <c s="90" t="str">
        <f>IF(ISERROR((H28-G28)/G28),"",(H28-G28)/G28)</f>
        <v/>
      </c>
    </row>
    <row r="29" spans="3:11" ht="13.2">
      <c r="C29" s="77" t="s">
        <v>51</v>
      </c>
      <c s="78"/>
      <c s="89">
        <v>0</v>
      </c>
      <c s="89">
        <v>22249</v>
      </c>
      <c s="89">
        <v>20588</v>
      </c>
      <c s="89">
        <v>0</v>
      </c>
      <c s="89">
        <v>18373</v>
      </c>
      <c s="90" t="s">
        <v>14</v>
      </c>
      <c s="90">
        <f>IF(ISERROR((H29-G29)/G29),"",(H29-G29)/G29)</f>
        <v>-1</v>
      </c>
    </row>
    <row r="30" spans="3:11" ht="13.2">
      <c r="C30" s="77" t="s">
        <v>52</v>
      </c>
      <c s="78"/>
      <c s="89">
        <v>0</v>
      </c>
      <c s="89">
        <v>0</v>
      </c>
      <c s="89">
        <v>0</v>
      </c>
      <c s="89">
        <v>0</v>
      </c>
      <c s="89">
        <v>360</v>
      </c>
      <c s="90" t="s">
        <v>14</v>
      </c>
      <c s="90" t="str">
        <f>IF(ISERROR((H30-G30)/G30),"",(H30-G30)/G30)</f>
        <v/>
      </c>
    </row>
    <row r="31" spans="3:11" ht="13.2">
      <c r="C31" s="77" t="s">
        <v>53</v>
      </c>
      <c s="78"/>
      <c s="89">
        <v>0</v>
      </c>
      <c s="89">
        <v>22567</v>
      </c>
      <c s="89">
        <v>18301</v>
      </c>
      <c s="89">
        <v>0</v>
      </c>
      <c s="89">
        <v>13233</v>
      </c>
      <c s="90" t="s">
        <v>14</v>
      </c>
      <c s="90">
        <f>IF(ISERROR((H31-G31)/G31),"",(H31-G31)/G31)</f>
        <v>-1</v>
      </c>
    </row>
    <row r="32" spans="3:3" ht="13.2">
      <c r="C32" s="77" t="s">
        <v>14</v>
      </c>
    </row>
    <row r="33" spans="3:11" ht="13.2">
      <c r="C33" s="95" t="s">
        <v>54</v>
      </c>
      <c s="78"/>
      <c s="96">
        <v>935714</v>
      </c>
      <c s="96">
        <v>1048241</v>
      </c>
      <c s="96">
        <v>1012235</v>
      </c>
      <c s="96">
        <v>0</v>
      </c>
      <c s="96">
        <v>786227</v>
      </c>
      <c s="90">
        <v>-1</v>
      </c>
      <c s="90">
        <f>IF(ISERROR((H33-G33)/G33),"",(H33-G33)/G33)</f>
        <v>-1</v>
      </c>
    </row>
    <row r="34" spans="5:9" ht="13.2">
      <c r="E34" s="97" t="s">
        <v>55</v>
      </c>
      <c s="98"/>
      <c s="98"/>
      <c s="98"/>
      <c s="98"/>
    </row>
    <row r="35" spans="3:9" ht="13.2">
      <c r="C35" s="74" t="s">
        <v>56</v>
      </c>
      <c r="E35" s="98"/>
      <c s="98"/>
      <c s="98"/>
      <c s="98"/>
      <c s="98"/>
    </row>
    <row r="36" spans="3:11" ht="13.2">
      <c r="C36" s="77" t="s">
        <v>57</v>
      </c>
      <c s="78"/>
      <c s="99">
        <v>0</v>
      </c>
      <c s="99">
        <v>174788</v>
      </c>
      <c s="99">
        <v>185056</v>
      </c>
      <c s="99">
        <v>0</v>
      </c>
      <c s="99">
        <v>170433</v>
      </c>
      <c s="90" t="s">
        <v>14</v>
      </c>
      <c s="90">
        <f>IF(ISERROR((H36-G36)/G36),"",(H36-G36)/G36)</f>
        <v>-1</v>
      </c>
    </row>
    <row r="37" spans="3:11" ht="13.2">
      <c r="C37" s="77" t="s">
        <v>58</v>
      </c>
      <c s="78"/>
      <c s="99">
        <v>0</v>
      </c>
      <c s="99">
        <v>23000</v>
      </c>
      <c s="99">
        <v>30845</v>
      </c>
      <c s="99">
        <v>0</v>
      </c>
      <c s="99">
        <v>22000</v>
      </c>
      <c s="90" t="s">
        <v>14</v>
      </c>
      <c s="90">
        <f>IF(ISERROR((H37-G37)/G37),"",(H37-G37)/G37)</f>
        <v>-1</v>
      </c>
    </row>
    <row r="38" spans="3:11" ht="13.2">
      <c r="C38" s="77" t="s">
        <v>59</v>
      </c>
      <c s="78"/>
      <c s="99">
        <v>0</v>
      </c>
      <c s="99">
        <v>55908</v>
      </c>
      <c s="99">
        <v>58189</v>
      </c>
      <c s="99">
        <v>0</v>
      </c>
      <c s="99">
        <v>45825</v>
      </c>
      <c s="90" t="s">
        <v>14</v>
      </c>
      <c s="90">
        <f>IF(ISERROR((H38-G38)/G38),"",(H38-G38)/G38)</f>
        <v>-1</v>
      </c>
    </row>
    <row r="39" spans="3:11" ht="13.2">
      <c r="C39" s="77" t="s">
        <v>60</v>
      </c>
      <c s="78"/>
      <c s="99">
        <v>453039</v>
      </c>
      <c s="99">
        <v>194623</v>
      </c>
      <c s="99">
        <v>121617</v>
      </c>
      <c s="99">
        <v>0</v>
      </c>
      <c s="99">
        <v>72918</v>
      </c>
      <c s="90">
        <v>-1</v>
      </c>
      <c s="90">
        <f>IF(ISERROR((H39-G39)/G39),"",(H39-G39)/G39)</f>
        <v>-1</v>
      </c>
    </row>
    <row r="40" spans="3:11" ht="13.2">
      <c r="C40" s="77" t="s">
        <v>61</v>
      </c>
      <c s="78"/>
      <c s="99">
        <v>0</v>
      </c>
      <c s="99">
        <v>41930</v>
      </c>
      <c s="99">
        <v>40489</v>
      </c>
      <c s="99">
        <v>0</v>
      </c>
      <c s="99">
        <v>31449</v>
      </c>
      <c s="90" t="s">
        <v>14</v>
      </c>
      <c s="90">
        <f>IF(ISERROR((H40-G40)/G40),"",(H40-G40)/G40)</f>
        <v>-1</v>
      </c>
    </row>
    <row r="41" spans="3:11" ht="13.2">
      <c r="C41" s="77" t="s">
        <v>62</v>
      </c>
      <c s="78"/>
      <c s="99">
        <v>0</v>
      </c>
      <c s="99">
        <v>30678</v>
      </c>
      <c s="99">
        <v>27722</v>
      </c>
      <c s="99">
        <v>0</v>
      </c>
      <c s="99">
        <v>21048</v>
      </c>
      <c s="90" t="s">
        <v>14</v>
      </c>
      <c s="90">
        <f>IF(ISERROR((H41-G41)/G41),"",(H41-G41)/G41)</f>
        <v>-1</v>
      </c>
    </row>
    <row r="42" spans="3:11" ht="13.2">
      <c r="C42" s="77" t="s">
        <v>63</v>
      </c>
      <c s="78"/>
      <c s="99">
        <v>0</v>
      </c>
      <c s="99">
        <v>792</v>
      </c>
      <c s="99">
        <v>447</v>
      </c>
      <c s="99">
        <v>0</v>
      </c>
      <c s="99">
        <v>0</v>
      </c>
      <c s="90" t="s">
        <v>14</v>
      </c>
      <c s="90">
        <f>IF(ISERROR((H42-G42)/G42),"",(H42-G42)/G42)</f>
        <v>-1</v>
      </c>
    </row>
    <row r="43" spans="3:11" ht="13.2">
      <c r="C43" s="77" t="s">
        <v>64</v>
      </c>
      <c s="78"/>
      <c s="99">
        <v>0</v>
      </c>
      <c s="99">
        <v>13204</v>
      </c>
      <c s="99">
        <v>4460</v>
      </c>
      <c s="99">
        <v>0</v>
      </c>
      <c s="99">
        <v>0</v>
      </c>
      <c s="90" t="s">
        <v>14</v>
      </c>
      <c s="90">
        <f>IF(ISERROR((H43-G43)/G43),"",(H43-G43)/G43)</f>
        <v>-1</v>
      </c>
    </row>
    <row r="44" spans="3:11" ht="13.2">
      <c r="C44" s="77" t="s">
        <v>65</v>
      </c>
      <c s="78"/>
      <c s="99">
        <v>0</v>
      </c>
      <c s="99">
        <v>13384</v>
      </c>
      <c s="99">
        <v>11046</v>
      </c>
      <c s="99">
        <v>0</v>
      </c>
      <c s="99">
        <v>9549</v>
      </c>
      <c s="90" t="s">
        <v>14</v>
      </c>
      <c s="90">
        <f>IF(ISERROR((H44-G44)/G44),"",(H44-G44)/G44)</f>
        <v>-1</v>
      </c>
    </row>
    <row r="45" spans="3:11" ht="13.2">
      <c r="C45" s="77" t="s">
        <v>66</v>
      </c>
      <c s="78"/>
      <c s="99">
        <v>0</v>
      </c>
      <c s="99">
        <v>22</v>
      </c>
      <c s="99">
        <v>0</v>
      </c>
      <c s="99">
        <v>0</v>
      </c>
      <c s="99">
        <v>0</v>
      </c>
      <c s="90" t="s">
        <v>14</v>
      </c>
      <c s="90" t="str">
        <f>IF(ISERROR((H45-G45)/G45),"",(H45-G45)/G45)</f>
        <v/>
      </c>
    </row>
    <row r="46" spans="3:11" ht="13.2">
      <c r="C46" s="77" t="s">
        <v>67</v>
      </c>
      <c s="78"/>
      <c s="99">
        <v>0</v>
      </c>
      <c s="99">
        <v>0</v>
      </c>
      <c s="99">
        <v>0</v>
      </c>
      <c s="99">
        <v>0</v>
      </c>
      <c s="99">
        <v>0</v>
      </c>
      <c s="90" t="s">
        <v>14</v>
      </c>
      <c s="90" t="str">
        <f>IF(ISERROR((H46-G46)/G46),"",(H46-G46)/G46)</f>
        <v/>
      </c>
    </row>
    <row r="47" spans="3:11" ht="13.2">
      <c r="C47" s="95" t="s">
        <v>68</v>
      </c>
      <c s="78"/>
      <c s="100">
        <v>453039</v>
      </c>
      <c s="100">
        <v>548329</v>
      </c>
      <c s="100">
        <v>479871</v>
      </c>
      <c s="100">
        <v>0</v>
      </c>
      <c s="100">
        <v>373222</v>
      </c>
      <c s="90">
        <v>-1</v>
      </c>
      <c s="90">
        <f>IF(ISERROR((H47-G47)/G47),"",(H47-G47)/G47)</f>
        <v>-1</v>
      </c>
    </row>
    <row r="48" spans="3:9" ht="13.2">
      <c r="C48" s="77" t="s">
        <v>14</v>
      </c>
      <c r="E48" s="98"/>
      <c s="98"/>
      <c s="98"/>
      <c s="98"/>
      <c s="98"/>
    </row>
    <row r="49" spans="3:11" ht="13.2">
      <c r="C49" s="95" t="s">
        <v>69</v>
      </c>
      <c s="78"/>
      <c s="101">
        <v>0.484163964630218</v>
      </c>
      <c s="101">
        <v>0.523094402909255</v>
      </c>
      <c s="101">
        <v>0.474070744441755</v>
      </c>
      <c s="101" t="s">
        <v>14</v>
      </c>
      <c s="101">
        <v>0.474700054818774</v>
      </c>
      <c s="90" t="s">
        <v>14</v>
      </c>
      <c s="90" t="str">
        <f>IF(ISERROR((H49-G49)/G49),"",(H49-G49)/G49)</f>
        <v/>
      </c>
    </row>
    <row r="50" spans="3:9" ht="13.2">
      <c r="C50" s="77" t="s">
        <v>14</v>
      </c>
      <c r="E50" s="98"/>
      <c s="98"/>
      <c s="98"/>
      <c s="98"/>
      <c s="98"/>
    </row>
    <row r="51" spans="3:11" ht="13.2">
      <c r="C51" s="95" t="s">
        <v>70</v>
      </c>
      <c s="78"/>
      <c s="102">
        <v>482675</v>
      </c>
      <c s="102">
        <v>499912</v>
      </c>
      <c s="102">
        <v>532364</v>
      </c>
      <c s="102">
        <v>0</v>
      </c>
      <c s="102">
        <v>413005</v>
      </c>
      <c s="90">
        <v>-1</v>
      </c>
      <c s="90">
        <f>IF(ISERROR((H51-G51)/G51),"",(H51-G51)/G51)</f>
        <v>-1</v>
      </c>
    </row>
    <row r="52" spans="3:9" ht="13.2">
      <c r="C52" s="77" t="s">
        <v>14</v>
      </c>
      <c r="E52" s="98"/>
      <c s="98"/>
      <c s="98"/>
      <c s="98"/>
      <c s="98"/>
    </row>
    <row r="53" spans="3:11" ht="13.2">
      <c r="C53" s="77" t="s">
        <v>71</v>
      </c>
      <c s="78"/>
      <c s="89">
        <v>30000</v>
      </c>
      <c s="89">
        <v>30000</v>
      </c>
      <c s="89">
        <v>30000</v>
      </c>
      <c s="89">
        <v>0</v>
      </c>
      <c s="89">
        <v>22500</v>
      </c>
      <c s="90">
        <v>-1</v>
      </c>
      <c s="90">
        <f>IF(ISERROR((H53-G53)/G53),"",(H53-G53)/G53)</f>
        <v>-1</v>
      </c>
    </row>
    <row r="54" spans="3:11" ht="13.2">
      <c r="C54" s="77" t="s">
        <v>72</v>
      </c>
      <c s="91"/>
      <c s="93"/>
      <c s="93"/>
      <c s="93"/>
      <c s="93"/>
      <c s="89">
        <v>0</v>
      </c>
      <c s="94"/>
      <c s="94"/>
    </row>
    <row r="55" spans="3:11" ht="13.2">
      <c r="C55" s="95" t="s">
        <v>73</v>
      </c>
      <c s="78"/>
      <c s="102">
        <v>30000</v>
      </c>
      <c s="102">
        <v>30000</v>
      </c>
      <c s="102">
        <v>30000</v>
      </c>
      <c s="102">
        <v>0</v>
      </c>
      <c s="102">
        <v>22500</v>
      </c>
      <c s="90">
        <v>-1</v>
      </c>
      <c s="90">
        <f>IF(ISERROR((H55-G55)/G55),"",(H55-G55)/G55)</f>
        <v>-1</v>
      </c>
    </row>
    <row r="56" spans="3:9" ht="13.2">
      <c r="C56" s="77" t="s">
        <v>14</v>
      </c>
      <c r="E56" s="98"/>
      <c s="98"/>
      <c s="98"/>
      <c s="98"/>
      <c s="98"/>
    </row>
    <row r="57" spans="3:11" ht="13.2">
      <c r="C57" s="95" t="s">
        <v>74</v>
      </c>
      <c s="78"/>
      <c s="102">
        <v>452675</v>
      </c>
      <c s="102">
        <v>469912</v>
      </c>
      <c s="102">
        <v>502364</v>
      </c>
      <c s="102">
        <v>0</v>
      </c>
      <c s="102">
        <v>390505</v>
      </c>
      <c s="90">
        <v>-1</v>
      </c>
      <c s="90">
        <f>IF(ISERROR((H57-G57)/G57),"",(H57-G57)/G57)</f>
        <v>-1</v>
      </c>
    </row>
    <row r="58" spans="3:9" ht="13.2">
      <c r="C58" s="77" t="s">
        <v>14</v>
      </c>
      <c r="E58" s="98"/>
      <c s="98"/>
      <c s="98"/>
      <c s="98"/>
      <c s="98"/>
    </row>
    <row r="59" spans="3:11" ht="13.2">
      <c r="C59" s="95" t="s">
        <v>75</v>
      </c>
      <c s="78"/>
      <c s="89">
        <v>346335.84</v>
      </c>
      <c s="89">
        <v>346336</v>
      </c>
      <c s="89">
        <v>346335</v>
      </c>
      <c s="89">
        <v>0</v>
      </c>
      <c s="89">
        <v>259751</v>
      </c>
      <c s="90">
        <v>-1</v>
      </c>
      <c s="90">
        <f>IF(ISERROR((H59-G59)/G59),"",(H59-G59)/G59)</f>
        <v>-1</v>
      </c>
    </row>
    <row r="60" spans="3:11" ht="13.2">
      <c r="C60" s="95" t="s">
        <v>76</v>
      </c>
      <c s="78"/>
      <c s="89">
        <v>0</v>
      </c>
      <c s="89">
        <v>0</v>
      </c>
      <c s="89">
        <v>0</v>
      </c>
      <c s="89">
        <v>0</v>
      </c>
      <c s="89">
        <v>0</v>
      </c>
      <c s="90" t="s">
        <v>14</v>
      </c>
      <c s="90" t="str">
        <f>IF(ISERROR((H60-G60)/G60),"",(H60-G60)/G60)</f>
        <v/>
      </c>
    </row>
    <row r="61" spans="3:11" ht="13.2">
      <c r="C61" s="95" t="s">
        <v>77</v>
      </c>
      <c s="78"/>
      <c s="89">
        <v>0</v>
      </c>
      <c s="89">
        <v>0</v>
      </c>
      <c s="89">
        <v>0</v>
      </c>
      <c s="89">
        <v>0</v>
      </c>
      <c s="89">
        <v>0</v>
      </c>
      <c s="90" t="s">
        <v>14</v>
      </c>
      <c s="90" t="str">
        <f>IF(ISERROR((H61-G61)/G61),"",(H61-G61)/G61)</f>
        <v/>
      </c>
    </row>
    <row r="62" spans="3:9" ht="13.2">
      <c r="C62" s="77" t="s">
        <v>14</v>
      </c>
      <c r="E62" s="98"/>
      <c s="98"/>
      <c s="98"/>
      <c s="98"/>
      <c s="98"/>
    </row>
    <row r="63" spans="3:11" ht="13.2">
      <c r="C63" s="95" t="s">
        <v>78</v>
      </c>
      <c s="78"/>
      <c s="102">
        <v>106339.16</v>
      </c>
      <c s="102">
        <v>123576</v>
      </c>
      <c s="102">
        <v>156029</v>
      </c>
      <c s="102">
        <v>0</v>
      </c>
      <c s="102">
        <v>130754</v>
      </c>
      <c s="90">
        <v>-1</v>
      </c>
      <c s="90">
        <f>IF(ISERROR((H63-G63)/G63),"",(H63-G63)/G63)</f>
        <v>-1</v>
      </c>
    </row>
    <row r="64" spans="3:9" ht="13.2">
      <c r="C64" s="77" t="s">
        <v>14</v>
      </c>
      <c r="E64" s="98"/>
      <c s="98"/>
      <c s="98"/>
      <c s="98"/>
      <c s="98"/>
    </row>
    <row r="65" spans="3:11" ht="13.2">
      <c r="C65" s="95" t="s">
        <v>79</v>
      </c>
      <c s="78"/>
      <c s="103">
        <v>1.39</v>
      </c>
      <c s="103">
        <v>1.44</v>
      </c>
      <c s="103">
        <v>1.54</v>
      </c>
      <c s="103" t="s">
        <v>14</v>
      </c>
      <c s="103">
        <v>1.59</v>
      </c>
      <c s="90" t="s">
        <v>14</v>
      </c>
      <c s="90" t="str">
        <f>IF(ISERROR((H65-G65)/G65),"",(H65-G65)/G65)</f>
        <v/>
      </c>
    </row>
    <row r="66" spans="3:11" ht="13.2">
      <c r="C66" s="95" t="s">
        <v>80</v>
      </c>
      <c s="78"/>
      <c s="103">
        <v>1.39</v>
      </c>
      <c s="103">
        <v>1.44</v>
      </c>
      <c s="103">
        <v>1.54</v>
      </c>
      <c s="103" t="s">
        <v>14</v>
      </c>
      <c s="103">
        <v>1.59</v>
      </c>
      <c s="90" t="s">
        <v>14</v>
      </c>
      <c s="90" t="str">
        <f>IF(ISERROR((H66-G66)/G66),"",(H66-G66)/G66)</f>
        <v/>
      </c>
    </row>
    <row r="67" spans="3:11" ht="13.2">
      <c r="C67" s="95" t="s">
        <v>81</v>
      </c>
      <c s="78"/>
      <c s="103">
        <v>1.39</v>
      </c>
      <c s="103">
        <v>1.44</v>
      </c>
      <c s="103">
        <v>1.54</v>
      </c>
      <c s="103" t="s">
        <v>14</v>
      </c>
      <c s="103">
        <v>1.59</v>
      </c>
      <c s="90" t="s">
        <v>14</v>
      </c>
      <c s="90" t="str">
        <f>IF(ISERROR((H67-G67)/G67),"",(H67-G67)/G67)</f>
        <v/>
      </c>
    </row>
    <row r="68" spans="3:9" ht="13.2">
      <c r="C68" s="77" t="s">
        <v>14</v>
      </c>
      <c r="E68" s="98"/>
      <c s="98"/>
      <c s="98"/>
      <c s="98"/>
      <c s="98"/>
    </row>
    <row r="69" spans="3:11" ht="13.2">
      <c r="C69" s="95" t="s">
        <v>82</v>
      </c>
      <c s="78"/>
      <c s="103">
        <v>1.31</v>
      </c>
      <c s="103">
        <v>1.36</v>
      </c>
      <c s="103">
        <v>1.45</v>
      </c>
      <c s="103" t="s">
        <v>14</v>
      </c>
      <c s="103">
        <v>1.5</v>
      </c>
      <c s="90" t="s">
        <v>14</v>
      </c>
      <c s="90" t="str">
        <f>IF(ISERROR((H69-G69)/G69),"",(H69-G69)/G69)</f>
        <v/>
      </c>
    </row>
    <row r="70" spans="3:11" ht="13.2">
      <c r="C70" s="95" t="s">
        <v>83</v>
      </c>
      <c s="78"/>
      <c s="103">
        <v>1.31</v>
      </c>
      <c s="103">
        <v>1.36</v>
      </c>
      <c s="103">
        <v>1.45</v>
      </c>
      <c s="103" t="s">
        <v>14</v>
      </c>
      <c s="103">
        <v>1.5</v>
      </c>
      <c s="90" t="s">
        <v>14</v>
      </c>
      <c s="90" t="str">
        <f>IF(ISERROR((H70-G70)/G70),"",(H70-G70)/G70)</f>
        <v/>
      </c>
    </row>
    <row r="71" spans="3:11" ht="13.2">
      <c r="C71" s="95" t="s">
        <v>84</v>
      </c>
      <c s="78"/>
      <c s="103">
        <v>1.31</v>
      </c>
      <c s="103">
        <v>1.36</v>
      </c>
      <c s="103">
        <v>1.45</v>
      </c>
      <c s="103" t="s">
        <v>14</v>
      </c>
      <c s="103">
        <v>1.5</v>
      </c>
      <c s="90" t="s">
        <v>14</v>
      </c>
      <c s="90" t="str">
        <f>IF(ISERROR((H71-G71)/G71),"",(H71-G71)/G71)</f>
        <v/>
      </c>
    </row>
    <row r="72" spans="3:9" ht="13.2">
      <c r="C72" s="77" t="s">
        <v>14</v>
      </c>
      <c r="E72" s="98"/>
      <c s="98"/>
      <c s="98"/>
      <c s="98"/>
      <c s="98"/>
    </row>
    <row r="73" spans="3:9" ht="13.2">
      <c r="C73" s="104" t="s">
        <v>85</v>
      </c>
      <c s="105"/>
      <c s="106"/>
      <c s="107"/>
      <c s="107"/>
      <c s="107"/>
      <c s="98"/>
    </row>
    <row r="74" spans="3:11" ht="13.2">
      <c r="C74" s="108"/>
      <c s="108"/>
      <c s="109" t="s">
        <v>87</v>
      </c>
      <c s="108"/>
      <c s="108"/>
      <c s="108"/>
      <c s="108"/>
      <c s="108"/>
      <c s="108"/>
    </row>
    <row r="75" spans="3:11" ht="13.2">
      <c r="C75" s="110" t="s">
        <v>88</v>
      </c>
      <c s="111"/>
      <c s="111"/>
      <c s="111"/>
      <c s="111"/>
      <c s="111"/>
      <c s="111"/>
      <c s="111"/>
      <c s="111"/>
    </row>
    <row r="76" spans="3:11" ht="13.2">
      <c r="C76" s="110" t="s">
        <v>89</v>
      </c>
      <c s="110"/>
      <c s="110"/>
      <c s="110"/>
      <c s="110"/>
      <c s="110"/>
      <c s="110"/>
      <c s="110"/>
      <c s="110"/>
    </row>
    <row r="77" spans="3:11" ht="13.2">
      <c r="C77" s="112" t="s">
        <v>90</v>
      </c>
      <c s="112"/>
      <c s="112"/>
      <c s="112"/>
      <c s="112"/>
      <c s="112"/>
      <c s="112"/>
      <c s="112"/>
      <c s="112"/>
    </row>
    <row r="78" spans="3:11" ht="13.2">
      <c r="C78" s="112" t="s">
        <v>91</v>
      </c>
      <c s="112"/>
      <c s="112"/>
      <c s="112"/>
      <c s="112"/>
      <c s="112"/>
      <c s="112"/>
      <c s="112"/>
      <c s="112"/>
    </row>
    <row r="79" spans="3:3" ht="13.2">
      <c r="C79" s="113" t="s">
        <v>92</v>
      </c>
    </row>
    <row r="80" spans="3:3" ht="13.8">
      <c r="C80" s="114"/>
    </row>
    <row r="81" spans="3:3" ht="13.2">
      <c r="C81" s="113" t="s">
        <v>93</v>
      </c>
    </row>
    <row r="82" spans="3:3" ht="13.8">
      <c r="C82" s="114"/>
    </row>
    <row r="83" spans="3:3" ht="13.2">
      <c r="C83" s="115" t="s">
        <v>94</v>
      </c>
    </row>
    <row r="84" spans="3:12" ht="13.8">
      <c r="C84" s="114"/>
      <c s="116"/>
      <c s="116"/>
      <c s="116"/>
      <c s="116"/>
      <c s="116"/>
      <c s="116"/>
      <c s="116"/>
      <c s="116"/>
      <c s="116"/>
    </row>
    <row r="85" spans="3:12" ht="13.2">
      <c r="C85" s="113" t="s">
        <v>95</v>
      </c>
      <c s="116"/>
      <c s="116"/>
      <c s="116"/>
      <c s="116"/>
      <c s="116"/>
      <c s="116"/>
      <c s="116"/>
      <c s="116"/>
      <c s="116"/>
    </row>
    <row r="86" spans="3:12" ht="13.8">
      <c r="C86" s="114" t="s">
        <v>96</v>
      </c>
      <c s="116"/>
      <c s="116"/>
      <c s="116"/>
      <c s="116"/>
      <c s="116"/>
      <c s="116"/>
      <c s="116"/>
      <c s="116"/>
      <c s="116"/>
    </row>
    <row r="87" spans="3:3" ht="13.2">
      <c r="C87" s="113" t="s">
        <v>97</v>
      </c>
    </row>
    <row r="88" spans="3:12" ht="13.8">
      <c r="C88" s="114" t="s">
        <v>1409</v>
      </c>
      <c s="116"/>
      <c s="116"/>
      <c s="116"/>
      <c s="116"/>
      <c s="116"/>
      <c s="116"/>
      <c s="116"/>
      <c s="116"/>
      <c s="116"/>
    </row>
    <row r="89" spans="3:3" ht="13.2">
      <c r="C89" s="113" t="s">
        <v>99</v>
      </c>
    </row>
    <row r="90" spans="3:3" ht="13.8">
      <c r="C90" s="114" t="s">
        <v>1410</v>
      </c>
    </row>
    <row r="91" spans="3:3" ht="13.2">
      <c r="C91" s="113" t="s">
        <v>101</v>
      </c>
    </row>
    <row r="92" spans="3:12" ht="13.8">
      <c r="C92" s="114" t="s">
        <v>102</v>
      </c>
      <c s="116"/>
      <c s="116"/>
      <c s="116"/>
      <c s="116"/>
      <c s="116"/>
      <c s="116"/>
      <c s="116"/>
      <c s="116"/>
      <c s="116"/>
    </row>
    <row r="93" spans="3:3" ht="13.2">
      <c r="C93" s="113" t="s">
        <v>103</v>
      </c>
    </row>
    <row r="94" spans="3:3" ht="13.8">
      <c r="C94" s="114" t="s">
        <v>1411</v>
      </c>
    </row>
    <row r="95" spans="3:3" ht="13.2">
      <c r="C95" s="113" t="s">
        <v>105</v>
      </c>
    </row>
    <row r="96" spans="3:3" ht="13.8">
      <c r="C96" s="114" t="s">
        <v>1412</v>
      </c>
    </row>
    <row r="97" spans="3:3" ht="13.2">
      <c r="C97" s="113" t="s">
        <v>107</v>
      </c>
    </row>
    <row r="98" spans="3:12" ht="13.8">
      <c r="C98" s="114" t="s">
        <v>1413</v>
      </c>
      <c s="116"/>
      <c s="116"/>
      <c s="116"/>
      <c s="116"/>
      <c s="116"/>
      <c s="116"/>
      <c s="116"/>
      <c s="116"/>
      <c s="116"/>
    </row>
    <row r="99" spans="3:3" ht="13.2">
      <c r="C99" s="113" t="s">
        <v>109</v>
      </c>
    </row>
    <row r="100" spans="3:12" ht="13.8">
      <c r="C100" s="114" t="s">
        <v>102</v>
      </c>
      <c s="116"/>
      <c s="116"/>
      <c s="116"/>
      <c s="116"/>
      <c s="116"/>
      <c s="116"/>
      <c s="116"/>
      <c s="116"/>
      <c s="116"/>
    </row>
    <row r="101" spans="3:12" ht="13.2">
      <c r="C101" s="113" t="s">
        <v>110</v>
      </c>
      <c s="116"/>
      <c s="116"/>
      <c s="116"/>
      <c s="116"/>
      <c s="116"/>
      <c s="116"/>
      <c s="116"/>
      <c s="116"/>
      <c s="116"/>
    </row>
    <row r="102" spans="3:12" ht="13.8">
      <c r="C102" s="114" t="s">
        <v>1315</v>
      </c>
      <c s="116"/>
      <c s="116"/>
      <c s="116"/>
      <c s="116"/>
      <c s="116"/>
      <c s="116"/>
      <c s="116"/>
      <c s="116"/>
      <c s="116"/>
    </row>
    <row r="103" spans="3:3" ht="13.2">
      <c r="C103" s="113" t="s">
        <v>112</v>
      </c>
    </row>
    <row r="104" spans="3:3" ht="13.8">
      <c r="C104" s="114"/>
    </row>
    <row r="105" spans="3:3" ht="13.2">
      <c r="C105" s="113" t="s">
        <v>114</v>
      </c>
    </row>
    <row r="106" spans="3:3" ht="13.8">
      <c r="C106" s="114"/>
    </row>
    <row r="107" spans="3:3" ht="13.2">
      <c r="C107" s="113" t="s">
        <v>116</v>
      </c>
    </row>
    <row r="108" spans="3:3" ht="13.8">
      <c r="C108" s="114"/>
    </row>
    <row r="109" spans="3:3" ht="13.2">
      <c r="C109" s="113" t="s">
        <v>117</v>
      </c>
    </row>
    <row r="110" spans="3:12" ht="13.8">
      <c r="C110" s="114"/>
      <c s="116"/>
      <c s="116"/>
      <c s="116"/>
      <c s="116"/>
      <c s="116"/>
      <c s="116"/>
      <c s="116"/>
      <c s="116"/>
      <c s="116"/>
    </row>
    <row r="111" spans="3:3" ht="13.2">
      <c r="C111" s="113" t="s">
        <v>119</v>
      </c>
    </row>
    <row r="112" spans="3:3" ht="13.8">
      <c r="C112" s="114" t="s">
        <v>1414</v>
      </c>
    </row>
    <row r="113" spans="3:3" ht="13.2">
      <c r="C113" s="113" t="s">
        <v>120</v>
      </c>
    </row>
    <row r="114" spans="3:12" ht="13.8">
      <c r="C114" s="114" t="s">
        <v>1415</v>
      </c>
      <c s="116"/>
      <c s="116"/>
      <c s="116"/>
      <c s="116"/>
      <c s="116"/>
      <c s="116"/>
      <c s="116"/>
      <c s="116"/>
      <c s="116"/>
    </row>
    <row r="115" spans="3:3" ht="13.2">
      <c r="C115" s="113" t="s">
        <v>122</v>
      </c>
    </row>
    <row r="116" spans="3:12" ht="13.8">
      <c r="C116" s="114" t="s">
        <v>102</v>
      </c>
      <c s="116"/>
      <c s="116"/>
      <c s="116"/>
      <c s="116"/>
      <c s="116"/>
      <c s="116"/>
      <c s="116"/>
      <c s="116"/>
      <c s="116"/>
    </row>
    <row r="117" spans="3:3" ht="13.2">
      <c r="C117" s="113" t="s">
        <v>123</v>
      </c>
    </row>
    <row r="118" spans="3:3" ht="13.8">
      <c r="C118" s="114" t="s">
        <v>1416</v>
      </c>
    </row>
  </sheetData>
  <mergeCells count="3">
    <mergeCell ref="C1:K1"/>
    <mergeCell ref="H4:I4"/>
    <mergeCell ref="E11:J11"/>
  </mergeCells>
  <printOptions/>
  <pageMargins left="0.25" right="0.25" top="0.5" bottom="0.63" header="0.5" footer="0.32"/>
  <pageSetup horizontalDpi="600" verticalDpi="600" orientation="portrait" paperSize="9" scale="58"/>
  <headerFooter alignWithMargins="0">
    <oddFooter>&amp;C&amp;"Times New Roman,Regular"&amp;18Page &amp;P&amp;R&amp;"Times New Roman,Regular"&amp;18Version 3.1
Effective 1/31/05</oddFooter>
  </headerFooter>
</worksheet>
</file>

<file path=docProps/app.xml><?xml version="1.0" encoding="utf-8"?>
<Properties xmlns="http://schemas.openxmlformats.org/officeDocument/2006/extended-properties" xmlns:vt="http://schemas.openxmlformats.org/officeDocument/2006/docPropsVTypes">
  <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ntentType/>
  <cp:contentStatus/>
</cp:coreProperties>
</file>